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drawings/drawing8.xml" ContentType="application/vnd.openxmlformats-officedocument.drawing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drawings/drawing9.xml" ContentType="application/vnd.openxmlformats-officedocument.drawing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drawings/drawing10.xml" ContentType="application/vnd.openxmlformats-officedocument.drawing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drawings/drawing11.xml" ContentType="application/vnd.openxmlformats-officedocument.drawing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drawings/drawing12.xml" ContentType="application/vnd.openxmlformats-officedocument.drawing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drawings/drawing13.xml" ContentType="application/vnd.openxmlformats-officedocument.drawing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drawings/drawing14.xml" ContentType="application/vnd.openxmlformats-officedocument.drawing+xml"/>
  <Override PartName="/xl/ink/ink697.xml" ContentType="application/inkml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A2A68B8D-EAD1-EA48-A2CE-68AA1B11CDDB}" xr6:coauthVersionLast="47" xr6:coauthVersionMax="47" xr10:uidLastSave="{00000000-0000-0000-0000-000000000000}"/>
  <bookViews>
    <workbookView xWindow="0" yWindow="0" windowWidth="28800" windowHeight="16260" xr2:uid="{00000000-000D-0000-FFFF-FFFF00000000}"/>
  </bookViews>
  <sheets>
    <sheet name="Today" sheetId="10" r:id="rId1"/>
    <sheet name="1" sheetId="20" state="hidden" r:id="rId2"/>
    <sheet name="2" sheetId="22" state="hidden" r:id="rId3"/>
    <sheet name="SupportVectorMachine" sheetId="19" r:id="rId4"/>
    <sheet name="MaxMarginClassifier" sheetId="4" state="veryHidden" r:id="rId5"/>
    <sheet name="MaxMarginClassifier_Live" sheetId="64" state="veryHidden" r:id="rId6"/>
    <sheet name="MaxMarginClassifier_Problem" sheetId="65" state="veryHidden" r:id="rId7"/>
    <sheet name="SoftMarginClassifier" sheetId="66" state="veryHidden" r:id="rId8"/>
    <sheet name="SVM" sheetId="67" state="veryHidden" r:id="rId9"/>
    <sheet name="SeparatingPlane" sheetId="55" state="veryHidden" r:id="rId10"/>
    <sheet name="SetupNStrategy" sheetId="56" state="veryHidden" r:id="rId11"/>
    <sheet name="Constraints1" sheetId="57" state="veryHidden" r:id="rId12"/>
    <sheet name="Constraints2" sheetId="58" state="veryHidden" r:id="rId13"/>
    <sheet name="SoftMargin" sheetId="59" state="veryHidden" r:id="rId14"/>
    <sheet name="Lagrangian" sheetId="60" state="veryHidden" r:id="rId15"/>
    <sheet name="Lagrangian_Example" sheetId="61" state="veryHidden" r:id="rId16"/>
    <sheet name="Lagrangian_SVM" sheetId="62" state="veryHidden" r:id="rId17"/>
    <sheet name="SVM_Code" sheetId="44" state="veryHidden" r:id="rId18"/>
    <sheet name="Ensemble" sheetId="43" r:id="rId19"/>
    <sheet name="Data_R" sheetId="36" state="veryHidden" r:id="rId20"/>
    <sheet name="MyFunctions_R" sheetId="37" state="veryHidden" r:id="rId21"/>
    <sheet name="LogisticReg_R" sheetId="38" state="veryHidden" r:id="rId22"/>
    <sheet name="ClusterAnalysis_R" sheetId="39" state="veryHidden" r:id="rId23"/>
    <sheet name="DecisionTree_R" sheetId="40" state="veryHidden" r:id="rId24"/>
    <sheet name="RandomForest_R" sheetId="41" state="veryHidden" r:id="rId25"/>
    <sheet name="GBM" sheetId="68" r:id="rId26"/>
    <sheet name="Remember" sheetId="63" r:id="rId27"/>
    <sheet name="Q_Questions" sheetId="17" state="hidden" r:id="rId28"/>
    <sheet name="Q_Bernoulli" sheetId="46" state="hidden" r:id="rId29"/>
    <sheet name="Q_RandomForest" sheetId="52" state="hidden" r:id="rId30"/>
    <sheet name="Q_SVM" sheetId="47" state="hidden" r:id="rId31"/>
    <sheet name="Q_Ensemble" sheetId="53" state="hidden" r:id="rId32"/>
    <sheet name="Q_Visualization" sheetId="54" state="hidden" r:id="rId33"/>
    <sheet name="Hitters" sheetId="49" state="hidden" r:id="rId34"/>
    <sheet name="Hitters_Simple" sheetId="50" state="hidden" r:id="rId35"/>
    <sheet name="LendingClubData" sheetId="48" state="hidden" r:id="rId36"/>
  </sheets>
  <externalReferences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</externalReferences>
  <definedNames>
    <definedName name="_r2" localSheetId="31">#REF!</definedName>
    <definedName name="_r2" localSheetId="29">#REF!</definedName>
    <definedName name="_r2" localSheetId="30">#REF!</definedName>
    <definedName name="_r2" localSheetId="32">#REF!</definedName>
    <definedName name="_R2_orig">[1]RSquareAdj!$C$6</definedName>
    <definedName name="A_x">[2]ProductRule!$C$14</definedName>
    <definedName name="A_x_h">[2]ProductRule!$C$16</definedName>
    <definedName name="AccrualPMT">[3]CDS!$I$21:$I$25</definedName>
    <definedName name="alan">[4]Excel!$C$10</definedName>
    <definedName name="alpha">SVM!$F$6:$F$15</definedName>
    <definedName name="b" localSheetId="5">MaxMarginClassifier_Live!$H$8</definedName>
    <definedName name="b" localSheetId="6">MaxMarginClassifier_Problem!$H$8</definedName>
    <definedName name="B" localSheetId="28">[5]NextClass1_MeanVar!#REF!</definedName>
    <definedName name="B" localSheetId="31">[5]NextClass1_MeanVar!#REF!</definedName>
    <definedName name="B" localSheetId="29">[5]NextClass1_MeanVar!#REF!</definedName>
    <definedName name="B" localSheetId="30">[5]NextClass1_MeanVar!#REF!</definedName>
    <definedName name="B" localSheetId="32">[5]NextClass1_MeanVar!#REF!</definedName>
    <definedName name="b" localSheetId="7">SoftMarginClassifier!$H$8</definedName>
    <definedName name="b" localSheetId="8">SVM!$H$8</definedName>
    <definedName name="b">MaxMarginClassifier!$H$8</definedName>
    <definedName name="b0" localSheetId="31">#REF!</definedName>
    <definedName name="b0" localSheetId="29">#REF!</definedName>
    <definedName name="b0" localSheetId="30">#REF!</definedName>
    <definedName name="b0" localSheetId="32">#REF!</definedName>
    <definedName name="b1_" localSheetId="31">#REF!</definedName>
    <definedName name="b1_" localSheetId="29">#REF!</definedName>
    <definedName name="b1_" localSheetId="30">#REF!</definedName>
    <definedName name="b1_" localSheetId="32">#REF!</definedName>
    <definedName name="b2_" localSheetId="31">#REF!</definedName>
    <definedName name="b2_" localSheetId="29">#REF!</definedName>
    <definedName name="b2_" localSheetId="30">#REF!</definedName>
    <definedName name="b2_" localSheetId="32">#REF!</definedName>
    <definedName name="beta" localSheetId="5">MaxMarginClassifier_Live!$H$6:$H$8</definedName>
    <definedName name="beta" localSheetId="6">MaxMarginClassifier_Problem!$H$6:$H$8</definedName>
    <definedName name="beta" localSheetId="28">#REF!</definedName>
    <definedName name="beta" localSheetId="31">#REF!</definedName>
    <definedName name="beta" localSheetId="29">#REF!</definedName>
    <definedName name="beta" localSheetId="30">#REF!</definedName>
    <definedName name="beta" localSheetId="32">#REF!</definedName>
    <definedName name="beta" localSheetId="7">SoftMarginClassifier!$H$6:$H$8</definedName>
    <definedName name="beta" localSheetId="8">SVM!$H$6:$H$8</definedName>
    <definedName name="beta">MaxMarginClassifier!$H$6:$H$8</definedName>
    <definedName name="beta_0">[1]QualityOfFit!$C$1</definedName>
    <definedName name="beta0">[1]ExcelOutput!$C$1</definedName>
    <definedName name="beta1" localSheetId="31">#REF!</definedName>
    <definedName name="beta1" localSheetId="29">#REF!</definedName>
    <definedName name="beta1" localSheetId="30">#REF!</definedName>
    <definedName name="beta1" localSheetId="32">#REF!</definedName>
    <definedName name="beta1">#REF!</definedName>
    <definedName name="beta2" localSheetId="31">#REF!</definedName>
    <definedName name="beta2" localSheetId="29">#REF!</definedName>
    <definedName name="beta2" localSheetId="30">#REF!</definedName>
    <definedName name="beta2" localSheetId="32">#REF!</definedName>
    <definedName name="beta2">#REF!</definedName>
    <definedName name="bid">[6]Liquidity_VaR!$C$7:$C$23</definedName>
    <definedName name="Bins" localSheetId="31">#REF!</definedName>
    <definedName name="Bins" localSheetId="29">#REF!</definedName>
    <definedName name="Bins" localSheetId="30">#REF!</definedName>
    <definedName name="Bins" localSheetId="32">#REF!</definedName>
    <definedName name="Bins">#REF!</definedName>
    <definedName name="Bond_Value" localSheetId="31">#REF!</definedName>
    <definedName name="Bond_Value" localSheetId="29">#REF!</definedName>
    <definedName name="Bond_Value" localSheetId="30">#REF!</definedName>
    <definedName name="Bond_Value" localSheetId="32">#REF!</definedName>
    <definedName name="Bond_Value">#REF!</definedName>
    <definedName name="Bond_Value_" localSheetId="31">#REF!</definedName>
    <definedName name="Bond_Value_" localSheetId="29">#REF!</definedName>
    <definedName name="Bond_Value_" localSheetId="30">#REF!</definedName>
    <definedName name="Bond_Value_" localSheetId="32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28">#REF!</definedName>
    <definedName name="Cake" localSheetId="31">#REF!</definedName>
    <definedName name="Cake" localSheetId="29">#REF!</definedName>
    <definedName name="Cake" localSheetId="30">#REF!</definedName>
    <definedName name="Cake" localSheetId="32">#REF!</definedName>
    <definedName name="Cake">#REF!</definedName>
    <definedName name="Cd" localSheetId="31">[8]Options2!#REF!</definedName>
    <definedName name="Cd" localSheetId="29">[8]Options2!#REF!</definedName>
    <definedName name="Cd" localSheetId="30">[8]Options2!#REF!</definedName>
    <definedName name="Cd" localSheetId="32">[8]Options2!#REF!</definedName>
    <definedName name="Cd">[8]Options2!#REF!</definedName>
    <definedName name="Change">[4]VaR0!#REF!</definedName>
    <definedName name="change1" localSheetId="31">#REF!</definedName>
    <definedName name="change1" localSheetId="29">#REF!</definedName>
    <definedName name="change1" localSheetId="30">#REF!</definedName>
    <definedName name="change1" localSheetId="32">#REF!</definedName>
    <definedName name="change1">#REF!</definedName>
    <definedName name="change2" localSheetId="31">#REF!</definedName>
    <definedName name="change2" localSheetId="29">#REF!</definedName>
    <definedName name="change2" localSheetId="30">#REF!</definedName>
    <definedName name="change2" localSheetId="32">#REF!</definedName>
    <definedName name="change2">#REF!</definedName>
    <definedName name="change3" localSheetId="31">#REF!</definedName>
    <definedName name="change3" localSheetId="29">#REF!</definedName>
    <definedName name="change3" localSheetId="30">#REF!</definedName>
    <definedName name="change3" localSheetId="32">#REF!</definedName>
    <definedName name="change3">#REF!</definedName>
    <definedName name="change4" localSheetId="31">#REF!</definedName>
    <definedName name="change4" localSheetId="29">#REF!</definedName>
    <definedName name="change4" localSheetId="30">#REF!</definedName>
    <definedName name="change4" localSheetId="32">#REF!</definedName>
    <definedName name="change4">#REF!</definedName>
    <definedName name="change5" localSheetId="31">#REF!</definedName>
    <definedName name="change5" localSheetId="29">#REF!</definedName>
    <definedName name="change5" localSheetId="30">#REF!</definedName>
    <definedName name="change5" localSheetId="32">#REF!</definedName>
    <definedName name="change5">#REF!</definedName>
    <definedName name="CI" localSheetId="31">#REF!</definedName>
    <definedName name="CI" localSheetId="29">#REF!</definedName>
    <definedName name="CI" localSheetId="30">#REF!</definedName>
    <definedName name="CI" localSheetId="32">#REF!</definedName>
    <definedName name="CI">#REF!</definedName>
    <definedName name="CI_lo" localSheetId="31">#REF!</definedName>
    <definedName name="CI_lo" localSheetId="29">#REF!</definedName>
    <definedName name="CI_lo" localSheetId="30">#REF!</definedName>
    <definedName name="CI_lo" localSheetId="32">#REF!</definedName>
    <definedName name="CI_lo">#REF!</definedName>
    <definedName name="class" localSheetId="31">#REF!</definedName>
    <definedName name="class" localSheetId="29">#REF!</definedName>
    <definedName name="class" localSheetId="30">#REF!</definedName>
    <definedName name="class" localSheetId="32">#REF!</definedName>
    <definedName name="class">#REF!</definedName>
    <definedName name="Coffee" localSheetId="31">#REF!</definedName>
    <definedName name="Coffee" localSheetId="29">#REF!</definedName>
    <definedName name="Coffee" localSheetId="30">#REF!</definedName>
    <definedName name="Coffee" localSheetId="32">#REF!</definedName>
    <definedName name="Coffee">#REF!</definedName>
    <definedName name="Constraint" localSheetId="5">MaxMarginClassifier_Live!$K$6:$K$15</definedName>
    <definedName name="Constraint" localSheetId="6">MaxMarginClassifier_Problem!$K$6:$K$15</definedName>
    <definedName name="Constraint" localSheetId="7">SoftMarginClassifier!$K$6:$K$15</definedName>
    <definedName name="Constraint" localSheetId="8">SVM!$K$6:$K$15</definedName>
    <definedName name="Constraint">MaxMarginClassifier!$K$6:$K$15</definedName>
    <definedName name="contracts">[7]OptionsHW!$C$26:$E$26</definedName>
    <definedName name="corrmat">[9]PortfolioVaRExample!$M$43:$Q$47</definedName>
    <definedName name="CouponPmt" localSheetId="31">#REF!</definedName>
    <definedName name="CouponPmt" localSheetId="29">#REF!</definedName>
    <definedName name="CouponPmt" localSheetId="30">#REF!</definedName>
    <definedName name="CouponPmt" localSheetId="32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31">#REF!</definedName>
    <definedName name="cty" localSheetId="29">#REF!</definedName>
    <definedName name="cty" localSheetId="30">#REF!</definedName>
    <definedName name="cty" localSheetId="32">#REF!</definedName>
    <definedName name="cty">#REF!</definedName>
    <definedName name="Cu" localSheetId="31">[8]Options2!#REF!</definedName>
    <definedName name="Cu" localSheetId="29">[8]Options2!#REF!</definedName>
    <definedName name="Cu" localSheetId="30">[8]Options2!#REF!</definedName>
    <definedName name="Cu" localSheetId="32">[8]Options2!#REF!</definedName>
    <definedName name="Cu">[8]Options2!#REF!</definedName>
    <definedName name="cyl" localSheetId="31">#REF!</definedName>
    <definedName name="cyl" localSheetId="29">#REF!</definedName>
    <definedName name="cyl" localSheetId="30">#REF!</definedName>
    <definedName name="cyl" localSheetId="32">#REF!</definedName>
    <definedName name="cyl">#REF!</definedName>
    <definedName name="cyl_Permute" localSheetId="31">#REF!</definedName>
    <definedName name="cyl_Permute" localSheetId="29">#REF!</definedName>
    <definedName name="cyl_Permute" localSheetId="30">#REF!</definedName>
    <definedName name="cyl_Permute" localSheetId="32">#REF!</definedName>
    <definedName name="cyl_Permute">#REF!</definedName>
    <definedName name="cyl_RandPermute" localSheetId="31">#REF!</definedName>
    <definedName name="cyl_RandPermute" localSheetId="29">#REF!</definedName>
    <definedName name="cyl_RandPermute" localSheetId="30">#REF!</definedName>
    <definedName name="cyl_RandPermute" localSheetId="32">#REF!</definedName>
    <definedName name="cyl_RandPermute">#REF!</definedName>
    <definedName name="D" localSheetId="5">MaxMarginClassifier_Live!$J$6:$J$15</definedName>
    <definedName name="D" localSheetId="6">MaxMarginClassifier_Problem!$J$6:$J$15</definedName>
    <definedName name="d" localSheetId="28">[8]Options2!$C$7</definedName>
    <definedName name="d" localSheetId="31">[8]Options2!$C$7</definedName>
    <definedName name="d" localSheetId="29">[8]Options2!$C$7</definedName>
    <definedName name="d" localSheetId="30">[8]Options2!$C$7</definedName>
    <definedName name="d" localSheetId="32">[8]Options2!$C$7</definedName>
    <definedName name="D" localSheetId="7">SoftMarginClassifier!$J$6:$J$15</definedName>
    <definedName name="D" localSheetId="8">SVM!$J$6:$J$15</definedName>
    <definedName name="D">MaxMarginClassifier!$J$6:$J$15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31">#REF!</definedName>
    <definedName name="data" localSheetId="29">#REF!</definedName>
    <definedName name="data" localSheetId="30">#REF!</definedName>
    <definedName name="data" localSheetId="32">#REF!</definedName>
    <definedName name="data">#REF!</definedName>
    <definedName name="df" localSheetId="31">#REF!</definedName>
    <definedName name="df" localSheetId="29">#REF!</definedName>
    <definedName name="df" localSheetId="30">#REF!</definedName>
    <definedName name="df" localSheetId="32">#REF!</definedName>
    <definedName name="df">#REF!</definedName>
    <definedName name="displ" localSheetId="31">#REF!</definedName>
    <definedName name="displ" localSheetId="29">#REF!</definedName>
    <definedName name="displ" localSheetId="30">#REF!</definedName>
    <definedName name="displ" localSheetId="32">#REF!</definedName>
    <definedName name="displ">#REF!</definedName>
    <definedName name="displ_Permute" localSheetId="31">#REF!</definedName>
    <definedName name="displ_Permute" localSheetId="29">#REF!</definedName>
    <definedName name="displ_Permute" localSheetId="30">#REF!</definedName>
    <definedName name="displ_Permute" localSheetId="32">#REF!</definedName>
    <definedName name="displ_Permute">#REF!</definedName>
    <definedName name="displ_RandPermute" localSheetId="31">#REF!</definedName>
    <definedName name="displ_RandPermute" localSheetId="29">#REF!</definedName>
    <definedName name="displ_RandPermute" localSheetId="30">#REF!</definedName>
    <definedName name="displ_RandPermute" localSheetId="32">#REF!</definedName>
    <definedName name="displ_RandPermute">#REF!</definedName>
    <definedName name="dmat">#REF!</definedName>
    <definedName name="dollar_rate">[12]FX_Intro!$C$67</definedName>
    <definedName name="drv" localSheetId="31">#REF!</definedName>
    <definedName name="drv" localSheetId="29">#REF!</definedName>
    <definedName name="drv" localSheetId="30">#REF!</definedName>
    <definedName name="drv" localSheetId="32">#REF!</definedName>
    <definedName name="drv">#REF!</definedName>
    <definedName name="e" localSheetId="31">#REF!</definedName>
    <definedName name="e" localSheetId="29">#REF!</definedName>
    <definedName name="e" localSheetId="30">#REF!</definedName>
    <definedName name="e" localSheetId="32">#REF!</definedName>
    <definedName name="e">#REF!</definedName>
    <definedName name="e_2" localSheetId="31">#REF!</definedName>
    <definedName name="e_2" localSheetId="29">#REF!</definedName>
    <definedName name="e_2" localSheetId="30">#REF!</definedName>
    <definedName name="e_2" localSheetId="32">#REF!</definedName>
    <definedName name="e_2">#REF!</definedName>
    <definedName name="Eloss">[3]Spread2PD!$C$16</definedName>
    <definedName name="Epayoff">[3]CDS!$E$21:$E$25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[2]ProductRule!$C$12</definedName>
    <definedName name="f_x_h">[2]ProductRule!$C$20</definedName>
    <definedName name="face">[10]qFunctions!$C$6</definedName>
    <definedName name="fl" localSheetId="31">#REF!</definedName>
    <definedName name="fl" localSheetId="29">#REF!</definedName>
    <definedName name="fl" localSheetId="30">#REF!</definedName>
    <definedName name="fl" localSheetId="32">#REF!</definedName>
    <definedName name="fl">#REF!</definedName>
    <definedName name="forward_rate">[12]FX_Intro!$C$68</definedName>
    <definedName name="Frequency" localSheetId="31">#REF!</definedName>
    <definedName name="Frequency" localSheetId="29">#REF!</definedName>
    <definedName name="Frequency" localSheetId="30">#REF!</definedName>
    <definedName name="Frequency" localSheetId="32">#REF!</definedName>
    <definedName name="Frequency">#REF!</definedName>
    <definedName name="g_x">[2]ProductRule!$C$13</definedName>
    <definedName name="g_x_h">[2]ProductRule!$D$20</definedName>
    <definedName name="h">[2]ProductRule!$C$15</definedName>
    <definedName name="hazard">[3]CDS!$B$7:$B$7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31">#REF!</definedName>
    <definedName name="hwy" localSheetId="29">#REF!</definedName>
    <definedName name="hwy" localSheetId="30">#REF!</definedName>
    <definedName name="hwy" localSheetId="32">#REF!</definedName>
    <definedName name="hwy">#REF!</definedName>
    <definedName name="hwy_Permute" localSheetId="31">#REF!</definedName>
    <definedName name="hwy_Permute" localSheetId="29">#REF!</definedName>
    <definedName name="hwy_Permute" localSheetId="30">#REF!</definedName>
    <definedName name="hwy_Permute" localSheetId="32">#REF!</definedName>
    <definedName name="hwy_Permute">#REF!</definedName>
    <definedName name="hwy_RandPermute" localSheetId="31">#REF!</definedName>
    <definedName name="hwy_RandPermute" localSheetId="29">#REF!</definedName>
    <definedName name="hwy_RandPermute" localSheetId="30">#REF!</definedName>
    <definedName name="hwy_RandPermute" localSheetId="32">#REF!</definedName>
    <definedName name="hwy_RandPermute">#REF!</definedName>
    <definedName name="i">[15]CubicSpline3!$AA$8:$AA$38</definedName>
    <definedName name="i_1">[15]CubicSpline_YC_Optim!$B$100:$B$400</definedName>
    <definedName name="idx" localSheetId="31">#REF!</definedName>
    <definedName name="idx" localSheetId="29">#REF!</definedName>
    <definedName name="idx" localSheetId="30">#REF!</definedName>
    <definedName name="idx" localSheetId="32">#REF!</definedName>
    <definedName name="idx">#REF!</definedName>
    <definedName name="Inflator">[1]RSquareAdj!$C$10</definedName>
    <definedName name="k" localSheetId="31">#REF!</definedName>
    <definedName name="k" localSheetId="29">#REF!</definedName>
    <definedName name="k" localSheetId="30">#REF!</definedName>
    <definedName name="k" localSheetId="32">#REF!</definedName>
    <definedName name="k">#REF!</definedName>
    <definedName name="L" localSheetId="28">#REF!</definedName>
    <definedName name="L" localSheetId="31">#REF!</definedName>
    <definedName name="L" localSheetId="29">#REF!</definedName>
    <definedName name="L" localSheetId="30">#REF!</definedName>
    <definedName name="L" localSheetId="32">#REF!</definedName>
    <definedName name="l">SoftMarginClassifier!$H$9</definedName>
    <definedName name="label">#REF!</definedName>
    <definedName name="LL" localSheetId="28">#REF!</definedName>
    <definedName name="LL" localSheetId="31">#REF!</definedName>
    <definedName name="LL" localSheetId="29">#REF!</definedName>
    <definedName name="LL" localSheetId="30">#REF!</definedName>
    <definedName name="LL" localSheetId="32">#REF!</definedName>
    <definedName name="LL">#REF!</definedName>
    <definedName name="LN_Sim" localSheetId="31">#REF!</definedName>
    <definedName name="LN_Sim" localSheetId="29">#REF!</definedName>
    <definedName name="LN_Sim" localSheetId="30">#REF!</definedName>
    <definedName name="LN_Sim" localSheetId="32">#REF!</definedName>
    <definedName name="LN_Sim">#REF!</definedName>
    <definedName name="loss" localSheetId="31">#REF!</definedName>
    <definedName name="loss" localSheetId="29">#REF!</definedName>
    <definedName name="loss" localSheetId="30">#REF!</definedName>
    <definedName name="loss" localSheetId="32">#REF!</definedName>
    <definedName name="loss">#REF!</definedName>
    <definedName name="loss_30" localSheetId="31">#REF!</definedName>
    <definedName name="loss_30" localSheetId="29">#REF!</definedName>
    <definedName name="loss_30" localSheetId="30">#REF!</definedName>
    <definedName name="loss_30" localSheetId="32">#REF!</definedName>
    <definedName name="loss_30">#REF!</definedName>
    <definedName name="loss_t" localSheetId="31">#REF!</definedName>
    <definedName name="loss_t" localSheetId="29">#REF!</definedName>
    <definedName name="loss_t" localSheetId="30">#REF!</definedName>
    <definedName name="loss_t" localSheetId="32">#REF!</definedName>
    <definedName name="loss_t">#REF!</definedName>
    <definedName name="lossAmount">[3]Spread2PD!$G$45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31">#REF!</definedName>
    <definedName name="manufacturer" localSheetId="29">#REF!</definedName>
    <definedName name="manufacturer" localSheetId="30">#REF!</definedName>
    <definedName name="manufacturer" localSheetId="32">#REF!</definedName>
    <definedName name="manufacturer">#REF!</definedName>
    <definedName name="MarginHi" localSheetId="5">MaxMarginClassifier_Live!$O$6:$O$15</definedName>
    <definedName name="MarginHi" localSheetId="6">MaxMarginClassifier_Problem!$O$6:$O$15</definedName>
    <definedName name="MarginHi" localSheetId="7">SoftMarginClassifier!$P$6:$P$15</definedName>
    <definedName name="MarginHi" localSheetId="8">SVM!$O$6:$O$15</definedName>
    <definedName name="MarginHi">MaxMarginClassifier!$O$6:$O$15</definedName>
    <definedName name="MarginLo" localSheetId="5">MaxMarginClassifier_Live!$Q$6:$Q$15</definedName>
    <definedName name="MarginLo" localSheetId="6">MaxMarginClassifier_Problem!$Q$6:$Q$15</definedName>
    <definedName name="MarginLo" localSheetId="7">SoftMarginClassifier!$R$6:$R$15</definedName>
    <definedName name="MarginLo" localSheetId="8">SVM!$Q$6:$Q$15</definedName>
    <definedName name="MarginLo">MaxMarginClassifier!$Q$6:$Q$15</definedName>
    <definedName name="max">[5]NextClass1_MeanVar!$E$25</definedName>
    <definedName name="Mean" localSheetId="31">#REF!</definedName>
    <definedName name="Mean" localSheetId="29">#REF!</definedName>
    <definedName name="Mean" localSheetId="30">#REF!</definedName>
    <definedName name="Mean" localSheetId="32">#REF!</definedName>
    <definedName name="Mean">#REF!</definedName>
    <definedName name="midprice">[6]Liquidity_VaR!$E$7:$E$23</definedName>
    <definedName name="min">[5]NextClass1_MeanVar!$E$24</definedName>
    <definedName name="model" localSheetId="31">#REF!</definedName>
    <definedName name="model" localSheetId="29">#REF!</definedName>
    <definedName name="model" localSheetId="30">#REF!</definedName>
    <definedName name="model" localSheetId="32">#REF!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 localSheetId="28">[5]Binomial!$C$12</definedName>
    <definedName name="n" localSheetId="31">[5]Binomial!$C$12</definedName>
    <definedName name="n" localSheetId="29">[5]Binomial!$C$12</definedName>
    <definedName name="n" localSheetId="30">[5]Binomial!$C$12</definedName>
    <definedName name="n" localSheetId="32">[5]Binomial!$C$12</definedName>
    <definedName name="n">#REF!</definedName>
    <definedName name="n_" localSheetId="31">#REF!</definedName>
    <definedName name="n_" localSheetId="29">#REF!</definedName>
    <definedName name="n_" localSheetId="30">#REF!</definedName>
    <definedName name="n_" localSheetId="3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bj" localSheetId="5">MaxMarginClassifier_Live!$H$3</definedName>
    <definedName name="Obj" localSheetId="6">MaxMarginClassifier_Problem!$H$3</definedName>
    <definedName name="Obj" localSheetId="7">SoftMarginClassifier!$H$3</definedName>
    <definedName name="Obj" localSheetId="8">SVM!$H$3</definedName>
    <definedName name="Obj">MaxMarginClassifier!$H$3</definedName>
    <definedName name="offer">[6]Liquidity_VaR!$D$7:$D$23</definedName>
    <definedName name="p" localSheetId="28">#REF!</definedName>
    <definedName name="p" localSheetId="31">#REF!</definedName>
    <definedName name="p" localSheetId="29">#REF!</definedName>
    <definedName name="p" localSheetId="30">#REF!</definedName>
    <definedName name="p" localSheetId="32">#REF!</definedName>
    <definedName name="p">#REF!</definedName>
    <definedName name="PD">[3]CDS!$C$21:$C$25</definedName>
    <definedName name="PDF">[14]Calcs_Mean2!$K$10:$K$30</definedName>
    <definedName name="Period" localSheetId="31">#REF!</definedName>
    <definedName name="Period" localSheetId="29">#REF!</definedName>
    <definedName name="Period" localSheetId="30">#REF!</definedName>
    <definedName name="Period" localSheetId="32">#REF!</definedName>
    <definedName name="Period">#REF!</definedName>
    <definedName name="peso_rate">[12]FX_Intro!$C$66</definedName>
    <definedName name="Pij" localSheetId="31">#REF!</definedName>
    <definedName name="Pij" localSheetId="29">#REF!</definedName>
    <definedName name="Pij" localSheetId="30">#REF!</definedName>
    <definedName name="Pij" localSheetId="32">#REF!</definedName>
    <definedName name="Pij">#REF!</definedName>
    <definedName name="Plane" localSheetId="5">MaxMarginClassifier_Live!$L$6:$L$15</definedName>
    <definedName name="Plane" localSheetId="6">MaxMarginClassifier_Problem!$L$6:$L$15</definedName>
    <definedName name="Plane" localSheetId="7">SoftMarginClassifier!$M$6:$M$15</definedName>
    <definedName name="Plane" localSheetId="8">SVM!$L$6:$L$15</definedName>
    <definedName name="Plane">MaxMarginClassifier!$L$6:$L$15</definedName>
    <definedName name="pmt" localSheetId="31">#REF!</definedName>
    <definedName name="pmt" localSheetId="29">#REF!</definedName>
    <definedName name="pmt" localSheetId="30">#REF!</definedName>
    <definedName name="pmt" localSheetId="32">#REF!</definedName>
    <definedName name="pmt">#REF!</definedName>
    <definedName name="pmt_" localSheetId="31">#REF!</definedName>
    <definedName name="pmt_" localSheetId="29">#REF!</definedName>
    <definedName name="pmt_" localSheetId="30">#REF!</definedName>
    <definedName name="pmt_" localSheetId="32">#REF!</definedName>
    <definedName name="pmt_">#REF!</definedName>
    <definedName name="pmtperyear">[17]Bond!$C$6</definedName>
    <definedName name="pmts">[17]Bond!$E$12:$E$25</definedName>
    <definedName name="price1" localSheetId="31">#REF!</definedName>
    <definedName name="price1" localSheetId="29">#REF!</definedName>
    <definedName name="price1" localSheetId="30">#REF!</definedName>
    <definedName name="price1" localSheetId="32">#REF!</definedName>
    <definedName name="price1">#REF!</definedName>
    <definedName name="price2" localSheetId="31">#REF!</definedName>
    <definedName name="price2" localSheetId="29">#REF!</definedName>
    <definedName name="price2" localSheetId="30">#REF!</definedName>
    <definedName name="price2" localSheetId="32">#REF!</definedName>
    <definedName name="price2">#REF!</definedName>
    <definedName name="price3" localSheetId="31">#REF!</definedName>
    <definedName name="price3" localSheetId="29">#REF!</definedName>
    <definedName name="price3" localSheetId="30">#REF!</definedName>
    <definedName name="price3" localSheetId="32">#REF!</definedName>
    <definedName name="price3">#REF!</definedName>
    <definedName name="price4" localSheetId="31">#REF!</definedName>
    <definedName name="price4" localSheetId="29">#REF!</definedName>
    <definedName name="price4" localSheetId="30">#REF!</definedName>
    <definedName name="price4" localSheetId="32">#REF!</definedName>
    <definedName name="price4">#REF!</definedName>
    <definedName name="price5" localSheetId="31">#REF!</definedName>
    <definedName name="price5" localSheetId="29">#REF!</definedName>
    <definedName name="price5" localSheetId="30">#REF!</definedName>
    <definedName name="price5" localSheetId="32">#REF!</definedName>
    <definedName name="price5">#REF!</definedName>
    <definedName name="Probability1">[16]Copula3!$E$13:$E$62</definedName>
    <definedName name="Probability2">[16]Copula3!$F$13:$F$62</definedName>
    <definedName name="PS">[3]CDS!$C$11:$C$15</definedName>
    <definedName name="PV">[3]CDS!$E$11:$E$15</definedName>
    <definedName name="PV_">[3]CDS!$F$21:$F$25</definedName>
    <definedName name="pv_rf">[3]Spread2PD!$F$20:$F$29</definedName>
    <definedName name="pv_rf_">[3]Spread2PD!$F$40:$F$44</definedName>
    <definedName name="pv2_">[17]Dur2!$G$12:$G$25</definedName>
    <definedName name="PVA">[17]InstallmentLoan!$F$3</definedName>
    <definedName name="Pvalue">[14]Calcs_VarianceDiff!$E$18</definedName>
    <definedName name="PVPMT_A">[3]CDS!$J$21:$J$25</definedName>
    <definedName name="q" localSheetId="31">#REF!</definedName>
    <definedName name="q" localSheetId="29">#REF!</definedName>
    <definedName name="q" localSheetId="30">#REF!</definedName>
    <definedName name="q" localSheetId="32">#REF!</definedName>
    <definedName name="q">#REF!</definedName>
    <definedName name="r_" localSheetId="31">#REF!</definedName>
    <definedName name="r_" localSheetId="29">#REF!</definedName>
    <definedName name="r_" localSheetId="30">#REF!</definedName>
    <definedName name="r_" localSheetId="32">#REF!</definedName>
    <definedName name="r_">#REF!</definedName>
    <definedName name="range">[5]NextClass1_MeanVar!$E$26</definedName>
    <definedName name="rate">[3]CDS!$C$7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[3]Spread2PD!$D$40:$D$44</definedName>
    <definedName name="risk1" localSheetId="31">#REF!</definedName>
    <definedName name="risk1" localSheetId="29">#REF!</definedName>
    <definedName name="risk1" localSheetId="30">#REF!</definedName>
    <definedName name="risk1" localSheetId="32">#REF!</definedName>
    <definedName name="risk1">#REF!</definedName>
    <definedName name="risk2" localSheetId="31">#REF!</definedName>
    <definedName name="risk2" localSheetId="29">#REF!</definedName>
    <definedName name="risk2" localSheetId="30">#REF!</definedName>
    <definedName name="risk2" localSheetId="32">#REF!</definedName>
    <definedName name="risk2">#REF!</definedName>
    <definedName name="risk3" localSheetId="31">#REF!</definedName>
    <definedName name="risk3" localSheetId="29">#REF!</definedName>
    <definedName name="risk3" localSheetId="30">#REF!</definedName>
    <definedName name="risk3" localSheetId="32">#REF!</definedName>
    <definedName name="risk3">#REF!</definedName>
    <definedName name="RSE" localSheetId="31">#REF!</definedName>
    <definedName name="RSE" localSheetId="29">#REF!</definedName>
    <definedName name="RSE" localSheetId="30">#REF!</definedName>
    <definedName name="RSE" localSheetId="32">#REF!</definedName>
    <definedName name="RSE">#REF!</definedName>
    <definedName name="RSS" localSheetId="31">[1]RSquareAdj!#REF!</definedName>
    <definedName name="RSS" localSheetId="29">[1]RSquareAdj!#REF!</definedName>
    <definedName name="RSS" localSheetId="30">[1]RSquareAdj!#REF!</definedName>
    <definedName name="RSS" localSheetId="32">[1]RSquareAdj!#REF!</definedName>
    <definedName name="RSS">[1]RSquareAdj!#REF!</definedName>
    <definedName name="s" localSheetId="31">#REF!</definedName>
    <definedName name="s" localSheetId="29">#REF!</definedName>
    <definedName name="s" localSheetId="30">#REF!</definedName>
    <definedName name="s" localSheetId="32">#REF!</definedName>
    <definedName name="s">#REF!</definedName>
    <definedName name="S0" localSheetId="31">#REF!</definedName>
    <definedName name="S0" localSheetId="29">#REF!</definedName>
    <definedName name="S0" localSheetId="30">#REF!</definedName>
    <definedName name="S0" localSheetId="32">#REF!</definedName>
    <definedName name="S0">#REF!</definedName>
    <definedName name="S0_e_qt">[7]OptionsHW!$C$17:$E$17</definedName>
    <definedName name="Salad" localSheetId="28">#REF!</definedName>
    <definedName name="Salad" localSheetId="31">#REF!</definedName>
    <definedName name="Salad" localSheetId="29">#REF!</definedName>
    <definedName name="Salad" localSheetId="30">#REF!</definedName>
    <definedName name="Salad" localSheetId="32">#REF!</definedName>
    <definedName name="Salad">#REF!</definedName>
    <definedName name="SampleVar1">[14]Calcs_VarianceDiff!$E$13</definedName>
    <definedName name="SampleVar2">[14]Calcs_VarianceDiff!$E$14</definedName>
    <definedName name="SD" localSheetId="31">#REF!</definedName>
    <definedName name="SD" localSheetId="29">#REF!</definedName>
    <definedName name="SD" localSheetId="30">#REF!</definedName>
    <definedName name="SD" localSheetId="32">#REF!</definedName>
    <definedName name="SD">#REF!</definedName>
    <definedName name="sd_x">[1]MaximumLikelihood!$C$3</definedName>
    <definedName name="SD_xbar">[14]Calcs_Mean2!$O$28</definedName>
    <definedName name="SE0" localSheetId="31">#REF!</definedName>
    <definedName name="SE0" localSheetId="29">#REF!</definedName>
    <definedName name="SE0" localSheetId="30">#REF!</definedName>
    <definedName name="SE0" localSheetId="32">#REF!</definedName>
    <definedName name="SE0">#REF!</definedName>
    <definedName name="SE1_" localSheetId="31">#REF!</definedName>
    <definedName name="SE1_" localSheetId="29">#REF!</definedName>
    <definedName name="SE1_" localSheetId="30">#REF!</definedName>
    <definedName name="SE1_" localSheetId="32">#REF!</definedName>
    <definedName name="SE1_">#REF!</definedName>
    <definedName name="SE2_" localSheetId="31">#REF!</definedName>
    <definedName name="SE2_" localSheetId="29">#REF!</definedName>
    <definedName name="SE2_" localSheetId="30">#REF!</definedName>
    <definedName name="SE2_" localSheetId="32">#REF!</definedName>
    <definedName name="SE2_">#REF!</definedName>
    <definedName name="Shares">[11]VaR3!$D$6:$H$6</definedName>
    <definedName name="Sick" localSheetId="31">#REF!</definedName>
    <definedName name="Sick" localSheetId="29">#REF!</definedName>
    <definedName name="Sick" localSheetId="30">#REF!</definedName>
    <definedName name="Sick" localSheetId="32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lack">SoftMarginClassifier!$L$6:$L$15</definedName>
    <definedName name="Smoking" localSheetId="31">#REF!</definedName>
    <definedName name="Smoking" localSheetId="29">#REF!</definedName>
    <definedName name="Smoking" localSheetId="30">#REF!</definedName>
    <definedName name="Smoking" localSheetId="32">#REF!</definedName>
    <definedName name="Smoking">#REF!</definedName>
    <definedName name="solver_adj" localSheetId="4" hidden="1">MaxMarginClassifier!$H$6:$H$8</definedName>
    <definedName name="solver_adj" localSheetId="5" hidden="1">MaxMarginClassifier_Live!$H$6:$H$8</definedName>
    <definedName name="solver_adj" localSheetId="6" hidden="1">MaxMarginClassifier_Problem!$H$6:$H$8</definedName>
    <definedName name="solver_adj" localSheetId="7" hidden="1">SoftMarginClassifier!$L$6:$L$15,SoftMarginClassifier!$H$6:$H$8</definedName>
    <definedName name="solver_adj" localSheetId="8" hidden="1">SVM!$F$6:$F$15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eng" localSheetId="8" hidden="1">1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lhs1" localSheetId="4" hidden="1">MaxMarginClassifier!$K$6:$K$15</definedName>
    <definedName name="solver_lhs1" localSheetId="5" hidden="1">MaxMarginClassifier_Live!$K$6:$K$15</definedName>
    <definedName name="solver_lhs1" localSheetId="6" hidden="1">MaxMarginClassifier_Problem!$K$6:$K$15</definedName>
    <definedName name="solver_lhs1" localSheetId="7" hidden="1">SoftMarginClassifier!$K$6:$K$15</definedName>
    <definedName name="solver_lhs1" localSheetId="8" hidden="1">SVM!$H$11</definedName>
    <definedName name="solver_lhs2" localSheetId="7" hidden="1">SoftMarginClassifier!$L$6:$L$15</definedName>
    <definedName name="solver_lin" localSheetId="4" hidden="1">2</definedName>
    <definedName name="solver_lin" localSheetId="5" hidden="1">2</definedName>
    <definedName name="solver_lin" localSheetId="6" hidden="1">2</definedName>
    <definedName name="solver_lin" localSheetId="7" hidden="1">2</definedName>
    <definedName name="solver_lin" localSheetId="8" hidden="1">2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neg" localSheetId="4" hidden="1">2</definedName>
    <definedName name="solver_neg" localSheetId="5" hidden="1">2</definedName>
    <definedName name="solver_neg" localSheetId="6" hidden="1">2</definedName>
    <definedName name="solver_neg" localSheetId="7" hidden="1">2</definedName>
    <definedName name="solver_neg" localSheetId="8" hidden="1">2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um" localSheetId="4" hidden="1">1</definedName>
    <definedName name="solver_num" localSheetId="5" hidden="1">1</definedName>
    <definedName name="solver_num" localSheetId="6" hidden="1">1</definedName>
    <definedName name="solver_num" localSheetId="7" hidden="1">2</definedName>
    <definedName name="solver_num" localSheetId="8" hidden="1">1</definedName>
    <definedName name="solver_opt" localSheetId="4" hidden="1">MaxMarginClassifier!$H$3</definedName>
    <definedName name="solver_opt" localSheetId="5" hidden="1">MaxMarginClassifier_Live!$H$3</definedName>
    <definedName name="solver_opt" localSheetId="6" hidden="1">MaxMarginClassifier_Problem!$H$3</definedName>
    <definedName name="solver_opt" localSheetId="7" hidden="1">SoftMarginClassifier!$H$3</definedName>
    <definedName name="solver_opt" localSheetId="8" hidden="1">SVM!$H$3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7" hidden="1">1</definedName>
    <definedName name="solver_rbv" localSheetId="8" hidden="1">1</definedName>
    <definedName name="solver_rel1" localSheetId="4" hidden="1">3</definedName>
    <definedName name="solver_rel1" localSheetId="5" hidden="1">3</definedName>
    <definedName name="solver_rel1" localSheetId="6" hidden="1">3</definedName>
    <definedName name="solver_rel1" localSheetId="7" hidden="1">3</definedName>
    <definedName name="solver_rel1" localSheetId="8" hidden="1">2</definedName>
    <definedName name="solver_rel2" localSheetId="7" hidden="1">3</definedName>
    <definedName name="solver_rhs1" localSheetId="4" hidden="1">1</definedName>
    <definedName name="solver_rhs1" localSheetId="5" hidden="1">1</definedName>
    <definedName name="solver_rhs1" localSheetId="6" hidden="1">1</definedName>
    <definedName name="solver_rhs1" localSheetId="7" hidden="1">1</definedName>
    <definedName name="solver_rhs1" localSheetId="8" hidden="1">0</definedName>
    <definedName name="solver_rhs2" localSheetId="7" hidden="1">0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7" hidden="1">1</definedName>
    <definedName name="solver_scl" localSheetId="8" hidden="1">1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7" hidden="1">2</definedName>
    <definedName name="solver_typ" localSheetId="8" hidden="1">1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er" localSheetId="4" hidden="1">2</definedName>
    <definedName name="solver_ver" localSheetId="5" hidden="1">2</definedName>
    <definedName name="solver_ver" localSheetId="6" hidden="1">2</definedName>
    <definedName name="solver_ver" localSheetId="7" hidden="1">2</definedName>
    <definedName name="solver_ver" localSheetId="8" hidden="1">2</definedName>
    <definedName name="Spot">[7]fxHW!$F$3:$H$3</definedName>
    <definedName name="spread">[6]Liquidity_VaR!$F$7:$F$23</definedName>
    <definedName name="SpreadVaR" localSheetId="31">#REF!</definedName>
    <definedName name="SpreadVaR" localSheetId="29">#REF!</definedName>
    <definedName name="SpreadVaR" localSheetId="30">#REF!</definedName>
    <definedName name="SpreadVaR" localSheetId="32">#REF!</definedName>
    <definedName name="SpreadVaR">#REF!</definedName>
    <definedName name="ssreg" localSheetId="31">#REF!</definedName>
    <definedName name="ssreg" localSheetId="29">#REF!</definedName>
    <definedName name="ssreg" localSheetId="30">#REF!</definedName>
    <definedName name="ssreg" localSheetId="32">#REF!</definedName>
    <definedName name="ssreg">#REF!</definedName>
    <definedName name="ssresid" localSheetId="31">#REF!</definedName>
    <definedName name="ssresid" localSheetId="29">#REF!</definedName>
    <definedName name="ssresid" localSheetId="30">#REF!</definedName>
    <definedName name="ssresid" localSheetId="32">#REF!</definedName>
    <definedName name="ssresid">#REF!</definedName>
    <definedName name="SST" localSheetId="31">#REF!</definedName>
    <definedName name="SST" localSheetId="29">#REF!</definedName>
    <definedName name="SST" localSheetId="30">#REF!</definedName>
    <definedName name="SST" localSheetId="32">#REF!</definedName>
    <definedName name="SST">#REF!</definedName>
    <definedName name="SSx" localSheetId="31">#REF!</definedName>
    <definedName name="SSx" localSheetId="29">#REF!</definedName>
    <definedName name="SSx" localSheetId="30">#REF!</definedName>
    <definedName name="SSx" localSheetId="32">#REF!</definedName>
    <definedName name="SSx">#REF!</definedName>
    <definedName name="StartingPortfolio">[3]ExporeInf!$C$29:$H$29</definedName>
    <definedName name="stdev" localSheetId="31">#REF!</definedName>
    <definedName name="stdev" localSheetId="29">#REF!</definedName>
    <definedName name="stdev" localSheetId="30">#REF!</definedName>
    <definedName name="stdev" localSheetId="32">#REF!</definedName>
    <definedName name="stdev">#REF!</definedName>
    <definedName name="Sum">[13]CentralLimitTheorem!$C$7:$C$106</definedName>
    <definedName name="Sum_yAlpha">SVM!$H$11</definedName>
    <definedName name="t" localSheetId="31">#REF!</definedName>
    <definedName name="t" localSheetId="29">#REF!</definedName>
    <definedName name="t" localSheetId="30">#REF!</definedName>
    <definedName name="t" localSheetId="32">#REF!</definedName>
    <definedName name="t">[15]CubicSpline3!$AB$8:$AB$38</definedName>
    <definedName name="t_">[3]CDS!$B$21:$B$25</definedName>
    <definedName name="table_asf">[19]ASF!$C$31:$D$34</definedName>
    <definedName name="Time" localSheetId="31">#REF!</definedName>
    <definedName name="Time" localSheetId="29">#REF!</definedName>
    <definedName name="Time" localSheetId="30">#REF!</definedName>
    <definedName name="Time" localSheetId="32">#REF!</definedName>
    <definedName name="Time">#REF!</definedName>
    <definedName name="Time_">[3]Spread2PD!$B$40:$B$44</definedName>
    <definedName name="tmat">[3]ExporeInf!$C$3:$H$8</definedName>
    <definedName name="tmat12" localSheetId="31">#REF!</definedName>
    <definedName name="tmat12" localSheetId="29">#REF!</definedName>
    <definedName name="tmat12" localSheetId="30">#REF!</definedName>
    <definedName name="tmat12" localSheetId="32">#REF!</definedName>
    <definedName name="tmat12">#REF!</definedName>
    <definedName name="tmat5">[3]ExporeInf!$C$12:$H$17</definedName>
    <definedName name="tmatInf">[3]ExporeInf!$C$21:$H$26</definedName>
    <definedName name="TotalValue">[11]VaR3!$D$52</definedName>
    <definedName name="trans" localSheetId="31">#REF!</definedName>
    <definedName name="trans" localSheetId="29">#REF!</definedName>
    <definedName name="trans" localSheetId="30">#REF!</definedName>
    <definedName name="trans" localSheetId="32">#REF!</definedName>
    <definedName name="trans">#REF!</definedName>
    <definedName name="TSS" localSheetId="31">[1]RSquareAdj!#REF!</definedName>
    <definedName name="TSS" localSheetId="29">[1]RSquareAdj!#REF!</definedName>
    <definedName name="TSS" localSheetId="30">[1]RSquareAdj!#REF!</definedName>
    <definedName name="TSS" localSheetId="32">[1]RSquareAdj!#REF!</definedName>
    <definedName name="TSS">[1]RSquareAdj!#REF!</definedName>
    <definedName name="u" localSheetId="31">[9]MatrixMult_Credit!#REF!</definedName>
    <definedName name="u" localSheetId="29">[9]MatrixMult_Credit!#REF!</definedName>
    <definedName name="u" localSheetId="30">[9]MatrixMult_Credit!#REF!</definedName>
    <definedName name="u" localSheetId="32">[9]MatrixMult_Credit!#REF!</definedName>
    <definedName name="u">[9]MatrixMult_Credit!#REF!</definedName>
    <definedName name="usd_peso">[12]FX_Intro!$C$65</definedName>
    <definedName name="v">'[20]2_PMT'!$C$13</definedName>
    <definedName name="Value">[11]VaR3!$D$50:$H$50</definedName>
    <definedName name="value_01">[17]Dur2!$I$12</definedName>
    <definedName name="value_lo" localSheetId="31">#REF!</definedName>
    <definedName name="value_lo" localSheetId="29">#REF!</definedName>
    <definedName name="value_lo" localSheetId="30">#REF!</definedName>
    <definedName name="value_lo" localSheetId="32">#REF!</definedName>
    <definedName name="value_lo">#REF!</definedName>
    <definedName name="value_rf_">[3]Spread2PD!$C$40:$C$44</definedName>
    <definedName name="Variance">[11]VaR3!$D$61</definedName>
    <definedName name="Variance_calc">[9]PortfolioVaRExample!$M$65</definedName>
    <definedName name="Volatility" localSheetId="31">#REF!</definedName>
    <definedName name="Volatility" localSheetId="29">#REF!</definedName>
    <definedName name="Volatility" localSheetId="30">#REF!</definedName>
    <definedName name="Volatility" localSheetId="32">#REF!</definedName>
    <definedName name="Volatility">#REF!</definedName>
    <definedName name="Volatility_calc" localSheetId="31">#REF!</definedName>
    <definedName name="Volatility_calc" localSheetId="29">#REF!</definedName>
    <definedName name="Volatility_calc" localSheetId="30">#REF!</definedName>
    <definedName name="Volatility_calc" localSheetId="32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 localSheetId="5">MaxMarginClassifier_Live!$H$6:$H$7</definedName>
    <definedName name="w" localSheetId="6">MaxMarginClassifier_Problem!$H$6:$H$7</definedName>
    <definedName name="w" localSheetId="28">[9]MatrixMult_CovCorr!$M$43:$M$45</definedName>
    <definedName name="w" localSheetId="31">[9]MatrixMult_CovCorr!$M$43:$M$45</definedName>
    <definedName name="w" localSheetId="29">[9]MatrixMult_CovCorr!$M$43:$M$45</definedName>
    <definedName name="w" localSheetId="30">[9]MatrixMult_CovCorr!$M$43:$M$45</definedName>
    <definedName name="w" localSheetId="32">[9]MatrixMult_CovCorr!$M$43:$M$45</definedName>
    <definedName name="w" localSheetId="7">SoftMarginClassifier!$H$6:$H$7</definedName>
    <definedName name="w" localSheetId="8">SVM!$H$6:$H$7</definedName>
    <definedName name="w">MaxMarginClassifier!$H$6:$H$7</definedName>
    <definedName name="w_1" localSheetId="5">MaxMarginClassifier_Live!$H$6</definedName>
    <definedName name="w_1" localSheetId="6">MaxMarginClassifier_Problem!$H$6</definedName>
    <definedName name="w_1" localSheetId="7">SoftMarginClassifier!$H$6</definedName>
    <definedName name="w_1" localSheetId="8">SVM!$H$6</definedName>
    <definedName name="w_1">MaxMarginClassifier!$H$6</definedName>
    <definedName name="w_2" localSheetId="5">MaxMarginClassifier_Live!$H$7</definedName>
    <definedName name="w_2" localSheetId="6">MaxMarginClassifier_Problem!$H$7</definedName>
    <definedName name="w_2" localSheetId="7">SoftMarginClassifier!$H$7</definedName>
    <definedName name="w_2" localSheetId="8">SVM!$H$7</definedName>
    <definedName name="w_2">MaxMarginClassifier!$H$7</definedName>
    <definedName name="w1_">[21]MaxMarginClassifier!$H$6</definedName>
    <definedName name="w2_">[21]MaxMarginClassifier!$H$7</definedName>
    <definedName name="weight">[18]CreditMatrix_Weighted!$F$10:$F$109</definedName>
    <definedName name="weights">[11]VaR3!$C$55:$C$59</definedName>
    <definedName name="Withdrawl">[22]InvestmentReturns!$B$12</definedName>
    <definedName name="X" localSheetId="5">MaxMarginClassifier_Live!$C$6:$D$15</definedName>
    <definedName name="X" localSheetId="6">MaxMarginClassifier_Problem!$C$6:$D$15</definedName>
    <definedName name="X" localSheetId="28">[5]NextClass1_MeanVar!$C$30:$C$129</definedName>
    <definedName name="X" localSheetId="31">[5]NextClass1_MeanVar!$C$30:$C$129</definedName>
    <definedName name="X" localSheetId="29">[5]NextClass1_MeanVar!$C$30:$C$129</definedName>
    <definedName name="X" localSheetId="30">[5]NextClass1_MeanVar!$C$30:$C$129</definedName>
    <definedName name="X" localSheetId="32">[5]NextClass1_MeanVar!$C$30:$C$129</definedName>
    <definedName name="X" localSheetId="7">SoftMarginClassifier!$C$6:$D$15</definedName>
    <definedName name="X" localSheetId="8">SVM!$C$6:$D$15</definedName>
    <definedName name="X">MaxMarginClassifier!$C$6:$D$15</definedName>
    <definedName name="x_1" localSheetId="5">MaxMarginClassifier_Live!$C$6:$C$15</definedName>
    <definedName name="x_1" localSheetId="6">MaxMarginClassifier_Problem!$C$6:$C$15</definedName>
    <definedName name="x_1" localSheetId="7">SoftMarginClassifier!$C$6:$C$15</definedName>
    <definedName name="x_1" localSheetId="8">SVM!$C$6:$C$15</definedName>
    <definedName name="x_1">MaxMarginClassifier!$C$6:$C$15</definedName>
    <definedName name="x_2" localSheetId="5">MaxMarginClassifier_Live!$D$6:$D$15</definedName>
    <definedName name="x_2" localSheetId="6">MaxMarginClassifier_Problem!$D$6:$D$15</definedName>
    <definedName name="x_2" localSheetId="7">SoftMarginClassifier!$D$6:$D$15</definedName>
    <definedName name="x_2" localSheetId="8">SVM!$D$6:$D$15</definedName>
    <definedName name="x_2">MaxMarginClassifier!$D$6:$D$15</definedName>
    <definedName name="x_draw" localSheetId="31">#REF!</definedName>
    <definedName name="x_draw" localSheetId="29">#REF!</definedName>
    <definedName name="x_draw" localSheetId="30">#REF!</definedName>
    <definedName name="x_draw" localSheetId="32">#REF!</definedName>
    <definedName name="x_draw">#REF!</definedName>
    <definedName name="X_e_rt">[7]OptionsHW!$C$18:$E$18</definedName>
    <definedName name="x1_" localSheetId="28">#REF!</definedName>
    <definedName name="x1_" localSheetId="31">#REF!</definedName>
    <definedName name="x1_" localSheetId="29">#REF!</definedName>
    <definedName name="x1_" localSheetId="30">#REF!</definedName>
    <definedName name="x1_" localSheetId="32">#REF!</definedName>
    <definedName name="X1_">[21]MaxMarginClassifier!$C$6:$C$15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XX">SVM!$C$18:$L$27</definedName>
    <definedName name="y" localSheetId="5">MaxMarginClassifier_Live!$E$6:$E$15</definedName>
    <definedName name="y" localSheetId="6">MaxMarginClassifier_Problem!$E$6:$E$15</definedName>
    <definedName name="y" localSheetId="28">[17]Bond!$C$8</definedName>
    <definedName name="y" localSheetId="31">[17]Bond!$C$8</definedName>
    <definedName name="y" localSheetId="29">[17]Bond!$C$8</definedName>
    <definedName name="y" localSheetId="30">[17]Bond!$C$8</definedName>
    <definedName name="y" localSheetId="32">[17]Bond!$C$8</definedName>
    <definedName name="y" localSheetId="7">SoftMarginClassifier!$E$6:$E$15</definedName>
    <definedName name="y" localSheetId="8">SVM!$E$6:$E$15</definedName>
    <definedName name="y">MaxMarginClassifier!$E$6:$E$15</definedName>
    <definedName name="y_draw" localSheetId="31">#REF!</definedName>
    <definedName name="y_draw" localSheetId="29">#REF!</definedName>
    <definedName name="y_draw" localSheetId="30">#REF!</definedName>
    <definedName name="y_draw" localSheetId="32">#REF!</definedName>
    <definedName name="y_draw">#REF!</definedName>
    <definedName name="yAlpha_yAlpha">SVM!$C$29:$L$38</definedName>
    <definedName name="ybar" localSheetId="31">#REF!</definedName>
    <definedName name="ybar" localSheetId="29">#REF!</definedName>
    <definedName name="ybar" localSheetId="30">#REF!</definedName>
    <definedName name="ybar" localSheetId="32">#REF!</definedName>
    <definedName name="ybar">#REF!</definedName>
    <definedName name="year" localSheetId="31">#REF!</definedName>
    <definedName name="year" localSheetId="29">#REF!</definedName>
    <definedName name="year" localSheetId="30">#REF!</definedName>
    <definedName name="year" localSheetId="32">#REF!</definedName>
    <definedName name="year">#REF!</definedName>
    <definedName name="year_Permute" localSheetId="31">#REF!</definedName>
    <definedName name="year_Permute" localSheetId="29">#REF!</definedName>
    <definedName name="year_Permute" localSheetId="30">#REF!</definedName>
    <definedName name="year_Permute" localSheetId="32">#REF!</definedName>
    <definedName name="year_Permute">#REF!</definedName>
    <definedName name="year_RandPermute" localSheetId="31">#REF!</definedName>
    <definedName name="year_RandPermute" localSheetId="29">#REF!</definedName>
    <definedName name="year_RandPermute" localSheetId="30">#REF!</definedName>
    <definedName name="year_RandPermute" localSheetId="32">#REF!</definedName>
    <definedName name="year_RandPermute">#REF!</definedName>
    <definedName name="years">[17]Bond!$C$7</definedName>
    <definedName name="yhat" localSheetId="31">#REF!</definedName>
    <definedName name="yhat" localSheetId="29">#REF!</definedName>
    <definedName name="yhat" localSheetId="30">#REF!</definedName>
    <definedName name="yhat" localSheetId="32">#REF!</definedName>
    <definedName name="yhat">#REF!</definedName>
    <definedName name="YieldSims">#REF!</definedName>
    <definedName name="ytm">[10]qFunctions!$C$7</definedName>
    <definedName name="YTM_rf" localSheetId="31">#REF!</definedName>
    <definedName name="YTM_rf" localSheetId="29">#REF!</definedName>
    <definedName name="YTM_rf" localSheetId="30">#REF!</definedName>
    <definedName name="YTM_rf" localSheetId="32">#REF!</definedName>
    <definedName name="YTM_rf">#REF!</definedName>
    <definedName name="σ" localSheetId="31">#REF!</definedName>
    <definedName name="σ" localSheetId="29">#REF!</definedName>
    <definedName name="σ" localSheetId="30">#REF!</definedName>
    <definedName name="σ" localSheetId="32">#REF!</definedName>
    <definedName name="σ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6" i="67" l="1"/>
  <c r="H11" i="67"/>
  <c r="C29" i="67" a="1"/>
  <c r="C29" i="67" s="1"/>
  <c r="H3" i="67" s="1" a="1"/>
  <c r="H3" i="67" s="1"/>
  <c r="C18" i="67" a="1"/>
  <c r="C18" i="67" s="1"/>
  <c r="Q7" i="67"/>
  <c r="P7" i="67"/>
  <c r="O7" i="67"/>
  <c r="N7" i="67"/>
  <c r="Q6" i="67"/>
  <c r="O6" i="67"/>
  <c r="N6" i="67"/>
  <c r="J6" i="67" a="1"/>
  <c r="J13" i="67" s="1"/>
  <c r="K13" i="67" s="1"/>
  <c r="H3" i="66" a="1"/>
  <c r="H3" i="66" s="1"/>
  <c r="R7" i="66"/>
  <c r="Q7" i="66"/>
  <c r="P7" i="66"/>
  <c r="O7" i="66"/>
  <c r="R6" i="66"/>
  <c r="Q6" i="66"/>
  <c r="P6" i="66"/>
  <c r="O6" i="66"/>
  <c r="J6" i="66" a="1"/>
  <c r="J9" i="66" s="1"/>
  <c r="K9" i="66" s="1"/>
  <c r="Q7" i="65"/>
  <c r="P7" i="65"/>
  <c r="O7" i="65"/>
  <c r="N7" i="65"/>
  <c r="Q6" i="65"/>
  <c r="P6" i="65"/>
  <c r="O6" i="65"/>
  <c r="N6" i="65"/>
  <c r="J6" i="65" a="1"/>
  <c r="J9" i="65" s="1"/>
  <c r="K9" i="65" s="1"/>
  <c r="H3" i="65" a="1"/>
  <c r="H3" i="65" s="1"/>
  <c r="C11" i="64" a="1"/>
  <c r="C11" i="64" s="1"/>
  <c r="C6" i="64" a="1"/>
  <c r="C6" i="64" s="1"/>
  <c r="H3" i="64" a="1"/>
  <c r="H3" i="64" s="1"/>
  <c r="Q7" i="4"/>
  <c r="Q6" i="4"/>
  <c r="P7" i="4"/>
  <c r="P6" i="4"/>
  <c r="O7" i="4"/>
  <c r="O6" i="4"/>
  <c r="N7" i="4"/>
  <c r="N6" i="4"/>
  <c r="J6" i="4" a="1"/>
  <c r="J15" i="4" s="1"/>
  <c r="J6" i="67" l="1"/>
  <c r="K6" i="67" s="1"/>
  <c r="J15" i="67"/>
  <c r="K15" i="67" s="1"/>
  <c r="J7" i="67"/>
  <c r="K7" i="67" s="1"/>
  <c r="J8" i="67"/>
  <c r="K8" i="67" s="1"/>
  <c r="J9" i="67"/>
  <c r="K9" i="67" s="1"/>
  <c r="J14" i="67"/>
  <c r="K14" i="67" s="1"/>
  <c r="J10" i="67"/>
  <c r="K10" i="67" s="1"/>
  <c r="J11" i="67"/>
  <c r="K11" i="67" s="1"/>
  <c r="J12" i="67"/>
  <c r="K12" i="67" s="1"/>
  <c r="J10" i="66"/>
  <c r="K10" i="66" s="1"/>
  <c r="J11" i="66"/>
  <c r="K11" i="66" s="1"/>
  <c r="J12" i="66"/>
  <c r="K12" i="66" s="1"/>
  <c r="J13" i="66"/>
  <c r="K13" i="66" s="1"/>
  <c r="J14" i="66"/>
  <c r="K14" i="66" s="1"/>
  <c r="J7" i="66"/>
  <c r="K7" i="66" s="1"/>
  <c r="J15" i="66"/>
  <c r="K15" i="66" s="1"/>
  <c r="J8" i="66"/>
  <c r="K8" i="66" s="1"/>
  <c r="J6" i="66"/>
  <c r="K6" i="66" s="1"/>
  <c r="J11" i="65"/>
  <c r="K11" i="65" s="1"/>
  <c r="J12" i="65"/>
  <c r="K12" i="65" s="1"/>
  <c r="J10" i="65"/>
  <c r="K10" i="65" s="1"/>
  <c r="J6" i="65"/>
  <c r="K6" i="65" s="1"/>
  <c r="J14" i="65"/>
  <c r="K14" i="65" s="1"/>
  <c r="J13" i="65"/>
  <c r="K13" i="65" s="1"/>
  <c r="J7" i="65"/>
  <c r="K7" i="65" s="1"/>
  <c r="J15" i="65"/>
  <c r="K15" i="65" s="1"/>
  <c r="J8" i="65"/>
  <c r="K8" i="65" s="1"/>
  <c r="Q6" i="64"/>
  <c r="P6" i="64"/>
  <c r="N6" i="64"/>
  <c r="Q7" i="64"/>
  <c r="J6" i="64" a="1"/>
  <c r="J9" i="64" s="1"/>
  <c r="K9" i="64" s="1"/>
  <c r="O6" i="64"/>
  <c r="N7" i="64"/>
  <c r="P7" i="64"/>
  <c r="O7" i="64"/>
  <c r="J8" i="4"/>
  <c r="J9" i="4"/>
  <c r="J10" i="4"/>
  <c r="J11" i="4"/>
  <c r="J12" i="4"/>
  <c r="J6" i="4"/>
  <c r="J13" i="4"/>
  <c r="J14" i="4"/>
  <c r="J7" i="4"/>
  <c r="J7" i="64" l="1"/>
  <c r="K7" i="64" s="1"/>
  <c r="J12" i="64"/>
  <c r="K12" i="64" s="1"/>
  <c r="J14" i="64"/>
  <c r="K14" i="64" s="1"/>
  <c r="J11" i="64"/>
  <c r="K11" i="64" s="1"/>
  <c r="J13" i="64"/>
  <c r="K13" i="64" s="1"/>
  <c r="J8" i="64"/>
  <c r="K8" i="64" s="1"/>
  <c r="J10" i="64"/>
  <c r="K10" i="64" s="1"/>
  <c r="J6" i="64"/>
  <c r="K6" i="64" s="1"/>
  <c r="J15" i="64"/>
  <c r="K15" i="64" s="1"/>
  <c r="H3" i="4" l="1" a="1"/>
  <c r="H3" i="4" s="1"/>
  <c r="K8" i="4"/>
  <c r="K15" i="4" l="1"/>
  <c r="K14" i="4"/>
  <c r="K13" i="4"/>
  <c r="K11" i="4"/>
  <c r="K6" i="4"/>
  <c r="K9" i="4"/>
  <c r="K7" i="4"/>
  <c r="K12" i="4"/>
  <c r="K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<sst xmlns="http://schemas.openxmlformats.org/spreadsheetml/2006/main" count="13509" uniqueCount="150">
  <si>
    <t>X1</t>
  </si>
  <si>
    <t>X2</t>
  </si>
  <si>
    <t>y</t>
  </si>
  <si>
    <t>b</t>
  </si>
  <si>
    <t>w</t>
  </si>
  <si>
    <t>D</t>
  </si>
  <si>
    <t>Constraint</t>
  </si>
  <si>
    <t>Plane</t>
  </si>
  <si>
    <t>MarginHi</t>
  </si>
  <si>
    <t>MarginLo</t>
  </si>
  <si>
    <t>w1_</t>
  </si>
  <si>
    <t>w2_</t>
  </si>
  <si>
    <t>n</t>
  </si>
  <si>
    <t>Obj</t>
  </si>
  <si>
    <t>Random Forest</t>
  </si>
  <si>
    <t>MaxMarginClassifier</t>
  </si>
  <si>
    <t>MaxMarginClassifier_Live</t>
  </si>
  <si>
    <t>SVM Soft Margin</t>
  </si>
  <si>
    <t>Vector Visualization</t>
  </si>
  <si>
    <t>Data_R</t>
  </si>
  <si>
    <t>MyFunctions_R</t>
  </si>
  <si>
    <t>LogisticReg_R</t>
  </si>
  <si>
    <t>ClusterAnalysis_R</t>
  </si>
  <si>
    <t>DecisionTree_R</t>
  </si>
  <si>
    <t>RandomForest_R</t>
  </si>
  <si>
    <t>SVM_Code</t>
  </si>
  <si>
    <t>l</t>
  </si>
  <si>
    <t>Slack</t>
  </si>
  <si>
    <t>In the randomForest algorithm in are (and sometimes in general) what does mtry represent?</t>
  </si>
  <si>
    <t>Describe how to measure variable importance in tree based algorithms by measuring performance at splits.</t>
  </si>
  <si>
    <t>Describe how to measure variable importance in a way that can be performed on tree based models and any model.</t>
  </si>
  <si>
    <t>How is pseudo rSquare calculated</t>
  </si>
  <si>
    <t>What problem does a soft margin classifier resolve?</t>
  </si>
  <si>
    <t>What is the constraint for a hard margin classifier SVM?</t>
  </si>
  <si>
    <t>What is the formula of the objective function for a hard margin classifier SVM?</t>
  </si>
  <si>
    <t>What is the benefit of setting the distance of the margin to the separating plane to 1?</t>
  </si>
  <si>
    <t>Why is it possible to set the distance of the margin to the separating plane to 1?</t>
  </si>
  <si>
    <t>Do these objective functions accomplish the same thing?  argmax(w,b): 2/(w*w) and argmin(w,b): w*w</t>
  </si>
  <si>
    <t>X ~ Bernoulli</t>
  </si>
  <si>
    <t>Solve for E(X) and V(X)</t>
  </si>
  <si>
    <t>Type out your work here or insert an image of handwritten work.</t>
  </si>
  <si>
    <t>Display the following below.</t>
  </si>
  <si>
    <t>Code or Excel work</t>
  </si>
  <si>
    <t>An executive summary of your work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</si>
  <si>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</si>
  <si>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</si>
  <si>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</si>
  <si>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</si>
  <si>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</si>
  <si>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</si>
  <si>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</si>
  <si>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</si>
  <si>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</si>
  <si>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</si>
  <si>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</si>
  <si>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</si>
  <si>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</si>
  <si>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</si>
  <si>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</si>
  <si>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</si>
  <si>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</si>
  <si>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</si>
  <si>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</si>
  <si>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</si>
  <si>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</si>
  <si>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</si>
  <si>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</si>
  <si>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</si>
  <si>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</si>
  <si>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</si>
  <si>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</si>
  <si>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</si>
  <si>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</si>
  <si>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</si>
  <si>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</si>
  <si>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</si>
  <si>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</si>
  <si>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</si>
  <si>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</si>
  <si>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</si>
  <si>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Quality of fit metrics: Misclassification Rate</t>
  </si>
  <si>
    <t>With the Lending Club data set or with data of your choice use Excel, R, Python, or Matlab …</t>
  </si>
  <si>
    <t>Use the SVM algorithm to make a binary classification</t>
  </si>
  <si>
    <t>Use the Random Forest algorithm to make a binary classification</t>
  </si>
  <si>
    <t>Building on previos work …</t>
  </si>
  <si>
    <t>Do this all on half the data.  That is, leave half untouched so that it can be used in the Ensemble Question.</t>
  </si>
  <si>
    <t>On the untouched half of your data, use the Random Forest model to forecast and add the forecast to the data.</t>
  </si>
  <si>
    <t>Then fit with SVM.</t>
  </si>
  <si>
    <t>On the untouched half of your data, use the SVM model to forecast and add the forecast to the data.</t>
  </si>
  <si>
    <t>Then fit with Random Forest.</t>
  </si>
  <si>
    <t>Add both to the original data and then fit with a regularized logistic regression.</t>
  </si>
  <si>
    <t>In R or a language of your choice.</t>
  </si>
  <si>
    <t>Create code to visualize the idea of Maximum margin classification.</t>
  </si>
  <si>
    <t>Display distance calculations and a fitted solution.</t>
  </si>
  <si>
    <t>The Lagrangian</t>
  </si>
  <si>
    <t>The tool to transform constrained optimization problems to regular optimization problems.</t>
  </si>
  <si>
    <t>Regular optimization problems can be solved or transformed with calculus.</t>
  </si>
  <si>
    <t>From</t>
  </si>
  <si>
    <t>min Objective = f(x,y)</t>
  </si>
  <si>
    <t>s.t. b(x,y) = b</t>
  </si>
  <si>
    <t>To</t>
  </si>
  <si>
    <r>
      <t xml:space="preserve">min f(x,y) - </t>
    </r>
    <r>
      <rPr>
        <sz val="20"/>
        <color theme="1"/>
        <rFont val="Symbol"/>
        <charset val="2"/>
      </rPr>
      <t xml:space="preserve">l </t>
    </r>
    <r>
      <rPr>
        <sz val="20"/>
        <color theme="1"/>
        <rFont val="Calibri"/>
        <family val="2"/>
        <scheme val="minor"/>
      </rPr>
      <t>(b(x,y) - b)</t>
    </r>
  </si>
  <si>
    <t>So, take the derivative and set to 0.  Then</t>
  </si>
  <si>
    <r>
      <t xml:space="preserve">df(x,y)/dObj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db(x,y)/dObj</t>
    </r>
  </si>
  <si>
    <t>and</t>
  </si>
  <si>
    <t>b(x,y) = b</t>
  </si>
  <si>
    <t>Edward is shopping for cookies.</t>
  </si>
  <si>
    <t>His budget is $12</t>
  </si>
  <si>
    <t>He can be x apples and  y oranges.</t>
  </si>
  <si>
    <t>Both cost $1</t>
  </si>
  <si>
    <t>Edwards happiness with his purchase is measured with a function U(x,y).</t>
  </si>
  <si>
    <r>
      <t>U(x,y)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y</t>
    </r>
  </si>
  <si>
    <t>And the boundary condition of 12 is represented with the boundary function:</t>
  </si>
  <si>
    <t>b(x,y): x+y = 12</t>
  </si>
  <si>
    <t>So, to maximize Edward's happiness.</t>
  </si>
  <si>
    <t>L =</t>
  </si>
  <si>
    <r>
      <t xml:space="preserve">U(x,y)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(b(x,y) - b)</t>
    </r>
  </si>
  <si>
    <t>x2y - l ((x+y) - 12)</t>
  </si>
  <si>
    <t>SeparatingPlane</t>
  </si>
  <si>
    <t>SetupNStrategy</t>
  </si>
  <si>
    <t>Constraints1</t>
  </si>
  <si>
    <t>Constraints2</t>
  </si>
  <si>
    <t>SoftMargin</t>
  </si>
  <si>
    <t>Lagrangian</t>
  </si>
  <si>
    <t>Lagrangian_Example</t>
  </si>
  <si>
    <t>Lagrangian_SVM</t>
  </si>
  <si>
    <t>Separating Plane 1</t>
  </si>
  <si>
    <t>Separating Plane 2</t>
  </si>
  <si>
    <t>General Setup</t>
  </si>
  <si>
    <t>Objective Function</t>
  </si>
  <si>
    <t>Constraints 1</t>
  </si>
  <si>
    <t>Constraints 2</t>
  </si>
  <si>
    <t>Soft Margin 1</t>
  </si>
  <si>
    <t>Soft Margin 2</t>
  </si>
  <si>
    <t>Pseudo Rsquare</t>
  </si>
  <si>
    <t>1 - RSS / TSS</t>
  </si>
  <si>
    <t>Two major benefits of Kernals are:</t>
  </si>
  <si>
    <t>Processing efficiency</t>
  </si>
  <si>
    <t>Projection into and tuning through dimensions</t>
  </si>
  <si>
    <t>Random Forest = Bagging when mtry = p</t>
  </si>
  <si>
    <t>MinX1</t>
  </si>
  <si>
    <t>MaxX1</t>
  </si>
  <si>
    <r>
      <t xml:space="preserve">try </t>
    </r>
    <r>
      <rPr>
        <i/>
        <sz val="11"/>
        <color rgb="FFFF0000"/>
        <rFont val="Symbol"/>
        <charset val="2"/>
      </rPr>
      <t>l</t>
    </r>
    <r>
      <rPr>
        <i/>
        <sz val="11"/>
        <color rgb="FFFF0000"/>
        <rFont val="Calibri"/>
        <family val="2"/>
        <scheme val="minor"/>
      </rPr>
      <t xml:space="preserve"> = 10</t>
    </r>
  </si>
  <si>
    <t>MaxMarginClassifier_Problem</t>
  </si>
  <si>
    <t>SoftMarginClassifier</t>
  </si>
  <si>
    <t>alpha</t>
  </si>
  <si>
    <t>Sum_yAlpha</t>
  </si>
  <si>
    <t>SVM</t>
  </si>
  <si>
    <t>https://github.com/DavidRomoff/ML4RM/blob/main/GBM.ipynb</t>
  </si>
  <si>
    <t>Gradient Boosting Machines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</si>
</sst>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charset val="134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Symbol"/>
      <charset val="2"/>
    </font>
    <font>
      <sz val="20"/>
      <color rgb="FF000000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rgb="FFFF0000"/>
      <name val="Symbol"/>
      <charset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3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5" fillId="0" borderId="0"/>
    <xf numFmtId="0" fontId="10" fillId="0" borderId="0" applyNumberForma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7" fillId="0" borderId="0" applyNumberFormat="0" applyFill="0" applyBorder="0" applyAlignment="0" applyProtection="0"/>
    <xf numFmtId="0" fontId="1" fillId="0" borderId="0"/>
  </cellStyleXfs>
  <cellXfs count="2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164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0" fontId="9" fillId="4" borderId="0" xfId="26" applyFont="1" applyFill="1"/>
    <xf numFmtId="0" fontId="11" fillId="4" borderId="0" xfId="0" applyFont="1" applyFill="1"/>
    <xf numFmtId="0" fontId="11" fillId="3" borderId="0" xfId="0" applyFont="1" applyFill="1"/>
    <xf numFmtId="0" fontId="9" fillId="4" borderId="0" xfId="0" applyFont="1" applyFill="1"/>
    <xf numFmtId="0" fontId="9" fillId="4" borderId="0" xfId="28" applyFont="1" applyFill="1"/>
    <xf numFmtId="2" fontId="0" fillId="3" borderId="0" xfId="0" applyNumberFormat="1" applyFill="1"/>
    <xf numFmtId="0" fontId="12" fillId="2" borderId="0" xfId="0" applyFont="1" applyFill="1"/>
    <xf numFmtId="0" fontId="9" fillId="4" borderId="0" xfId="29" applyFont="1" applyFill="1"/>
    <xf numFmtId="0" fontId="13" fillId="5" borderId="0" xfId="29" applyFont="1" applyFill="1"/>
    <xf numFmtId="0" fontId="3" fillId="0" borderId="0" xfId="29"/>
    <xf numFmtId="11" fontId="3" fillId="0" borderId="0" xfId="29" applyNumberFormat="1"/>
    <xf numFmtId="0" fontId="9" fillId="4" borderId="0" xfId="30" applyFont="1" applyFill="1"/>
    <xf numFmtId="0" fontId="9" fillId="4" borderId="0" xfId="30" applyFont="1" applyFill="1" applyAlignment="1">
      <alignment horizontal="right"/>
    </xf>
    <xf numFmtId="0" fontId="7" fillId="4" borderId="0" xfId="31" applyFill="1"/>
    <xf numFmtId="0" fontId="17" fillId="4" borderId="0" xfId="28" applyFont="1" applyFill="1"/>
    <xf numFmtId="0" fontId="18" fillId="2" borderId="0" xfId="0" applyFont="1" applyFill="1" applyAlignment="1">
      <alignment horizontal="center"/>
    </xf>
    <xf numFmtId="0" fontId="9" fillId="4" borderId="0" xfId="32" applyFont="1" applyFill="1"/>
  </cellXfs>
  <cellStyles count="33">
    <cellStyle name="Followed Hyperlink" xfId="1" builtinId="9" hidde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31" builtinId="8"/>
    <cellStyle name="Hyperlink 2" xfId="27" xr:uid="{44B28527-42EF-BE41-A670-54CF054DC185}"/>
    <cellStyle name="Normal" xfId="0" builtinId="0"/>
    <cellStyle name="Normal 2" xfId="25" xr:uid="{1C84C3BD-ADA8-4445-8150-909E606254DC}"/>
    <cellStyle name="Normal 3" xfId="26" xr:uid="{D5F7E79A-3145-1647-906A-1F191AC0BF1C}"/>
    <cellStyle name="Normal 4" xfId="28" xr:uid="{D5ADFAB2-F928-234F-83DF-A1F5ECA8ED2F}"/>
    <cellStyle name="Normal 5" xfId="29" xr:uid="{18255C52-C289-5F40-B29A-8E6E85F44998}"/>
    <cellStyle name="Normal 6" xfId="30" xr:uid="{31A062F6-19EC-574F-A9B4-C1DB5A076995}"/>
    <cellStyle name="Normal 7" xfId="32" xr:uid="{27C4D713-75DF-F645-933C-7562780FBF7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6.xml"/><Relationship Id="rId47" Type="http://schemas.openxmlformats.org/officeDocument/2006/relationships/externalLink" Target="externalLinks/externalLink11.xml"/><Relationship Id="rId50" Type="http://schemas.openxmlformats.org/officeDocument/2006/relationships/externalLink" Target="externalLinks/externalLink14.xml"/><Relationship Id="rId55" Type="http://schemas.openxmlformats.org/officeDocument/2006/relationships/externalLink" Target="externalLinks/externalLink19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externalLink" Target="externalLinks/externalLink4.xml"/><Relationship Id="rId45" Type="http://schemas.openxmlformats.org/officeDocument/2006/relationships/externalLink" Target="externalLinks/externalLink9.xml"/><Relationship Id="rId53" Type="http://schemas.openxmlformats.org/officeDocument/2006/relationships/externalLink" Target="externalLinks/externalLink17.xml"/><Relationship Id="rId58" Type="http://schemas.openxmlformats.org/officeDocument/2006/relationships/externalLink" Target="externalLinks/externalLink22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7.xml"/><Relationship Id="rId48" Type="http://schemas.openxmlformats.org/officeDocument/2006/relationships/externalLink" Target="externalLinks/externalLink12.xml"/><Relationship Id="rId56" Type="http://schemas.openxmlformats.org/officeDocument/2006/relationships/externalLink" Target="externalLinks/externalLink20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2.xml"/><Relationship Id="rId46" Type="http://schemas.openxmlformats.org/officeDocument/2006/relationships/externalLink" Target="externalLinks/externalLink10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5.xml"/><Relationship Id="rId54" Type="http://schemas.openxmlformats.org/officeDocument/2006/relationships/externalLink" Target="externalLinks/externalLink18.xml"/><Relationship Id="rId62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3.xml"/><Relationship Id="rId57" Type="http://schemas.openxmlformats.org/officeDocument/2006/relationships/externalLink" Target="externalLinks/externalLink2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8.xml"/><Relationship Id="rId52" Type="http://schemas.openxmlformats.org/officeDocument/2006/relationships/externalLink" Target="externalLinks/externalLink16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MaxMarginClassifier!$P$6:$P$7</c:f>
              <c:numCache>
                <c:formatCode>0.00</c:formatCode>
                <c:ptCount val="2"/>
                <c:pt idx="0">
                  <c:v>9.559772901082729</c:v>
                </c:pt>
                <c:pt idx="1">
                  <c:v>-6.4174987523872025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F9-7646-9AC6-B925F7F28F8C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0.12657944835436999</c:v>
                </c:pt>
              </c:numCache>
            </c:numRef>
          </c:xVal>
          <c:yVal>
            <c:numRef>
              <c:f>MaxMarginClassifier!$D$11:$D$15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F9-7646-9AC6-B925F7F28F8C}"/>
            </c:ext>
          </c:extLst>
        </c:ser>
        <c:ser>
          <c:idx val="1"/>
          <c:order val="2"/>
          <c:tx>
            <c:strRef>
              <c:f>MaxMarginClassifier!$O$5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MaxMarginClassifier!$O$6:$O$7</c:f>
              <c:numCache>
                <c:formatCode>0.00</c:formatCode>
                <c:ptCount val="2"/>
                <c:pt idx="0">
                  <c:v>7.3412654834630411</c:v>
                </c:pt>
                <c:pt idx="1">
                  <c:v>-8.6360061700068904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F9-7646-9AC6-B925F7F28F8C}"/>
            </c:ext>
          </c:extLst>
        </c:ser>
        <c:ser>
          <c:idx val="2"/>
          <c:order val="3"/>
          <c:tx>
            <c:strRef>
              <c:f>MaxMarginClassifier!$Q$5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MaxMarginClassifier!$Q$6:$Q$7</c:f>
              <c:numCache>
                <c:formatCode>0.00</c:formatCode>
                <c:ptCount val="2"/>
                <c:pt idx="0">
                  <c:v>11.778280318702418</c:v>
                </c:pt>
                <c:pt idx="1">
                  <c:v>-4.1989913347675136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F9-7646-9AC6-B925F7F28F8C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MaxMarginClassifier!$D$6:$D$10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F9-7646-9AC6-B925F7F28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MaxMarginClassifier_Live!$P$5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0.57185073818719356</c:v>
                </c:pt>
                <c:pt idx="1">
                  <c:v>9.790940160904281</c:v>
                </c:pt>
              </c:numCache>
            </c:numRef>
          </c:xVal>
          <c:yVal>
            <c:numRef>
              <c:f>MaxMarginClassifier_Live!$P$6:$P$7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1-494B-830F-C2616C169C67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MaxMarginClassifier_Live!$C$11:$C$15</c:f>
              <c:numCache>
                <c:formatCode>General</c:formatCode>
                <c:ptCount val="5"/>
                <c:pt idx="0">
                  <c:v>8.6601016192983788</c:v>
                </c:pt>
                <c:pt idx="1">
                  <c:v>5.5080335313600983</c:v>
                </c:pt>
                <c:pt idx="2">
                  <c:v>9.790940160904281</c:v>
                </c:pt>
                <c:pt idx="3">
                  <c:v>9.0916058712183965</c:v>
                </c:pt>
                <c:pt idx="4">
                  <c:v>5.3852549262742002</c:v>
                </c:pt>
              </c:numCache>
            </c:numRef>
          </c:xVal>
          <c:yVal>
            <c:numRef>
              <c:f>MaxMarginClassifier_Live!$D$11:$D$15</c:f>
              <c:numCache>
                <c:formatCode>General</c:formatCode>
                <c:ptCount val="5"/>
                <c:pt idx="0">
                  <c:v>9.0378611796502337</c:v>
                </c:pt>
                <c:pt idx="1">
                  <c:v>6.8254637107037475</c:v>
                </c:pt>
                <c:pt idx="2">
                  <c:v>8.3622132480065883</c:v>
                </c:pt>
                <c:pt idx="3">
                  <c:v>9.8593165014533906</c:v>
                </c:pt>
                <c:pt idx="4">
                  <c:v>9.5288102671327852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1-494B-830F-C2616C169C67}"/>
            </c:ext>
          </c:extLst>
        </c:ser>
        <c:ser>
          <c:idx val="1"/>
          <c:order val="2"/>
          <c:tx>
            <c:strRef>
              <c:f>MaxMarginClassifier_Live!$O$5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0.57185073818719356</c:v>
                </c:pt>
                <c:pt idx="1">
                  <c:v>9.790940160904281</c:v>
                </c:pt>
              </c:numCache>
            </c:numRef>
          </c:xVal>
          <c:yVal>
            <c:numRef>
              <c:f>MaxMarginClassifier_Live!$O$6:$O$7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1-494B-830F-C2616C169C67}"/>
            </c:ext>
          </c:extLst>
        </c:ser>
        <c:ser>
          <c:idx val="2"/>
          <c:order val="3"/>
          <c:tx>
            <c:strRef>
              <c:f>MaxMarginClassifier_Live!$Q$5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MaxMarginClassifier_Live!$N$6:$N$7</c:f>
              <c:numCache>
                <c:formatCode>0.00</c:formatCode>
                <c:ptCount val="2"/>
                <c:pt idx="0">
                  <c:v>0.57185073818719356</c:v>
                </c:pt>
                <c:pt idx="1">
                  <c:v>9.790940160904281</c:v>
                </c:pt>
              </c:numCache>
            </c:numRef>
          </c:xVal>
          <c:yVal>
            <c:numRef>
              <c:f>MaxMarginClassifier_Live!$Q$6:$Q$7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1-494B-830F-C2616C169C67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MaxMarginClassifier_Live!$C$6:$C$10</c:f>
              <c:numCache>
                <c:formatCode>General</c:formatCode>
                <c:ptCount val="5"/>
                <c:pt idx="0">
                  <c:v>1.9619655584888287</c:v>
                </c:pt>
                <c:pt idx="1">
                  <c:v>0.57185073818719356</c:v>
                </c:pt>
                <c:pt idx="2">
                  <c:v>3.6053392152027142</c:v>
                </c:pt>
                <c:pt idx="3">
                  <c:v>3.6350979177932947</c:v>
                </c:pt>
                <c:pt idx="4">
                  <c:v>1.9688659338763852</c:v>
                </c:pt>
              </c:numCache>
            </c:numRef>
          </c:xVal>
          <c:yVal>
            <c:numRef>
              <c:f>MaxMarginClassifier_Live!$D$6:$D$10</c:f>
              <c:numCache>
                <c:formatCode>General</c:formatCode>
                <c:ptCount val="5"/>
                <c:pt idx="0">
                  <c:v>2.2717953972830784</c:v>
                </c:pt>
                <c:pt idx="1">
                  <c:v>2.3977623383152471</c:v>
                </c:pt>
                <c:pt idx="2">
                  <c:v>1.0612135343276039</c:v>
                </c:pt>
                <c:pt idx="3">
                  <c:v>1.8145225503094258</c:v>
                </c:pt>
                <c:pt idx="4">
                  <c:v>4.021817505703793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1-494B-830F-C2616C169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MaxMarginClassifier_Problem!$P$5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MaxMarginClassifier_Problem!$P$6:$P$7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76-8147-9B83-5F6C68475AAB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MaxMarginClassifier_Problem!$C$11:$C$15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3.1265794483543701</c:v>
                </c:pt>
              </c:numCache>
            </c:numRef>
          </c:xVal>
          <c:yVal>
            <c:numRef>
              <c:f>MaxMarginClassifier_Problem!$D$11:$D$15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76-8147-9B83-5F6C68475AAB}"/>
            </c:ext>
          </c:extLst>
        </c:ser>
        <c:ser>
          <c:idx val="1"/>
          <c:order val="2"/>
          <c:tx>
            <c:strRef>
              <c:f>MaxMarginClassifier_Problem!$O$5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MaxMarginClassifier_Problem!$O$6:$O$7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76-8147-9B83-5F6C68475AAB}"/>
            </c:ext>
          </c:extLst>
        </c:ser>
        <c:ser>
          <c:idx val="2"/>
          <c:order val="3"/>
          <c:tx>
            <c:strRef>
              <c:f>MaxMarginClassifier_Problem!$Q$5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MaxMarginClassifier_Problem!$N$6:$N$7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MaxMarginClassifier_Problem!$Q$6:$Q$7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76-8147-9B83-5F6C68475AAB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MaxMarginClassifier_Problem!$C$6:$C$10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MaxMarginClassifier_Problem!$D$6:$D$10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76-8147-9B83-5F6C68475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SoftMarginClassifier!$Q$5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SoftMarginClassifier!$Q$6:$Q$7</c:f>
              <c:numCache>
                <c:formatCode>0.00</c:formatCode>
                <c:ptCount val="2"/>
                <c:pt idx="0">
                  <c:v>24.984717021167121</c:v>
                </c:pt>
                <c:pt idx="1">
                  <c:v>-22.223405848329623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30-324F-9782-7D170B3DF30A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SoftMarginClassifier!$C$11:$C$15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2.1265794483543701</c:v>
                </c:pt>
              </c:numCache>
            </c:numRef>
          </c:xVal>
          <c:yVal>
            <c:numRef>
              <c:f>SoftMarginClassifier!$D$11:$D$15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30-324F-9782-7D170B3DF30A}"/>
            </c:ext>
          </c:extLst>
        </c:ser>
        <c:ser>
          <c:idx val="1"/>
          <c:order val="2"/>
          <c:tx>
            <c:strRef>
              <c:f>SoftMarginClassifier!$P$5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SoftMarginClassifier!$P$6:$P$7</c:f>
              <c:numCache>
                <c:formatCode>0.00</c:formatCode>
                <c:ptCount val="2"/>
                <c:pt idx="0">
                  <c:v>15.44808086134023</c:v>
                </c:pt>
                <c:pt idx="1">
                  <c:v>-31.760042008156514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30-324F-9782-7D170B3DF30A}"/>
            </c:ext>
          </c:extLst>
        </c:ser>
        <c:ser>
          <c:idx val="2"/>
          <c:order val="3"/>
          <c:tx>
            <c:strRef>
              <c:f>SoftMarginClassifier!$R$5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SoftMarginClassifier!$O$6:$O$7</c:f>
              <c:numCache>
                <c:formatCode>0.00</c:formatCode>
                <c:ptCount val="2"/>
                <c:pt idx="0">
                  <c:v>0.14368677680324371</c:v>
                </c:pt>
                <c:pt idx="1">
                  <c:v>3.2498776868257631</c:v>
                </c:pt>
              </c:numCache>
            </c:numRef>
          </c:xVal>
          <c:yVal>
            <c:numRef>
              <c:f>SoftMarginClassifier!$R$6:$R$7</c:f>
              <c:numCache>
                <c:formatCode>0.00</c:formatCode>
                <c:ptCount val="2"/>
                <c:pt idx="0">
                  <c:v>34.521353180994012</c:v>
                </c:pt>
                <c:pt idx="1">
                  <c:v>-12.686769688502732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30-324F-9782-7D170B3DF30A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SoftMarginClassifier!$C$6:$C$10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 formatCode="General">
                  <c:v>1.6275439045144724</c:v>
                </c:pt>
              </c:numCache>
            </c:numRef>
          </c:xVal>
          <c:yVal>
            <c:numRef>
              <c:f>SoftMarginClassifier!$D$6:$D$10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 formatCode="0.000000">
                  <c:v>3.0055127947023212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30-324F-9782-7D170B3D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tx>
            <c:strRef>
              <c:f>SVM!$P$5</c:f>
              <c:strCache>
                <c:ptCount val="1"/>
                <c:pt idx="0">
                  <c:v>Plane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SVM!$P$6:$P$7</c:f>
              <c:numCache>
                <c:formatCode>0.00</c:formatCode>
                <c:ptCount val="2"/>
                <c:pt idx="0">
                  <c:v>-0.12657944835436999</c:v>
                </c:pt>
                <c:pt idx="1">
                  <c:v>-3.2498776868257631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4-9D40-AE09-82C2A4B0A9AB}"/>
            </c:ext>
          </c:extLst>
        </c:ser>
        <c:ser>
          <c:idx val="7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SVM!$C$11:$C$15</c:f>
              <c:numCache>
                <c:formatCode>0.000000</c:formatCode>
                <c:ptCount val="5"/>
                <c:pt idx="0">
                  <c:v>1.15465694093808</c:v>
                </c:pt>
                <c:pt idx="1">
                  <c:v>0.14368677680324371</c:v>
                </c:pt>
                <c:pt idx="2">
                  <c:v>1.2711549434799556</c:v>
                </c:pt>
                <c:pt idx="3">
                  <c:v>1.06642439351186</c:v>
                </c:pt>
                <c:pt idx="4">
                  <c:v>0.12657944835436999</c:v>
                </c:pt>
              </c:numCache>
            </c:numRef>
          </c:xVal>
          <c:yVal>
            <c:numRef>
              <c:f>SVM!$D$11:$D$15</c:f>
              <c:numCache>
                <c:formatCode>General</c:formatCode>
                <c:ptCount val="5"/>
                <c:pt idx="0">
                  <c:v>0.73282583386346012</c:v>
                </c:pt>
                <c:pt idx="1">
                  <c:v>1.8504183689536198</c:v>
                </c:pt>
                <c:pt idx="2">
                  <c:v>1.486192781546066</c:v>
                </c:pt>
                <c:pt idx="3">
                  <c:v>1.4242452222194046</c:v>
                </c:pt>
                <c:pt idx="4">
                  <c:v>3.3734205516456002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84-9D40-AE09-82C2A4B0A9AB}"/>
            </c:ext>
          </c:extLst>
        </c:ser>
        <c:ser>
          <c:idx val="1"/>
          <c:order val="2"/>
          <c:tx>
            <c:strRef>
              <c:f>SVM!$O$5</c:f>
              <c:strCache>
                <c:ptCount val="1"/>
                <c:pt idx="0">
                  <c:v>MarginHi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SVM!$O$6:$O$7</c:f>
              <c:numCache>
                <c:formatCode>0.00</c:formatCode>
                <c:ptCount val="2"/>
                <c:pt idx="0">
                  <c:v>-1.1265794483543701</c:v>
                </c:pt>
                <c:pt idx="1">
                  <c:v>-4.2498776868257631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84-9D40-AE09-82C2A4B0A9AB}"/>
            </c:ext>
          </c:extLst>
        </c:ser>
        <c:ser>
          <c:idx val="2"/>
          <c:order val="3"/>
          <c:tx>
            <c:strRef>
              <c:f>SVM!$Q$5</c:f>
              <c:strCache>
                <c:ptCount val="1"/>
                <c:pt idx="0">
                  <c:v>MarginLo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SVM!$N$6:$N$7</c:f>
              <c:numCache>
                <c:formatCode>0.00</c:formatCode>
                <c:ptCount val="2"/>
                <c:pt idx="0">
                  <c:v>0.12657944835436999</c:v>
                </c:pt>
                <c:pt idx="1">
                  <c:v>3.2498776868257631</c:v>
                </c:pt>
              </c:numCache>
            </c:numRef>
          </c:xVal>
          <c:yVal>
            <c:numRef>
              <c:f>SVM!$Q$6:$Q$7</c:f>
              <c:numCache>
                <c:formatCode>0.00</c:formatCode>
                <c:ptCount val="2"/>
                <c:pt idx="0">
                  <c:v>0.87342055164563004</c:v>
                </c:pt>
                <c:pt idx="1">
                  <c:v>-2.2498776868257631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84-9D40-AE09-82C2A4B0A9AB}"/>
            </c:ext>
          </c:extLst>
        </c:ser>
        <c:ser>
          <c:idx val="3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SVM!$C$6:$C$10</c:f>
              <c:numCache>
                <c:formatCode>0.000000</c:formatCode>
                <c:ptCount val="5"/>
                <c:pt idx="0">
                  <c:v>3.2498776868257631</c:v>
                </c:pt>
                <c:pt idx="1">
                  <c:v>2.4080501717230298</c:v>
                </c:pt>
                <c:pt idx="2">
                  <c:v>2.2740461769081541</c:v>
                </c:pt>
                <c:pt idx="3">
                  <c:v>2.0900771433523344</c:v>
                </c:pt>
                <c:pt idx="4">
                  <c:v>3.0055127947023212</c:v>
                </c:pt>
              </c:numCache>
            </c:numRef>
          </c:xVal>
          <c:yVal>
            <c:numRef>
              <c:f>SVM!$D$6:$D$10</c:f>
              <c:numCache>
                <c:formatCode>General</c:formatCode>
                <c:ptCount val="5"/>
                <c:pt idx="0">
                  <c:v>1.5248137701248101</c:v>
                </c:pt>
                <c:pt idx="1">
                  <c:v>0.10738796916495</c:v>
                </c:pt>
                <c:pt idx="2">
                  <c:v>2.1439908599154194</c:v>
                </c:pt>
                <c:pt idx="3">
                  <c:v>1.7339830188527097</c:v>
                </c:pt>
                <c:pt idx="4">
                  <c:v>1.6275439045144724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84-9D40-AE09-82C2A4B0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208352"/>
        <c:axId val="1214532752"/>
      </c:scatterChart>
      <c:valAx>
        <c:axId val="1277208352"/>
        <c:scaling>
          <c:orientation val="minMax"/>
        </c:scaling>
        <c:delete val="0"/>
        <c:axPos val="b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532752"/>
        <c:crosses val="autoZero"/>
        <c:crossBetween val="midCat"/>
      </c:valAx>
      <c:valAx>
        <c:axId val="1214532752"/>
        <c:scaling>
          <c:orientation val="minMax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208352"/>
        <c:crosses val="autoZero"/>
        <c:crossBetween val="midCat"/>
      </c:valAx>
      <c:spPr>
        <a:solidFill>
          <a:schemeClr val="tx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20.png"/><Relationship Id="rId21" Type="http://schemas.openxmlformats.org/officeDocument/2006/relationships/customXml" Target="../ink/ink11.xml"/><Relationship Id="rId42" Type="http://schemas.openxmlformats.org/officeDocument/2006/relationships/image" Target="../media/image228.png"/><Relationship Id="rId47" Type="http://schemas.openxmlformats.org/officeDocument/2006/relationships/customXml" Target="../ink/ink24.xml"/><Relationship Id="rId63" Type="http://schemas.openxmlformats.org/officeDocument/2006/relationships/customXml" Target="../ink/ink32.xml"/><Relationship Id="rId68" Type="http://schemas.openxmlformats.org/officeDocument/2006/relationships/image" Target="../media/image241.png"/><Relationship Id="rId84" Type="http://schemas.openxmlformats.org/officeDocument/2006/relationships/image" Target="../media/image249.png"/><Relationship Id="rId89" Type="http://schemas.openxmlformats.org/officeDocument/2006/relationships/customXml" Target="../ink/ink45.xml"/><Relationship Id="rId112" Type="http://schemas.openxmlformats.org/officeDocument/2006/relationships/image" Target="../media/image263.png"/><Relationship Id="rId16" Type="http://schemas.openxmlformats.org/officeDocument/2006/relationships/image" Target="../media/image215.png"/><Relationship Id="rId107" Type="http://schemas.openxmlformats.org/officeDocument/2006/relationships/customXml" Target="../ink/ink54.xml"/><Relationship Id="rId11" Type="http://schemas.openxmlformats.org/officeDocument/2006/relationships/customXml" Target="../ink/ink6.xml"/><Relationship Id="rId32" Type="http://schemas.openxmlformats.org/officeDocument/2006/relationships/image" Target="../media/image223.png"/><Relationship Id="rId37" Type="http://schemas.openxmlformats.org/officeDocument/2006/relationships/customXml" Target="../ink/ink19.xml"/><Relationship Id="rId53" Type="http://schemas.openxmlformats.org/officeDocument/2006/relationships/customXml" Target="../ink/ink27.xml"/><Relationship Id="rId58" Type="http://schemas.openxmlformats.org/officeDocument/2006/relationships/image" Target="../media/image236.png"/><Relationship Id="rId74" Type="http://schemas.openxmlformats.org/officeDocument/2006/relationships/image" Target="../media/image244.png"/><Relationship Id="rId79" Type="http://schemas.openxmlformats.org/officeDocument/2006/relationships/customXml" Target="../ink/ink40.xml"/><Relationship Id="rId102" Type="http://schemas.openxmlformats.org/officeDocument/2006/relationships/image" Target="../media/image258.png"/><Relationship Id="rId5" Type="http://schemas.openxmlformats.org/officeDocument/2006/relationships/customXml" Target="../ink/ink3.xml"/><Relationship Id="rId90" Type="http://schemas.openxmlformats.org/officeDocument/2006/relationships/image" Target="../media/image252.png"/><Relationship Id="rId95" Type="http://schemas.openxmlformats.org/officeDocument/2006/relationships/customXml" Target="../ink/ink48.xml"/><Relationship Id="rId22" Type="http://schemas.openxmlformats.org/officeDocument/2006/relationships/image" Target="../media/image218.png"/><Relationship Id="rId27" Type="http://schemas.openxmlformats.org/officeDocument/2006/relationships/customXml" Target="../ink/ink14.xml"/><Relationship Id="rId43" Type="http://schemas.openxmlformats.org/officeDocument/2006/relationships/customXml" Target="../ink/ink22.xml"/><Relationship Id="rId48" Type="http://schemas.openxmlformats.org/officeDocument/2006/relationships/image" Target="../media/image231.png"/><Relationship Id="rId64" Type="http://schemas.openxmlformats.org/officeDocument/2006/relationships/image" Target="../media/image239.png"/><Relationship Id="rId69" Type="http://schemas.openxmlformats.org/officeDocument/2006/relationships/customXml" Target="../ink/ink35.xml"/><Relationship Id="rId80" Type="http://schemas.openxmlformats.org/officeDocument/2006/relationships/image" Target="../media/image247.png"/><Relationship Id="rId85" Type="http://schemas.openxmlformats.org/officeDocument/2006/relationships/customXml" Target="../ink/ink43.xml"/><Relationship Id="rId12" Type="http://schemas.openxmlformats.org/officeDocument/2006/relationships/image" Target="../media/image213.png"/><Relationship Id="rId17" Type="http://schemas.openxmlformats.org/officeDocument/2006/relationships/customXml" Target="../ink/ink9.xml"/><Relationship Id="rId33" Type="http://schemas.openxmlformats.org/officeDocument/2006/relationships/customXml" Target="../ink/ink17.xml"/><Relationship Id="rId38" Type="http://schemas.openxmlformats.org/officeDocument/2006/relationships/image" Target="../media/image226.png"/><Relationship Id="rId59" Type="http://schemas.openxmlformats.org/officeDocument/2006/relationships/customXml" Target="../ink/ink30.xml"/><Relationship Id="rId103" Type="http://schemas.openxmlformats.org/officeDocument/2006/relationships/customXml" Target="../ink/ink52.xml"/><Relationship Id="rId108" Type="http://schemas.openxmlformats.org/officeDocument/2006/relationships/image" Target="../media/image261.png"/><Relationship Id="rId54" Type="http://schemas.openxmlformats.org/officeDocument/2006/relationships/image" Target="../media/image234.png"/><Relationship Id="rId70" Type="http://schemas.openxmlformats.org/officeDocument/2006/relationships/image" Target="../media/image242.png"/><Relationship Id="rId75" Type="http://schemas.openxmlformats.org/officeDocument/2006/relationships/customXml" Target="../ink/ink38.xml"/><Relationship Id="rId91" Type="http://schemas.openxmlformats.org/officeDocument/2006/relationships/customXml" Target="../ink/ink46.xml"/><Relationship Id="rId96" Type="http://schemas.openxmlformats.org/officeDocument/2006/relationships/image" Target="../media/image255.png"/><Relationship Id="rId1" Type="http://schemas.openxmlformats.org/officeDocument/2006/relationships/customXml" Target="../ink/ink1.xml"/><Relationship Id="rId6" Type="http://schemas.openxmlformats.org/officeDocument/2006/relationships/image" Target="../media/image206.png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221.png"/><Relationship Id="rId36" Type="http://schemas.openxmlformats.org/officeDocument/2006/relationships/image" Target="../media/image225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106" Type="http://schemas.openxmlformats.org/officeDocument/2006/relationships/image" Target="../media/image260.png"/><Relationship Id="rId10" Type="http://schemas.openxmlformats.org/officeDocument/2006/relationships/image" Target="../media/image212.png"/><Relationship Id="rId31" Type="http://schemas.openxmlformats.org/officeDocument/2006/relationships/customXml" Target="../ink/ink16.xml"/><Relationship Id="rId44" Type="http://schemas.openxmlformats.org/officeDocument/2006/relationships/image" Target="../media/image229.png"/><Relationship Id="rId52" Type="http://schemas.openxmlformats.org/officeDocument/2006/relationships/image" Target="../media/image233.png"/><Relationship Id="rId60" Type="http://schemas.openxmlformats.org/officeDocument/2006/relationships/image" Target="../media/image237.png"/><Relationship Id="rId65" Type="http://schemas.openxmlformats.org/officeDocument/2006/relationships/customXml" Target="../ink/ink33.xml"/><Relationship Id="rId73" Type="http://schemas.openxmlformats.org/officeDocument/2006/relationships/customXml" Target="../ink/ink37.xml"/><Relationship Id="rId78" Type="http://schemas.openxmlformats.org/officeDocument/2006/relationships/image" Target="../media/image246.png"/><Relationship Id="rId81" Type="http://schemas.openxmlformats.org/officeDocument/2006/relationships/customXml" Target="../ink/ink41.xml"/><Relationship Id="rId86" Type="http://schemas.openxmlformats.org/officeDocument/2006/relationships/image" Target="../media/image250.png"/><Relationship Id="rId94" Type="http://schemas.openxmlformats.org/officeDocument/2006/relationships/image" Target="../media/image254.png"/><Relationship Id="rId99" Type="http://schemas.openxmlformats.org/officeDocument/2006/relationships/customXml" Target="../ink/ink50.xml"/><Relationship Id="rId101" Type="http://schemas.openxmlformats.org/officeDocument/2006/relationships/customXml" Target="../ink/ink51.xml"/><Relationship Id="rId4" Type="http://schemas.openxmlformats.org/officeDocument/2006/relationships/image" Target="../media/image203.png"/><Relationship Id="rId9" Type="http://schemas.openxmlformats.org/officeDocument/2006/relationships/customXml" Target="../ink/ink5.xml"/><Relationship Id="rId13" Type="http://schemas.openxmlformats.org/officeDocument/2006/relationships/customXml" Target="../ink/ink7.xml"/><Relationship Id="rId18" Type="http://schemas.openxmlformats.org/officeDocument/2006/relationships/image" Target="../media/image216.png"/><Relationship Id="rId39" Type="http://schemas.openxmlformats.org/officeDocument/2006/relationships/customXml" Target="../ink/ink20.xml"/><Relationship Id="rId109" Type="http://schemas.openxmlformats.org/officeDocument/2006/relationships/customXml" Target="../ink/ink55.xml"/><Relationship Id="rId34" Type="http://schemas.openxmlformats.org/officeDocument/2006/relationships/image" Target="../media/image224.png"/><Relationship Id="rId50" Type="http://schemas.openxmlformats.org/officeDocument/2006/relationships/image" Target="../media/image232.png"/><Relationship Id="rId55" Type="http://schemas.openxmlformats.org/officeDocument/2006/relationships/customXml" Target="../ink/ink28.xml"/><Relationship Id="rId76" Type="http://schemas.openxmlformats.org/officeDocument/2006/relationships/image" Target="../media/image245.png"/><Relationship Id="rId97" Type="http://schemas.openxmlformats.org/officeDocument/2006/relationships/customXml" Target="../ink/ink49.xml"/><Relationship Id="rId104" Type="http://schemas.openxmlformats.org/officeDocument/2006/relationships/image" Target="../media/image259.png"/><Relationship Id="rId7" Type="http://schemas.openxmlformats.org/officeDocument/2006/relationships/customXml" Target="../ink/ink4.xml"/><Relationship Id="rId71" Type="http://schemas.openxmlformats.org/officeDocument/2006/relationships/customXml" Target="../ink/ink36.xml"/><Relationship Id="rId92" Type="http://schemas.openxmlformats.org/officeDocument/2006/relationships/image" Target="../media/image253.png"/><Relationship Id="rId2" Type="http://schemas.openxmlformats.org/officeDocument/2006/relationships/image" Target="../media/image202.png"/><Relationship Id="rId29" Type="http://schemas.openxmlformats.org/officeDocument/2006/relationships/customXml" Target="../ink/ink15.xml"/><Relationship Id="rId24" Type="http://schemas.openxmlformats.org/officeDocument/2006/relationships/image" Target="../media/image219.png"/><Relationship Id="rId40" Type="http://schemas.openxmlformats.org/officeDocument/2006/relationships/image" Target="../media/image227.png"/><Relationship Id="rId45" Type="http://schemas.openxmlformats.org/officeDocument/2006/relationships/customXml" Target="../ink/ink23.xml"/><Relationship Id="rId66" Type="http://schemas.openxmlformats.org/officeDocument/2006/relationships/image" Target="../media/image240.png"/><Relationship Id="rId87" Type="http://schemas.openxmlformats.org/officeDocument/2006/relationships/customXml" Target="../ink/ink44.xml"/><Relationship Id="rId110" Type="http://schemas.openxmlformats.org/officeDocument/2006/relationships/image" Target="../media/image262.png"/><Relationship Id="rId61" Type="http://schemas.openxmlformats.org/officeDocument/2006/relationships/customXml" Target="../ink/ink31.xml"/><Relationship Id="rId82" Type="http://schemas.openxmlformats.org/officeDocument/2006/relationships/image" Target="../media/image248.png"/><Relationship Id="rId19" Type="http://schemas.openxmlformats.org/officeDocument/2006/relationships/customXml" Target="../ink/ink10.xml"/><Relationship Id="rId14" Type="http://schemas.openxmlformats.org/officeDocument/2006/relationships/image" Target="../media/image214.png"/><Relationship Id="rId30" Type="http://schemas.openxmlformats.org/officeDocument/2006/relationships/image" Target="../media/image222.png"/><Relationship Id="rId35" Type="http://schemas.openxmlformats.org/officeDocument/2006/relationships/customXml" Target="../ink/ink18.xml"/><Relationship Id="rId56" Type="http://schemas.openxmlformats.org/officeDocument/2006/relationships/image" Target="../media/image235.png"/><Relationship Id="rId77" Type="http://schemas.openxmlformats.org/officeDocument/2006/relationships/customXml" Target="../ink/ink39.xml"/><Relationship Id="rId100" Type="http://schemas.openxmlformats.org/officeDocument/2006/relationships/image" Target="../media/image257.png"/><Relationship Id="rId105" Type="http://schemas.openxmlformats.org/officeDocument/2006/relationships/customXml" Target="../ink/ink53.xml"/><Relationship Id="rId8" Type="http://schemas.openxmlformats.org/officeDocument/2006/relationships/image" Target="../media/image207.png"/><Relationship Id="rId51" Type="http://schemas.openxmlformats.org/officeDocument/2006/relationships/customXml" Target="../ink/ink26.xml"/><Relationship Id="rId72" Type="http://schemas.openxmlformats.org/officeDocument/2006/relationships/image" Target="../media/image243.png"/><Relationship Id="rId93" Type="http://schemas.openxmlformats.org/officeDocument/2006/relationships/customXml" Target="../ink/ink47.xml"/><Relationship Id="rId98" Type="http://schemas.openxmlformats.org/officeDocument/2006/relationships/image" Target="../media/image256.png"/><Relationship Id="rId3" Type="http://schemas.openxmlformats.org/officeDocument/2006/relationships/customXml" Target="../ink/ink2.xml"/><Relationship Id="rId25" Type="http://schemas.openxmlformats.org/officeDocument/2006/relationships/customXml" Target="../ink/ink13.xml"/><Relationship Id="rId46" Type="http://schemas.openxmlformats.org/officeDocument/2006/relationships/image" Target="../media/image230.png"/><Relationship Id="rId67" Type="http://schemas.openxmlformats.org/officeDocument/2006/relationships/customXml" Target="../ink/ink34.xml"/><Relationship Id="rId20" Type="http://schemas.openxmlformats.org/officeDocument/2006/relationships/image" Target="../media/image217.png"/><Relationship Id="rId41" Type="http://schemas.openxmlformats.org/officeDocument/2006/relationships/customXml" Target="../ink/ink21.xml"/><Relationship Id="rId62" Type="http://schemas.openxmlformats.org/officeDocument/2006/relationships/image" Target="../media/image238.png"/><Relationship Id="rId83" Type="http://schemas.openxmlformats.org/officeDocument/2006/relationships/customXml" Target="../ink/ink42.xml"/><Relationship Id="rId88" Type="http://schemas.openxmlformats.org/officeDocument/2006/relationships/image" Target="../media/image251.png"/><Relationship Id="rId111" Type="http://schemas.openxmlformats.org/officeDocument/2006/relationships/customXml" Target="../ink/ink56.xml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6.png"/><Relationship Id="rId21" Type="http://schemas.openxmlformats.org/officeDocument/2006/relationships/customXml" Target="../ink/ink67.xml"/><Relationship Id="rId42" Type="http://schemas.openxmlformats.org/officeDocument/2006/relationships/image" Target="../media/image284.png"/><Relationship Id="rId47" Type="http://schemas.openxmlformats.org/officeDocument/2006/relationships/customXml" Target="../ink/ink80.xml"/><Relationship Id="rId63" Type="http://schemas.openxmlformats.org/officeDocument/2006/relationships/customXml" Target="../ink/ink88.xml"/><Relationship Id="rId68" Type="http://schemas.openxmlformats.org/officeDocument/2006/relationships/image" Target="../media/image297.png"/><Relationship Id="rId84" Type="http://schemas.openxmlformats.org/officeDocument/2006/relationships/image" Target="../media/image305.png"/><Relationship Id="rId89" Type="http://schemas.openxmlformats.org/officeDocument/2006/relationships/customXml" Target="../ink/ink101.xml"/><Relationship Id="rId16" Type="http://schemas.openxmlformats.org/officeDocument/2006/relationships/image" Target="../media/image271.png"/><Relationship Id="rId107" Type="http://schemas.openxmlformats.org/officeDocument/2006/relationships/customXml" Target="../ink/ink110.xml"/><Relationship Id="rId11" Type="http://schemas.openxmlformats.org/officeDocument/2006/relationships/customXml" Target="../ink/ink62.xml"/><Relationship Id="rId32" Type="http://schemas.openxmlformats.org/officeDocument/2006/relationships/image" Target="../media/image279.png"/><Relationship Id="rId37" Type="http://schemas.openxmlformats.org/officeDocument/2006/relationships/customXml" Target="../ink/ink75.xml"/><Relationship Id="rId53" Type="http://schemas.openxmlformats.org/officeDocument/2006/relationships/customXml" Target="../ink/ink83.xml"/><Relationship Id="rId58" Type="http://schemas.openxmlformats.org/officeDocument/2006/relationships/image" Target="../media/image292.png"/><Relationship Id="rId74" Type="http://schemas.openxmlformats.org/officeDocument/2006/relationships/image" Target="../media/image300.png"/><Relationship Id="rId79" Type="http://schemas.openxmlformats.org/officeDocument/2006/relationships/customXml" Target="../ink/ink96.xml"/><Relationship Id="rId102" Type="http://schemas.openxmlformats.org/officeDocument/2006/relationships/image" Target="../media/image315.png"/><Relationship Id="rId5" Type="http://schemas.openxmlformats.org/officeDocument/2006/relationships/customXml" Target="../ink/ink59.xml"/><Relationship Id="rId90" Type="http://schemas.openxmlformats.org/officeDocument/2006/relationships/image" Target="../media/image308.png"/><Relationship Id="rId95" Type="http://schemas.openxmlformats.org/officeDocument/2006/relationships/customXml" Target="../ink/ink104.xml"/><Relationship Id="rId22" Type="http://schemas.openxmlformats.org/officeDocument/2006/relationships/image" Target="../media/image274.png"/><Relationship Id="rId27" Type="http://schemas.openxmlformats.org/officeDocument/2006/relationships/customXml" Target="../ink/ink70.xml"/><Relationship Id="rId43" Type="http://schemas.openxmlformats.org/officeDocument/2006/relationships/customXml" Target="../ink/ink78.xml"/><Relationship Id="rId48" Type="http://schemas.openxmlformats.org/officeDocument/2006/relationships/image" Target="../media/image287.png"/><Relationship Id="rId64" Type="http://schemas.openxmlformats.org/officeDocument/2006/relationships/image" Target="../media/image295.png"/><Relationship Id="rId69" Type="http://schemas.openxmlformats.org/officeDocument/2006/relationships/customXml" Target="../ink/ink91.xml"/><Relationship Id="rId80" Type="http://schemas.openxmlformats.org/officeDocument/2006/relationships/image" Target="../media/image303.png"/><Relationship Id="rId85" Type="http://schemas.openxmlformats.org/officeDocument/2006/relationships/customXml" Target="../ink/ink99.xml"/><Relationship Id="rId12" Type="http://schemas.openxmlformats.org/officeDocument/2006/relationships/image" Target="../media/image269.png"/><Relationship Id="rId17" Type="http://schemas.openxmlformats.org/officeDocument/2006/relationships/customXml" Target="../ink/ink65.xml"/><Relationship Id="rId33" Type="http://schemas.openxmlformats.org/officeDocument/2006/relationships/customXml" Target="../ink/ink73.xml"/><Relationship Id="rId38" Type="http://schemas.openxmlformats.org/officeDocument/2006/relationships/image" Target="../media/image282.png"/><Relationship Id="rId59" Type="http://schemas.openxmlformats.org/officeDocument/2006/relationships/customXml" Target="../ink/ink86.xml"/><Relationship Id="rId103" Type="http://schemas.openxmlformats.org/officeDocument/2006/relationships/customXml" Target="../ink/ink108.xml"/><Relationship Id="rId108" Type="http://schemas.openxmlformats.org/officeDocument/2006/relationships/image" Target="../media/image318.png"/><Relationship Id="rId54" Type="http://schemas.openxmlformats.org/officeDocument/2006/relationships/image" Target="../media/image290.png"/><Relationship Id="rId70" Type="http://schemas.openxmlformats.org/officeDocument/2006/relationships/image" Target="../media/image298.png"/><Relationship Id="rId75" Type="http://schemas.openxmlformats.org/officeDocument/2006/relationships/customXml" Target="../ink/ink94.xml"/><Relationship Id="rId91" Type="http://schemas.openxmlformats.org/officeDocument/2006/relationships/customXml" Target="../ink/ink102.xml"/><Relationship Id="rId96" Type="http://schemas.openxmlformats.org/officeDocument/2006/relationships/image" Target="../media/image312.png"/><Relationship Id="rId1" Type="http://schemas.openxmlformats.org/officeDocument/2006/relationships/customXml" Target="../ink/ink57.xml"/><Relationship Id="rId6" Type="http://schemas.openxmlformats.org/officeDocument/2006/relationships/image" Target="../media/image266.png"/><Relationship Id="rId15" Type="http://schemas.openxmlformats.org/officeDocument/2006/relationships/customXml" Target="../ink/ink64.xml"/><Relationship Id="rId23" Type="http://schemas.openxmlformats.org/officeDocument/2006/relationships/customXml" Target="../ink/ink68.xml"/><Relationship Id="rId28" Type="http://schemas.openxmlformats.org/officeDocument/2006/relationships/image" Target="../media/image277.png"/><Relationship Id="rId36" Type="http://schemas.openxmlformats.org/officeDocument/2006/relationships/image" Target="../media/image281.png"/><Relationship Id="rId49" Type="http://schemas.openxmlformats.org/officeDocument/2006/relationships/customXml" Target="../ink/ink81.xml"/><Relationship Id="rId57" Type="http://schemas.openxmlformats.org/officeDocument/2006/relationships/customXml" Target="../ink/ink85.xml"/><Relationship Id="rId106" Type="http://schemas.openxmlformats.org/officeDocument/2006/relationships/image" Target="../media/image317.png"/><Relationship Id="rId10" Type="http://schemas.openxmlformats.org/officeDocument/2006/relationships/image" Target="../media/image268.png"/><Relationship Id="rId31" Type="http://schemas.openxmlformats.org/officeDocument/2006/relationships/customXml" Target="../ink/ink72.xml"/><Relationship Id="rId44" Type="http://schemas.openxmlformats.org/officeDocument/2006/relationships/image" Target="../media/image285.png"/><Relationship Id="rId52" Type="http://schemas.openxmlformats.org/officeDocument/2006/relationships/image" Target="../media/image289.png"/><Relationship Id="rId60" Type="http://schemas.openxmlformats.org/officeDocument/2006/relationships/image" Target="../media/image293.png"/><Relationship Id="rId65" Type="http://schemas.openxmlformats.org/officeDocument/2006/relationships/customXml" Target="../ink/ink89.xml"/><Relationship Id="rId73" Type="http://schemas.openxmlformats.org/officeDocument/2006/relationships/customXml" Target="../ink/ink93.xml"/><Relationship Id="rId78" Type="http://schemas.openxmlformats.org/officeDocument/2006/relationships/image" Target="../media/image302.png"/><Relationship Id="rId81" Type="http://schemas.openxmlformats.org/officeDocument/2006/relationships/customXml" Target="../ink/ink97.xml"/><Relationship Id="rId86" Type="http://schemas.openxmlformats.org/officeDocument/2006/relationships/image" Target="../media/image306.png"/><Relationship Id="rId94" Type="http://schemas.openxmlformats.org/officeDocument/2006/relationships/image" Target="../media/image311.png"/><Relationship Id="rId99" Type="http://schemas.openxmlformats.org/officeDocument/2006/relationships/customXml" Target="../ink/ink106.xml"/><Relationship Id="rId101" Type="http://schemas.openxmlformats.org/officeDocument/2006/relationships/customXml" Target="../ink/ink107.xml"/><Relationship Id="rId4" Type="http://schemas.openxmlformats.org/officeDocument/2006/relationships/image" Target="../media/image265.png"/><Relationship Id="rId9" Type="http://schemas.openxmlformats.org/officeDocument/2006/relationships/customXml" Target="../ink/ink61.xml"/><Relationship Id="rId13" Type="http://schemas.openxmlformats.org/officeDocument/2006/relationships/customXml" Target="../ink/ink63.xml"/><Relationship Id="rId18" Type="http://schemas.openxmlformats.org/officeDocument/2006/relationships/image" Target="../media/image272.png"/><Relationship Id="rId39" Type="http://schemas.openxmlformats.org/officeDocument/2006/relationships/customXml" Target="../ink/ink76.xml"/><Relationship Id="rId109" Type="http://schemas.openxmlformats.org/officeDocument/2006/relationships/customXml" Target="../ink/ink111.xml"/><Relationship Id="rId34" Type="http://schemas.openxmlformats.org/officeDocument/2006/relationships/image" Target="../media/image280.png"/><Relationship Id="rId50" Type="http://schemas.openxmlformats.org/officeDocument/2006/relationships/image" Target="../media/image288.png"/><Relationship Id="rId55" Type="http://schemas.openxmlformats.org/officeDocument/2006/relationships/customXml" Target="../ink/ink84.xml"/><Relationship Id="rId76" Type="http://schemas.openxmlformats.org/officeDocument/2006/relationships/image" Target="../media/image301.png"/><Relationship Id="rId97" Type="http://schemas.openxmlformats.org/officeDocument/2006/relationships/customXml" Target="../ink/ink105.xml"/><Relationship Id="rId104" Type="http://schemas.openxmlformats.org/officeDocument/2006/relationships/image" Target="../media/image316.png"/><Relationship Id="rId7" Type="http://schemas.openxmlformats.org/officeDocument/2006/relationships/customXml" Target="../ink/ink60.xml"/><Relationship Id="rId71" Type="http://schemas.openxmlformats.org/officeDocument/2006/relationships/customXml" Target="../ink/ink92.xml"/><Relationship Id="rId92" Type="http://schemas.openxmlformats.org/officeDocument/2006/relationships/image" Target="../media/image309.png"/><Relationship Id="rId2" Type="http://schemas.openxmlformats.org/officeDocument/2006/relationships/image" Target="../media/image264.png"/><Relationship Id="rId29" Type="http://schemas.openxmlformats.org/officeDocument/2006/relationships/customXml" Target="../ink/ink71.xml"/><Relationship Id="rId24" Type="http://schemas.openxmlformats.org/officeDocument/2006/relationships/image" Target="../media/image275.png"/><Relationship Id="rId40" Type="http://schemas.openxmlformats.org/officeDocument/2006/relationships/image" Target="../media/image283.png"/><Relationship Id="rId45" Type="http://schemas.openxmlformats.org/officeDocument/2006/relationships/customXml" Target="../ink/ink79.xml"/><Relationship Id="rId66" Type="http://schemas.openxmlformats.org/officeDocument/2006/relationships/image" Target="../media/image296.png"/><Relationship Id="rId87" Type="http://schemas.openxmlformats.org/officeDocument/2006/relationships/customXml" Target="../ink/ink100.xml"/><Relationship Id="rId110" Type="http://schemas.openxmlformats.org/officeDocument/2006/relationships/image" Target="../media/image319.png"/><Relationship Id="rId61" Type="http://schemas.openxmlformats.org/officeDocument/2006/relationships/customXml" Target="../ink/ink87.xml"/><Relationship Id="rId82" Type="http://schemas.openxmlformats.org/officeDocument/2006/relationships/image" Target="../media/image304.png"/><Relationship Id="rId19" Type="http://schemas.openxmlformats.org/officeDocument/2006/relationships/customXml" Target="../ink/ink66.xml"/><Relationship Id="rId14" Type="http://schemas.openxmlformats.org/officeDocument/2006/relationships/image" Target="../media/image270.png"/><Relationship Id="rId30" Type="http://schemas.openxmlformats.org/officeDocument/2006/relationships/image" Target="../media/image278.png"/><Relationship Id="rId35" Type="http://schemas.openxmlformats.org/officeDocument/2006/relationships/customXml" Target="../ink/ink74.xml"/><Relationship Id="rId56" Type="http://schemas.openxmlformats.org/officeDocument/2006/relationships/image" Target="../media/image291.png"/><Relationship Id="rId77" Type="http://schemas.openxmlformats.org/officeDocument/2006/relationships/customXml" Target="../ink/ink95.xml"/><Relationship Id="rId100" Type="http://schemas.openxmlformats.org/officeDocument/2006/relationships/image" Target="../media/image314.png"/><Relationship Id="rId105" Type="http://schemas.openxmlformats.org/officeDocument/2006/relationships/customXml" Target="../ink/ink109.xml"/><Relationship Id="rId8" Type="http://schemas.openxmlformats.org/officeDocument/2006/relationships/image" Target="../media/image267.png"/><Relationship Id="rId51" Type="http://schemas.openxmlformats.org/officeDocument/2006/relationships/customXml" Target="../ink/ink82.xml"/><Relationship Id="rId72" Type="http://schemas.openxmlformats.org/officeDocument/2006/relationships/image" Target="../media/image299.png"/><Relationship Id="rId93" Type="http://schemas.openxmlformats.org/officeDocument/2006/relationships/customXml" Target="../ink/ink103.xml"/><Relationship Id="rId98" Type="http://schemas.openxmlformats.org/officeDocument/2006/relationships/image" Target="../media/image313.png"/><Relationship Id="rId3" Type="http://schemas.openxmlformats.org/officeDocument/2006/relationships/customXml" Target="../ink/ink58.xml"/><Relationship Id="rId25" Type="http://schemas.openxmlformats.org/officeDocument/2006/relationships/customXml" Target="../ink/ink69.xml"/><Relationship Id="rId46" Type="http://schemas.openxmlformats.org/officeDocument/2006/relationships/image" Target="../media/image286.png"/><Relationship Id="rId67" Type="http://schemas.openxmlformats.org/officeDocument/2006/relationships/customXml" Target="../ink/ink90.xml"/><Relationship Id="rId20" Type="http://schemas.openxmlformats.org/officeDocument/2006/relationships/image" Target="../media/image273.png"/><Relationship Id="rId41" Type="http://schemas.openxmlformats.org/officeDocument/2006/relationships/customXml" Target="../ink/ink77.xml"/><Relationship Id="rId62" Type="http://schemas.openxmlformats.org/officeDocument/2006/relationships/image" Target="../media/image294.png"/><Relationship Id="rId83" Type="http://schemas.openxmlformats.org/officeDocument/2006/relationships/customXml" Target="../ink/ink98.xml"/><Relationship Id="rId88" Type="http://schemas.openxmlformats.org/officeDocument/2006/relationships/image" Target="../media/image307.png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170.xml"/><Relationship Id="rId21" Type="http://schemas.openxmlformats.org/officeDocument/2006/relationships/customXml" Target="../ink/ink122.xml"/><Relationship Id="rId42" Type="http://schemas.openxmlformats.org/officeDocument/2006/relationships/image" Target="../media/image284.png"/><Relationship Id="rId63" Type="http://schemas.openxmlformats.org/officeDocument/2006/relationships/customXml" Target="../ink/ink143.xml"/><Relationship Id="rId84" Type="http://schemas.openxmlformats.org/officeDocument/2006/relationships/image" Target="../media/image305.png"/><Relationship Id="rId138" Type="http://schemas.openxmlformats.org/officeDocument/2006/relationships/image" Target="../media/image334.png"/><Relationship Id="rId159" Type="http://schemas.openxmlformats.org/officeDocument/2006/relationships/customXml" Target="../ink/ink191.xml"/><Relationship Id="rId170" Type="http://schemas.openxmlformats.org/officeDocument/2006/relationships/image" Target="../media/image350.png"/><Relationship Id="rId191" Type="http://schemas.openxmlformats.org/officeDocument/2006/relationships/customXml" Target="../ink/ink207.xml"/><Relationship Id="rId205" Type="http://schemas.openxmlformats.org/officeDocument/2006/relationships/customXml" Target="../ink/ink214.xml"/><Relationship Id="rId107" Type="http://schemas.openxmlformats.org/officeDocument/2006/relationships/customXml" Target="../ink/ink165.xml"/><Relationship Id="rId11" Type="http://schemas.openxmlformats.org/officeDocument/2006/relationships/customXml" Target="../ink/ink117.xml"/><Relationship Id="rId32" Type="http://schemas.openxmlformats.org/officeDocument/2006/relationships/image" Target="../media/image279.png"/><Relationship Id="rId53" Type="http://schemas.openxmlformats.org/officeDocument/2006/relationships/customXml" Target="../ink/ink138.xml"/><Relationship Id="rId74" Type="http://schemas.openxmlformats.org/officeDocument/2006/relationships/image" Target="../media/image300.png"/><Relationship Id="rId128" Type="http://schemas.openxmlformats.org/officeDocument/2006/relationships/image" Target="../media/image329.png"/><Relationship Id="rId149" Type="http://schemas.openxmlformats.org/officeDocument/2006/relationships/customXml" Target="../ink/ink186.xml"/><Relationship Id="rId5" Type="http://schemas.openxmlformats.org/officeDocument/2006/relationships/customXml" Target="../ink/ink114.xml"/><Relationship Id="rId95" Type="http://schemas.openxmlformats.org/officeDocument/2006/relationships/customXml" Target="../ink/ink159.xml"/><Relationship Id="rId160" Type="http://schemas.openxmlformats.org/officeDocument/2006/relationships/image" Target="../media/image345.png"/><Relationship Id="rId181" Type="http://schemas.openxmlformats.org/officeDocument/2006/relationships/customXml" Target="../ink/ink202.xml"/><Relationship Id="rId216" Type="http://schemas.openxmlformats.org/officeDocument/2006/relationships/image" Target="../media/image373.png"/><Relationship Id="rId22" Type="http://schemas.openxmlformats.org/officeDocument/2006/relationships/image" Target="../media/image274.png"/><Relationship Id="rId43" Type="http://schemas.openxmlformats.org/officeDocument/2006/relationships/customXml" Target="../ink/ink133.xml"/><Relationship Id="rId64" Type="http://schemas.openxmlformats.org/officeDocument/2006/relationships/image" Target="../media/image295.png"/><Relationship Id="rId118" Type="http://schemas.openxmlformats.org/officeDocument/2006/relationships/image" Target="../media/image324.png"/><Relationship Id="rId139" Type="http://schemas.openxmlformats.org/officeDocument/2006/relationships/customXml" Target="../ink/ink181.xml"/><Relationship Id="rId85" Type="http://schemas.openxmlformats.org/officeDocument/2006/relationships/customXml" Target="../ink/ink154.xml"/><Relationship Id="rId150" Type="http://schemas.openxmlformats.org/officeDocument/2006/relationships/image" Target="../media/image340.png"/><Relationship Id="rId171" Type="http://schemas.openxmlformats.org/officeDocument/2006/relationships/customXml" Target="../ink/ink197.xml"/><Relationship Id="rId192" Type="http://schemas.openxmlformats.org/officeDocument/2006/relationships/image" Target="../media/image361.png"/><Relationship Id="rId206" Type="http://schemas.openxmlformats.org/officeDocument/2006/relationships/image" Target="../media/image368.png"/><Relationship Id="rId12" Type="http://schemas.openxmlformats.org/officeDocument/2006/relationships/image" Target="../media/image269.png"/><Relationship Id="rId33" Type="http://schemas.openxmlformats.org/officeDocument/2006/relationships/customXml" Target="../ink/ink128.xml"/><Relationship Id="rId108" Type="http://schemas.openxmlformats.org/officeDocument/2006/relationships/image" Target="../media/image318.png"/><Relationship Id="rId129" Type="http://schemas.openxmlformats.org/officeDocument/2006/relationships/customXml" Target="../ink/ink176.xml"/><Relationship Id="rId54" Type="http://schemas.openxmlformats.org/officeDocument/2006/relationships/image" Target="../media/image290.png"/><Relationship Id="rId75" Type="http://schemas.openxmlformats.org/officeDocument/2006/relationships/customXml" Target="../ink/ink149.xml"/><Relationship Id="rId96" Type="http://schemas.openxmlformats.org/officeDocument/2006/relationships/image" Target="../media/image312.png"/><Relationship Id="rId140" Type="http://schemas.openxmlformats.org/officeDocument/2006/relationships/image" Target="../media/image335.png"/><Relationship Id="rId161" Type="http://schemas.openxmlformats.org/officeDocument/2006/relationships/customXml" Target="../ink/ink192.xml"/><Relationship Id="rId182" Type="http://schemas.openxmlformats.org/officeDocument/2006/relationships/image" Target="../media/image356.png"/><Relationship Id="rId217" Type="http://schemas.openxmlformats.org/officeDocument/2006/relationships/customXml" Target="../ink/ink220.xml"/><Relationship Id="rId6" Type="http://schemas.openxmlformats.org/officeDocument/2006/relationships/image" Target="../media/image266.png"/><Relationship Id="rId23" Type="http://schemas.openxmlformats.org/officeDocument/2006/relationships/customXml" Target="../ink/ink123.xml"/><Relationship Id="rId119" Type="http://schemas.openxmlformats.org/officeDocument/2006/relationships/customXml" Target="../ink/ink171.xml"/><Relationship Id="rId44" Type="http://schemas.openxmlformats.org/officeDocument/2006/relationships/image" Target="../media/image285.png"/><Relationship Id="rId65" Type="http://schemas.openxmlformats.org/officeDocument/2006/relationships/customXml" Target="../ink/ink144.xml"/><Relationship Id="rId86" Type="http://schemas.openxmlformats.org/officeDocument/2006/relationships/image" Target="../media/image306.png"/><Relationship Id="rId130" Type="http://schemas.openxmlformats.org/officeDocument/2006/relationships/image" Target="../media/image330.png"/><Relationship Id="rId151" Type="http://schemas.openxmlformats.org/officeDocument/2006/relationships/customXml" Target="../ink/ink187.xml"/><Relationship Id="rId172" Type="http://schemas.openxmlformats.org/officeDocument/2006/relationships/image" Target="../media/image351.png"/><Relationship Id="rId193" Type="http://schemas.openxmlformats.org/officeDocument/2006/relationships/customXml" Target="../ink/ink208.xml"/><Relationship Id="rId207" Type="http://schemas.openxmlformats.org/officeDocument/2006/relationships/customXml" Target="../ink/ink215.xml"/><Relationship Id="rId13" Type="http://schemas.openxmlformats.org/officeDocument/2006/relationships/customXml" Target="../ink/ink118.xml"/><Relationship Id="rId109" Type="http://schemas.openxmlformats.org/officeDocument/2006/relationships/customXml" Target="../ink/ink166.xml"/><Relationship Id="rId34" Type="http://schemas.openxmlformats.org/officeDocument/2006/relationships/image" Target="../media/image280.png"/><Relationship Id="rId55" Type="http://schemas.openxmlformats.org/officeDocument/2006/relationships/customXml" Target="../ink/ink139.xml"/><Relationship Id="rId76" Type="http://schemas.openxmlformats.org/officeDocument/2006/relationships/image" Target="../media/image301.png"/><Relationship Id="rId97" Type="http://schemas.openxmlformats.org/officeDocument/2006/relationships/customXml" Target="../ink/ink160.xml"/><Relationship Id="rId120" Type="http://schemas.openxmlformats.org/officeDocument/2006/relationships/image" Target="../media/image325.png"/><Relationship Id="rId141" Type="http://schemas.openxmlformats.org/officeDocument/2006/relationships/customXml" Target="../ink/ink182.xml"/><Relationship Id="rId7" Type="http://schemas.openxmlformats.org/officeDocument/2006/relationships/customXml" Target="../ink/ink115.xml"/><Relationship Id="rId162" Type="http://schemas.openxmlformats.org/officeDocument/2006/relationships/image" Target="../media/image346.png"/><Relationship Id="rId183" Type="http://schemas.openxmlformats.org/officeDocument/2006/relationships/customXml" Target="../ink/ink203.xml"/><Relationship Id="rId218" Type="http://schemas.openxmlformats.org/officeDocument/2006/relationships/image" Target="../media/image374.png"/><Relationship Id="rId24" Type="http://schemas.openxmlformats.org/officeDocument/2006/relationships/image" Target="../media/image275.png"/><Relationship Id="rId45" Type="http://schemas.openxmlformats.org/officeDocument/2006/relationships/customXml" Target="../ink/ink134.xml"/><Relationship Id="rId66" Type="http://schemas.openxmlformats.org/officeDocument/2006/relationships/image" Target="../media/image296.png"/><Relationship Id="rId87" Type="http://schemas.openxmlformats.org/officeDocument/2006/relationships/customXml" Target="../ink/ink155.xml"/><Relationship Id="rId110" Type="http://schemas.openxmlformats.org/officeDocument/2006/relationships/image" Target="../media/image320.png"/><Relationship Id="rId131" Type="http://schemas.openxmlformats.org/officeDocument/2006/relationships/customXml" Target="../ink/ink177.xml"/><Relationship Id="rId152" Type="http://schemas.openxmlformats.org/officeDocument/2006/relationships/image" Target="../media/image341.png"/><Relationship Id="rId173" Type="http://schemas.openxmlformats.org/officeDocument/2006/relationships/customXml" Target="../ink/ink198.xml"/><Relationship Id="rId194" Type="http://schemas.openxmlformats.org/officeDocument/2006/relationships/image" Target="../media/image362.png"/><Relationship Id="rId208" Type="http://schemas.openxmlformats.org/officeDocument/2006/relationships/image" Target="../media/image369.png"/><Relationship Id="rId14" Type="http://schemas.openxmlformats.org/officeDocument/2006/relationships/image" Target="../media/image270.png"/><Relationship Id="rId30" Type="http://schemas.openxmlformats.org/officeDocument/2006/relationships/image" Target="../media/image278.png"/><Relationship Id="rId35" Type="http://schemas.openxmlformats.org/officeDocument/2006/relationships/customXml" Target="../ink/ink129.xml"/><Relationship Id="rId56" Type="http://schemas.openxmlformats.org/officeDocument/2006/relationships/image" Target="../media/image291.png"/><Relationship Id="rId77" Type="http://schemas.openxmlformats.org/officeDocument/2006/relationships/customXml" Target="../ink/ink150.xml"/><Relationship Id="rId100" Type="http://schemas.openxmlformats.org/officeDocument/2006/relationships/image" Target="../media/image314.png"/><Relationship Id="rId105" Type="http://schemas.openxmlformats.org/officeDocument/2006/relationships/customXml" Target="../ink/ink164.xml"/><Relationship Id="rId126" Type="http://schemas.openxmlformats.org/officeDocument/2006/relationships/image" Target="../media/image328.png"/><Relationship Id="rId147" Type="http://schemas.openxmlformats.org/officeDocument/2006/relationships/customXml" Target="../ink/ink185.xml"/><Relationship Id="rId168" Type="http://schemas.openxmlformats.org/officeDocument/2006/relationships/image" Target="../media/image349.png"/><Relationship Id="rId8" Type="http://schemas.openxmlformats.org/officeDocument/2006/relationships/image" Target="../media/image267.png"/><Relationship Id="rId51" Type="http://schemas.openxmlformats.org/officeDocument/2006/relationships/customXml" Target="../ink/ink137.xml"/><Relationship Id="rId72" Type="http://schemas.openxmlformats.org/officeDocument/2006/relationships/image" Target="../media/image299.png"/><Relationship Id="rId93" Type="http://schemas.openxmlformats.org/officeDocument/2006/relationships/customXml" Target="../ink/ink158.xml"/><Relationship Id="rId98" Type="http://schemas.openxmlformats.org/officeDocument/2006/relationships/image" Target="../media/image313.png"/><Relationship Id="rId121" Type="http://schemas.openxmlformats.org/officeDocument/2006/relationships/customXml" Target="../ink/ink172.xml"/><Relationship Id="rId142" Type="http://schemas.openxmlformats.org/officeDocument/2006/relationships/image" Target="../media/image336.png"/><Relationship Id="rId163" Type="http://schemas.openxmlformats.org/officeDocument/2006/relationships/customXml" Target="../ink/ink193.xml"/><Relationship Id="rId184" Type="http://schemas.openxmlformats.org/officeDocument/2006/relationships/image" Target="../media/image357.png"/><Relationship Id="rId189" Type="http://schemas.openxmlformats.org/officeDocument/2006/relationships/customXml" Target="../ink/ink206.xml"/><Relationship Id="rId3" Type="http://schemas.openxmlformats.org/officeDocument/2006/relationships/customXml" Target="../ink/ink113.xml"/><Relationship Id="rId214" Type="http://schemas.openxmlformats.org/officeDocument/2006/relationships/image" Target="../media/image372.png"/><Relationship Id="rId25" Type="http://schemas.openxmlformats.org/officeDocument/2006/relationships/customXml" Target="../ink/ink124.xml"/><Relationship Id="rId46" Type="http://schemas.openxmlformats.org/officeDocument/2006/relationships/image" Target="../media/image286.png"/><Relationship Id="rId67" Type="http://schemas.openxmlformats.org/officeDocument/2006/relationships/customXml" Target="../ink/ink145.xml"/><Relationship Id="rId116" Type="http://schemas.openxmlformats.org/officeDocument/2006/relationships/image" Target="../media/image323.png"/><Relationship Id="rId137" Type="http://schemas.openxmlformats.org/officeDocument/2006/relationships/customXml" Target="../ink/ink180.xml"/><Relationship Id="rId158" Type="http://schemas.openxmlformats.org/officeDocument/2006/relationships/image" Target="../media/image344.png"/><Relationship Id="rId20" Type="http://schemas.openxmlformats.org/officeDocument/2006/relationships/image" Target="../media/image273.png"/><Relationship Id="rId41" Type="http://schemas.openxmlformats.org/officeDocument/2006/relationships/customXml" Target="../ink/ink132.xml"/><Relationship Id="rId62" Type="http://schemas.openxmlformats.org/officeDocument/2006/relationships/image" Target="../media/image294.png"/><Relationship Id="rId83" Type="http://schemas.openxmlformats.org/officeDocument/2006/relationships/customXml" Target="../ink/ink153.xml"/><Relationship Id="rId88" Type="http://schemas.openxmlformats.org/officeDocument/2006/relationships/image" Target="../media/image307.png"/><Relationship Id="rId111" Type="http://schemas.openxmlformats.org/officeDocument/2006/relationships/customXml" Target="../ink/ink167.xml"/><Relationship Id="rId132" Type="http://schemas.openxmlformats.org/officeDocument/2006/relationships/image" Target="../media/image331.png"/><Relationship Id="rId153" Type="http://schemas.openxmlformats.org/officeDocument/2006/relationships/customXml" Target="../ink/ink188.xml"/><Relationship Id="rId174" Type="http://schemas.openxmlformats.org/officeDocument/2006/relationships/image" Target="../media/image352.png"/><Relationship Id="rId179" Type="http://schemas.openxmlformats.org/officeDocument/2006/relationships/customXml" Target="../ink/ink201.xml"/><Relationship Id="rId195" Type="http://schemas.openxmlformats.org/officeDocument/2006/relationships/customXml" Target="../ink/ink209.xml"/><Relationship Id="rId209" Type="http://schemas.openxmlformats.org/officeDocument/2006/relationships/customXml" Target="../ink/ink216.xml"/><Relationship Id="rId190" Type="http://schemas.openxmlformats.org/officeDocument/2006/relationships/image" Target="../media/image360.png"/><Relationship Id="rId204" Type="http://schemas.openxmlformats.org/officeDocument/2006/relationships/image" Target="../media/image367.png"/><Relationship Id="rId15" Type="http://schemas.openxmlformats.org/officeDocument/2006/relationships/customXml" Target="../ink/ink119.xml"/><Relationship Id="rId36" Type="http://schemas.openxmlformats.org/officeDocument/2006/relationships/image" Target="../media/image281.png"/><Relationship Id="rId57" Type="http://schemas.openxmlformats.org/officeDocument/2006/relationships/customXml" Target="../ink/ink140.xml"/><Relationship Id="rId106" Type="http://schemas.openxmlformats.org/officeDocument/2006/relationships/image" Target="../media/image317.png"/><Relationship Id="rId127" Type="http://schemas.openxmlformats.org/officeDocument/2006/relationships/customXml" Target="../ink/ink175.xml"/><Relationship Id="rId10" Type="http://schemas.openxmlformats.org/officeDocument/2006/relationships/image" Target="../media/image268.png"/><Relationship Id="rId31" Type="http://schemas.openxmlformats.org/officeDocument/2006/relationships/customXml" Target="../ink/ink127.xml"/><Relationship Id="rId52" Type="http://schemas.openxmlformats.org/officeDocument/2006/relationships/image" Target="../media/image289.png"/><Relationship Id="rId73" Type="http://schemas.openxmlformats.org/officeDocument/2006/relationships/customXml" Target="../ink/ink148.xml"/><Relationship Id="rId78" Type="http://schemas.openxmlformats.org/officeDocument/2006/relationships/image" Target="../media/image302.png"/><Relationship Id="rId94" Type="http://schemas.openxmlformats.org/officeDocument/2006/relationships/image" Target="../media/image311.png"/><Relationship Id="rId99" Type="http://schemas.openxmlformats.org/officeDocument/2006/relationships/customXml" Target="../ink/ink161.xml"/><Relationship Id="rId101" Type="http://schemas.openxmlformats.org/officeDocument/2006/relationships/customXml" Target="../ink/ink162.xml"/><Relationship Id="rId122" Type="http://schemas.openxmlformats.org/officeDocument/2006/relationships/image" Target="../media/image326.png"/><Relationship Id="rId143" Type="http://schemas.openxmlformats.org/officeDocument/2006/relationships/customXml" Target="../ink/ink183.xml"/><Relationship Id="rId148" Type="http://schemas.openxmlformats.org/officeDocument/2006/relationships/image" Target="../media/image339.png"/><Relationship Id="rId164" Type="http://schemas.openxmlformats.org/officeDocument/2006/relationships/image" Target="../media/image347.png"/><Relationship Id="rId169" Type="http://schemas.openxmlformats.org/officeDocument/2006/relationships/customXml" Target="../ink/ink196.xml"/><Relationship Id="rId185" Type="http://schemas.openxmlformats.org/officeDocument/2006/relationships/customXml" Target="../ink/ink204.xml"/><Relationship Id="rId4" Type="http://schemas.openxmlformats.org/officeDocument/2006/relationships/image" Target="../media/image265.png"/><Relationship Id="rId9" Type="http://schemas.openxmlformats.org/officeDocument/2006/relationships/customXml" Target="../ink/ink116.xml"/><Relationship Id="rId180" Type="http://schemas.openxmlformats.org/officeDocument/2006/relationships/image" Target="../media/image355.png"/><Relationship Id="rId210" Type="http://schemas.openxmlformats.org/officeDocument/2006/relationships/image" Target="../media/image370.png"/><Relationship Id="rId215" Type="http://schemas.openxmlformats.org/officeDocument/2006/relationships/customXml" Target="../ink/ink219.xml"/><Relationship Id="rId26" Type="http://schemas.openxmlformats.org/officeDocument/2006/relationships/image" Target="../media/image276.png"/><Relationship Id="rId47" Type="http://schemas.openxmlformats.org/officeDocument/2006/relationships/customXml" Target="../ink/ink135.xml"/><Relationship Id="rId68" Type="http://schemas.openxmlformats.org/officeDocument/2006/relationships/image" Target="../media/image297.png"/><Relationship Id="rId89" Type="http://schemas.openxmlformats.org/officeDocument/2006/relationships/customXml" Target="../ink/ink156.xml"/><Relationship Id="rId112" Type="http://schemas.openxmlformats.org/officeDocument/2006/relationships/image" Target="../media/image321.png"/><Relationship Id="rId133" Type="http://schemas.openxmlformats.org/officeDocument/2006/relationships/customXml" Target="../ink/ink178.xml"/><Relationship Id="rId154" Type="http://schemas.openxmlformats.org/officeDocument/2006/relationships/image" Target="../media/image342.png"/><Relationship Id="rId175" Type="http://schemas.openxmlformats.org/officeDocument/2006/relationships/customXml" Target="../ink/ink199.xml"/><Relationship Id="rId196" Type="http://schemas.openxmlformats.org/officeDocument/2006/relationships/image" Target="../media/image363.png"/><Relationship Id="rId200" Type="http://schemas.openxmlformats.org/officeDocument/2006/relationships/image" Target="../media/image365.png"/><Relationship Id="rId16" Type="http://schemas.openxmlformats.org/officeDocument/2006/relationships/image" Target="../media/image271.png"/><Relationship Id="rId37" Type="http://schemas.openxmlformats.org/officeDocument/2006/relationships/customXml" Target="../ink/ink130.xml"/><Relationship Id="rId58" Type="http://schemas.openxmlformats.org/officeDocument/2006/relationships/image" Target="../media/image292.png"/><Relationship Id="rId79" Type="http://schemas.openxmlformats.org/officeDocument/2006/relationships/customXml" Target="../ink/ink151.xml"/><Relationship Id="rId102" Type="http://schemas.openxmlformats.org/officeDocument/2006/relationships/image" Target="../media/image315.png"/><Relationship Id="rId123" Type="http://schemas.openxmlformats.org/officeDocument/2006/relationships/customXml" Target="../ink/ink173.xml"/><Relationship Id="rId144" Type="http://schemas.openxmlformats.org/officeDocument/2006/relationships/image" Target="../media/image337.png"/><Relationship Id="rId90" Type="http://schemas.openxmlformats.org/officeDocument/2006/relationships/image" Target="../media/image308.png"/><Relationship Id="rId165" Type="http://schemas.openxmlformats.org/officeDocument/2006/relationships/customXml" Target="../ink/ink194.xml"/><Relationship Id="rId186" Type="http://schemas.openxmlformats.org/officeDocument/2006/relationships/image" Target="../media/image358.png"/><Relationship Id="rId211" Type="http://schemas.openxmlformats.org/officeDocument/2006/relationships/customXml" Target="../ink/ink217.xml"/><Relationship Id="rId27" Type="http://schemas.openxmlformats.org/officeDocument/2006/relationships/customXml" Target="../ink/ink125.xml"/><Relationship Id="rId48" Type="http://schemas.openxmlformats.org/officeDocument/2006/relationships/image" Target="../media/image287.png"/><Relationship Id="rId69" Type="http://schemas.openxmlformats.org/officeDocument/2006/relationships/customXml" Target="../ink/ink146.xml"/><Relationship Id="rId113" Type="http://schemas.openxmlformats.org/officeDocument/2006/relationships/customXml" Target="../ink/ink168.xml"/><Relationship Id="rId134" Type="http://schemas.openxmlformats.org/officeDocument/2006/relationships/image" Target="../media/image332.png"/><Relationship Id="rId80" Type="http://schemas.openxmlformats.org/officeDocument/2006/relationships/image" Target="../media/image303.png"/><Relationship Id="rId155" Type="http://schemas.openxmlformats.org/officeDocument/2006/relationships/customXml" Target="../ink/ink189.xml"/><Relationship Id="rId176" Type="http://schemas.openxmlformats.org/officeDocument/2006/relationships/image" Target="../media/image353.png"/><Relationship Id="rId197" Type="http://schemas.openxmlformats.org/officeDocument/2006/relationships/customXml" Target="../ink/ink210.xml"/><Relationship Id="rId201" Type="http://schemas.openxmlformats.org/officeDocument/2006/relationships/customXml" Target="../ink/ink212.xml"/><Relationship Id="rId17" Type="http://schemas.openxmlformats.org/officeDocument/2006/relationships/customXml" Target="../ink/ink120.xml"/><Relationship Id="rId38" Type="http://schemas.openxmlformats.org/officeDocument/2006/relationships/image" Target="../media/image282.png"/><Relationship Id="rId59" Type="http://schemas.openxmlformats.org/officeDocument/2006/relationships/customXml" Target="../ink/ink141.xml"/><Relationship Id="rId103" Type="http://schemas.openxmlformats.org/officeDocument/2006/relationships/customXml" Target="../ink/ink163.xml"/><Relationship Id="rId124" Type="http://schemas.openxmlformats.org/officeDocument/2006/relationships/image" Target="../media/image327.png"/><Relationship Id="rId70" Type="http://schemas.openxmlformats.org/officeDocument/2006/relationships/image" Target="../media/image298.png"/><Relationship Id="rId91" Type="http://schemas.openxmlformats.org/officeDocument/2006/relationships/customXml" Target="../ink/ink157.xml"/><Relationship Id="rId145" Type="http://schemas.openxmlformats.org/officeDocument/2006/relationships/customXml" Target="../ink/ink184.xml"/><Relationship Id="rId166" Type="http://schemas.openxmlformats.org/officeDocument/2006/relationships/image" Target="../media/image348.png"/><Relationship Id="rId187" Type="http://schemas.openxmlformats.org/officeDocument/2006/relationships/customXml" Target="../ink/ink205.xml"/><Relationship Id="rId1" Type="http://schemas.openxmlformats.org/officeDocument/2006/relationships/customXml" Target="../ink/ink112.xml"/><Relationship Id="rId212" Type="http://schemas.openxmlformats.org/officeDocument/2006/relationships/image" Target="../media/image371.png"/><Relationship Id="rId28" Type="http://schemas.openxmlformats.org/officeDocument/2006/relationships/image" Target="../media/image277.png"/><Relationship Id="rId49" Type="http://schemas.openxmlformats.org/officeDocument/2006/relationships/customXml" Target="../ink/ink136.xml"/><Relationship Id="rId114" Type="http://schemas.openxmlformats.org/officeDocument/2006/relationships/image" Target="../media/image322.png"/><Relationship Id="rId60" Type="http://schemas.openxmlformats.org/officeDocument/2006/relationships/image" Target="../media/image293.png"/><Relationship Id="rId81" Type="http://schemas.openxmlformats.org/officeDocument/2006/relationships/customXml" Target="../ink/ink152.xml"/><Relationship Id="rId135" Type="http://schemas.openxmlformats.org/officeDocument/2006/relationships/customXml" Target="../ink/ink179.xml"/><Relationship Id="rId156" Type="http://schemas.openxmlformats.org/officeDocument/2006/relationships/image" Target="../media/image343.png"/><Relationship Id="rId177" Type="http://schemas.openxmlformats.org/officeDocument/2006/relationships/customXml" Target="../ink/ink200.xml"/><Relationship Id="rId198" Type="http://schemas.openxmlformats.org/officeDocument/2006/relationships/image" Target="../media/image364.png"/><Relationship Id="rId202" Type="http://schemas.openxmlformats.org/officeDocument/2006/relationships/image" Target="../media/image366.png"/><Relationship Id="rId18" Type="http://schemas.openxmlformats.org/officeDocument/2006/relationships/image" Target="../media/image272.png"/><Relationship Id="rId39" Type="http://schemas.openxmlformats.org/officeDocument/2006/relationships/customXml" Target="../ink/ink131.xml"/><Relationship Id="rId50" Type="http://schemas.openxmlformats.org/officeDocument/2006/relationships/image" Target="../media/image288.png"/><Relationship Id="rId104" Type="http://schemas.openxmlformats.org/officeDocument/2006/relationships/image" Target="../media/image316.png"/><Relationship Id="rId125" Type="http://schemas.openxmlformats.org/officeDocument/2006/relationships/customXml" Target="../ink/ink174.xml"/><Relationship Id="rId146" Type="http://schemas.openxmlformats.org/officeDocument/2006/relationships/image" Target="../media/image338.png"/><Relationship Id="rId167" Type="http://schemas.openxmlformats.org/officeDocument/2006/relationships/customXml" Target="../ink/ink195.xml"/><Relationship Id="rId188" Type="http://schemas.openxmlformats.org/officeDocument/2006/relationships/image" Target="../media/image359.png"/><Relationship Id="rId71" Type="http://schemas.openxmlformats.org/officeDocument/2006/relationships/customXml" Target="../ink/ink147.xml"/><Relationship Id="rId92" Type="http://schemas.openxmlformats.org/officeDocument/2006/relationships/image" Target="../media/image309.png"/><Relationship Id="rId213" Type="http://schemas.openxmlformats.org/officeDocument/2006/relationships/customXml" Target="../ink/ink218.xml"/><Relationship Id="rId2" Type="http://schemas.openxmlformats.org/officeDocument/2006/relationships/image" Target="../media/image264.png"/><Relationship Id="rId29" Type="http://schemas.openxmlformats.org/officeDocument/2006/relationships/customXml" Target="../ink/ink126.xml"/><Relationship Id="rId40" Type="http://schemas.openxmlformats.org/officeDocument/2006/relationships/image" Target="../media/image283.png"/><Relationship Id="rId115" Type="http://schemas.openxmlformats.org/officeDocument/2006/relationships/customXml" Target="../ink/ink169.xml"/><Relationship Id="rId136" Type="http://schemas.openxmlformats.org/officeDocument/2006/relationships/image" Target="../media/image333.png"/><Relationship Id="rId157" Type="http://schemas.openxmlformats.org/officeDocument/2006/relationships/customXml" Target="../ink/ink190.xml"/><Relationship Id="rId178" Type="http://schemas.openxmlformats.org/officeDocument/2006/relationships/image" Target="../media/image354.png"/><Relationship Id="rId61" Type="http://schemas.openxmlformats.org/officeDocument/2006/relationships/customXml" Target="../ink/ink142.xml"/><Relationship Id="rId82" Type="http://schemas.openxmlformats.org/officeDocument/2006/relationships/image" Target="../media/image304.png"/><Relationship Id="rId199" Type="http://schemas.openxmlformats.org/officeDocument/2006/relationships/customXml" Target="../ink/ink211.xml"/><Relationship Id="rId203" Type="http://schemas.openxmlformats.org/officeDocument/2006/relationships/customXml" Target="../ink/ink213.xml"/><Relationship Id="rId19" Type="http://schemas.openxmlformats.org/officeDocument/2006/relationships/customXml" Target="../ink/ink121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79.xml"/><Relationship Id="rId21" Type="http://schemas.openxmlformats.org/officeDocument/2006/relationships/customXml" Target="../ink/ink231.xml"/><Relationship Id="rId42" Type="http://schemas.openxmlformats.org/officeDocument/2006/relationships/image" Target="../media/image284.png"/><Relationship Id="rId63" Type="http://schemas.openxmlformats.org/officeDocument/2006/relationships/customXml" Target="../ink/ink252.xml"/><Relationship Id="rId84" Type="http://schemas.openxmlformats.org/officeDocument/2006/relationships/image" Target="../media/image305.png"/><Relationship Id="rId138" Type="http://schemas.openxmlformats.org/officeDocument/2006/relationships/image" Target="../media/image334.png"/><Relationship Id="rId159" Type="http://schemas.openxmlformats.org/officeDocument/2006/relationships/customXml" Target="../ink/ink300.xml"/><Relationship Id="rId170" Type="http://schemas.openxmlformats.org/officeDocument/2006/relationships/image" Target="../media/image350.png"/><Relationship Id="rId191" Type="http://schemas.openxmlformats.org/officeDocument/2006/relationships/customXml" Target="../ink/ink316.xml"/><Relationship Id="rId205" Type="http://schemas.openxmlformats.org/officeDocument/2006/relationships/customXml" Target="../ink/ink323.xml"/><Relationship Id="rId226" Type="http://schemas.openxmlformats.org/officeDocument/2006/relationships/image" Target="../media/image378.png"/><Relationship Id="rId107" Type="http://schemas.openxmlformats.org/officeDocument/2006/relationships/customXml" Target="../ink/ink274.xml"/><Relationship Id="rId11" Type="http://schemas.openxmlformats.org/officeDocument/2006/relationships/customXml" Target="../ink/ink226.xml"/><Relationship Id="rId32" Type="http://schemas.openxmlformats.org/officeDocument/2006/relationships/image" Target="../media/image279.png"/><Relationship Id="rId53" Type="http://schemas.openxmlformats.org/officeDocument/2006/relationships/customXml" Target="../ink/ink247.xml"/><Relationship Id="rId74" Type="http://schemas.openxmlformats.org/officeDocument/2006/relationships/image" Target="../media/image300.png"/><Relationship Id="rId128" Type="http://schemas.openxmlformats.org/officeDocument/2006/relationships/image" Target="../media/image329.png"/><Relationship Id="rId149" Type="http://schemas.openxmlformats.org/officeDocument/2006/relationships/customXml" Target="../ink/ink295.xml"/><Relationship Id="rId5" Type="http://schemas.openxmlformats.org/officeDocument/2006/relationships/customXml" Target="../ink/ink223.xml"/><Relationship Id="rId95" Type="http://schemas.openxmlformats.org/officeDocument/2006/relationships/customXml" Target="../ink/ink268.xml"/><Relationship Id="rId160" Type="http://schemas.openxmlformats.org/officeDocument/2006/relationships/image" Target="../media/image345.png"/><Relationship Id="rId181" Type="http://schemas.openxmlformats.org/officeDocument/2006/relationships/customXml" Target="../ink/ink311.xml"/><Relationship Id="rId216" Type="http://schemas.openxmlformats.org/officeDocument/2006/relationships/image" Target="../media/image373.png"/><Relationship Id="rId237" Type="http://schemas.openxmlformats.org/officeDocument/2006/relationships/customXml" Target="../ink/ink339.xml"/><Relationship Id="rId22" Type="http://schemas.openxmlformats.org/officeDocument/2006/relationships/image" Target="../media/image274.png"/><Relationship Id="rId43" Type="http://schemas.openxmlformats.org/officeDocument/2006/relationships/customXml" Target="../ink/ink242.xml"/><Relationship Id="rId64" Type="http://schemas.openxmlformats.org/officeDocument/2006/relationships/image" Target="../media/image295.png"/><Relationship Id="rId118" Type="http://schemas.openxmlformats.org/officeDocument/2006/relationships/image" Target="../media/image324.png"/><Relationship Id="rId139" Type="http://schemas.openxmlformats.org/officeDocument/2006/relationships/customXml" Target="../ink/ink290.xml"/><Relationship Id="rId85" Type="http://schemas.openxmlformats.org/officeDocument/2006/relationships/customXml" Target="../ink/ink263.xml"/><Relationship Id="rId150" Type="http://schemas.openxmlformats.org/officeDocument/2006/relationships/image" Target="../media/image340.png"/><Relationship Id="rId171" Type="http://schemas.openxmlformats.org/officeDocument/2006/relationships/customXml" Target="../ink/ink306.xml"/><Relationship Id="rId192" Type="http://schemas.openxmlformats.org/officeDocument/2006/relationships/image" Target="../media/image361.png"/><Relationship Id="rId206" Type="http://schemas.openxmlformats.org/officeDocument/2006/relationships/image" Target="../media/image368.png"/><Relationship Id="rId227" Type="http://schemas.openxmlformats.org/officeDocument/2006/relationships/customXml" Target="../ink/ink334.xml"/><Relationship Id="rId12" Type="http://schemas.openxmlformats.org/officeDocument/2006/relationships/image" Target="../media/image269.png"/><Relationship Id="rId33" Type="http://schemas.openxmlformats.org/officeDocument/2006/relationships/customXml" Target="../ink/ink237.xml"/><Relationship Id="rId108" Type="http://schemas.openxmlformats.org/officeDocument/2006/relationships/image" Target="../media/image318.png"/><Relationship Id="rId129" Type="http://schemas.openxmlformats.org/officeDocument/2006/relationships/customXml" Target="../ink/ink285.xml"/><Relationship Id="rId54" Type="http://schemas.openxmlformats.org/officeDocument/2006/relationships/image" Target="../media/image290.png"/><Relationship Id="rId75" Type="http://schemas.openxmlformats.org/officeDocument/2006/relationships/customXml" Target="../ink/ink258.xml"/><Relationship Id="rId96" Type="http://schemas.openxmlformats.org/officeDocument/2006/relationships/image" Target="../media/image312.png"/><Relationship Id="rId140" Type="http://schemas.openxmlformats.org/officeDocument/2006/relationships/image" Target="../media/image335.png"/><Relationship Id="rId161" Type="http://schemas.openxmlformats.org/officeDocument/2006/relationships/customXml" Target="../ink/ink301.xml"/><Relationship Id="rId182" Type="http://schemas.openxmlformats.org/officeDocument/2006/relationships/image" Target="../media/image356.png"/><Relationship Id="rId217" Type="http://schemas.openxmlformats.org/officeDocument/2006/relationships/customXml" Target="../ink/ink329.xml"/><Relationship Id="rId6" Type="http://schemas.openxmlformats.org/officeDocument/2006/relationships/image" Target="../media/image266.png"/><Relationship Id="rId238" Type="http://schemas.openxmlformats.org/officeDocument/2006/relationships/image" Target="../media/image384.png"/><Relationship Id="rId23" Type="http://schemas.openxmlformats.org/officeDocument/2006/relationships/customXml" Target="../ink/ink232.xml"/><Relationship Id="rId119" Type="http://schemas.openxmlformats.org/officeDocument/2006/relationships/customXml" Target="../ink/ink280.xml"/><Relationship Id="rId44" Type="http://schemas.openxmlformats.org/officeDocument/2006/relationships/image" Target="../media/image285.png"/><Relationship Id="rId65" Type="http://schemas.openxmlformats.org/officeDocument/2006/relationships/customXml" Target="../ink/ink253.xml"/><Relationship Id="rId86" Type="http://schemas.openxmlformats.org/officeDocument/2006/relationships/image" Target="../media/image306.png"/><Relationship Id="rId130" Type="http://schemas.openxmlformats.org/officeDocument/2006/relationships/image" Target="../media/image330.png"/><Relationship Id="rId151" Type="http://schemas.openxmlformats.org/officeDocument/2006/relationships/customXml" Target="../ink/ink296.xml"/><Relationship Id="rId172" Type="http://schemas.openxmlformats.org/officeDocument/2006/relationships/image" Target="../media/image351.png"/><Relationship Id="rId193" Type="http://schemas.openxmlformats.org/officeDocument/2006/relationships/customXml" Target="../ink/ink317.xml"/><Relationship Id="rId207" Type="http://schemas.openxmlformats.org/officeDocument/2006/relationships/customXml" Target="../ink/ink324.xml"/><Relationship Id="rId228" Type="http://schemas.openxmlformats.org/officeDocument/2006/relationships/image" Target="../media/image379.png"/><Relationship Id="rId13" Type="http://schemas.openxmlformats.org/officeDocument/2006/relationships/customXml" Target="../ink/ink227.xml"/><Relationship Id="rId109" Type="http://schemas.openxmlformats.org/officeDocument/2006/relationships/customXml" Target="../ink/ink275.xml"/><Relationship Id="rId34" Type="http://schemas.openxmlformats.org/officeDocument/2006/relationships/image" Target="../media/image280.png"/><Relationship Id="rId55" Type="http://schemas.openxmlformats.org/officeDocument/2006/relationships/customXml" Target="../ink/ink248.xml"/><Relationship Id="rId76" Type="http://schemas.openxmlformats.org/officeDocument/2006/relationships/image" Target="../media/image301.png"/><Relationship Id="rId97" Type="http://schemas.openxmlformats.org/officeDocument/2006/relationships/customXml" Target="../ink/ink269.xml"/><Relationship Id="rId120" Type="http://schemas.openxmlformats.org/officeDocument/2006/relationships/image" Target="../media/image325.png"/><Relationship Id="rId141" Type="http://schemas.openxmlformats.org/officeDocument/2006/relationships/customXml" Target="../ink/ink291.xml"/><Relationship Id="rId7" Type="http://schemas.openxmlformats.org/officeDocument/2006/relationships/customXml" Target="../ink/ink224.xml"/><Relationship Id="rId162" Type="http://schemas.openxmlformats.org/officeDocument/2006/relationships/image" Target="../media/image346.png"/><Relationship Id="rId183" Type="http://schemas.openxmlformats.org/officeDocument/2006/relationships/customXml" Target="../ink/ink312.xml"/><Relationship Id="rId218" Type="http://schemas.openxmlformats.org/officeDocument/2006/relationships/image" Target="../media/image374.png"/><Relationship Id="rId24" Type="http://schemas.openxmlformats.org/officeDocument/2006/relationships/image" Target="../media/image275.png"/><Relationship Id="rId45" Type="http://schemas.openxmlformats.org/officeDocument/2006/relationships/customXml" Target="../ink/ink243.xml"/><Relationship Id="rId66" Type="http://schemas.openxmlformats.org/officeDocument/2006/relationships/image" Target="../media/image296.png"/><Relationship Id="rId87" Type="http://schemas.openxmlformats.org/officeDocument/2006/relationships/customXml" Target="../ink/ink264.xml"/><Relationship Id="rId110" Type="http://schemas.openxmlformats.org/officeDocument/2006/relationships/image" Target="../media/image320.png"/><Relationship Id="rId131" Type="http://schemas.openxmlformats.org/officeDocument/2006/relationships/customXml" Target="../ink/ink286.xml"/><Relationship Id="rId152" Type="http://schemas.openxmlformats.org/officeDocument/2006/relationships/image" Target="../media/image341.png"/><Relationship Id="rId173" Type="http://schemas.openxmlformats.org/officeDocument/2006/relationships/customXml" Target="../ink/ink307.xml"/><Relationship Id="rId194" Type="http://schemas.openxmlformats.org/officeDocument/2006/relationships/image" Target="../media/image362.png"/><Relationship Id="rId208" Type="http://schemas.openxmlformats.org/officeDocument/2006/relationships/image" Target="../media/image369.png"/><Relationship Id="rId229" Type="http://schemas.openxmlformats.org/officeDocument/2006/relationships/customXml" Target="../ink/ink335.xml"/><Relationship Id="rId14" Type="http://schemas.openxmlformats.org/officeDocument/2006/relationships/image" Target="../media/image270.png"/><Relationship Id="rId35" Type="http://schemas.openxmlformats.org/officeDocument/2006/relationships/customXml" Target="../ink/ink238.xml"/><Relationship Id="rId56" Type="http://schemas.openxmlformats.org/officeDocument/2006/relationships/image" Target="../media/image291.png"/><Relationship Id="rId77" Type="http://schemas.openxmlformats.org/officeDocument/2006/relationships/customXml" Target="../ink/ink259.xml"/><Relationship Id="rId100" Type="http://schemas.openxmlformats.org/officeDocument/2006/relationships/image" Target="../media/image314.png"/><Relationship Id="rId8" Type="http://schemas.openxmlformats.org/officeDocument/2006/relationships/image" Target="../media/image267.png"/><Relationship Id="rId98" Type="http://schemas.openxmlformats.org/officeDocument/2006/relationships/image" Target="../media/image313.png"/><Relationship Id="rId121" Type="http://schemas.openxmlformats.org/officeDocument/2006/relationships/customXml" Target="../ink/ink281.xml"/><Relationship Id="rId142" Type="http://schemas.openxmlformats.org/officeDocument/2006/relationships/image" Target="../media/image336.png"/><Relationship Id="rId163" Type="http://schemas.openxmlformats.org/officeDocument/2006/relationships/customXml" Target="../ink/ink302.xml"/><Relationship Id="rId184" Type="http://schemas.openxmlformats.org/officeDocument/2006/relationships/image" Target="../media/image357.png"/><Relationship Id="rId219" Type="http://schemas.openxmlformats.org/officeDocument/2006/relationships/customXml" Target="../ink/ink330.xml"/><Relationship Id="rId230" Type="http://schemas.openxmlformats.org/officeDocument/2006/relationships/image" Target="../media/image380.png"/><Relationship Id="rId25" Type="http://schemas.openxmlformats.org/officeDocument/2006/relationships/customXml" Target="../ink/ink233.xml"/><Relationship Id="rId46" Type="http://schemas.openxmlformats.org/officeDocument/2006/relationships/image" Target="../media/image286.png"/><Relationship Id="rId67" Type="http://schemas.openxmlformats.org/officeDocument/2006/relationships/customXml" Target="../ink/ink254.xml"/><Relationship Id="rId88" Type="http://schemas.openxmlformats.org/officeDocument/2006/relationships/image" Target="../media/image307.png"/><Relationship Id="rId111" Type="http://schemas.openxmlformats.org/officeDocument/2006/relationships/customXml" Target="../ink/ink276.xml"/><Relationship Id="rId132" Type="http://schemas.openxmlformats.org/officeDocument/2006/relationships/image" Target="../media/image331.png"/><Relationship Id="rId153" Type="http://schemas.openxmlformats.org/officeDocument/2006/relationships/customXml" Target="../ink/ink297.xml"/><Relationship Id="rId174" Type="http://schemas.openxmlformats.org/officeDocument/2006/relationships/image" Target="../media/image352.png"/><Relationship Id="rId195" Type="http://schemas.openxmlformats.org/officeDocument/2006/relationships/customXml" Target="../ink/ink318.xml"/><Relationship Id="rId209" Type="http://schemas.openxmlformats.org/officeDocument/2006/relationships/customXml" Target="../ink/ink325.xml"/><Relationship Id="rId190" Type="http://schemas.openxmlformats.org/officeDocument/2006/relationships/image" Target="../media/image360.png"/><Relationship Id="rId204" Type="http://schemas.openxmlformats.org/officeDocument/2006/relationships/image" Target="../media/image367.png"/><Relationship Id="rId220" Type="http://schemas.openxmlformats.org/officeDocument/2006/relationships/image" Target="../media/image375.png"/><Relationship Id="rId225" Type="http://schemas.openxmlformats.org/officeDocument/2006/relationships/customXml" Target="../ink/ink333.xml"/><Relationship Id="rId15" Type="http://schemas.openxmlformats.org/officeDocument/2006/relationships/customXml" Target="../ink/ink228.xml"/><Relationship Id="rId36" Type="http://schemas.openxmlformats.org/officeDocument/2006/relationships/image" Target="../media/image281.png"/><Relationship Id="rId57" Type="http://schemas.openxmlformats.org/officeDocument/2006/relationships/customXml" Target="../ink/ink249.xml"/><Relationship Id="rId106" Type="http://schemas.openxmlformats.org/officeDocument/2006/relationships/image" Target="../media/image317.png"/><Relationship Id="rId127" Type="http://schemas.openxmlformats.org/officeDocument/2006/relationships/customXml" Target="../ink/ink284.xml"/><Relationship Id="rId10" Type="http://schemas.openxmlformats.org/officeDocument/2006/relationships/image" Target="../media/image268.png"/><Relationship Id="rId31" Type="http://schemas.openxmlformats.org/officeDocument/2006/relationships/customXml" Target="../ink/ink236.xml"/><Relationship Id="rId52" Type="http://schemas.openxmlformats.org/officeDocument/2006/relationships/image" Target="../media/image289.png"/><Relationship Id="rId73" Type="http://schemas.openxmlformats.org/officeDocument/2006/relationships/customXml" Target="../ink/ink257.xml"/><Relationship Id="rId78" Type="http://schemas.openxmlformats.org/officeDocument/2006/relationships/image" Target="../media/image302.png"/><Relationship Id="rId94" Type="http://schemas.openxmlformats.org/officeDocument/2006/relationships/image" Target="../media/image311.png"/><Relationship Id="rId99" Type="http://schemas.openxmlformats.org/officeDocument/2006/relationships/customXml" Target="../ink/ink270.xml"/><Relationship Id="rId101" Type="http://schemas.openxmlformats.org/officeDocument/2006/relationships/customXml" Target="../ink/ink271.xml"/><Relationship Id="rId122" Type="http://schemas.openxmlformats.org/officeDocument/2006/relationships/image" Target="../media/image326.png"/><Relationship Id="rId143" Type="http://schemas.openxmlformats.org/officeDocument/2006/relationships/customXml" Target="../ink/ink292.xml"/><Relationship Id="rId148" Type="http://schemas.openxmlformats.org/officeDocument/2006/relationships/image" Target="../media/image339.png"/><Relationship Id="rId164" Type="http://schemas.openxmlformats.org/officeDocument/2006/relationships/image" Target="../media/image347.png"/><Relationship Id="rId169" Type="http://schemas.openxmlformats.org/officeDocument/2006/relationships/customXml" Target="../ink/ink305.xml"/><Relationship Id="rId185" Type="http://schemas.openxmlformats.org/officeDocument/2006/relationships/customXml" Target="../ink/ink313.xml"/><Relationship Id="rId4" Type="http://schemas.openxmlformats.org/officeDocument/2006/relationships/image" Target="../media/image265.png"/><Relationship Id="rId9" Type="http://schemas.openxmlformats.org/officeDocument/2006/relationships/customXml" Target="../ink/ink225.xml"/><Relationship Id="rId180" Type="http://schemas.openxmlformats.org/officeDocument/2006/relationships/image" Target="../media/image355.png"/><Relationship Id="rId210" Type="http://schemas.openxmlformats.org/officeDocument/2006/relationships/image" Target="../media/image370.png"/><Relationship Id="rId215" Type="http://schemas.openxmlformats.org/officeDocument/2006/relationships/customXml" Target="../ink/ink328.xml"/><Relationship Id="rId236" Type="http://schemas.openxmlformats.org/officeDocument/2006/relationships/image" Target="../media/image383.png"/><Relationship Id="rId26" Type="http://schemas.openxmlformats.org/officeDocument/2006/relationships/image" Target="../media/image276.png"/><Relationship Id="rId231" Type="http://schemas.openxmlformats.org/officeDocument/2006/relationships/customXml" Target="../ink/ink336.xml"/><Relationship Id="rId47" Type="http://schemas.openxmlformats.org/officeDocument/2006/relationships/customXml" Target="../ink/ink244.xml"/><Relationship Id="rId68" Type="http://schemas.openxmlformats.org/officeDocument/2006/relationships/image" Target="../media/image297.png"/><Relationship Id="rId89" Type="http://schemas.openxmlformats.org/officeDocument/2006/relationships/customXml" Target="../ink/ink265.xml"/><Relationship Id="rId112" Type="http://schemas.openxmlformats.org/officeDocument/2006/relationships/image" Target="../media/image321.png"/><Relationship Id="rId133" Type="http://schemas.openxmlformats.org/officeDocument/2006/relationships/customXml" Target="../ink/ink287.xml"/><Relationship Id="rId154" Type="http://schemas.openxmlformats.org/officeDocument/2006/relationships/image" Target="../media/image342.png"/><Relationship Id="rId175" Type="http://schemas.openxmlformats.org/officeDocument/2006/relationships/customXml" Target="../ink/ink308.xml"/><Relationship Id="rId196" Type="http://schemas.openxmlformats.org/officeDocument/2006/relationships/image" Target="../media/image363.png"/><Relationship Id="rId200" Type="http://schemas.openxmlformats.org/officeDocument/2006/relationships/image" Target="../media/image365.png"/><Relationship Id="rId16" Type="http://schemas.openxmlformats.org/officeDocument/2006/relationships/image" Target="../media/image271.png"/><Relationship Id="rId221" Type="http://schemas.openxmlformats.org/officeDocument/2006/relationships/customXml" Target="../ink/ink331.xml"/><Relationship Id="rId37" Type="http://schemas.openxmlformats.org/officeDocument/2006/relationships/customXml" Target="../ink/ink239.xml"/><Relationship Id="rId58" Type="http://schemas.openxmlformats.org/officeDocument/2006/relationships/image" Target="../media/image292.png"/><Relationship Id="rId79" Type="http://schemas.openxmlformats.org/officeDocument/2006/relationships/customXml" Target="../ink/ink260.xml"/><Relationship Id="rId102" Type="http://schemas.openxmlformats.org/officeDocument/2006/relationships/image" Target="../media/image315.png"/><Relationship Id="rId123" Type="http://schemas.openxmlformats.org/officeDocument/2006/relationships/customXml" Target="../ink/ink282.xml"/><Relationship Id="rId144" Type="http://schemas.openxmlformats.org/officeDocument/2006/relationships/image" Target="../media/image337.png"/><Relationship Id="rId90" Type="http://schemas.openxmlformats.org/officeDocument/2006/relationships/image" Target="../media/image308.png"/><Relationship Id="rId165" Type="http://schemas.openxmlformats.org/officeDocument/2006/relationships/customXml" Target="../ink/ink303.xml"/><Relationship Id="rId186" Type="http://schemas.openxmlformats.org/officeDocument/2006/relationships/image" Target="../media/image358.png"/><Relationship Id="rId211" Type="http://schemas.openxmlformats.org/officeDocument/2006/relationships/customXml" Target="../ink/ink326.xml"/><Relationship Id="rId232" Type="http://schemas.openxmlformats.org/officeDocument/2006/relationships/image" Target="../media/image381.png"/><Relationship Id="rId27" Type="http://schemas.openxmlformats.org/officeDocument/2006/relationships/customXml" Target="../ink/ink234.xml"/><Relationship Id="rId48" Type="http://schemas.openxmlformats.org/officeDocument/2006/relationships/image" Target="../media/image287.png"/><Relationship Id="rId69" Type="http://schemas.openxmlformats.org/officeDocument/2006/relationships/customXml" Target="../ink/ink255.xml"/><Relationship Id="rId113" Type="http://schemas.openxmlformats.org/officeDocument/2006/relationships/customXml" Target="../ink/ink277.xml"/><Relationship Id="rId134" Type="http://schemas.openxmlformats.org/officeDocument/2006/relationships/image" Target="../media/image332.png"/><Relationship Id="rId80" Type="http://schemas.openxmlformats.org/officeDocument/2006/relationships/image" Target="../media/image303.png"/><Relationship Id="rId155" Type="http://schemas.openxmlformats.org/officeDocument/2006/relationships/customXml" Target="../ink/ink298.xml"/><Relationship Id="rId176" Type="http://schemas.openxmlformats.org/officeDocument/2006/relationships/image" Target="../media/image353.png"/><Relationship Id="rId197" Type="http://schemas.openxmlformats.org/officeDocument/2006/relationships/customXml" Target="../ink/ink319.xml"/><Relationship Id="rId201" Type="http://schemas.openxmlformats.org/officeDocument/2006/relationships/customXml" Target="../ink/ink321.xml"/><Relationship Id="rId222" Type="http://schemas.openxmlformats.org/officeDocument/2006/relationships/image" Target="../media/image376.png"/><Relationship Id="rId17" Type="http://schemas.openxmlformats.org/officeDocument/2006/relationships/customXml" Target="../ink/ink229.xml"/><Relationship Id="rId38" Type="http://schemas.openxmlformats.org/officeDocument/2006/relationships/image" Target="../media/image282.png"/><Relationship Id="rId59" Type="http://schemas.openxmlformats.org/officeDocument/2006/relationships/customXml" Target="../ink/ink250.xml"/><Relationship Id="rId103" Type="http://schemas.openxmlformats.org/officeDocument/2006/relationships/customXml" Target="../ink/ink272.xml"/><Relationship Id="rId124" Type="http://schemas.openxmlformats.org/officeDocument/2006/relationships/image" Target="../media/image327.png"/><Relationship Id="rId70" Type="http://schemas.openxmlformats.org/officeDocument/2006/relationships/image" Target="../media/image298.png"/><Relationship Id="rId91" Type="http://schemas.openxmlformats.org/officeDocument/2006/relationships/customXml" Target="../ink/ink266.xml"/><Relationship Id="rId145" Type="http://schemas.openxmlformats.org/officeDocument/2006/relationships/customXml" Target="../ink/ink293.xml"/><Relationship Id="rId166" Type="http://schemas.openxmlformats.org/officeDocument/2006/relationships/image" Target="../media/image348.png"/><Relationship Id="rId187" Type="http://schemas.openxmlformats.org/officeDocument/2006/relationships/customXml" Target="../ink/ink314.xml"/><Relationship Id="rId1" Type="http://schemas.openxmlformats.org/officeDocument/2006/relationships/customXml" Target="../ink/ink221.xml"/><Relationship Id="rId212" Type="http://schemas.openxmlformats.org/officeDocument/2006/relationships/image" Target="../media/image371.png"/><Relationship Id="rId233" Type="http://schemas.openxmlformats.org/officeDocument/2006/relationships/customXml" Target="../ink/ink337.xml"/><Relationship Id="rId28" Type="http://schemas.openxmlformats.org/officeDocument/2006/relationships/image" Target="../media/image277.png"/><Relationship Id="rId49" Type="http://schemas.openxmlformats.org/officeDocument/2006/relationships/customXml" Target="../ink/ink245.xml"/><Relationship Id="rId114" Type="http://schemas.openxmlformats.org/officeDocument/2006/relationships/image" Target="../media/image322.png"/><Relationship Id="rId60" Type="http://schemas.openxmlformats.org/officeDocument/2006/relationships/image" Target="../media/image293.png"/><Relationship Id="rId81" Type="http://schemas.openxmlformats.org/officeDocument/2006/relationships/customXml" Target="../ink/ink261.xml"/><Relationship Id="rId135" Type="http://schemas.openxmlformats.org/officeDocument/2006/relationships/customXml" Target="../ink/ink288.xml"/><Relationship Id="rId156" Type="http://schemas.openxmlformats.org/officeDocument/2006/relationships/image" Target="../media/image343.png"/><Relationship Id="rId177" Type="http://schemas.openxmlformats.org/officeDocument/2006/relationships/customXml" Target="../ink/ink309.xml"/><Relationship Id="rId198" Type="http://schemas.openxmlformats.org/officeDocument/2006/relationships/image" Target="../media/image364.png"/><Relationship Id="rId202" Type="http://schemas.openxmlformats.org/officeDocument/2006/relationships/image" Target="../media/image366.png"/><Relationship Id="rId223" Type="http://schemas.openxmlformats.org/officeDocument/2006/relationships/customXml" Target="../ink/ink332.xml"/><Relationship Id="rId18" Type="http://schemas.openxmlformats.org/officeDocument/2006/relationships/image" Target="../media/image272.png"/><Relationship Id="rId39" Type="http://schemas.openxmlformats.org/officeDocument/2006/relationships/customXml" Target="../ink/ink240.xml"/><Relationship Id="rId50" Type="http://schemas.openxmlformats.org/officeDocument/2006/relationships/image" Target="../media/image288.png"/><Relationship Id="rId104" Type="http://schemas.openxmlformats.org/officeDocument/2006/relationships/image" Target="../media/image316.png"/><Relationship Id="rId125" Type="http://schemas.openxmlformats.org/officeDocument/2006/relationships/customXml" Target="../ink/ink283.xml"/><Relationship Id="rId146" Type="http://schemas.openxmlformats.org/officeDocument/2006/relationships/image" Target="../media/image338.png"/><Relationship Id="rId167" Type="http://schemas.openxmlformats.org/officeDocument/2006/relationships/customXml" Target="../ink/ink304.xml"/><Relationship Id="rId188" Type="http://schemas.openxmlformats.org/officeDocument/2006/relationships/image" Target="../media/image359.png"/><Relationship Id="rId71" Type="http://schemas.openxmlformats.org/officeDocument/2006/relationships/customXml" Target="../ink/ink256.xml"/><Relationship Id="rId92" Type="http://schemas.openxmlformats.org/officeDocument/2006/relationships/image" Target="../media/image309.png"/><Relationship Id="rId213" Type="http://schemas.openxmlformats.org/officeDocument/2006/relationships/customXml" Target="../ink/ink327.xml"/><Relationship Id="rId234" Type="http://schemas.openxmlformats.org/officeDocument/2006/relationships/image" Target="../media/image382.png"/><Relationship Id="rId2" Type="http://schemas.openxmlformats.org/officeDocument/2006/relationships/image" Target="../media/image264.png"/><Relationship Id="rId29" Type="http://schemas.openxmlformats.org/officeDocument/2006/relationships/customXml" Target="../ink/ink235.xml"/><Relationship Id="rId40" Type="http://schemas.openxmlformats.org/officeDocument/2006/relationships/image" Target="../media/image283.png"/><Relationship Id="rId115" Type="http://schemas.openxmlformats.org/officeDocument/2006/relationships/customXml" Target="../ink/ink278.xml"/><Relationship Id="rId136" Type="http://schemas.openxmlformats.org/officeDocument/2006/relationships/image" Target="../media/image333.png"/><Relationship Id="rId157" Type="http://schemas.openxmlformats.org/officeDocument/2006/relationships/customXml" Target="../ink/ink299.xml"/><Relationship Id="rId178" Type="http://schemas.openxmlformats.org/officeDocument/2006/relationships/image" Target="../media/image354.png"/><Relationship Id="rId61" Type="http://schemas.openxmlformats.org/officeDocument/2006/relationships/customXml" Target="../ink/ink251.xml"/><Relationship Id="rId82" Type="http://schemas.openxmlformats.org/officeDocument/2006/relationships/image" Target="../media/image304.png"/><Relationship Id="rId199" Type="http://schemas.openxmlformats.org/officeDocument/2006/relationships/customXml" Target="../ink/ink320.xml"/><Relationship Id="rId203" Type="http://schemas.openxmlformats.org/officeDocument/2006/relationships/customXml" Target="../ink/ink322.xml"/><Relationship Id="rId19" Type="http://schemas.openxmlformats.org/officeDocument/2006/relationships/customXml" Target="../ink/ink230.xml"/><Relationship Id="rId224" Type="http://schemas.openxmlformats.org/officeDocument/2006/relationships/image" Target="../media/image377.png"/><Relationship Id="rId30" Type="http://schemas.openxmlformats.org/officeDocument/2006/relationships/image" Target="../media/image278.png"/><Relationship Id="rId105" Type="http://schemas.openxmlformats.org/officeDocument/2006/relationships/customXml" Target="../ink/ink273.xml"/><Relationship Id="rId126" Type="http://schemas.openxmlformats.org/officeDocument/2006/relationships/image" Target="../media/image328.png"/><Relationship Id="rId147" Type="http://schemas.openxmlformats.org/officeDocument/2006/relationships/customXml" Target="../ink/ink294.xml"/><Relationship Id="rId168" Type="http://schemas.openxmlformats.org/officeDocument/2006/relationships/image" Target="../media/image349.png"/><Relationship Id="rId51" Type="http://schemas.openxmlformats.org/officeDocument/2006/relationships/customXml" Target="../ink/ink246.xml"/><Relationship Id="rId72" Type="http://schemas.openxmlformats.org/officeDocument/2006/relationships/image" Target="../media/image299.png"/><Relationship Id="rId93" Type="http://schemas.openxmlformats.org/officeDocument/2006/relationships/customXml" Target="../ink/ink267.xml"/><Relationship Id="rId189" Type="http://schemas.openxmlformats.org/officeDocument/2006/relationships/customXml" Target="../ink/ink315.xml"/><Relationship Id="rId3" Type="http://schemas.openxmlformats.org/officeDocument/2006/relationships/customXml" Target="../ink/ink222.xml"/><Relationship Id="rId214" Type="http://schemas.openxmlformats.org/officeDocument/2006/relationships/image" Target="../media/image372.png"/><Relationship Id="rId235" Type="http://schemas.openxmlformats.org/officeDocument/2006/relationships/customXml" Target="../ink/ink338.xml"/><Relationship Id="rId116" Type="http://schemas.openxmlformats.org/officeDocument/2006/relationships/image" Target="../media/image323.png"/><Relationship Id="rId137" Type="http://schemas.openxmlformats.org/officeDocument/2006/relationships/customXml" Target="../ink/ink289.xml"/><Relationship Id="rId158" Type="http://schemas.openxmlformats.org/officeDocument/2006/relationships/image" Target="../media/image344.png"/><Relationship Id="rId20" Type="http://schemas.openxmlformats.org/officeDocument/2006/relationships/image" Target="../media/image273.png"/><Relationship Id="rId41" Type="http://schemas.openxmlformats.org/officeDocument/2006/relationships/customXml" Target="../ink/ink241.xml"/><Relationship Id="rId62" Type="http://schemas.openxmlformats.org/officeDocument/2006/relationships/image" Target="../media/image294.png"/><Relationship Id="rId83" Type="http://schemas.openxmlformats.org/officeDocument/2006/relationships/customXml" Target="../ink/ink262.xml"/><Relationship Id="rId179" Type="http://schemas.openxmlformats.org/officeDocument/2006/relationships/customXml" Target="../ink/ink310.xml"/></Relationships>
</file>

<file path=xl/drawings/_rels/drawing11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98.xml"/><Relationship Id="rId299" Type="http://schemas.openxmlformats.org/officeDocument/2006/relationships/customXml" Target="../ink/ink489.xml"/><Relationship Id="rId21" Type="http://schemas.openxmlformats.org/officeDocument/2006/relationships/customXml" Target="../ink/ink350.xml"/><Relationship Id="rId63" Type="http://schemas.openxmlformats.org/officeDocument/2006/relationships/customXml" Target="../ink/ink371.xml"/><Relationship Id="rId159" Type="http://schemas.openxmlformats.org/officeDocument/2006/relationships/customXml" Target="../ink/ink419.xml"/><Relationship Id="rId170" Type="http://schemas.openxmlformats.org/officeDocument/2006/relationships/image" Target="../media/image426.png"/><Relationship Id="rId226" Type="http://schemas.openxmlformats.org/officeDocument/2006/relationships/image" Target="../media/image454.png"/><Relationship Id="rId268" Type="http://schemas.openxmlformats.org/officeDocument/2006/relationships/image" Target="../media/image475.png"/><Relationship Id="rId32" Type="http://schemas.openxmlformats.org/officeDocument/2006/relationships/image" Target="../media/image279.png"/><Relationship Id="rId74" Type="http://schemas.openxmlformats.org/officeDocument/2006/relationships/image" Target="../media/image300.png"/><Relationship Id="rId128" Type="http://schemas.openxmlformats.org/officeDocument/2006/relationships/image" Target="../media/image404.png"/><Relationship Id="rId5" Type="http://schemas.openxmlformats.org/officeDocument/2006/relationships/customXml" Target="../ink/ink342.xml"/><Relationship Id="rId181" Type="http://schemas.openxmlformats.org/officeDocument/2006/relationships/customXml" Target="../ink/ink430.xml"/><Relationship Id="rId237" Type="http://schemas.openxmlformats.org/officeDocument/2006/relationships/customXml" Target="../ink/ink458.xml"/><Relationship Id="rId279" Type="http://schemas.openxmlformats.org/officeDocument/2006/relationships/customXml" Target="../ink/ink479.xml"/><Relationship Id="rId43" Type="http://schemas.openxmlformats.org/officeDocument/2006/relationships/customXml" Target="../ink/ink361.xml"/><Relationship Id="rId139" Type="http://schemas.openxmlformats.org/officeDocument/2006/relationships/customXml" Target="../ink/ink409.xml"/><Relationship Id="rId290" Type="http://schemas.openxmlformats.org/officeDocument/2006/relationships/image" Target="../media/image486.png"/><Relationship Id="rId304" Type="http://schemas.openxmlformats.org/officeDocument/2006/relationships/image" Target="../media/image493.png"/><Relationship Id="rId85" Type="http://schemas.openxmlformats.org/officeDocument/2006/relationships/customXml" Target="../ink/ink382.xml"/><Relationship Id="rId150" Type="http://schemas.openxmlformats.org/officeDocument/2006/relationships/image" Target="../media/image416.png"/><Relationship Id="rId192" Type="http://schemas.openxmlformats.org/officeDocument/2006/relationships/image" Target="../media/image437.png"/><Relationship Id="rId206" Type="http://schemas.openxmlformats.org/officeDocument/2006/relationships/image" Target="../media/image444.png"/><Relationship Id="rId248" Type="http://schemas.openxmlformats.org/officeDocument/2006/relationships/image" Target="../media/image465.png"/><Relationship Id="rId12" Type="http://schemas.openxmlformats.org/officeDocument/2006/relationships/image" Target="../media/image269.png"/><Relationship Id="rId108" Type="http://schemas.openxmlformats.org/officeDocument/2006/relationships/image" Target="../media/image394.png"/><Relationship Id="rId315" Type="http://schemas.openxmlformats.org/officeDocument/2006/relationships/customXml" Target="../ink/ink497.xml"/><Relationship Id="rId54" Type="http://schemas.openxmlformats.org/officeDocument/2006/relationships/image" Target="../media/image290.png"/><Relationship Id="rId96" Type="http://schemas.openxmlformats.org/officeDocument/2006/relationships/image" Target="../media/image388.png"/><Relationship Id="rId161" Type="http://schemas.openxmlformats.org/officeDocument/2006/relationships/customXml" Target="../ink/ink420.xml"/><Relationship Id="rId217" Type="http://schemas.openxmlformats.org/officeDocument/2006/relationships/customXml" Target="../ink/ink448.xml"/><Relationship Id="rId259" Type="http://schemas.openxmlformats.org/officeDocument/2006/relationships/customXml" Target="../ink/ink469.xml"/><Relationship Id="rId23" Type="http://schemas.openxmlformats.org/officeDocument/2006/relationships/customXml" Target="../ink/ink351.xml"/><Relationship Id="rId119" Type="http://schemas.openxmlformats.org/officeDocument/2006/relationships/customXml" Target="../ink/ink399.xml"/><Relationship Id="rId270" Type="http://schemas.openxmlformats.org/officeDocument/2006/relationships/image" Target="../media/image476.png"/><Relationship Id="rId65" Type="http://schemas.openxmlformats.org/officeDocument/2006/relationships/customXml" Target="../ink/ink372.xml"/><Relationship Id="rId130" Type="http://schemas.openxmlformats.org/officeDocument/2006/relationships/image" Target="../media/image405.png"/><Relationship Id="rId172" Type="http://schemas.openxmlformats.org/officeDocument/2006/relationships/image" Target="../media/image427.png"/><Relationship Id="rId228" Type="http://schemas.openxmlformats.org/officeDocument/2006/relationships/image" Target="../media/image455.png"/><Relationship Id="rId281" Type="http://schemas.openxmlformats.org/officeDocument/2006/relationships/customXml" Target="../ink/ink480.xml"/><Relationship Id="rId34" Type="http://schemas.openxmlformats.org/officeDocument/2006/relationships/image" Target="../media/image280.png"/><Relationship Id="rId55" Type="http://schemas.openxmlformats.org/officeDocument/2006/relationships/customXml" Target="../ink/ink367.xml"/><Relationship Id="rId76" Type="http://schemas.openxmlformats.org/officeDocument/2006/relationships/image" Target="../media/image301.png"/><Relationship Id="rId97" Type="http://schemas.openxmlformats.org/officeDocument/2006/relationships/customXml" Target="../ink/ink388.xml"/><Relationship Id="rId120" Type="http://schemas.openxmlformats.org/officeDocument/2006/relationships/image" Target="../media/image400.png"/><Relationship Id="rId141" Type="http://schemas.openxmlformats.org/officeDocument/2006/relationships/customXml" Target="../ink/ink410.xml"/><Relationship Id="rId7" Type="http://schemas.openxmlformats.org/officeDocument/2006/relationships/customXml" Target="../ink/ink343.xml"/><Relationship Id="rId162" Type="http://schemas.openxmlformats.org/officeDocument/2006/relationships/image" Target="../media/image422.png"/><Relationship Id="rId183" Type="http://schemas.openxmlformats.org/officeDocument/2006/relationships/customXml" Target="../ink/ink431.xml"/><Relationship Id="rId218" Type="http://schemas.openxmlformats.org/officeDocument/2006/relationships/image" Target="../media/image450.png"/><Relationship Id="rId239" Type="http://schemas.openxmlformats.org/officeDocument/2006/relationships/customXml" Target="../ink/ink459.xml"/><Relationship Id="rId250" Type="http://schemas.openxmlformats.org/officeDocument/2006/relationships/image" Target="../media/image466.png"/><Relationship Id="rId271" Type="http://schemas.openxmlformats.org/officeDocument/2006/relationships/customXml" Target="../ink/ink475.xml"/><Relationship Id="rId292" Type="http://schemas.openxmlformats.org/officeDocument/2006/relationships/image" Target="../media/image487.png"/><Relationship Id="rId306" Type="http://schemas.openxmlformats.org/officeDocument/2006/relationships/image" Target="../media/image494.png"/><Relationship Id="rId24" Type="http://schemas.openxmlformats.org/officeDocument/2006/relationships/image" Target="../media/image275.png"/><Relationship Id="rId45" Type="http://schemas.openxmlformats.org/officeDocument/2006/relationships/customXml" Target="../ink/ink362.xml"/><Relationship Id="rId66" Type="http://schemas.openxmlformats.org/officeDocument/2006/relationships/image" Target="../media/image296.png"/><Relationship Id="rId87" Type="http://schemas.openxmlformats.org/officeDocument/2006/relationships/customXml" Target="../ink/ink383.xml"/><Relationship Id="rId110" Type="http://schemas.openxmlformats.org/officeDocument/2006/relationships/image" Target="../media/image395.png"/><Relationship Id="rId131" Type="http://schemas.openxmlformats.org/officeDocument/2006/relationships/customXml" Target="../ink/ink405.xml"/><Relationship Id="rId152" Type="http://schemas.openxmlformats.org/officeDocument/2006/relationships/image" Target="../media/image417.png"/><Relationship Id="rId173" Type="http://schemas.openxmlformats.org/officeDocument/2006/relationships/customXml" Target="../ink/ink426.xml"/><Relationship Id="rId194" Type="http://schemas.openxmlformats.org/officeDocument/2006/relationships/image" Target="../media/image438.png"/><Relationship Id="rId208" Type="http://schemas.openxmlformats.org/officeDocument/2006/relationships/image" Target="../media/image445.png"/><Relationship Id="rId229" Type="http://schemas.openxmlformats.org/officeDocument/2006/relationships/customXml" Target="../ink/ink454.xml"/><Relationship Id="rId240" Type="http://schemas.openxmlformats.org/officeDocument/2006/relationships/image" Target="../media/image461.png"/><Relationship Id="rId261" Type="http://schemas.openxmlformats.org/officeDocument/2006/relationships/customXml" Target="../ink/ink470.xml"/><Relationship Id="rId14" Type="http://schemas.openxmlformats.org/officeDocument/2006/relationships/image" Target="../media/image270.png"/><Relationship Id="rId35" Type="http://schemas.openxmlformats.org/officeDocument/2006/relationships/customXml" Target="../ink/ink357.xml"/><Relationship Id="rId56" Type="http://schemas.openxmlformats.org/officeDocument/2006/relationships/image" Target="../media/image291.png"/><Relationship Id="rId77" Type="http://schemas.openxmlformats.org/officeDocument/2006/relationships/customXml" Target="../ink/ink378.xml"/><Relationship Id="rId100" Type="http://schemas.openxmlformats.org/officeDocument/2006/relationships/image" Target="../media/image390.png"/><Relationship Id="rId282" Type="http://schemas.openxmlformats.org/officeDocument/2006/relationships/image" Target="../media/image482.png"/><Relationship Id="rId317" Type="http://schemas.openxmlformats.org/officeDocument/2006/relationships/customXml" Target="../ink/ink498.xml"/><Relationship Id="rId8" Type="http://schemas.openxmlformats.org/officeDocument/2006/relationships/image" Target="../media/image267.png"/><Relationship Id="rId98" Type="http://schemas.openxmlformats.org/officeDocument/2006/relationships/image" Target="../media/image389.png"/><Relationship Id="rId121" Type="http://schemas.openxmlformats.org/officeDocument/2006/relationships/customXml" Target="../ink/ink400.xml"/><Relationship Id="rId142" Type="http://schemas.openxmlformats.org/officeDocument/2006/relationships/image" Target="../media/image412.png"/><Relationship Id="rId163" Type="http://schemas.openxmlformats.org/officeDocument/2006/relationships/customXml" Target="../ink/ink421.xml"/><Relationship Id="rId184" Type="http://schemas.openxmlformats.org/officeDocument/2006/relationships/image" Target="../media/image433.png"/><Relationship Id="rId219" Type="http://schemas.openxmlformats.org/officeDocument/2006/relationships/customXml" Target="../ink/ink449.xml"/><Relationship Id="rId230" Type="http://schemas.openxmlformats.org/officeDocument/2006/relationships/image" Target="../media/image456.png"/><Relationship Id="rId251" Type="http://schemas.openxmlformats.org/officeDocument/2006/relationships/customXml" Target="../ink/ink465.xml"/><Relationship Id="rId25" Type="http://schemas.openxmlformats.org/officeDocument/2006/relationships/customXml" Target="../ink/ink352.xml"/><Relationship Id="rId46" Type="http://schemas.openxmlformats.org/officeDocument/2006/relationships/image" Target="../media/image286.png"/><Relationship Id="rId67" Type="http://schemas.openxmlformats.org/officeDocument/2006/relationships/customXml" Target="../ink/ink373.xml"/><Relationship Id="rId272" Type="http://schemas.openxmlformats.org/officeDocument/2006/relationships/image" Target="../media/image477.png"/><Relationship Id="rId293" Type="http://schemas.openxmlformats.org/officeDocument/2006/relationships/customXml" Target="../ink/ink486.xml"/><Relationship Id="rId307" Type="http://schemas.openxmlformats.org/officeDocument/2006/relationships/customXml" Target="../ink/ink493.xml"/><Relationship Id="rId88" Type="http://schemas.openxmlformats.org/officeDocument/2006/relationships/image" Target="../media/image318.png"/><Relationship Id="rId111" Type="http://schemas.openxmlformats.org/officeDocument/2006/relationships/customXml" Target="../ink/ink395.xml"/><Relationship Id="rId132" Type="http://schemas.openxmlformats.org/officeDocument/2006/relationships/image" Target="../media/image406.png"/><Relationship Id="rId153" Type="http://schemas.openxmlformats.org/officeDocument/2006/relationships/customXml" Target="../ink/ink416.xml"/><Relationship Id="rId174" Type="http://schemas.openxmlformats.org/officeDocument/2006/relationships/image" Target="../media/image428.png"/><Relationship Id="rId195" Type="http://schemas.openxmlformats.org/officeDocument/2006/relationships/customXml" Target="../ink/ink437.xml"/><Relationship Id="rId209" Type="http://schemas.openxmlformats.org/officeDocument/2006/relationships/customXml" Target="../ink/ink444.xml"/><Relationship Id="rId220" Type="http://schemas.openxmlformats.org/officeDocument/2006/relationships/image" Target="../media/image451.png"/><Relationship Id="rId241" Type="http://schemas.openxmlformats.org/officeDocument/2006/relationships/customXml" Target="../ink/ink460.xml"/><Relationship Id="rId15" Type="http://schemas.openxmlformats.org/officeDocument/2006/relationships/customXml" Target="../ink/ink347.xml"/><Relationship Id="rId36" Type="http://schemas.openxmlformats.org/officeDocument/2006/relationships/image" Target="../media/image281.png"/><Relationship Id="rId57" Type="http://schemas.openxmlformats.org/officeDocument/2006/relationships/customXml" Target="../ink/ink368.xml"/><Relationship Id="rId262" Type="http://schemas.openxmlformats.org/officeDocument/2006/relationships/image" Target="../media/image472.png"/><Relationship Id="rId283" Type="http://schemas.openxmlformats.org/officeDocument/2006/relationships/customXml" Target="../ink/ink481.xml"/><Relationship Id="rId318" Type="http://schemas.openxmlformats.org/officeDocument/2006/relationships/image" Target="../media/image500.png"/><Relationship Id="rId78" Type="http://schemas.openxmlformats.org/officeDocument/2006/relationships/image" Target="../media/image302.png"/><Relationship Id="rId99" Type="http://schemas.openxmlformats.org/officeDocument/2006/relationships/customXml" Target="../ink/ink389.xml"/><Relationship Id="rId101" Type="http://schemas.openxmlformats.org/officeDocument/2006/relationships/customXml" Target="../ink/ink390.xml"/><Relationship Id="rId122" Type="http://schemas.openxmlformats.org/officeDocument/2006/relationships/image" Target="../media/image401.png"/><Relationship Id="rId143" Type="http://schemas.openxmlformats.org/officeDocument/2006/relationships/customXml" Target="../ink/ink411.xml"/><Relationship Id="rId164" Type="http://schemas.openxmlformats.org/officeDocument/2006/relationships/image" Target="../media/image423.png"/><Relationship Id="rId185" Type="http://schemas.openxmlformats.org/officeDocument/2006/relationships/customXml" Target="../ink/ink432.xml"/><Relationship Id="rId9" Type="http://schemas.openxmlformats.org/officeDocument/2006/relationships/customXml" Target="../ink/ink344.xml"/><Relationship Id="rId210" Type="http://schemas.openxmlformats.org/officeDocument/2006/relationships/image" Target="../media/image446.png"/><Relationship Id="rId26" Type="http://schemas.openxmlformats.org/officeDocument/2006/relationships/image" Target="../media/image276.png"/><Relationship Id="rId231" Type="http://schemas.openxmlformats.org/officeDocument/2006/relationships/customXml" Target="../ink/ink455.xml"/><Relationship Id="rId252" Type="http://schemas.openxmlformats.org/officeDocument/2006/relationships/image" Target="../media/image467.png"/><Relationship Id="rId273" Type="http://schemas.openxmlformats.org/officeDocument/2006/relationships/customXml" Target="../ink/ink476.xml"/><Relationship Id="rId294" Type="http://schemas.openxmlformats.org/officeDocument/2006/relationships/image" Target="../media/image488.png"/><Relationship Id="rId308" Type="http://schemas.openxmlformats.org/officeDocument/2006/relationships/image" Target="../media/image495.png"/><Relationship Id="rId47" Type="http://schemas.openxmlformats.org/officeDocument/2006/relationships/customXml" Target="../ink/ink363.xml"/><Relationship Id="rId68" Type="http://schemas.openxmlformats.org/officeDocument/2006/relationships/image" Target="../media/image297.png"/><Relationship Id="rId89" Type="http://schemas.openxmlformats.org/officeDocument/2006/relationships/customXml" Target="../ink/ink384.xml"/><Relationship Id="rId112" Type="http://schemas.openxmlformats.org/officeDocument/2006/relationships/image" Target="../media/image396.png"/><Relationship Id="rId133" Type="http://schemas.openxmlformats.org/officeDocument/2006/relationships/customXml" Target="../ink/ink406.xml"/><Relationship Id="rId154" Type="http://schemas.openxmlformats.org/officeDocument/2006/relationships/image" Target="../media/image418.png"/><Relationship Id="rId175" Type="http://schemas.openxmlformats.org/officeDocument/2006/relationships/customXml" Target="../ink/ink427.xml"/><Relationship Id="rId196" Type="http://schemas.openxmlformats.org/officeDocument/2006/relationships/image" Target="../media/image439.png"/><Relationship Id="rId200" Type="http://schemas.openxmlformats.org/officeDocument/2006/relationships/image" Target="../media/image441.png"/><Relationship Id="rId16" Type="http://schemas.openxmlformats.org/officeDocument/2006/relationships/image" Target="../media/image271.png"/><Relationship Id="rId221" Type="http://schemas.openxmlformats.org/officeDocument/2006/relationships/customXml" Target="../ink/ink450.xml"/><Relationship Id="rId242" Type="http://schemas.openxmlformats.org/officeDocument/2006/relationships/image" Target="../media/image462.png"/><Relationship Id="rId263" Type="http://schemas.openxmlformats.org/officeDocument/2006/relationships/customXml" Target="../ink/ink471.xml"/><Relationship Id="rId284" Type="http://schemas.openxmlformats.org/officeDocument/2006/relationships/image" Target="../media/image483.png"/><Relationship Id="rId319" Type="http://schemas.openxmlformats.org/officeDocument/2006/relationships/customXml" Target="../ink/ink499.xml"/><Relationship Id="rId37" Type="http://schemas.openxmlformats.org/officeDocument/2006/relationships/customXml" Target="../ink/ink358.xml"/><Relationship Id="rId58" Type="http://schemas.openxmlformats.org/officeDocument/2006/relationships/image" Target="../media/image292.png"/><Relationship Id="rId79" Type="http://schemas.openxmlformats.org/officeDocument/2006/relationships/customXml" Target="../ink/ink379.xml"/><Relationship Id="rId102" Type="http://schemas.openxmlformats.org/officeDocument/2006/relationships/image" Target="../media/image391.png"/><Relationship Id="rId123" Type="http://schemas.openxmlformats.org/officeDocument/2006/relationships/customXml" Target="../ink/ink401.xml"/><Relationship Id="rId144" Type="http://schemas.openxmlformats.org/officeDocument/2006/relationships/image" Target="../media/image413.png"/><Relationship Id="rId90" Type="http://schemas.openxmlformats.org/officeDocument/2006/relationships/image" Target="../media/image385.png"/><Relationship Id="rId165" Type="http://schemas.openxmlformats.org/officeDocument/2006/relationships/customXml" Target="../ink/ink422.xml"/><Relationship Id="rId186" Type="http://schemas.openxmlformats.org/officeDocument/2006/relationships/image" Target="../media/image434.png"/><Relationship Id="rId211" Type="http://schemas.openxmlformats.org/officeDocument/2006/relationships/customXml" Target="../ink/ink445.xml"/><Relationship Id="rId232" Type="http://schemas.openxmlformats.org/officeDocument/2006/relationships/image" Target="../media/image457.png"/><Relationship Id="rId253" Type="http://schemas.openxmlformats.org/officeDocument/2006/relationships/customXml" Target="../ink/ink466.xml"/><Relationship Id="rId274" Type="http://schemas.openxmlformats.org/officeDocument/2006/relationships/image" Target="../media/image478.png"/><Relationship Id="rId295" Type="http://schemas.openxmlformats.org/officeDocument/2006/relationships/customXml" Target="../ink/ink487.xml"/><Relationship Id="rId309" Type="http://schemas.openxmlformats.org/officeDocument/2006/relationships/customXml" Target="../ink/ink494.xml"/><Relationship Id="rId27" Type="http://schemas.openxmlformats.org/officeDocument/2006/relationships/customXml" Target="../ink/ink353.xml"/><Relationship Id="rId48" Type="http://schemas.openxmlformats.org/officeDocument/2006/relationships/image" Target="../media/image287.png"/><Relationship Id="rId69" Type="http://schemas.openxmlformats.org/officeDocument/2006/relationships/customXml" Target="../ink/ink374.xml"/><Relationship Id="rId113" Type="http://schemas.openxmlformats.org/officeDocument/2006/relationships/customXml" Target="../ink/ink396.xml"/><Relationship Id="rId134" Type="http://schemas.openxmlformats.org/officeDocument/2006/relationships/image" Target="../media/image407.png"/><Relationship Id="rId320" Type="http://schemas.openxmlformats.org/officeDocument/2006/relationships/image" Target="../media/image501.png"/><Relationship Id="rId80" Type="http://schemas.openxmlformats.org/officeDocument/2006/relationships/image" Target="../media/image303.png"/><Relationship Id="rId155" Type="http://schemas.openxmlformats.org/officeDocument/2006/relationships/customXml" Target="../ink/ink417.xml"/><Relationship Id="rId176" Type="http://schemas.openxmlformats.org/officeDocument/2006/relationships/image" Target="../media/image429.png"/><Relationship Id="rId197" Type="http://schemas.openxmlformats.org/officeDocument/2006/relationships/customXml" Target="../ink/ink438.xml"/><Relationship Id="rId201" Type="http://schemas.openxmlformats.org/officeDocument/2006/relationships/customXml" Target="../ink/ink440.xml"/><Relationship Id="rId222" Type="http://schemas.openxmlformats.org/officeDocument/2006/relationships/image" Target="../media/image452.png"/><Relationship Id="rId243" Type="http://schemas.openxmlformats.org/officeDocument/2006/relationships/customXml" Target="../ink/ink461.xml"/><Relationship Id="rId264" Type="http://schemas.openxmlformats.org/officeDocument/2006/relationships/image" Target="../media/image473.png"/><Relationship Id="rId285" Type="http://schemas.openxmlformats.org/officeDocument/2006/relationships/customXml" Target="../ink/ink482.xml"/><Relationship Id="rId17" Type="http://schemas.openxmlformats.org/officeDocument/2006/relationships/customXml" Target="../ink/ink348.xml"/><Relationship Id="rId38" Type="http://schemas.openxmlformats.org/officeDocument/2006/relationships/image" Target="../media/image282.png"/><Relationship Id="rId59" Type="http://schemas.openxmlformats.org/officeDocument/2006/relationships/customXml" Target="../ink/ink369.xml"/><Relationship Id="rId103" Type="http://schemas.openxmlformats.org/officeDocument/2006/relationships/customXml" Target="../ink/ink391.xml"/><Relationship Id="rId124" Type="http://schemas.openxmlformats.org/officeDocument/2006/relationships/image" Target="../media/image402.png"/><Relationship Id="rId310" Type="http://schemas.openxmlformats.org/officeDocument/2006/relationships/image" Target="../media/image496.png"/><Relationship Id="rId70" Type="http://schemas.openxmlformats.org/officeDocument/2006/relationships/image" Target="../media/image298.png"/><Relationship Id="rId91" Type="http://schemas.openxmlformats.org/officeDocument/2006/relationships/customXml" Target="../ink/ink385.xml"/><Relationship Id="rId145" Type="http://schemas.openxmlformats.org/officeDocument/2006/relationships/customXml" Target="../ink/ink412.xml"/><Relationship Id="rId166" Type="http://schemas.openxmlformats.org/officeDocument/2006/relationships/image" Target="../media/image424.png"/><Relationship Id="rId187" Type="http://schemas.openxmlformats.org/officeDocument/2006/relationships/customXml" Target="../ink/ink433.xml"/><Relationship Id="rId1" Type="http://schemas.openxmlformats.org/officeDocument/2006/relationships/customXml" Target="../ink/ink340.xml"/><Relationship Id="rId212" Type="http://schemas.openxmlformats.org/officeDocument/2006/relationships/image" Target="../media/image447.png"/><Relationship Id="rId233" Type="http://schemas.openxmlformats.org/officeDocument/2006/relationships/customXml" Target="../ink/ink456.xml"/><Relationship Id="rId254" Type="http://schemas.openxmlformats.org/officeDocument/2006/relationships/image" Target="../media/image468.png"/><Relationship Id="rId28" Type="http://schemas.openxmlformats.org/officeDocument/2006/relationships/image" Target="../media/image277.png"/><Relationship Id="rId49" Type="http://schemas.openxmlformats.org/officeDocument/2006/relationships/customXml" Target="../ink/ink364.xml"/><Relationship Id="rId114" Type="http://schemas.openxmlformats.org/officeDocument/2006/relationships/image" Target="../media/image397.png"/><Relationship Id="rId275" Type="http://schemas.openxmlformats.org/officeDocument/2006/relationships/customXml" Target="../ink/ink477.xml"/><Relationship Id="rId296" Type="http://schemas.openxmlformats.org/officeDocument/2006/relationships/image" Target="../media/image489.png"/><Relationship Id="rId300" Type="http://schemas.openxmlformats.org/officeDocument/2006/relationships/image" Target="../media/image491.png"/><Relationship Id="rId60" Type="http://schemas.openxmlformats.org/officeDocument/2006/relationships/image" Target="../media/image293.png"/><Relationship Id="rId81" Type="http://schemas.openxmlformats.org/officeDocument/2006/relationships/customXml" Target="../ink/ink380.xml"/><Relationship Id="rId135" Type="http://schemas.openxmlformats.org/officeDocument/2006/relationships/customXml" Target="../ink/ink407.xml"/><Relationship Id="rId156" Type="http://schemas.openxmlformats.org/officeDocument/2006/relationships/image" Target="../media/image419.png"/><Relationship Id="rId177" Type="http://schemas.openxmlformats.org/officeDocument/2006/relationships/customXml" Target="../ink/ink428.xml"/><Relationship Id="rId198" Type="http://schemas.openxmlformats.org/officeDocument/2006/relationships/image" Target="../media/image440.png"/><Relationship Id="rId321" Type="http://schemas.openxmlformats.org/officeDocument/2006/relationships/customXml" Target="../ink/ink500.xml"/><Relationship Id="rId202" Type="http://schemas.openxmlformats.org/officeDocument/2006/relationships/image" Target="../media/image442.png"/><Relationship Id="rId223" Type="http://schemas.openxmlformats.org/officeDocument/2006/relationships/customXml" Target="../ink/ink451.xml"/><Relationship Id="rId244" Type="http://schemas.openxmlformats.org/officeDocument/2006/relationships/image" Target="../media/image463.png"/><Relationship Id="rId18" Type="http://schemas.openxmlformats.org/officeDocument/2006/relationships/image" Target="../media/image272.png"/><Relationship Id="rId39" Type="http://schemas.openxmlformats.org/officeDocument/2006/relationships/customXml" Target="../ink/ink359.xml"/><Relationship Id="rId265" Type="http://schemas.openxmlformats.org/officeDocument/2006/relationships/customXml" Target="../ink/ink472.xml"/><Relationship Id="rId286" Type="http://schemas.openxmlformats.org/officeDocument/2006/relationships/image" Target="../media/image484.png"/><Relationship Id="rId50" Type="http://schemas.openxmlformats.org/officeDocument/2006/relationships/image" Target="../media/image288.png"/><Relationship Id="rId104" Type="http://schemas.openxmlformats.org/officeDocument/2006/relationships/image" Target="../media/image392.png"/><Relationship Id="rId125" Type="http://schemas.openxmlformats.org/officeDocument/2006/relationships/customXml" Target="../ink/ink402.xml"/><Relationship Id="rId146" Type="http://schemas.openxmlformats.org/officeDocument/2006/relationships/image" Target="../media/image414.png"/><Relationship Id="rId167" Type="http://schemas.openxmlformats.org/officeDocument/2006/relationships/customXml" Target="../ink/ink423.xml"/><Relationship Id="rId188" Type="http://schemas.openxmlformats.org/officeDocument/2006/relationships/image" Target="../media/image435.png"/><Relationship Id="rId311" Type="http://schemas.openxmlformats.org/officeDocument/2006/relationships/customXml" Target="../ink/ink495.xml"/><Relationship Id="rId71" Type="http://schemas.openxmlformats.org/officeDocument/2006/relationships/customXml" Target="../ink/ink375.xml"/><Relationship Id="rId92" Type="http://schemas.openxmlformats.org/officeDocument/2006/relationships/image" Target="../media/image386.png"/><Relationship Id="rId213" Type="http://schemas.openxmlformats.org/officeDocument/2006/relationships/customXml" Target="../ink/ink446.xml"/><Relationship Id="rId234" Type="http://schemas.openxmlformats.org/officeDocument/2006/relationships/image" Target="../media/image458.png"/><Relationship Id="rId2" Type="http://schemas.openxmlformats.org/officeDocument/2006/relationships/image" Target="../media/image264.png"/><Relationship Id="rId29" Type="http://schemas.openxmlformats.org/officeDocument/2006/relationships/customXml" Target="../ink/ink354.xml"/><Relationship Id="rId255" Type="http://schemas.openxmlformats.org/officeDocument/2006/relationships/customXml" Target="../ink/ink467.xml"/><Relationship Id="rId276" Type="http://schemas.openxmlformats.org/officeDocument/2006/relationships/image" Target="../media/image479.png"/><Relationship Id="rId297" Type="http://schemas.openxmlformats.org/officeDocument/2006/relationships/customXml" Target="../ink/ink488.xml"/><Relationship Id="rId40" Type="http://schemas.openxmlformats.org/officeDocument/2006/relationships/image" Target="../media/image283.png"/><Relationship Id="rId115" Type="http://schemas.openxmlformats.org/officeDocument/2006/relationships/customXml" Target="../ink/ink397.xml"/><Relationship Id="rId136" Type="http://schemas.openxmlformats.org/officeDocument/2006/relationships/image" Target="../media/image408.png"/><Relationship Id="rId157" Type="http://schemas.openxmlformats.org/officeDocument/2006/relationships/customXml" Target="../ink/ink418.xml"/><Relationship Id="rId178" Type="http://schemas.openxmlformats.org/officeDocument/2006/relationships/image" Target="../media/image430.png"/><Relationship Id="rId301" Type="http://schemas.openxmlformats.org/officeDocument/2006/relationships/customXml" Target="../ink/ink490.xml"/><Relationship Id="rId322" Type="http://schemas.openxmlformats.org/officeDocument/2006/relationships/image" Target="../media/image502.png"/><Relationship Id="rId61" Type="http://schemas.openxmlformats.org/officeDocument/2006/relationships/customXml" Target="../ink/ink370.xml"/><Relationship Id="rId82" Type="http://schemas.openxmlformats.org/officeDocument/2006/relationships/image" Target="../media/image315.png"/><Relationship Id="rId199" Type="http://schemas.openxmlformats.org/officeDocument/2006/relationships/customXml" Target="../ink/ink439.xml"/><Relationship Id="rId203" Type="http://schemas.openxmlformats.org/officeDocument/2006/relationships/customXml" Target="../ink/ink441.xml"/><Relationship Id="rId19" Type="http://schemas.openxmlformats.org/officeDocument/2006/relationships/customXml" Target="../ink/ink349.xml"/><Relationship Id="rId224" Type="http://schemas.openxmlformats.org/officeDocument/2006/relationships/image" Target="../media/image453.png"/><Relationship Id="rId245" Type="http://schemas.openxmlformats.org/officeDocument/2006/relationships/customXml" Target="../ink/ink462.xml"/><Relationship Id="rId266" Type="http://schemas.openxmlformats.org/officeDocument/2006/relationships/image" Target="../media/image474.png"/><Relationship Id="rId287" Type="http://schemas.openxmlformats.org/officeDocument/2006/relationships/customXml" Target="../ink/ink483.xml"/><Relationship Id="rId30" Type="http://schemas.openxmlformats.org/officeDocument/2006/relationships/image" Target="../media/image278.png"/><Relationship Id="rId105" Type="http://schemas.openxmlformats.org/officeDocument/2006/relationships/customXml" Target="../ink/ink392.xml"/><Relationship Id="rId126" Type="http://schemas.openxmlformats.org/officeDocument/2006/relationships/image" Target="../media/image403.png"/><Relationship Id="rId147" Type="http://schemas.openxmlformats.org/officeDocument/2006/relationships/customXml" Target="../ink/ink413.xml"/><Relationship Id="rId168" Type="http://schemas.openxmlformats.org/officeDocument/2006/relationships/image" Target="../media/image425.png"/><Relationship Id="rId312" Type="http://schemas.openxmlformats.org/officeDocument/2006/relationships/image" Target="../media/image497.png"/><Relationship Id="rId51" Type="http://schemas.openxmlformats.org/officeDocument/2006/relationships/customXml" Target="../ink/ink365.xml"/><Relationship Id="rId72" Type="http://schemas.openxmlformats.org/officeDocument/2006/relationships/image" Target="../media/image299.png"/><Relationship Id="rId93" Type="http://schemas.openxmlformats.org/officeDocument/2006/relationships/customXml" Target="../ink/ink386.xml"/><Relationship Id="rId189" Type="http://schemas.openxmlformats.org/officeDocument/2006/relationships/customXml" Target="../ink/ink434.xml"/><Relationship Id="rId3" Type="http://schemas.openxmlformats.org/officeDocument/2006/relationships/customXml" Target="../ink/ink341.xml"/><Relationship Id="rId214" Type="http://schemas.openxmlformats.org/officeDocument/2006/relationships/image" Target="../media/image448.png"/><Relationship Id="rId235" Type="http://schemas.openxmlformats.org/officeDocument/2006/relationships/customXml" Target="../ink/ink457.xml"/><Relationship Id="rId256" Type="http://schemas.openxmlformats.org/officeDocument/2006/relationships/image" Target="../media/image469.png"/><Relationship Id="rId277" Type="http://schemas.openxmlformats.org/officeDocument/2006/relationships/customXml" Target="../ink/ink478.xml"/><Relationship Id="rId298" Type="http://schemas.openxmlformats.org/officeDocument/2006/relationships/image" Target="../media/image490.png"/><Relationship Id="rId116" Type="http://schemas.openxmlformats.org/officeDocument/2006/relationships/image" Target="../media/image398.png"/><Relationship Id="rId137" Type="http://schemas.openxmlformats.org/officeDocument/2006/relationships/customXml" Target="../ink/ink408.xml"/><Relationship Id="rId158" Type="http://schemas.openxmlformats.org/officeDocument/2006/relationships/image" Target="../media/image420.png"/><Relationship Id="rId302" Type="http://schemas.openxmlformats.org/officeDocument/2006/relationships/image" Target="../media/image492.png"/><Relationship Id="rId20" Type="http://schemas.openxmlformats.org/officeDocument/2006/relationships/image" Target="../media/image273.png"/><Relationship Id="rId41" Type="http://schemas.openxmlformats.org/officeDocument/2006/relationships/customXml" Target="../ink/ink360.xml"/><Relationship Id="rId62" Type="http://schemas.openxmlformats.org/officeDocument/2006/relationships/image" Target="../media/image294.png"/><Relationship Id="rId83" Type="http://schemas.openxmlformats.org/officeDocument/2006/relationships/customXml" Target="../ink/ink381.xml"/><Relationship Id="rId179" Type="http://schemas.openxmlformats.org/officeDocument/2006/relationships/customXml" Target="../ink/ink429.xml"/><Relationship Id="rId190" Type="http://schemas.openxmlformats.org/officeDocument/2006/relationships/image" Target="../media/image436.png"/><Relationship Id="rId204" Type="http://schemas.openxmlformats.org/officeDocument/2006/relationships/image" Target="../media/image443.png"/><Relationship Id="rId225" Type="http://schemas.openxmlformats.org/officeDocument/2006/relationships/customXml" Target="../ink/ink452.xml"/><Relationship Id="rId246" Type="http://schemas.openxmlformats.org/officeDocument/2006/relationships/image" Target="../media/image464.png"/><Relationship Id="rId267" Type="http://schemas.openxmlformats.org/officeDocument/2006/relationships/customXml" Target="../ink/ink473.xml"/><Relationship Id="rId288" Type="http://schemas.openxmlformats.org/officeDocument/2006/relationships/image" Target="../media/image485.png"/><Relationship Id="rId106" Type="http://schemas.openxmlformats.org/officeDocument/2006/relationships/image" Target="../media/image393.png"/><Relationship Id="rId127" Type="http://schemas.openxmlformats.org/officeDocument/2006/relationships/customXml" Target="../ink/ink403.xml"/><Relationship Id="rId313" Type="http://schemas.openxmlformats.org/officeDocument/2006/relationships/customXml" Target="../ink/ink496.xml"/><Relationship Id="rId10" Type="http://schemas.openxmlformats.org/officeDocument/2006/relationships/image" Target="../media/image268.png"/><Relationship Id="rId31" Type="http://schemas.openxmlformats.org/officeDocument/2006/relationships/customXml" Target="../ink/ink355.xml"/><Relationship Id="rId52" Type="http://schemas.openxmlformats.org/officeDocument/2006/relationships/image" Target="../media/image289.png"/><Relationship Id="rId73" Type="http://schemas.openxmlformats.org/officeDocument/2006/relationships/customXml" Target="../ink/ink376.xml"/><Relationship Id="rId94" Type="http://schemas.openxmlformats.org/officeDocument/2006/relationships/image" Target="../media/image387.png"/><Relationship Id="rId148" Type="http://schemas.openxmlformats.org/officeDocument/2006/relationships/image" Target="../media/image415.png"/><Relationship Id="rId169" Type="http://schemas.openxmlformats.org/officeDocument/2006/relationships/customXml" Target="../ink/ink424.xml"/><Relationship Id="rId4" Type="http://schemas.openxmlformats.org/officeDocument/2006/relationships/image" Target="../media/image265.png"/><Relationship Id="rId180" Type="http://schemas.openxmlformats.org/officeDocument/2006/relationships/image" Target="../media/image431.png"/><Relationship Id="rId215" Type="http://schemas.openxmlformats.org/officeDocument/2006/relationships/customXml" Target="../ink/ink447.xml"/><Relationship Id="rId236" Type="http://schemas.openxmlformats.org/officeDocument/2006/relationships/image" Target="../media/image459.png"/><Relationship Id="rId257" Type="http://schemas.openxmlformats.org/officeDocument/2006/relationships/customXml" Target="../ink/ink468.xml"/><Relationship Id="rId278" Type="http://schemas.openxmlformats.org/officeDocument/2006/relationships/image" Target="../media/image480.png"/><Relationship Id="rId303" Type="http://schemas.openxmlformats.org/officeDocument/2006/relationships/customXml" Target="../ink/ink491.xml"/><Relationship Id="rId42" Type="http://schemas.openxmlformats.org/officeDocument/2006/relationships/image" Target="../media/image284.png"/><Relationship Id="rId84" Type="http://schemas.openxmlformats.org/officeDocument/2006/relationships/image" Target="../media/image316.png"/><Relationship Id="rId138" Type="http://schemas.openxmlformats.org/officeDocument/2006/relationships/image" Target="../media/image409.png"/><Relationship Id="rId191" Type="http://schemas.openxmlformats.org/officeDocument/2006/relationships/customXml" Target="../ink/ink435.xml"/><Relationship Id="rId205" Type="http://schemas.openxmlformats.org/officeDocument/2006/relationships/customXml" Target="../ink/ink442.xml"/><Relationship Id="rId247" Type="http://schemas.openxmlformats.org/officeDocument/2006/relationships/customXml" Target="../ink/ink463.xml"/><Relationship Id="rId107" Type="http://schemas.openxmlformats.org/officeDocument/2006/relationships/customXml" Target="../ink/ink393.xml"/><Relationship Id="rId289" Type="http://schemas.openxmlformats.org/officeDocument/2006/relationships/customXml" Target="../ink/ink484.xml"/><Relationship Id="rId11" Type="http://schemas.openxmlformats.org/officeDocument/2006/relationships/customXml" Target="../ink/ink345.xml"/><Relationship Id="rId53" Type="http://schemas.openxmlformats.org/officeDocument/2006/relationships/customXml" Target="../ink/ink366.xml"/><Relationship Id="rId149" Type="http://schemas.openxmlformats.org/officeDocument/2006/relationships/customXml" Target="../ink/ink414.xml"/><Relationship Id="rId314" Type="http://schemas.openxmlformats.org/officeDocument/2006/relationships/image" Target="../media/image498.png"/><Relationship Id="rId95" Type="http://schemas.openxmlformats.org/officeDocument/2006/relationships/customXml" Target="../ink/ink387.xml"/><Relationship Id="rId160" Type="http://schemas.openxmlformats.org/officeDocument/2006/relationships/image" Target="../media/image421.png"/><Relationship Id="rId216" Type="http://schemas.openxmlformats.org/officeDocument/2006/relationships/image" Target="../media/image449.png"/><Relationship Id="rId258" Type="http://schemas.openxmlformats.org/officeDocument/2006/relationships/image" Target="../media/image470.png"/><Relationship Id="rId22" Type="http://schemas.openxmlformats.org/officeDocument/2006/relationships/image" Target="../media/image274.png"/><Relationship Id="rId64" Type="http://schemas.openxmlformats.org/officeDocument/2006/relationships/image" Target="../media/image295.png"/><Relationship Id="rId118" Type="http://schemas.openxmlformats.org/officeDocument/2006/relationships/image" Target="../media/image399.png"/><Relationship Id="rId171" Type="http://schemas.openxmlformats.org/officeDocument/2006/relationships/customXml" Target="../ink/ink425.xml"/><Relationship Id="rId227" Type="http://schemas.openxmlformats.org/officeDocument/2006/relationships/customXml" Target="../ink/ink453.xml"/><Relationship Id="rId269" Type="http://schemas.openxmlformats.org/officeDocument/2006/relationships/customXml" Target="../ink/ink474.xml"/><Relationship Id="rId33" Type="http://schemas.openxmlformats.org/officeDocument/2006/relationships/customXml" Target="../ink/ink356.xml"/><Relationship Id="rId129" Type="http://schemas.openxmlformats.org/officeDocument/2006/relationships/customXml" Target="../ink/ink404.xml"/><Relationship Id="rId280" Type="http://schemas.openxmlformats.org/officeDocument/2006/relationships/image" Target="../media/image481.png"/><Relationship Id="rId75" Type="http://schemas.openxmlformats.org/officeDocument/2006/relationships/customXml" Target="../ink/ink377.xml"/><Relationship Id="rId140" Type="http://schemas.openxmlformats.org/officeDocument/2006/relationships/image" Target="../media/image411.png"/><Relationship Id="rId182" Type="http://schemas.openxmlformats.org/officeDocument/2006/relationships/image" Target="../media/image432.png"/><Relationship Id="rId6" Type="http://schemas.openxmlformats.org/officeDocument/2006/relationships/image" Target="../media/image266.png"/><Relationship Id="rId238" Type="http://schemas.openxmlformats.org/officeDocument/2006/relationships/image" Target="../media/image460.png"/><Relationship Id="rId291" Type="http://schemas.openxmlformats.org/officeDocument/2006/relationships/customXml" Target="../ink/ink485.xml"/><Relationship Id="rId305" Type="http://schemas.openxmlformats.org/officeDocument/2006/relationships/customXml" Target="../ink/ink492.xml"/><Relationship Id="rId44" Type="http://schemas.openxmlformats.org/officeDocument/2006/relationships/image" Target="../media/image285.png"/><Relationship Id="rId86" Type="http://schemas.openxmlformats.org/officeDocument/2006/relationships/image" Target="../media/image317.png"/><Relationship Id="rId151" Type="http://schemas.openxmlformats.org/officeDocument/2006/relationships/customXml" Target="../ink/ink415.xml"/><Relationship Id="rId193" Type="http://schemas.openxmlformats.org/officeDocument/2006/relationships/customXml" Target="../ink/ink436.xml"/><Relationship Id="rId207" Type="http://schemas.openxmlformats.org/officeDocument/2006/relationships/customXml" Target="../ink/ink443.xml"/><Relationship Id="rId249" Type="http://schemas.openxmlformats.org/officeDocument/2006/relationships/customXml" Target="../ink/ink464.xml"/><Relationship Id="rId13" Type="http://schemas.openxmlformats.org/officeDocument/2006/relationships/customXml" Target="../ink/ink346.xml"/><Relationship Id="rId109" Type="http://schemas.openxmlformats.org/officeDocument/2006/relationships/customXml" Target="../ink/ink394.xml"/><Relationship Id="rId260" Type="http://schemas.openxmlformats.org/officeDocument/2006/relationships/image" Target="../media/image471.png"/><Relationship Id="rId316" Type="http://schemas.openxmlformats.org/officeDocument/2006/relationships/image" Target="../media/image49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16.png"/><Relationship Id="rId21" Type="http://schemas.openxmlformats.org/officeDocument/2006/relationships/customXml" Target="../ink/ink511.xml"/><Relationship Id="rId42" Type="http://schemas.openxmlformats.org/officeDocument/2006/relationships/image" Target="../media/image524.png"/><Relationship Id="rId47" Type="http://schemas.openxmlformats.org/officeDocument/2006/relationships/customXml" Target="../ink/ink524.xml"/><Relationship Id="rId63" Type="http://schemas.openxmlformats.org/officeDocument/2006/relationships/customXml" Target="../ink/ink532.xml"/><Relationship Id="rId68" Type="http://schemas.openxmlformats.org/officeDocument/2006/relationships/image" Target="../media/image537.png"/><Relationship Id="rId84" Type="http://schemas.openxmlformats.org/officeDocument/2006/relationships/image" Target="../media/image545.png"/><Relationship Id="rId89" Type="http://schemas.openxmlformats.org/officeDocument/2006/relationships/customXml" Target="../ink/ink545.xml"/><Relationship Id="rId16" Type="http://schemas.openxmlformats.org/officeDocument/2006/relationships/image" Target="../media/image511.png"/><Relationship Id="rId11" Type="http://schemas.openxmlformats.org/officeDocument/2006/relationships/customXml" Target="../ink/ink506.xml"/><Relationship Id="rId32" Type="http://schemas.openxmlformats.org/officeDocument/2006/relationships/image" Target="../media/image519.png"/><Relationship Id="rId37" Type="http://schemas.openxmlformats.org/officeDocument/2006/relationships/customXml" Target="../ink/ink519.xml"/><Relationship Id="rId53" Type="http://schemas.openxmlformats.org/officeDocument/2006/relationships/customXml" Target="../ink/ink527.xml"/><Relationship Id="rId58" Type="http://schemas.openxmlformats.org/officeDocument/2006/relationships/image" Target="../media/image532.png"/><Relationship Id="rId74" Type="http://schemas.openxmlformats.org/officeDocument/2006/relationships/image" Target="../media/image540.png"/><Relationship Id="rId79" Type="http://schemas.openxmlformats.org/officeDocument/2006/relationships/customXml" Target="../ink/ink540.xml"/><Relationship Id="rId5" Type="http://schemas.openxmlformats.org/officeDocument/2006/relationships/customXml" Target="../ink/ink503.xml"/><Relationship Id="rId90" Type="http://schemas.openxmlformats.org/officeDocument/2006/relationships/image" Target="../media/image548.png"/><Relationship Id="rId95" Type="http://schemas.openxmlformats.org/officeDocument/2006/relationships/customXml" Target="../ink/ink548.xml"/><Relationship Id="rId22" Type="http://schemas.openxmlformats.org/officeDocument/2006/relationships/image" Target="../media/image514.png"/><Relationship Id="rId27" Type="http://schemas.openxmlformats.org/officeDocument/2006/relationships/customXml" Target="../ink/ink514.xml"/><Relationship Id="rId43" Type="http://schemas.openxmlformats.org/officeDocument/2006/relationships/customXml" Target="../ink/ink522.xml"/><Relationship Id="rId48" Type="http://schemas.openxmlformats.org/officeDocument/2006/relationships/image" Target="../media/image527.png"/><Relationship Id="rId64" Type="http://schemas.openxmlformats.org/officeDocument/2006/relationships/image" Target="../media/image535.png"/><Relationship Id="rId69" Type="http://schemas.openxmlformats.org/officeDocument/2006/relationships/customXml" Target="../ink/ink535.xml"/><Relationship Id="rId80" Type="http://schemas.openxmlformats.org/officeDocument/2006/relationships/image" Target="../media/image543.png"/><Relationship Id="rId85" Type="http://schemas.openxmlformats.org/officeDocument/2006/relationships/customXml" Target="../ink/ink543.xml"/><Relationship Id="rId3" Type="http://schemas.openxmlformats.org/officeDocument/2006/relationships/customXml" Target="../ink/ink502.xml"/><Relationship Id="rId12" Type="http://schemas.openxmlformats.org/officeDocument/2006/relationships/image" Target="../media/image508.png"/><Relationship Id="rId17" Type="http://schemas.openxmlformats.org/officeDocument/2006/relationships/customXml" Target="../ink/ink509.xml"/><Relationship Id="rId25" Type="http://schemas.openxmlformats.org/officeDocument/2006/relationships/customXml" Target="../ink/ink513.xml"/><Relationship Id="rId33" Type="http://schemas.openxmlformats.org/officeDocument/2006/relationships/customXml" Target="../ink/ink517.xml"/><Relationship Id="rId38" Type="http://schemas.openxmlformats.org/officeDocument/2006/relationships/image" Target="../media/image522.png"/><Relationship Id="rId46" Type="http://schemas.openxmlformats.org/officeDocument/2006/relationships/image" Target="../media/image526.png"/><Relationship Id="rId59" Type="http://schemas.openxmlformats.org/officeDocument/2006/relationships/customXml" Target="../ink/ink530.xml"/><Relationship Id="rId67" Type="http://schemas.openxmlformats.org/officeDocument/2006/relationships/customXml" Target="../ink/ink534.xml"/><Relationship Id="rId20" Type="http://schemas.openxmlformats.org/officeDocument/2006/relationships/image" Target="../media/image513.png"/><Relationship Id="rId41" Type="http://schemas.openxmlformats.org/officeDocument/2006/relationships/customXml" Target="../ink/ink521.xml"/><Relationship Id="rId54" Type="http://schemas.openxmlformats.org/officeDocument/2006/relationships/image" Target="../media/image530.png"/><Relationship Id="rId62" Type="http://schemas.openxmlformats.org/officeDocument/2006/relationships/image" Target="../media/image534.png"/><Relationship Id="rId70" Type="http://schemas.openxmlformats.org/officeDocument/2006/relationships/image" Target="../media/image538.png"/><Relationship Id="rId75" Type="http://schemas.openxmlformats.org/officeDocument/2006/relationships/customXml" Target="../ink/ink538.xml"/><Relationship Id="rId83" Type="http://schemas.openxmlformats.org/officeDocument/2006/relationships/customXml" Target="../ink/ink542.xml"/><Relationship Id="rId88" Type="http://schemas.openxmlformats.org/officeDocument/2006/relationships/image" Target="../media/image547.png"/><Relationship Id="rId91" Type="http://schemas.openxmlformats.org/officeDocument/2006/relationships/customXml" Target="../ink/ink546.xml"/><Relationship Id="rId96" Type="http://schemas.openxmlformats.org/officeDocument/2006/relationships/image" Target="../media/image551.png"/><Relationship Id="rId1" Type="http://schemas.openxmlformats.org/officeDocument/2006/relationships/customXml" Target="../ink/ink501.xml"/><Relationship Id="rId6" Type="http://schemas.openxmlformats.org/officeDocument/2006/relationships/image" Target="../media/image505.png"/><Relationship Id="rId15" Type="http://schemas.openxmlformats.org/officeDocument/2006/relationships/customXml" Target="../ink/ink508.xml"/><Relationship Id="rId23" Type="http://schemas.openxmlformats.org/officeDocument/2006/relationships/customXml" Target="../ink/ink512.xml"/><Relationship Id="rId28" Type="http://schemas.openxmlformats.org/officeDocument/2006/relationships/image" Target="../media/image517.png"/><Relationship Id="rId36" Type="http://schemas.openxmlformats.org/officeDocument/2006/relationships/image" Target="../media/image521.png"/><Relationship Id="rId49" Type="http://schemas.openxmlformats.org/officeDocument/2006/relationships/customXml" Target="../ink/ink525.xml"/><Relationship Id="rId57" Type="http://schemas.openxmlformats.org/officeDocument/2006/relationships/customXml" Target="../ink/ink529.xml"/><Relationship Id="rId10" Type="http://schemas.openxmlformats.org/officeDocument/2006/relationships/image" Target="../media/image507.png"/><Relationship Id="rId31" Type="http://schemas.openxmlformats.org/officeDocument/2006/relationships/customXml" Target="../ink/ink516.xml"/><Relationship Id="rId44" Type="http://schemas.openxmlformats.org/officeDocument/2006/relationships/image" Target="../media/image525.png"/><Relationship Id="rId52" Type="http://schemas.openxmlformats.org/officeDocument/2006/relationships/image" Target="../media/image529.png"/><Relationship Id="rId60" Type="http://schemas.openxmlformats.org/officeDocument/2006/relationships/image" Target="../media/image533.png"/><Relationship Id="rId65" Type="http://schemas.openxmlformats.org/officeDocument/2006/relationships/customXml" Target="../ink/ink533.xml"/><Relationship Id="rId73" Type="http://schemas.openxmlformats.org/officeDocument/2006/relationships/customXml" Target="../ink/ink537.xml"/><Relationship Id="rId78" Type="http://schemas.openxmlformats.org/officeDocument/2006/relationships/image" Target="../media/image542.png"/><Relationship Id="rId81" Type="http://schemas.openxmlformats.org/officeDocument/2006/relationships/customXml" Target="../ink/ink541.xml"/><Relationship Id="rId86" Type="http://schemas.openxmlformats.org/officeDocument/2006/relationships/image" Target="../media/image546.png"/><Relationship Id="rId94" Type="http://schemas.openxmlformats.org/officeDocument/2006/relationships/image" Target="../media/image550.png"/><Relationship Id="rId4" Type="http://schemas.openxmlformats.org/officeDocument/2006/relationships/image" Target="../media/image504.png"/><Relationship Id="rId9" Type="http://schemas.openxmlformats.org/officeDocument/2006/relationships/customXml" Target="../ink/ink505.xml"/><Relationship Id="rId13" Type="http://schemas.openxmlformats.org/officeDocument/2006/relationships/customXml" Target="../ink/ink507.xml"/><Relationship Id="rId18" Type="http://schemas.openxmlformats.org/officeDocument/2006/relationships/image" Target="../media/image512.png"/><Relationship Id="rId39" Type="http://schemas.openxmlformats.org/officeDocument/2006/relationships/customXml" Target="../ink/ink520.xml"/><Relationship Id="rId34" Type="http://schemas.openxmlformats.org/officeDocument/2006/relationships/image" Target="../media/image520.png"/><Relationship Id="rId50" Type="http://schemas.openxmlformats.org/officeDocument/2006/relationships/image" Target="../media/image528.png"/><Relationship Id="rId55" Type="http://schemas.openxmlformats.org/officeDocument/2006/relationships/customXml" Target="../ink/ink528.xml"/><Relationship Id="rId76" Type="http://schemas.openxmlformats.org/officeDocument/2006/relationships/image" Target="../media/image541.png"/><Relationship Id="rId97" Type="http://schemas.openxmlformats.org/officeDocument/2006/relationships/customXml" Target="../ink/ink549.xml"/><Relationship Id="rId7" Type="http://schemas.openxmlformats.org/officeDocument/2006/relationships/customXml" Target="../ink/ink504.xml"/><Relationship Id="rId71" Type="http://schemas.openxmlformats.org/officeDocument/2006/relationships/customXml" Target="../ink/ink536.xml"/><Relationship Id="rId92" Type="http://schemas.openxmlformats.org/officeDocument/2006/relationships/image" Target="../media/image549.png"/><Relationship Id="rId2" Type="http://schemas.openxmlformats.org/officeDocument/2006/relationships/image" Target="../media/image503.png"/><Relationship Id="rId29" Type="http://schemas.openxmlformats.org/officeDocument/2006/relationships/customXml" Target="../ink/ink515.xml"/><Relationship Id="rId24" Type="http://schemas.openxmlformats.org/officeDocument/2006/relationships/image" Target="../media/image515.png"/><Relationship Id="rId40" Type="http://schemas.openxmlformats.org/officeDocument/2006/relationships/image" Target="../media/image523.png"/><Relationship Id="rId45" Type="http://schemas.openxmlformats.org/officeDocument/2006/relationships/customXml" Target="../ink/ink523.xml"/><Relationship Id="rId66" Type="http://schemas.openxmlformats.org/officeDocument/2006/relationships/image" Target="../media/image536.png"/><Relationship Id="rId87" Type="http://schemas.openxmlformats.org/officeDocument/2006/relationships/customXml" Target="../ink/ink544.xml"/><Relationship Id="rId61" Type="http://schemas.openxmlformats.org/officeDocument/2006/relationships/customXml" Target="../ink/ink531.xml"/><Relationship Id="rId82" Type="http://schemas.openxmlformats.org/officeDocument/2006/relationships/image" Target="../media/image544.png"/><Relationship Id="rId19" Type="http://schemas.openxmlformats.org/officeDocument/2006/relationships/customXml" Target="../ink/ink510.xml"/><Relationship Id="rId14" Type="http://schemas.openxmlformats.org/officeDocument/2006/relationships/image" Target="../media/image509.png"/><Relationship Id="rId30" Type="http://schemas.openxmlformats.org/officeDocument/2006/relationships/image" Target="../media/image518.png"/><Relationship Id="rId35" Type="http://schemas.openxmlformats.org/officeDocument/2006/relationships/customXml" Target="../ink/ink518.xml"/><Relationship Id="rId56" Type="http://schemas.openxmlformats.org/officeDocument/2006/relationships/image" Target="../media/image531.png"/><Relationship Id="rId77" Type="http://schemas.openxmlformats.org/officeDocument/2006/relationships/customXml" Target="../ink/ink539.xml"/><Relationship Id="rId8" Type="http://schemas.openxmlformats.org/officeDocument/2006/relationships/image" Target="../media/image506.png"/><Relationship Id="rId51" Type="http://schemas.openxmlformats.org/officeDocument/2006/relationships/customXml" Target="../ink/ink526.xml"/><Relationship Id="rId72" Type="http://schemas.openxmlformats.org/officeDocument/2006/relationships/image" Target="../media/image539.png"/><Relationship Id="rId93" Type="http://schemas.openxmlformats.org/officeDocument/2006/relationships/customXml" Target="../ink/ink547.xml"/><Relationship Id="rId98" Type="http://schemas.openxmlformats.org/officeDocument/2006/relationships/image" Target="../media/image552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08.xml"/><Relationship Id="rId21" Type="http://schemas.openxmlformats.org/officeDocument/2006/relationships/customXml" Target="../ink/ink560.xml"/><Relationship Id="rId63" Type="http://schemas.openxmlformats.org/officeDocument/2006/relationships/customXml" Target="../ink/ink581.xml"/><Relationship Id="rId159" Type="http://schemas.openxmlformats.org/officeDocument/2006/relationships/customXml" Target="../ink/ink629.xml"/><Relationship Id="rId170" Type="http://schemas.openxmlformats.org/officeDocument/2006/relationships/image" Target="../media/image638.png"/><Relationship Id="rId226" Type="http://schemas.openxmlformats.org/officeDocument/2006/relationships/image" Target="../media/image654.png"/><Relationship Id="rId268" Type="http://schemas.openxmlformats.org/officeDocument/2006/relationships/image" Target="../media/image675.png"/><Relationship Id="rId11" Type="http://schemas.openxmlformats.org/officeDocument/2006/relationships/customXml" Target="../ink/ink555.xml"/><Relationship Id="rId32" Type="http://schemas.openxmlformats.org/officeDocument/2006/relationships/image" Target="../media/image568.png"/><Relationship Id="rId53" Type="http://schemas.openxmlformats.org/officeDocument/2006/relationships/customXml" Target="../ink/ink576.xml"/><Relationship Id="rId74" Type="http://schemas.openxmlformats.org/officeDocument/2006/relationships/image" Target="../media/image589.png"/><Relationship Id="rId128" Type="http://schemas.openxmlformats.org/officeDocument/2006/relationships/image" Target="../media/image617.png"/><Relationship Id="rId149" Type="http://schemas.openxmlformats.org/officeDocument/2006/relationships/customXml" Target="../ink/ink624.xml"/><Relationship Id="rId5" Type="http://schemas.openxmlformats.org/officeDocument/2006/relationships/customXml" Target="../ink/ink552.xml"/><Relationship Id="rId95" Type="http://schemas.openxmlformats.org/officeDocument/2006/relationships/customXml" Target="../ink/ink597.xml"/><Relationship Id="rId160" Type="http://schemas.openxmlformats.org/officeDocument/2006/relationships/image" Target="../media/image633.png"/><Relationship Id="rId181" Type="http://schemas.openxmlformats.org/officeDocument/2006/relationships/customXml" Target="../ink/ink640.xml"/><Relationship Id="rId216" Type="http://schemas.openxmlformats.org/officeDocument/2006/relationships/image" Target="../media/image649.png"/><Relationship Id="rId237" Type="http://schemas.openxmlformats.org/officeDocument/2006/relationships/customXml" Target="../ink/ink680.xml"/><Relationship Id="rId258" Type="http://schemas.openxmlformats.org/officeDocument/2006/relationships/image" Target="../media/image670.png"/><Relationship Id="rId22" Type="http://schemas.openxmlformats.org/officeDocument/2006/relationships/image" Target="../media/image563.png"/><Relationship Id="rId43" Type="http://schemas.openxmlformats.org/officeDocument/2006/relationships/customXml" Target="../ink/ink571.xml"/><Relationship Id="rId64" Type="http://schemas.openxmlformats.org/officeDocument/2006/relationships/image" Target="../media/image584.png"/><Relationship Id="rId118" Type="http://schemas.openxmlformats.org/officeDocument/2006/relationships/image" Target="../media/image612.png"/><Relationship Id="rId139" Type="http://schemas.openxmlformats.org/officeDocument/2006/relationships/customXml" Target="../ink/ink619.xml"/><Relationship Id="rId85" Type="http://schemas.openxmlformats.org/officeDocument/2006/relationships/customXml" Target="../ink/ink592.xml"/><Relationship Id="rId150" Type="http://schemas.openxmlformats.org/officeDocument/2006/relationships/image" Target="../media/image628.png"/><Relationship Id="rId171" Type="http://schemas.openxmlformats.org/officeDocument/2006/relationships/customXml" Target="../ink/ink635.xml"/><Relationship Id="rId192" Type="http://schemas.openxmlformats.org/officeDocument/2006/relationships/customXml" Target="../ink/ink649.xml"/><Relationship Id="rId206" Type="http://schemas.openxmlformats.org/officeDocument/2006/relationships/image" Target="../media/image646.png"/><Relationship Id="rId227" Type="http://schemas.openxmlformats.org/officeDocument/2006/relationships/customXml" Target="../ink/ink675.xml"/><Relationship Id="rId248" Type="http://schemas.openxmlformats.org/officeDocument/2006/relationships/image" Target="../media/image665.png"/><Relationship Id="rId269" Type="http://schemas.openxmlformats.org/officeDocument/2006/relationships/customXml" Target="../ink/ink696.xml"/><Relationship Id="rId12" Type="http://schemas.openxmlformats.org/officeDocument/2006/relationships/image" Target="../media/image558.png"/><Relationship Id="rId33" Type="http://schemas.openxmlformats.org/officeDocument/2006/relationships/customXml" Target="../ink/ink566.xml"/><Relationship Id="rId108" Type="http://schemas.openxmlformats.org/officeDocument/2006/relationships/image" Target="../media/image606.png"/><Relationship Id="rId129" Type="http://schemas.openxmlformats.org/officeDocument/2006/relationships/customXml" Target="../ink/ink614.xml"/><Relationship Id="rId54" Type="http://schemas.openxmlformats.org/officeDocument/2006/relationships/image" Target="../media/image579.png"/><Relationship Id="rId75" Type="http://schemas.openxmlformats.org/officeDocument/2006/relationships/customXml" Target="../ink/ink587.xml"/><Relationship Id="rId96" Type="http://schemas.openxmlformats.org/officeDocument/2006/relationships/image" Target="../media/image600.png"/><Relationship Id="rId140" Type="http://schemas.openxmlformats.org/officeDocument/2006/relationships/image" Target="../media/image623.png"/><Relationship Id="rId161" Type="http://schemas.openxmlformats.org/officeDocument/2006/relationships/customXml" Target="../ink/ink630.xml"/><Relationship Id="rId182" Type="http://schemas.openxmlformats.org/officeDocument/2006/relationships/image" Target="../media/image644.png"/><Relationship Id="rId217" Type="http://schemas.openxmlformats.org/officeDocument/2006/relationships/customXml" Target="../ink/ink670.xml"/><Relationship Id="rId6" Type="http://schemas.openxmlformats.org/officeDocument/2006/relationships/image" Target="../media/image555.png"/><Relationship Id="rId238" Type="http://schemas.openxmlformats.org/officeDocument/2006/relationships/image" Target="../media/image660.png"/><Relationship Id="rId259" Type="http://schemas.openxmlformats.org/officeDocument/2006/relationships/customXml" Target="../ink/ink691.xml"/><Relationship Id="rId23" Type="http://schemas.openxmlformats.org/officeDocument/2006/relationships/customXml" Target="../ink/ink561.xml"/><Relationship Id="rId119" Type="http://schemas.openxmlformats.org/officeDocument/2006/relationships/customXml" Target="../ink/ink609.xml"/><Relationship Id="rId270" Type="http://schemas.openxmlformats.org/officeDocument/2006/relationships/image" Target="../media/image676.png"/><Relationship Id="rId44" Type="http://schemas.openxmlformats.org/officeDocument/2006/relationships/image" Target="../media/image574.png"/><Relationship Id="rId65" Type="http://schemas.openxmlformats.org/officeDocument/2006/relationships/customXml" Target="../ink/ink582.xml"/><Relationship Id="rId86" Type="http://schemas.openxmlformats.org/officeDocument/2006/relationships/image" Target="../media/image595.png"/><Relationship Id="rId130" Type="http://schemas.openxmlformats.org/officeDocument/2006/relationships/image" Target="../media/image618.png"/><Relationship Id="rId151" Type="http://schemas.openxmlformats.org/officeDocument/2006/relationships/customXml" Target="../ink/ink625.xml"/><Relationship Id="rId172" Type="http://schemas.openxmlformats.org/officeDocument/2006/relationships/image" Target="../media/image639.png"/><Relationship Id="rId193" Type="http://schemas.openxmlformats.org/officeDocument/2006/relationships/customXml" Target="../ink/ink650.xml"/><Relationship Id="rId207" Type="http://schemas.openxmlformats.org/officeDocument/2006/relationships/customXml" Target="../ink/ink663.xml"/><Relationship Id="rId228" Type="http://schemas.openxmlformats.org/officeDocument/2006/relationships/image" Target="../media/image655.png"/><Relationship Id="rId249" Type="http://schemas.openxmlformats.org/officeDocument/2006/relationships/customXml" Target="../ink/ink686.xml"/><Relationship Id="rId13" Type="http://schemas.openxmlformats.org/officeDocument/2006/relationships/customXml" Target="../ink/ink556.xml"/><Relationship Id="rId109" Type="http://schemas.openxmlformats.org/officeDocument/2006/relationships/customXml" Target="../ink/ink604.xml"/><Relationship Id="rId260" Type="http://schemas.openxmlformats.org/officeDocument/2006/relationships/image" Target="../media/image671.png"/><Relationship Id="rId34" Type="http://schemas.openxmlformats.org/officeDocument/2006/relationships/image" Target="../media/image569.png"/><Relationship Id="rId55" Type="http://schemas.openxmlformats.org/officeDocument/2006/relationships/customXml" Target="../ink/ink577.xml"/><Relationship Id="rId76" Type="http://schemas.openxmlformats.org/officeDocument/2006/relationships/image" Target="../media/image590.png"/><Relationship Id="rId97" Type="http://schemas.openxmlformats.org/officeDocument/2006/relationships/customXml" Target="../ink/ink598.xml"/><Relationship Id="rId120" Type="http://schemas.openxmlformats.org/officeDocument/2006/relationships/image" Target="../media/image613.png"/><Relationship Id="rId141" Type="http://schemas.openxmlformats.org/officeDocument/2006/relationships/customXml" Target="../ink/ink620.xml"/><Relationship Id="rId7" Type="http://schemas.openxmlformats.org/officeDocument/2006/relationships/customXml" Target="../ink/ink553.xml"/><Relationship Id="rId162" Type="http://schemas.openxmlformats.org/officeDocument/2006/relationships/image" Target="../media/image634.png"/><Relationship Id="rId183" Type="http://schemas.openxmlformats.org/officeDocument/2006/relationships/customXml" Target="../ink/ink641.xml"/><Relationship Id="rId218" Type="http://schemas.openxmlformats.org/officeDocument/2006/relationships/image" Target="../media/image650.png"/><Relationship Id="rId239" Type="http://schemas.openxmlformats.org/officeDocument/2006/relationships/customXml" Target="../ink/ink681.xml"/><Relationship Id="rId250" Type="http://schemas.openxmlformats.org/officeDocument/2006/relationships/image" Target="../media/image666.png"/><Relationship Id="rId24" Type="http://schemas.openxmlformats.org/officeDocument/2006/relationships/image" Target="../media/image564.png"/><Relationship Id="rId45" Type="http://schemas.openxmlformats.org/officeDocument/2006/relationships/customXml" Target="../ink/ink572.xml"/><Relationship Id="rId66" Type="http://schemas.openxmlformats.org/officeDocument/2006/relationships/image" Target="../media/image585.png"/><Relationship Id="rId87" Type="http://schemas.openxmlformats.org/officeDocument/2006/relationships/customXml" Target="../ink/ink593.xml"/><Relationship Id="rId110" Type="http://schemas.openxmlformats.org/officeDocument/2006/relationships/image" Target="../media/image607.png"/><Relationship Id="rId131" Type="http://schemas.openxmlformats.org/officeDocument/2006/relationships/customXml" Target="../ink/ink615.xml"/><Relationship Id="rId152" Type="http://schemas.openxmlformats.org/officeDocument/2006/relationships/image" Target="../media/image629.png"/><Relationship Id="rId173" Type="http://schemas.openxmlformats.org/officeDocument/2006/relationships/customXml" Target="../ink/ink636.xml"/><Relationship Id="rId194" Type="http://schemas.openxmlformats.org/officeDocument/2006/relationships/customXml" Target="../ink/ink651.xml"/><Relationship Id="rId208" Type="http://schemas.openxmlformats.org/officeDocument/2006/relationships/customXml" Target="../ink/ink664.xml"/><Relationship Id="rId229" Type="http://schemas.openxmlformats.org/officeDocument/2006/relationships/customXml" Target="../ink/ink676.xml"/><Relationship Id="rId240" Type="http://schemas.openxmlformats.org/officeDocument/2006/relationships/image" Target="../media/image661.png"/><Relationship Id="rId261" Type="http://schemas.openxmlformats.org/officeDocument/2006/relationships/customXml" Target="../ink/ink692.xml"/><Relationship Id="rId14" Type="http://schemas.openxmlformats.org/officeDocument/2006/relationships/image" Target="../media/image559.png"/><Relationship Id="rId35" Type="http://schemas.openxmlformats.org/officeDocument/2006/relationships/customXml" Target="../ink/ink567.xml"/><Relationship Id="rId56" Type="http://schemas.openxmlformats.org/officeDocument/2006/relationships/image" Target="../media/image580.png"/><Relationship Id="rId77" Type="http://schemas.openxmlformats.org/officeDocument/2006/relationships/customXml" Target="../ink/ink588.xml"/><Relationship Id="rId100" Type="http://schemas.openxmlformats.org/officeDocument/2006/relationships/image" Target="../media/image602.png"/><Relationship Id="rId8" Type="http://schemas.openxmlformats.org/officeDocument/2006/relationships/image" Target="../media/image556.png"/><Relationship Id="rId98" Type="http://schemas.openxmlformats.org/officeDocument/2006/relationships/image" Target="../media/image601.png"/><Relationship Id="rId121" Type="http://schemas.openxmlformats.org/officeDocument/2006/relationships/customXml" Target="../ink/ink610.xml"/><Relationship Id="rId142" Type="http://schemas.openxmlformats.org/officeDocument/2006/relationships/image" Target="../media/image624.png"/><Relationship Id="rId163" Type="http://schemas.openxmlformats.org/officeDocument/2006/relationships/customXml" Target="../ink/ink631.xml"/><Relationship Id="rId184" Type="http://schemas.openxmlformats.org/officeDocument/2006/relationships/image" Target="../media/image645.png"/><Relationship Id="rId219" Type="http://schemas.openxmlformats.org/officeDocument/2006/relationships/customXml" Target="../ink/ink671.xml"/><Relationship Id="rId230" Type="http://schemas.openxmlformats.org/officeDocument/2006/relationships/image" Target="../media/image656.png"/><Relationship Id="rId251" Type="http://schemas.openxmlformats.org/officeDocument/2006/relationships/customXml" Target="../ink/ink687.xml"/><Relationship Id="rId25" Type="http://schemas.openxmlformats.org/officeDocument/2006/relationships/customXml" Target="../ink/ink562.xml"/><Relationship Id="rId46" Type="http://schemas.openxmlformats.org/officeDocument/2006/relationships/image" Target="../media/image575.png"/><Relationship Id="rId67" Type="http://schemas.openxmlformats.org/officeDocument/2006/relationships/customXml" Target="../ink/ink583.xml"/><Relationship Id="rId88" Type="http://schemas.openxmlformats.org/officeDocument/2006/relationships/image" Target="../media/image596.png"/><Relationship Id="rId111" Type="http://schemas.openxmlformats.org/officeDocument/2006/relationships/customXml" Target="../ink/ink605.xml"/><Relationship Id="rId132" Type="http://schemas.openxmlformats.org/officeDocument/2006/relationships/image" Target="../media/image619.png"/><Relationship Id="rId153" Type="http://schemas.openxmlformats.org/officeDocument/2006/relationships/customXml" Target="../ink/ink626.xml"/><Relationship Id="rId174" Type="http://schemas.openxmlformats.org/officeDocument/2006/relationships/image" Target="../media/image640.png"/><Relationship Id="rId195" Type="http://schemas.openxmlformats.org/officeDocument/2006/relationships/customXml" Target="../ink/ink652.xml"/><Relationship Id="rId209" Type="http://schemas.openxmlformats.org/officeDocument/2006/relationships/customXml" Target="../ink/ink665.xml"/><Relationship Id="rId220" Type="http://schemas.openxmlformats.org/officeDocument/2006/relationships/image" Target="../media/image651.png"/><Relationship Id="rId241" Type="http://schemas.openxmlformats.org/officeDocument/2006/relationships/customXml" Target="../ink/ink682.xml"/><Relationship Id="rId15" Type="http://schemas.openxmlformats.org/officeDocument/2006/relationships/customXml" Target="../ink/ink557.xml"/><Relationship Id="rId36" Type="http://schemas.openxmlformats.org/officeDocument/2006/relationships/image" Target="../media/image570.png"/><Relationship Id="rId57" Type="http://schemas.openxmlformats.org/officeDocument/2006/relationships/customXml" Target="../ink/ink578.xml"/><Relationship Id="rId262" Type="http://schemas.openxmlformats.org/officeDocument/2006/relationships/image" Target="../media/image672.png"/><Relationship Id="rId78" Type="http://schemas.openxmlformats.org/officeDocument/2006/relationships/image" Target="../media/image591.png"/><Relationship Id="rId99" Type="http://schemas.openxmlformats.org/officeDocument/2006/relationships/customXml" Target="../ink/ink599.xml"/><Relationship Id="rId101" Type="http://schemas.openxmlformats.org/officeDocument/2006/relationships/customXml" Target="../ink/ink600.xml"/><Relationship Id="rId122" Type="http://schemas.openxmlformats.org/officeDocument/2006/relationships/image" Target="../media/image614.png"/><Relationship Id="rId143" Type="http://schemas.openxmlformats.org/officeDocument/2006/relationships/customXml" Target="../ink/ink621.xml"/><Relationship Id="rId164" Type="http://schemas.openxmlformats.org/officeDocument/2006/relationships/image" Target="../media/image635.png"/><Relationship Id="rId185" Type="http://schemas.openxmlformats.org/officeDocument/2006/relationships/customXml" Target="../ink/ink642.xml"/><Relationship Id="rId9" Type="http://schemas.openxmlformats.org/officeDocument/2006/relationships/customXml" Target="../ink/ink554.xml"/><Relationship Id="rId210" Type="http://schemas.openxmlformats.org/officeDocument/2006/relationships/customXml" Target="../ink/ink666.xml"/><Relationship Id="rId26" Type="http://schemas.openxmlformats.org/officeDocument/2006/relationships/image" Target="../media/image565.png"/><Relationship Id="rId231" Type="http://schemas.openxmlformats.org/officeDocument/2006/relationships/customXml" Target="../ink/ink677.xml"/><Relationship Id="rId252" Type="http://schemas.openxmlformats.org/officeDocument/2006/relationships/image" Target="../media/image667.png"/><Relationship Id="rId47" Type="http://schemas.openxmlformats.org/officeDocument/2006/relationships/customXml" Target="../ink/ink573.xml"/><Relationship Id="rId68" Type="http://schemas.openxmlformats.org/officeDocument/2006/relationships/image" Target="../media/image586.png"/><Relationship Id="rId89" Type="http://schemas.openxmlformats.org/officeDocument/2006/relationships/customXml" Target="../ink/ink594.xml"/><Relationship Id="rId112" Type="http://schemas.openxmlformats.org/officeDocument/2006/relationships/image" Target="../media/image608.png"/><Relationship Id="rId133" Type="http://schemas.openxmlformats.org/officeDocument/2006/relationships/customXml" Target="../ink/ink616.xml"/><Relationship Id="rId154" Type="http://schemas.openxmlformats.org/officeDocument/2006/relationships/image" Target="../media/image630.png"/><Relationship Id="rId175" Type="http://schemas.openxmlformats.org/officeDocument/2006/relationships/customXml" Target="../ink/ink637.xml"/><Relationship Id="rId196" Type="http://schemas.openxmlformats.org/officeDocument/2006/relationships/customXml" Target="../ink/ink653.xml"/><Relationship Id="rId200" Type="http://schemas.openxmlformats.org/officeDocument/2006/relationships/customXml" Target="../ink/ink657.xml"/><Relationship Id="rId16" Type="http://schemas.openxmlformats.org/officeDocument/2006/relationships/image" Target="../media/image560.png"/><Relationship Id="rId221" Type="http://schemas.openxmlformats.org/officeDocument/2006/relationships/customXml" Target="../ink/ink672.xml"/><Relationship Id="rId242" Type="http://schemas.openxmlformats.org/officeDocument/2006/relationships/image" Target="../media/image662.png"/><Relationship Id="rId263" Type="http://schemas.openxmlformats.org/officeDocument/2006/relationships/customXml" Target="../ink/ink693.xml"/><Relationship Id="rId37" Type="http://schemas.openxmlformats.org/officeDocument/2006/relationships/customXml" Target="../ink/ink568.xml"/><Relationship Id="rId58" Type="http://schemas.openxmlformats.org/officeDocument/2006/relationships/image" Target="../media/image581.png"/><Relationship Id="rId79" Type="http://schemas.openxmlformats.org/officeDocument/2006/relationships/customXml" Target="../ink/ink589.xml"/><Relationship Id="rId102" Type="http://schemas.openxmlformats.org/officeDocument/2006/relationships/image" Target="../media/image603.png"/><Relationship Id="rId123" Type="http://schemas.openxmlformats.org/officeDocument/2006/relationships/customXml" Target="../ink/ink611.xml"/><Relationship Id="rId144" Type="http://schemas.openxmlformats.org/officeDocument/2006/relationships/image" Target="../media/image625.png"/><Relationship Id="rId90" Type="http://schemas.openxmlformats.org/officeDocument/2006/relationships/image" Target="../media/image597.png"/><Relationship Id="rId165" Type="http://schemas.openxmlformats.org/officeDocument/2006/relationships/customXml" Target="../ink/ink632.xml"/><Relationship Id="rId186" Type="http://schemas.openxmlformats.org/officeDocument/2006/relationships/customXml" Target="../ink/ink643.xml"/><Relationship Id="rId211" Type="http://schemas.openxmlformats.org/officeDocument/2006/relationships/customXml" Target="../ink/ink667.xml"/><Relationship Id="rId232" Type="http://schemas.openxmlformats.org/officeDocument/2006/relationships/image" Target="../media/image657.png"/><Relationship Id="rId253" Type="http://schemas.openxmlformats.org/officeDocument/2006/relationships/customXml" Target="../ink/ink688.xml"/><Relationship Id="rId27" Type="http://schemas.openxmlformats.org/officeDocument/2006/relationships/customXml" Target="../ink/ink563.xml"/><Relationship Id="rId48" Type="http://schemas.openxmlformats.org/officeDocument/2006/relationships/image" Target="../media/image576.png"/><Relationship Id="rId69" Type="http://schemas.openxmlformats.org/officeDocument/2006/relationships/customXml" Target="../ink/ink584.xml"/><Relationship Id="rId113" Type="http://schemas.openxmlformats.org/officeDocument/2006/relationships/customXml" Target="../ink/ink606.xml"/><Relationship Id="rId134" Type="http://schemas.openxmlformats.org/officeDocument/2006/relationships/image" Target="../media/image620.png"/><Relationship Id="rId80" Type="http://schemas.openxmlformats.org/officeDocument/2006/relationships/image" Target="../media/image592.png"/><Relationship Id="rId155" Type="http://schemas.openxmlformats.org/officeDocument/2006/relationships/customXml" Target="../ink/ink627.xml"/><Relationship Id="rId176" Type="http://schemas.openxmlformats.org/officeDocument/2006/relationships/image" Target="../media/image641.png"/><Relationship Id="rId197" Type="http://schemas.openxmlformats.org/officeDocument/2006/relationships/customXml" Target="../ink/ink654.xml"/><Relationship Id="rId201" Type="http://schemas.openxmlformats.org/officeDocument/2006/relationships/customXml" Target="../ink/ink658.xml"/><Relationship Id="rId222" Type="http://schemas.openxmlformats.org/officeDocument/2006/relationships/image" Target="../media/image652.png"/><Relationship Id="rId243" Type="http://schemas.openxmlformats.org/officeDocument/2006/relationships/customXml" Target="../ink/ink683.xml"/><Relationship Id="rId264" Type="http://schemas.openxmlformats.org/officeDocument/2006/relationships/image" Target="../media/image673.png"/><Relationship Id="rId17" Type="http://schemas.openxmlformats.org/officeDocument/2006/relationships/customXml" Target="../ink/ink558.xml"/><Relationship Id="rId38" Type="http://schemas.openxmlformats.org/officeDocument/2006/relationships/image" Target="../media/image571.png"/><Relationship Id="rId59" Type="http://schemas.openxmlformats.org/officeDocument/2006/relationships/customXml" Target="../ink/ink579.xml"/><Relationship Id="rId103" Type="http://schemas.openxmlformats.org/officeDocument/2006/relationships/customXml" Target="../ink/ink601.xml"/><Relationship Id="rId124" Type="http://schemas.openxmlformats.org/officeDocument/2006/relationships/image" Target="../media/image615.png"/><Relationship Id="rId70" Type="http://schemas.openxmlformats.org/officeDocument/2006/relationships/image" Target="../media/image587.png"/><Relationship Id="rId91" Type="http://schemas.openxmlformats.org/officeDocument/2006/relationships/customXml" Target="../ink/ink595.xml"/><Relationship Id="rId145" Type="http://schemas.openxmlformats.org/officeDocument/2006/relationships/customXml" Target="../ink/ink622.xml"/><Relationship Id="rId166" Type="http://schemas.openxmlformats.org/officeDocument/2006/relationships/image" Target="../media/image636.png"/><Relationship Id="rId187" Type="http://schemas.openxmlformats.org/officeDocument/2006/relationships/customXml" Target="../ink/ink644.xml"/><Relationship Id="rId1" Type="http://schemas.openxmlformats.org/officeDocument/2006/relationships/customXml" Target="../ink/ink550.xml"/><Relationship Id="rId212" Type="http://schemas.openxmlformats.org/officeDocument/2006/relationships/image" Target="../media/image647.png"/><Relationship Id="rId233" Type="http://schemas.openxmlformats.org/officeDocument/2006/relationships/customXml" Target="../ink/ink678.xml"/><Relationship Id="rId254" Type="http://schemas.openxmlformats.org/officeDocument/2006/relationships/image" Target="../media/image668.png"/><Relationship Id="rId28" Type="http://schemas.openxmlformats.org/officeDocument/2006/relationships/image" Target="../media/image566.png"/><Relationship Id="rId49" Type="http://schemas.openxmlformats.org/officeDocument/2006/relationships/customXml" Target="../ink/ink574.xml"/><Relationship Id="rId114" Type="http://schemas.openxmlformats.org/officeDocument/2006/relationships/image" Target="../media/image609.png"/><Relationship Id="rId60" Type="http://schemas.openxmlformats.org/officeDocument/2006/relationships/image" Target="../media/image582.png"/><Relationship Id="rId81" Type="http://schemas.openxmlformats.org/officeDocument/2006/relationships/customXml" Target="../ink/ink590.xml"/><Relationship Id="rId135" Type="http://schemas.openxmlformats.org/officeDocument/2006/relationships/customXml" Target="../ink/ink617.xml"/><Relationship Id="rId156" Type="http://schemas.openxmlformats.org/officeDocument/2006/relationships/image" Target="../media/image631.png"/><Relationship Id="rId177" Type="http://schemas.openxmlformats.org/officeDocument/2006/relationships/customXml" Target="../ink/ink638.xml"/><Relationship Id="rId198" Type="http://schemas.openxmlformats.org/officeDocument/2006/relationships/customXml" Target="../ink/ink655.xml"/><Relationship Id="rId202" Type="http://schemas.openxmlformats.org/officeDocument/2006/relationships/customXml" Target="../ink/ink659.xml"/><Relationship Id="rId223" Type="http://schemas.openxmlformats.org/officeDocument/2006/relationships/customXml" Target="../ink/ink673.xml"/><Relationship Id="rId244" Type="http://schemas.openxmlformats.org/officeDocument/2006/relationships/image" Target="../media/image663.png"/><Relationship Id="rId18" Type="http://schemas.openxmlformats.org/officeDocument/2006/relationships/image" Target="../media/image561.png"/><Relationship Id="rId39" Type="http://schemas.openxmlformats.org/officeDocument/2006/relationships/customXml" Target="../ink/ink569.xml"/><Relationship Id="rId265" Type="http://schemas.openxmlformats.org/officeDocument/2006/relationships/customXml" Target="../ink/ink694.xml"/><Relationship Id="rId50" Type="http://schemas.openxmlformats.org/officeDocument/2006/relationships/image" Target="../media/image577.png"/><Relationship Id="rId104" Type="http://schemas.openxmlformats.org/officeDocument/2006/relationships/image" Target="../media/image604.png"/><Relationship Id="rId125" Type="http://schemas.openxmlformats.org/officeDocument/2006/relationships/customXml" Target="../ink/ink612.xml"/><Relationship Id="rId146" Type="http://schemas.openxmlformats.org/officeDocument/2006/relationships/image" Target="../media/image626.png"/><Relationship Id="rId167" Type="http://schemas.openxmlformats.org/officeDocument/2006/relationships/customXml" Target="../ink/ink633.xml"/><Relationship Id="rId188" Type="http://schemas.openxmlformats.org/officeDocument/2006/relationships/customXml" Target="../ink/ink645.xml"/><Relationship Id="rId71" Type="http://schemas.openxmlformats.org/officeDocument/2006/relationships/customXml" Target="../ink/ink585.xml"/><Relationship Id="rId92" Type="http://schemas.openxmlformats.org/officeDocument/2006/relationships/image" Target="../media/image598.png"/><Relationship Id="rId213" Type="http://schemas.openxmlformats.org/officeDocument/2006/relationships/customXml" Target="../ink/ink668.xml"/><Relationship Id="rId234" Type="http://schemas.openxmlformats.org/officeDocument/2006/relationships/image" Target="../media/image658.png"/><Relationship Id="rId2" Type="http://schemas.openxmlformats.org/officeDocument/2006/relationships/image" Target="../media/image553.png"/><Relationship Id="rId29" Type="http://schemas.openxmlformats.org/officeDocument/2006/relationships/customXml" Target="../ink/ink564.xml"/><Relationship Id="rId255" Type="http://schemas.openxmlformats.org/officeDocument/2006/relationships/customXml" Target="../ink/ink689.xml"/><Relationship Id="rId40" Type="http://schemas.openxmlformats.org/officeDocument/2006/relationships/image" Target="../media/image572.png"/><Relationship Id="rId115" Type="http://schemas.openxmlformats.org/officeDocument/2006/relationships/customXml" Target="../ink/ink607.xml"/><Relationship Id="rId136" Type="http://schemas.openxmlformats.org/officeDocument/2006/relationships/image" Target="../media/image621.png"/><Relationship Id="rId157" Type="http://schemas.openxmlformats.org/officeDocument/2006/relationships/customXml" Target="../ink/ink628.xml"/><Relationship Id="rId178" Type="http://schemas.openxmlformats.org/officeDocument/2006/relationships/image" Target="../media/image642.png"/><Relationship Id="rId61" Type="http://schemas.openxmlformats.org/officeDocument/2006/relationships/customXml" Target="../ink/ink580.xml"/><Relationship Id="rId82" Type="http://schemas.openxmlformats.org/officeDocument/2006/relationships/image" Target="../media/image593.png"/><Relationship Id="rId199" Type="http://schemas.openxmlformats.org/officeDocument/2006/relationships/customXml" Target="../ink/ink656.xml"/><Relationship Id="rId203" Type="http://schemas.openxmlformats.org/officeDocument/2006/relationships/customXml" Target="../ink/ink660.xml"/><Relationship Id="rId19" Type="http://schemas.openxmlformats.org/officeDocument/2006/relationships/customXml" Target="../ink/ink559.xml"/><Relationship Id="rId224" Type="http://schemas.openxmlformats.org/officeDocument/2006/relationships/image" Target="../media/image653.png"/><Relationship Id="rId245" Type="http://schemas.openxmlformats.org/officeDocument/2006/relationships/customXml" Target="../ink/ink684.xml"/><Relationship Id="rId266" Type="http://schemas.openxmlformats.org/officeDocument/2006/relationships/image" Target="../media/image674.png"/><Relationship Id="rId30" Type="http://schemas.openxmlformats.org/officeDocument/2006/relationships/image" Target="../media/image567.png"/><Relationship Id="rId105" Type="http://schemas.openxmlformats.org/officeDocument/2006/relationships/customXml" Target="../ink/ink602.xml"/><Relationship Id="rId126" Type="http://schemas.openxmlformats.org/officeDocument/2006/relationships/image" Target="../media/image616.png"/><Relationship Id="rId147" Type="http://schemas.openxmlformats.org/officeDocument/2006/relationships/customXml" Target="../ink/ink623.xml"/><Relationship Id="rId168" Type="http://schemas.openxmlformats.org/officeDocument/2006/relationships/image" Target="../media/image637.png"/><Relationship Id="rId51" Type="http://schemas.openxmlformats.org/officeDocument/2006/relationships/customXml" Target="../ink/ink575.xml"/><Relationship Id="rId72" Type="http://schemas.openxmlformats.org/officeDocument/2006/relationships/image" Target="../media/image588.png"/><Relationship Id="rId93" Type="http://schemas.openxmlformats.org/officeDocument/2006/relationships/customXml" Target="../ink/ink596.xml"/><Relationship Id="rId189" Type="http://schemas.openxmlformats.org/officeDocument/2006/relationships/customXml" Target="../ink/ink646.xml"/><Relationship Id="rId3" Type="http://schemas.openxmlformats.org/officeDocument/2006/relationships/customXml" Target="../ink/ink551.xml"/><Relationship Id="rId214" Type="http://schemas.openxmlformats.org/officeDocument/2006/relationships/image" Target="../media/image648.png"/><Relationship Id="rId235" Type="http://schemas.openxmlformats.org/officeDocument/2006/relationships/customXml" Target="../ink/ink679.xml"/><Relationship Id="rId256" Type="http://schemas.openxmlformats.org/officeDocument/2006/relationships/image" Target="../media/image669.png"/><Relationship Id="rId116" Type="http://schemas.openxmlformats.org/officeDocument/2006/relationships/image" Target="../media/image611.png"/><Relationship Id="rId137" Type="http://schemas.openxmlformats.org/officeDocument/2006/relationships/customXml" Target="../ink/ink618.xml"/><Relationship Id="rId158" Type="http://schemas.openxmlformats.org/officeDocument/2006/relationships/image" Target="../media/image632.png"/><Relationship Id="rId20" Type="http://schemas.openxmlformats.org/officeDocument/2006/relationships/image" Target="../media/image562.png"/><Relationship Id="rId41" Type="http://schemas.openxmlformats.org/officeDocument/2006/relationships/customXml" Target="../ink/ink570.xml"/><Relationship Id="rId62" Type="http://schemas.openxmlformats.org/officeDocument/2006/relationships/image" Target="../media/image583.png"/><Relationship Id="rId83" Type="http://schemas.openxmlformats.org/officeDocument/2006/relationships/customXml" Target="../ink/ink591.xml"/><Relationship Id="rId179" Type="http://schemas.openxmlformats.org/officeDocument/2006/relationships/customXml" Target="../ink/ink639.xml"/><Relationship Id="rId190" Type="http://schemas.openxmlformats.org/officeDocument/2006/relationships/customXml" Target="../ink/ink647.xml"/><Relationship Id="rId204" Type="http://schemas.openxmlformats.org/officeDocument/2006/relationships/customXml" Target="../ink/ink661.xml"/><Relationship Id="rId225" Type="http://schemas.openxmlformats.org/officeDocument/2006/relationships/customXml" Target="../ink/ink674.xml"/><Relationship Id="rId246" Type="http://schemas.openxmlformats.org/officeDocument/2006/relationships/image" Target="../media/image664.png"/><Relationship Id="rId267" Type="http://schemas.openxmlformats.org/officeDocument/2006/relationships/customXml" Target="../ink/ink695.xml"/><Relationship Id="rId106" Type="http://schemas.openxmlformats.org/officeDocument/2006/relationships/image" Target="../media/image605.png"/><Relationship Id="rId127" Type="http://schemas.openxmlformats.org/officeDocument/2006/relationships/customXml" Target="../ink/ink613.xml"/><Relationship Id="rId10" Type="http://schemas.openxmlformats.org/officeDocument/2006/relationships/image" Target="../media/image557.png"/><Relationship Id="rId31" Type="http://schemas.openxmlformats.org/officeDocument/2006/relationships/customXml" Target="../ink/ink565.xml"/><Relationship Id="rId52" Type="http://schemas.openxmlformats.org/officeDocument/2006/relationships/image" Target="../media/image578.png"/><Relationship Id="rId73" Type="http://schemas.openxmlformats.org/officeDocument/2006/relationships/customXml" Target="../ink/ink586.xml"/><Relationship Id="rId94" Type="http://schemas.openxmlformats.org/officeDocument/2006/relationships/image" Target="../media/image599.png"/><Relationship Id="rId148" Type="http://schemas.openxmlformats.org/officeDocument/2006/relationships/image" Target="../media/image627.png"/><Relationship Id="rId169" Type="http://schemas.openxmlformats.org/officeDocument/2006/relationships/customXml" Target="../ink/ink634.xml"/><Relationship Id="rId4" Type="http://schemas.openxmlformats.org/officeDocument/2006/relationships/image" Target="../media/image554.png"/><Relationship Id="rId180" Type="http://schemas.openxmlformats.org/officeDocument/2006/relationships/image" Target="../media/image643.png"/><Relationship Id="rId215" Type="http://schemas.openxmlformats.org/officeDocument/2006/relationships/customXml" Target="../ink/ink669.xml"/><Relationship Id="rId236" Type="http://schemas.openxmlformats.org/officeDocument/2006/relationships/image" Target="../media/image659.png"/><Relationship Id="rId257" Type="http://schemas.openxmlformats.org/officeDocument/2006/relationships/customXml" Target="../ink/ink690.xml"/><Relationship Id="rId42" Type="http://schemas.openxmlformats.org/officeDocument/2006/relationships/image" Target="../media/image573.png"/><Relationship Id="rId84" Type="http://schemas.openxmlformats.org/officeDocument/2006/relationships/image" Target="../media/image594.png"/><Relationship Id="rId138" Type="http://schemas.openxmlformats.org/officeDocument/2006/relationships/image" Target="../media/image622.png"/><Relationship Id="rId191" Type="http://schemas.openxmlformats.org/officeDocument/2006/relationships/customXml" Target="../ink/ink648.xml"/><Relationship Id="rId205" Type="http://schemas.openxmlformats.org/officeDocument/2006/relationships/customXml" Target="../ink/ink662.xml"/><Relationship Id="rId247" Type="http://schemas.openxmlformats.org/officeDocument/2006/relationships/customXml" Target="../ink/ink685.xml"/><Relationship Id="rId107" Type="http://schemas.openxmlformats.org/officeDocument/2006/relationships/customXml" Target="../ink/ink60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7.png"/><Relationship Id="rId1" Type="http://schemas.openxmlformats.org/officeDocument/2006/relationships/customXml" Target="../ink/ink69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10</xdr:col>
      <xdr:colOff>50800</xdr:colOff>
      <xdr:row>21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50900" y="330200"/>
          <a:ext cx="7454900" cy="6908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558800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558800</xdr:colOff>
      <xdr:row>8</xdr:row>
      <xdr:rowOff>76200</xdr:rowOff>
    </xdr:from>
    <xdr:to>
      <xdr:col>27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76200</xdr:rowOff>
    </xdr:from>
    <xdr:to>
      <xdr:col>26</xdr:col>
      <xdr:colOff>279400</xdr:colOff>
      <xdr:row>39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215980</xdr:colOff>
      <xdr:row>3</xdr:row>
      <xdr:rowOff>243840</xdr:rowOff>
    </xdr:from>
    <xdr:to>
      <xdr:col>5</xdr:col>
      <xdr:colOff>449180</xdr:colOff>
      <xdr:row>13</xdr:row>
      <xdr:rowOff>279400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C00-000002000000}"/>
                </a:ext>
              </a:extLst>
            </xdr14:cNvPr>
            <xdr14:cNvContentPartPr/>
          </xdr14:nvContentPartPr>
          <xdr14:nvPr macro=""/>
          <xdr14:xfrm>
            <a:off x="1041480" y="1234440"/>
            <a:ext cx="3535200" cy="33375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82AA36D-6C03-7D42-A020-DB9D34914A5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33920" y="1226881"/>
              <a:ext cx="3550320" cy="3352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13</xdr:row>
      <xdr:rowOff>146920</xdr:rowOff>
    </xdr:from>
    <xdr:to>
      <xdr:col>2</xdr:col>
      <xdr:colOff>210200</xdr:colOff>
      <xdr:row>13</xdr:row>
      <xdr:rowOff>279760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C00-000003000000}"/>
                </a:ext>
              </a:extLst>
            </xdr14:cNvPr>
            <xdr14:cNvContentPartPr/>
          </xdr14:nvContentPartPr>
          <xdr14:nvPr macro=""/>
          <xdr14:xfrm>
            <a:off x="1752480" y="4439520"/>
            <a:ext cx="108720" cy="13284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4B2C5784-CA58-3C4C-B4B6-19278BF8E5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44920" y="4431960"/>
              <a:ext cx="12384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225320</xdr:colOff>
      <xdr:row>14</xdr:row>
      <xdr:rowOff>23720</xdr:rowOff>
    </xdr:from>
    <xdr:to>
      <xdr:col>2</xdr:col>
      <xdr:colOff>384440</xdr:colOff>
      <xdr:row>14</xdr:row>
      <xdr:rowOff>178160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C00-000004000000}"/>
                </a:ext>
              </a:extLst>
            </xdr14:cNvPr>
            <xdr14:cNvContentPartPr/>
          </xdr14:nvContentPartPr>
          <xdr14:nvPr macro=""/>
          <xdr14:xfrm>
            <a:off x="1876320" y="4646520"/>
            <a:ext cx="159120" cy="1544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D4CE05C-FBEF-B146-9A08-26E57F050A7C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68760" y="4638960"/>
              <a:ext cx="17424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637180</xdr:colOff>
      <xdr:row>12</xdr:row>
      <xdr:rowOff>234120</xdr:rowOff>
    </xdr:from>
    <xdr:to>
      <xdr:col>2</xdr:col>
      <xdr:colOff>451040</xdr:colOff>
      <xdr:row>14</xdr:row>
      <xdr:rowOff>287600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C00-000005000000}"/>
                </a:ext>
              </a:extLst>
            </xdr14:cNvPr>
            <xdr14:cNvContentPartPr/>
          </xdr14:nvContentPartPr>
          <xdr14:nvPr macro=""/>
          <xdr14:xfrm>
            <a:off x="1462680" y="4196520"/>
            <a:ext cx="639360" cy="7138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F813ABA7-BED2-F74D-AB5E-87DA3A4787A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455120" y="4188960"/>
              <a:ext cx="654120" cy="72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127060</xdr:colOff>
      <xdr:row>9</xdr:row>
      <xdr:rowOff>267120</xdr:rowOff>
    </xdr:from>
    <xdr:to>
      <xdr:col>3</xdr:col>
      <xdr:colOff>56100</xdr:colOff>
      <xdr:row>15</xdr:row>
      <xdr:rowOff>153600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C00-000006000000}"/>
                </a:ext>
              </a:extLst>
            </xdr14:cNvPr>
            <xdr14:cNvContentPartPr/>
          </xdr14:nvContentPartPr>
          <xdr14:nvPr macro=""/>
          <xdr14:xfrm>
            <a:off x="952560" y="3238920"/>
            <a:ext cx="1580040" cy="186768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FB74F33-EAAE-054E-AA87-7E485A03D3E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45000" y="3231360"/>
              <a:ext cx="1595160" cy="18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599620</xdr:colOff>
      <xdr:row>2</xdr:row>
      <xdr:rowOff>190280</xdr:rowOff>
    </xdr:from>
    <xdr:to>
      <xdr:col>8</xdr:col>
      <xdr:colOff>11000</xdr:colOff>
      <xdr:row>14</xdr:row>
      <xdr:rowOff>40640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C00-000007000000}"/>
                </a:ext>
              </a:extLst>
            </xdr14:cNvPr>
            <xdr14:cNvContentPartPr/>
          </xdr14:nvContentPartPr>
          <xdr14:nvPr macro=""/>
          <xdr14:xfrm>
            <a:off x="6378120" y="850680"/>
            <a:ext cx="236880" cy="3812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FC4F3A0B-0F01-9544-B36C-10E17673DE1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370560" y="843120"/>
              <a:ext cx="252000" cy="382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160060</xdr:colOff>
      <xdr:row>13</xdr:row>
      <xdr:rowOff>98680</xdr:rowOff>
    </xdr:from>
    <xdr:to>
      <xdr:col>11</xdr:col>
      <xdr:colOff>123620</xdr:colOff>
      <xdr:row>13</xdr:row>
      <xdr:rowOff>155560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C00-000008000000}"/>
                </a:ext>
              </a:extLst>
            </xdr14:cNvPr>
            <xdr14:cNvContentPartPr/>
          </xdr14:nvContentPartPr>
          <xdr14:nvPr macro=""/>
          <xdr14:xfrm>
            <a:off x="5938560" y="4391280"/>
            <a:ext cx="3265560" cy="568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5B0F5ED7-1E99-E64B-B4A0-2DF0E45735C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931000" y="4384080"/>
              <a:ext cx="328068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483720</xdr:colOff>
      <xdr:row>9</xdr:row>
      <xdr:rowOff>139680</xdr:rowOff>
    </xdr:from>
    <xdr:to>
      <xdr:col>9</xdr:col>
      <xdr:colOff>103500</xdr:colOff>
      <xdr:row>17</xdr:row>
      <xdr:rowOff>45440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C00-000009000000}"/>
                </a:ext>
              </a:extLst>
            </xdr14:cNvPr>
            <xdr14:cNvContentPartPr/>
          </xdr14:nvContentPartPr>
          <xdr14:nvPr macro=""/>
          <xdr14:xfrm>
            <a:off x="5436720" y="3111480"/>
            <a:ext cx="2096280" cy="25473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3CD1CE9-C3F6-4F43-A4D2-E2A4D499F37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429160" y="3103920"/>
              <a:ext cx="2111400" cy="256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607540</xdr:colOff>
      <xdr:row>10</xdr:row>
      <xdr:rowOff>187120</xdr:rowOff>
    </xdr:from>
    <xdr:to>
      <xdr:col>9</xdr:col>
      <xdr:colOff>48060</xdr:colOff>
      <xdr:row>13</xdr:row>
      <xdr:rowOff>158080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C00-00000A000000}"/>
                </a:ext>
              </a:extLst>
            </xdr14:cNvPr>
            <xdr14:cNvContentPartPr/>
          </xdr14:nvContentPartPr>
          <xdr14:nvPr macro=""/>
          <xdr14:xfrm>
            <a:off x="6386040" y="3489120"/>
            <a:ext cx="1091520" cy="96156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2EB0509C-4444-F042-953C-C5A93CB2092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6378480" y="3481560"/>
              <a:ext cx="1106640" cy="9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25040</xdr:colOff>
      <xdr:row>12</xdr:row>
      <xdr:rowOff>241320</xdr:rowOff>
    </xdr:from>
    <xdr:to>
      <xdr:col>8</xdr:col>
      <xdr:colOff>303320</xdr:colOff>
      <xdr:row>14</xdr:row>
      <xdr:rowOff>25160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C00-00000B000000}"/>
                </a:ext>
              </a:extLst>
            </xdr14:cNvPr>
            <xdr14:cNvContentPartPr/>
          </xdr14:nvContentPartPr>
          <xdr14:nvPr macro=""/>
          <xdr14:xfrm>
            <a:off x="6629040" y="4203720"/>
            <a:ext cx="278280" cy="4442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AE71DEC-34A8-AD41-9584-BE62A67B71F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621480" y="4196160"/>
              <a:ext cx="293400" cy="45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388940</xdr:colOff>
      <xdr:row>2</xdr:row>
      <xdr:rowOff>50600</xdr:rowOff>
    </xdr:from>
    <xdr:to>
      <xdr:col>14</xdr:col>
      <xdr:colOff>380600</xdr:colOff>
      <xdr:row>5</xdr:row>
      <xdr:rowOff>325760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C00-00000C000000}"/>
                </a:ext>
              </a:extLst>
            </xdr14:cNvPr>
            <xdr14:cNvContentPartPr/>
          </xdr14:nvContentPartPr>
          <xdr14:nvPr macro=""/>
          <xdr14:xfrm>
            <a:off x="9469440" y="711000"/>
            <a:ext cx="2468160" cy="12657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041177C6-A130-B84F-AB0D-9B3FDB1DD5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462240" y="703442"/>
              <a:ext cx="2482920" cy="12808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18900</xdr:colOff>
      <xdr:row>10</xdr:row>
      <xdr:rowOff>197920</xdr:rowOff>
    </xdr:from>
    <xdr:to>
      <xdr:col>9</xdr:col>
      <xdr:colOff>36180</xdr:colOff>
      <xdr:row>10</xdr:row>
      <xdr:rowOff>208000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C00-00000D000000}"/>
                </a:ext>
              </a:extLst>
            </xdr14:cNvPr>
            <xdr14:cNvContentPartPr/>
          </xdr14:nvContentPartPr>
          <xdr14:nvPr macro=""/>
          <xdr14:xfrm>
            <a:off x="7448400" y="3499920"/>
            <a:ext cx="17280" cy="100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562B903D-3568-9848-BF07-2AD88D261B1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40840" y="3492360"/>
              <a:ext cx="324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530120</xdr:colOff>
      <xdr:row>10</xdr:row>
      <xdr:rowOff>153280</xdr:rowOff>
    </xdr:from>
    <xdr:to>
      <xdr:col>9</xdr:col>
      <xdr:colOff>147780</xdr:colOff>
      <xdr:row>11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C00-00000E000000}"/>
                </a:ext>
              </a:extLst>
            </xdr14:cNvPr>
            <xdr14:cNvContentPartPr/>
          </xdr14:nvContentPartPr>
          <xdr14:nvPr macro=""/>
          <xdr14:xfrm>
            <a:off x="7134120" y="3455280"/>
            <a:ext cx="443160" cy="284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2FB7085-E7E3-5F41-A469-4F8CE4ACC58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26560" y="3447720"/>
              <a:ext cx="45828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379620</xdr:colOff>
      <xdr:row>10</xdr:row>
      <xdr:rowOff>54640</xdr:rowOff>
    </xdr:from>
    <xdr:to>
      <xdr:col>9</xdr:col>
      <xdr:colOff>759060</xdr:colOff>
      <xdr:row>11</xdr:row>
      <xdr:rowOff>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C00-00000F000000}"/>
                </a:ext>
              </a:extLst>
            </xdr14:cNvPr>
            <xdr14:cNvContentPartPr/>
          </xdr14:nvContentPartPr>
          <xdr14:nvPr macro=""/>
          <xdr14:xfrm>
            <a:off x="7809120" y="3356640"/>
            <a:ext cx="379440" cy="3106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A45CC7E7-0F2F-E244-A207-8B3DF10F1ED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801560" y="3349080"/>
              <a:ext cx="39456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648220</xdr:colOff>
      <xdr:row>13</xdr:row>
      <xdr:rowOff>94000</xdr:rowOff>
    </xdr:from>
    <xdr:to>
      <xdr:col>7</xdr:col>
      <xdr:colOff>648580</xdr:colOff>
      <xdr:row>13</xdr:row>
      <xdr:rowOff>108760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C00-000010000000}"/>
                </a:ext>
              </a:extLst>
            </xdr14:cNvPr>
            <xdr14:cNvContentPartPr/>
          </xdr14:nvContentPartPr>
          <xdr14:nvPr macro=""/>
          <xdr14:xfrm>
            <a:off x="6426720" y="4386600"/>
            <a:ext cx="360" cy="1476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ABA6C484-808C-8949-9EB7-7A10340CAD0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419160" y="4379040"/>
              <a:ext cx="154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173020</xdr:colOff>
      <xdr:row>10</xdr:row>
      <xdr:rowOff>112600</xdr:rowOff>
    </xdr:from>
    <xdr:to>
      <xdr:col>7</xdr:col>
      <xdr:colOff>606460</xdr:colOff>
      <xdr:row>13</xdr:row>
      <xdr:rowOff>136840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C00-000011000000}"/>
                </a:ext>
              </a:extLst>
            </xdr14:cNvPr>
            <xdr14:cNvContentPartPr/>
          </xdr14:nvContentPartPr>
          <xdr14:nvPr macro=""/>
          <xdr14:xfrm>
            <a:off x="5951520" y="3414600"/>
            <a:ext cx="433440" cy="10148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7F052EB-A207-E946-B588-8F87142F250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936400" y="3399115"/>
              <a:ext cx="464040" cy="10454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304680</xdr:colOff>
      <xdr:row>8</xdr:row>
      <xdr:rowOff>61280</xdr:rowOff>
    </xdr:from>
    <xdr:to>
      <xdr:col>14</xdr:col>
      <xdr:colOff>799280</xdr:colOff>
      <xdr:row>9</xdr:row>
      <xdr:rowOff>303480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C00-000012000000}"/>
                </a:ext>
              </a:extLst>
            </xdr14:cNvPr>
            <xdr14:cNvContentPartPr/>
          </xdr14:nvContentPartPr>
          <xdr14:nvPr macro=""/>
          <xdr14:xfrm>
            <a:off x="10210680" y="2702880"/>
            <a:ext cx="2145600" cy="5724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9FDA290-748A-4040-8C72-4DBAE712F43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203119" y="2695320"/>
              <a:ext cx="2160723" cy="58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323500</xdr:colOff>
      <xdr:row>12</xdr:row>
      <xdr:rowOff>106680</xdr:rowOff>
    </xdr:from>
    <xdr:to>
      <xdr:col>7</xdr:col>
      <xdr:colOff>672700</xdr:colOff>
      <xdr:row>13</xdr:row>
      <xdr:rowOff>131800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C00-000013000000}"/>
                </a:ext>
              </a:extLst>
            </xdr14:cNvPr>
            <xdr14:cNvContentPartPr/>
          </xdr14:nvContentPartPr>
          <xdr14:nvPr macro=""/>
          <xdr14:xfrm>
            <a:off x="6102000" y="4069080"/>
            <a:ext cx="349200" cy="3553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E89F3C6-AC2E-0549-8807-F5715502934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086520" y="4053960"/>
              <a:ext cx="37980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216840</xdr:colOff>
      <xdr:row>10</xdr:row>
      <xdr:rowOff>18640</xdr:rowOff>
    </xdr:from>
    <xdr:to>
      <xdr:col>14</xdr:col>
      <xdr:colOff>767960</xdr:colOff>
      <xdr:row>11</xdr:row>
      <xdr:rowOff>229160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C00-000014000000}"/>
                </a:ext>
              </a:extLst>
            </xdr14:cNvPr>
            <xdr14:cNvContentPartPr/>
          </xdr14:nvContentPartPr>
          <xdr14:nvPr macro=""/>
          <xdr14:xfrm>
            <a:off x="10122840" y="3320640"/>
            <a:ext cx="2202120" cy="5407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F70D116C-E974-8C4D-8686-9DD0477DCEB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0115280" y="3313080"/>
              <a:ext cx="221724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633820</xdr:colOff>
      <xdr:row>13</xdr:row>
      <xdr:rowOff>169960</xdr:rowOff>
    </xdr:from>
    <xdr:to>
      <xdr:col>8</xdr:col>
      <xdr:colOff>786800</xdr:colOff>
      <xdr:row>15</xdr:row>
      <xdr:rowOff>142800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C00-000015000000}"/>
                </a:ext>
              </a:extLst>
            </xdr14:cNvPr>
            <xdr14:cNvContentPartPr/>
          </xdr14:nvContentPartPr>
          <xdr14:nvPr macro=""/>
          <xdr14:xfrm>
            <a:off x="6412320" y="4462560"/>
            <a:ext cx="978480" cy="6332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64298C8-AF35-944B-A297-FFC84795D80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397200" y="4447080"/>
              <a:ext cx="1009080" cy="66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411960</xdr:colOff>
      <xdr:row>11</xdr:row>
      <xdr:rowOff>299720</xdr:rowOff>
    </xdr:from>
    <xdr:to>
      <xdr:col>14</xdr:col>
      <xdr:colOff>661040</xdr:colOff>
      <xdr:row>13</xdr:row>
      <xdr:rowOff>190840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C00-000016000000}"/>
                </a:ext>
              </a:extLst>
            </xdr14:cNvPr>
            <xdr14:cNvContentPartPr/>
          </xdr14:nvContentPartPr>
          <xdr14:nvPr macro=""/>
          <xdr14:xfrm>
            <a:off x="10317960" y="3931920"/>
            <a:ext cx="1900080" cy="5515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AFAC0D2-B866-3F4E-A6A9-A7FCA2BC8E08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0310400" y="3924360"/>
              <a:ext cx="1915200" cy="56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768420</xdr:colOff>
      <xdr:row>10</xdr:row>
      <xdr:rowOff>328960</xdr:rowOff>
    </xdr:from>
    <xdr:to>
      <xdr:col>9</xdr:col>
      <xdr:colOff>786780</xdr:colOff>
      <xdr:row>11</xdr:row>
      <xdr:rowOff>227720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C00-000017000000}"/>
                </a:ext>
              </a:extLst>
            </xdr14:cNvPr>
            <xdr14:cNvContentPartPr/>
          </xdr14:nvContentPartPr>
          <xdr14:nvPr macro=""/>
          <xdr14:xfrm>
            <a:off x="8197920" y="3630960"/>
            <a:ext cx="18360" cy="2289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ECDAA7B4-A666-E141-AB3E-9684E353AD6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190360" y="3623400"/>
              <a:ext cx="33480" cy="24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601420</xdr:colOff>
      <xdr:row>6</xdr:row>
      <xdr:rowOff>124080</xdr:rowOff>
    </xdr:from>
    <xdr:to>
      <xdr:col>11</xdr:col>
      <xdr:colOff>371300</xdr:colOff>
      <xdr:row>13</xdr:row>
      <xdr:rowOff>176080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C00-000018000000}"/>
                </a:ext>
              </a:extLst>
            </xdr14:cNvPr>
            <xdr14:cNvContentPartPr/>
          </xdr14:nvContentPartPr>
          <xdr14:nvPr macro=""/>
          <xdr14:xfrm>
            <a:off x="6379920" y="2105280"/>
            <a:ext cx="3071880" cy="236340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89D932A-1791-5942-8954-4763987CC75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6372360" y="2098080"/>
              <a:ext cx="3087000" cy="2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686500</xdr:colOff>
      <xdr:row>11</xdr:row>
      <xdr:rowOff>247880</xdr:rowOff>
    </xdr:from>
    <xdr:to>
      <xdr:col>1</xdr:col>
      <xdr:colOff>704860</xdr:colOff>
      <xdr:row>11</xdr:row>
      <xdr:rowOff>283160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C00-000019000000}"/>
                </a:ext>
              </a:extLst>
            </xdr14:cNvPr>
            <xdr14:cNvContentPartPr/>
          </xdr14:nvContentPartPr>
          <xdr14:nvPr macro=""/>
          <xdr14:xfrm>
            <a:off x="1512000" y="3880080"/>
            <a:ext cx="18360" cy="352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0ECC82CC-0638-9040-972F-C10BF75BB1A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496520" y="3864960"/>
              <a:ext cx="4896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529880</xdr:colOff>
      <xdr:row>14</xdr:row>
      <xdr:rowOff>51440</xdr:rowOff>
    </xdr:from>
    <xdr:to>
      <xdr:col>2</xdr:col>
      <xdr:colOff>530240</xdr:colOff>
      <xdr:row>14</xdr:row>
      <xdr:rowOff>83120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C00-00001A000000}"/>
                </a:ext>
              </a:extLst>
            </xdr14:cNvPr>
            <xdr14:cNvContentPartPr/>
          </xdr14:nvContentPartPr>
          <xdr14:nvPr macro=""/>
          <xdr14:xfrm>
            <a:off x="2180880" y="4674240"/>
            <a:ext cx="360" cy="31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67AAFF2-61C5-1545-800C-ABF9B967734C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65760" y="4659120"/>
              <a:ext cx="309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795940</xdr:colOff>
      <xdr:row>10</xdr:row>
      <xdr:rowOff>195400</xdr:rowOff>
    </xdr:from>
    <xdr:to>
      <xdr:col>1</xdr:col>
      <xdr:colOff>813220</xdr:colOff>
      <xdr:row>10</xdr:row>
      <xdr:rowOff>213760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C00-00001B000000}"/>
                </a:ext>
              </a:extLst>
            </xdr14:cNvPr>
            <xdr14:cNvContentPartPr/>
          </xdr14:nvContentPartPr>
          <xdr14:nvPr macro=""/>
          <xdr14:xfrm>
            <a:off x="1621440" y="3497400"/>
            <a:ext cx="17280" cy="183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BE076F11-87C4-024D-98A4-CEBB107D185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606320" y="3482280"/>
              <a:ext cx="4752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154400</xdr:colOff>
      <xdr:row>11</xdr:row>
      <xdr:rowOff>327440</xdr:rowOff>
    </xdr:from>
    <xdr:to>
      <xdr:col>3</xdr:col>
      <xdr:colOff>366420</xdr:colOff>
      <xdr:row>13</xdr:row>
      <xdr:rowOff>241240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C00-00001C000000}"/>
                </a:ext>
              </a:extLst>
            </xdr14:cNvPr>
            <xdr14:cNvContentPartPr/>
          </xdr14:nvContentPartPr>
          <xdr14:nvPr macro=""/>
          <xdr14:xfrm>
            <a:off x="1805400" y="3959640"/>
            <a:ext cx="1037520" cy="5742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7052BA52-C5F7-1F4B-924F-20CE2F8B5A0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797840" y="3952080"/>
              <a:ext cx="1052640" cy="58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718900</xdr:colOff>
      <xdr:row>11</xdr:row>
      <xdr:rowOff>280280</xdr:rowOff>
    </xdr:from>
    <xdr:to>
      <xdr:col>2</xdr:col>
      <xdr:colOff>109040</xdr:colOff>
      <xdr:row>13</xdr:row>
      <xdr:rowOff>189400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C00-00001D000000}"/>
                </a:ext>
              </a:extLst>
            </xdr14:cNvPr>
            <xdr14:cNvContentPartPr/>
          </xdr14:nvContentPartPr>
          <xdr14:nvPr macro=""/>
          <xdr14:xfrm>
            <a:off x="1544400" y="3912480"/>
            <a:ext cx="215640" cy="56952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D8BC094B-3398-634C-9557-139BCC7D08A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29280" y="3897360"/>
              <a:ext cx="246240" cy="59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49640</xdr:colOff>
      <xdr:row>12</xdr:row>
      <xdr:rowOff>325560</xdr:rowOff>
    </xdr:from>
    <xdr:to>
      <xdr:col>2</xdr:col>
      <xdr:colOff>271400</xdr:colOff>
      <xdr:row>13</xdr:row>
      <xdr:rowOff>178600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C00-00001E000000}"/>
                </a:ext>
              </a:extLst>
            </xdr14:cNvPr>
            <xdr14:cNvContentPartPr/>
          </xdr14:nvContentPartPr>
          <xdr14:nvPr macro=""/>
          <xdr14:xfrm>
            <a:off x="1700640" y="4287960"/>
            <a:ext cx="221760" cy="1832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F7CD30E-771A-AE43-ABCE-A6CCBADC92C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693080" y="4280400"/>
              <a:ext cx="23688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789820</xdr:colOff>
      <xdr:row>10</xdr:row>
      <xdr:rowOff>229240</xdr:rowOff>
    </xdr:from>
    <xdr:to>
      <xdr:col>2</xdr:col>
      <xdr:colOff>491720</xdr:colOff>
      <xdr:row>14</xdr:row>
      <xdr:rowOff>91400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C00-00001F000000}"/>
                </a:ext>
              </a:extLst>
            </xdr14:cNvPr>
            <xdr14:cNvContentPartPr/>
          </xdr14:nvContentPartPr>
          <xdr14:nvPr macro=""/>
          <xdr14:xfrm>
            <a:off x="1615320" y="3531240"/>
            <a:ext cx="527400" cy="1182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EE5CA31E-15D0-234E-BB5F-34C75698C57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00200" y="3516120"/>
              <a:ext cx="558000" cy="121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217040</xdr:colOff>
      <xdr:row>13</xdr:row>
      <xdr:rowOff>187960</xdr:rowOff>
    </xdr:from>
    <xdr:to>
      <xdr:col>2</xdr:col>
      <xdr:colOff>334040</xdr:colOff>
      <xdr:row>14</xdr:row>
      <xdr:rowOff>23000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C00-000020000000}"/>
                </a:ext>
              </a:extLst>
            </xdr14:cNvPr>
            <xdr14:cNvContentPartPr/>
          </xdr14:nvContentPartPr>
          <xdr14:nvPr macro=""/>
          <xdr14:xfrm>
            <a:off x="1868040" y="4480560"/>
            <a:ext cx="117000" cy="1652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78BBD4C-B33A-0F4F-8497-9068E344E4E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860480" y="4473000"/>
              <a:ext cx="13212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412860</xdr:colOff>
      <xdr:row>13</xdr:row>
      <xdr:rowOff>40</xdr:rowOff>
    </xdr:from>
    <xdr:to>
      <xdr:col>3</xdr:col>
      <xdr:colOff>419340</xdr:colOff>
      <xdr:row>13</xdr:row>
      <xdr:rowOff>12280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C00-000021000000}"/>
                </a:ext>
              </a:extLst>
            </xdr14:cNvPr>
            <xdr14:cNvContentPartPr/>
          </xdr14:nvContentPartPr>
          <xdr14:nvPr macro=""/>
          <xdr14:xfrm>
            <a:off x="2889360" y="4292640"/>
            <a:ext cx="6480" cy="1224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02A77CC-55D5-094D-BA84-38BAC7EB374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874240" y="4277520"/>
              <a:ext cx="3672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114800</xdr:colOff>
      <xdr:row>9</xdr:row>
      <xdr:rowOff>327240</xdr:rowOff>
    </xdr:from>
    <xdr:to>
      <xdr:col>2</xdr:col>
      <xdr:colOff>635000</xdr:colOff>
      <xdr:row>13</xdr:row>
      <xdr:rowOff>247360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C00-000022000000}"/>
                </a:ext>
              </a:extLst>
            </xdr14:cNvPr>
            <xdr14:cNvContentPartPr/>
          </xdr14:nvContentPartPr>
          <xdr14:nvPr macro=""/>
          <xdr14:xfrm>
            <a:off x="1765800" y="3299040"/>
            <a:ext cx="520200" cy="12409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BDC18E3-EDEF-264F-9494-BFCF7FC5CB73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750680" y="3283920"/>
              <a:ext cx="550440" cy="127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172400</xdr:colOff>
      <xdr:row>12</xdr:row>
      <xdr:rowOff>294240</xdr:rowOff>
    </xdr:from>
    <xdr:to>
      <xdr:col>3</xdr:col>
      <xdr:colOff>392700</xdr:colOff>
      <xdr:row>13</xdr:row>
      <xdr:rowOff>252040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C00-000023000000}"/>
                </a:ext>
              </a:extLst>
            </xdr14:cNvPr>
            <xdr14:cNvContentPartPr/>
          </xdr14:nvContentPartPr>
          <xdr14:nvPr macro=""/>
          <xdr14:xfrm>
            <a:off x="1823400" y="4256640"/>
            <a:ext cx="1045800" cy="2880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6E1FED7-CDD2-F741-9A3E-DC2D6FB5856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808280" y="4241520"/>
              <a:ext cx="107640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610520</xdr:colOff>
      <xdr:row>9</xdr:row>
      <xdr:rowOff>239400</xdr:rowOff>
    </xdr:from>
    <xdr:to>
      <xdr:col>2</xdr:col>
      <xdr:colOff>678200</xdr:colOff>
      <xdr:row>9</xdr:row>
      <xdr:rowOff>321480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C00-000024000000}"/>
                </a:ext>
              </a:extLst>
            </xdr14:cNvPr>
            <xdr14:cNvContentPartPr/>
          </xdr14:nvContentPartPr>
          <xdr14:nvPr macro=""/>
          <xdr14:xfrm>
            <a:off x="2261520" y="3211200"/>
            <a:ext cx="67680" cy="8208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D6A73BA1-4D0B-544D-86F1-D8F3FEC43B2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246040" y="3195720"/>
              <a:ext cx="9828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384060</xdr:colOff>
      <xdr:row>12</xdr:row>
      <xdr:rowOff>248520</xdr:rowOff>
    </xdr:from>
    <xdr:to>
      <xdr:col>3</xdr:col>
      <xdr:colOff>458940</xdr:colOff>
      <xdr:row>13</xdr:row>
      <xdr:rowOff>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C00-000025000000}"/>
                </a:ext>
              </a:extLst>
            </xdr14:cNvPr>
            <xdr14:cNvContentPartPr/>
          </xdr14:nvContentPartPr>
          <xdr14:nvPr macro=""/>
          <xdr14:xfrm>
            <a:off x="2860560" y="4210920"/>
            <a:ext cx="74880" cy="8460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5F6FAD1-3CCB-0B45-8F2C-B99AD5BDEB0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845440" y="4195800"/>
              <a:ext cx="10548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647600</xdr:colOff>
      <xdr:row>9</xdr:row>
      <xdr:rowOff>292320</xdr:rowOff>
    </xdr:from>
    <xdr:to>
      <xdr:col>3</xdr:col>
      <xdr:colOff>125580</xdr:colOff>
      <xdr:row>12</xdr:row>
      <xdr:rowOff>202080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C00-000026000000}"/>
                </a:ext>
              </a:extLst>
            </xdr14:cNvPr>
            <xdr14:cNvContentPartPr/>
          </xdr14:nvContentPartPr>
          <xdr14:nvPr macro=""/>
          <xdr14:xfrm>
            <a:off x="2298600" y="3264120"/>
            <a:ext cx="303480" cy="900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C7CA3DE-FD53-E94D-8695-0F9DC312BC69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291400" y="3256560"/>
              <a:ext cx="318600" cy="91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153680</xdr:colOff>
      <xdr:row>12</xdr:row>
      <xdr:rowOff>89760</xdr:rowOff>
    </xdr:from>
    <xdr:to>
      <xdr:col>3</xdr:col>
      <xdr:colOff>183540</xdr:colOff>
      <xdr:row>13</xdr:row>
      <xdr:rowOff>223240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C00-000027000000}"/>
                </a:ext>
              </a:extLst>
            </xdr14:cNvPr>
            <xdr14:cNvContentPartPr/>
          </xdr14:nvContentPartPr>
          <xdr14:nvPr macro=""/>
          <xdr14:xfrm>
            <a:off x="1804680" y="4052160"/>
            <a:ext cx="855360" cy="463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B871B3C-4DEE-6241-AE52-F644784C3DF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797120" y="4044600"/>
              <a:ext cx="870480" cy="47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398460</xdr:colOff>
      <xdr:row>11</xdr:row>
      <xdr:rowOff>311600</xdr:rowOff>
    </xdr:from>
    <xdr:to>
      <xdr:col>3</xdr:col>
      <xdr:colOff>484140</xdr:colOff>
      <xdr:row>12</xdr:row>
      <xdr:rowOff>297120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C00-000028000000}"/>
                </a:ext>
              </a:extLst>
            </xdr14:cNvPr>
            <xdr14:cNvContentPartPr/>
          </xdr14:nvContentPartPr>
          <xdr14:nvPr macro=""/>
          <xdr14:xfrm>
            <a:off x="2874960" y="3943800"/>
            <a:ext cx="85680" cy="315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60858BD8-8AB5-CE48-AF63-C68065FDBBC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867400" y="3936240"/>
              <a:ext cx="10080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572000</xdr:colOff>
      <xdr:row>12</xdr:row>
      <xdr:rowOff>11640</xdr:rowOff>
    </xdr:from>
    <xdr:to>
      <xdr:col>3</xdr:col>
      <xdr:colOff>425460</xdr:colOff>
      <xdr:row>13</xdr:row>
      <xdr:rowOff>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C00-000029000000}"/>
                </a:ext>
              </a:extLst>
            </xdr14:cNvPr>
            <xdr14:cNvContentPartPr/>
          </xdr14:nvContentPartPr>
          <xdr14:nvPr macro=""/>
          <xdr14:xfrm>
            <a:off x="2223000" y="3974040"/>
            <a:ext cx="678960" cy="3265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A27F10E-CDD7-B549-9168-CDC0C3E00DF1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215440" y="3966480"/>
              <a:ext cx="694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399920</xdr:colOff>
      <xdr:row>7</xdr:row>
      <xdr:rowOff>135880</xdr:rowOff>
    </xdr:from>
    <xdr:to>
      <xdr:col>2</xdr:col>
      <xdr:colOff>453200</xdr:colOff>
      <xdr:row>7</xdr:row>
      <xdr:rowOff>206080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C00-00002A000000}"/>
                </a:ext>
              </a:extLst>
            </xdr14:cNvPr>
            <xdr14:cNvContentPartPr/>
          </xdr14:nvContentPartPr>
          <xdr14:nvPr macro=""/>
          <xdr14:xfrm>
            <a:off x="2050920" y="2447280"/>
            <a:ext cx="53280" cy="702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47B2AD2-4ABB-BB4E-9651-C46F485F0BD6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035800" y="2431800"/>
              <a:ext cx="8388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348060</xdr:colOff>
      <xdr:row>14</xdr:row>
      <xdr:rowOff>183560</xdr:rowOff>
    </xdr:from>
    <xdr:to>
      <xdr:col>3</xdr:col>
      <xdr:colOff>393060</xdr:colOff>
      <xdr:row>14</xdr:row>
      <xdr:rowOff>288680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C00-00002B000000}"/>
                </a:ext>
              </a:extLst>
            </xdr14:cNvPr>
            <xdr14:cNvContentPartPr/>
          </xdr14:nvContentPartPr>
          <xdr14:nvPr macro=""/>
          <xdr14:xfrm>
            <a:off x="2824560" y="4806360"/>
            <a:ext cx="45000" cy="1051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24FA4F4-CB46-9441-AA32-AEF36163679C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809440" y="4791240"/>
              <a:ext cx="75240" cy="13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627060</xdr:colOff>
      <xdr:row>16</xdr:row>
      <xdr:rowOff>312640</xdr:rowOff>
    </xdr:from>
    <xdr:to>
      <xdr:col>3</xdr:col>
      <xdr:colOff>661260</xdr:colOff>
      <xdr:row>17</xdr:row>
      <xdr:rowOff>35720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C00-00002C000000}"/>
                </a:ext>
              </a:extLst>
            </xdr14:cNvPr>
            <xdr14:cNvContentPartPr/>
          </xdr14:nvContentPartPr>
          <xdr14:nvPr macro=""/>
          <xdr14:xfrm>
            <a:off x="3103560" y="5595840"/>
            <a:ext cx="34200" cy="53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8BE1A6EE-E929-1349-9660-DBA6C9AA2CF2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3088440" y="5580360"/>
              <a:ext cx="64440" cy="8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818600</xdr:colOff>
      <xdr:row>12</xdr:row>
      <xdr:rowOff>139080</xdr:rowOff>
    </xdr:from>
    <xdr:to>
      <xdr:col>3</xdr:col>
      <xdr:colOff>669540</xdr:colOff>
      <xdr:row>17</xdr:row>
      <xdr:rowOff>111680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C00-00002D000000}"/>
                </a:ext>
              </a:extLst>
            </xdr14:cNvPr>
            <xdr14:cNvContentPartPr/>
          </xdr14:nvContentPartPr>
          <xdr14:nvPr macro=""/>
          <xdr14:xfrm>
            <a:off x="2469600" y="4101480"/>
            <a:ext cx="676440" cy="1623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245A9A5D-EF84-5744-B62B-E1D93FF975D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62040" y="4093920"/>
              <a:ext cx="691560" cy="163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39860</xdr:colOff>
      <xdr:row>16</xdr:row>
      <xdr:rowOff>241720</xdr:rowOff>
    </xdr:from>
    <xdr:to>
      <xdr:col>5</xdr:col>
      <xdr:colOff>314540</xdr:colOff>
      <xdr:row>18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C00-00002E000000}"/>
                </a:ext>
              </a:extLst>
            </xdr14:cNvPr>
            <xdr14:cNvContentPartPr/>
          </xdr14:nvContentPartPr>
          <xdr14:nvPr macro=""/>
          <xdr14:xfrm>
            <a:off x="4167360" y="5524920"/>
            <a:ext cx="274680" cy="7318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1B163F5-4FEB-B546-A304-9719874BFB2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4159800" y="5517360"/>
              <a:ext cx="289800" cy="74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121400</xdr:colOff>
      <xdr:row>14</xdr:row>
      <xdr:rowOff>309920</xdr:rowOff>
    </xdr:from>
    <xdr:to>
      <xdr:col>14</xdr:col>
      <xdr:colOff>729440</xdr:colOff>
      <xdr:row>15</xdr:row>
      <xdr:rowOff>180960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14:cNvPr>
            <xdr14:cNvContentPartPr/>
          </xdr14:nvContentPartPr>
          <xdr14:nvPr macro=""/>
          <xdr14:xfrm>
            <a:off x="11678400" y="4932720"/>
            <a:ext cx="608040" cy="20124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F3D2353-71A1-6B4E-AAE3-3772EB5464F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1671200" y="4925520"/>
              <a:ext cx="623160" cy="21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393600</xdr:colOff>
      <xdr:row>14</xdr:row>
      <xdr:rowOff>183560</xdr:rowOff>
    </xdr:from>
    <xdr:to>
      <xdr:col>13</xdr:col>
      <xdr:colOff>514180</xdr:colOff>
      <xdr:row>15</xdr:row>
      <xdr:rowOff>293280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14:cNvPr>
            <xdr14:cNvContentPartPr/>
          </xdr14:nvContentPartPr>
          <xdr14:nvPr macro=""/>
          <xdr14:xfrm>
            <a:off x="10299600" y="4806360"/>
            <a:ext cx="946080" cy="4399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25B4C16-B49A-3044-853B-09421BF6826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292400" y="4799154"/>
              <a:ext cx="961200" cy="455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155840</xdr:colOff>
      <xdr:row>17</xdr:row>
      <xdr:rowOff>245960</xdr:rowOff>
    </xdr:from>
    <xdr:to>
      <xdr:col>4</xdr:col>
      <xdr:colOff>727120</xdr:colOff>
      <xdr:row>21</xdr:row>
      <xdr:rowOff>87960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14:cNvPr>
            <xdr14:cNvContentPartPr/>
          </xdr14:nvContentPartPr>
          <xdr14:nvPr macro=""/>
          <xdr14:xfrm>
            <a:off x="1806840" y="5859360"/>
            <a:ext cx="2222280" cy="11628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F8F1B26-9EF9-004E-A973-7F6CDD01BF41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99281" y="5851798"/>
              <a:ext cx="2237398" cy="11779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287540</xdr:colOff>
      <xdr:row>20</xdr:row>
      <xdr:rowOff>15680</xdr:rowOff>
    </xdr:from>
    <xdr:to>
      <xdr:col>6</xdr:col>
      <xdr:colOff>417840</xdr:colOff>
      <xdr:row>20</xdr:row>
      <xdr:rowOff>285680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14:cNvPr>
            <xdr14:cNvContentPartPr/>
          </xdr14:nvContentPartPr>
          <xdr14:nvPr macro=""/>
          <xdr14:xfrm>
            <a:off x="4415040" y="6619680"/>
            <a:ext cx="955800" cy="2700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B3E1038-384F-ED4F-B93D-6AF9A4E18B7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4407480" y="6612120"/>
              <a:ext cx="97092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435920</xdr:colOff>
      <xdr:row>7</xdr:row>
      <xdr:rowOff>186280</xdr:rowOff>
    </xdr:from>
    <xdr:to>
      <xdr:col>2</xdr:col>
      <xdr:colOff>665960</xdr:colOff>
      <xdr:row>9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14:cNvPr>
            <xdr14:cNvContentPartPr/>
          </xdr14:nvContentPartPr>
          <xdr14:nvPr macro=""/>
          <xdr14:xfrm>
            <a:off x="2086920" y="2497680"/>
            <a:ext cx="230040" cy="788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07FF955C-E564-A242-880A-55FA4863E00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2079360" y="2490120"/>
              <a:ext cx="245160" cy="80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687580</xdr:colOff>
      <xdr:row>6</xdr:row>
      <xdr:rowOff>233880</xdr:rowOff>
    </xdr:from>
    <xdr:to>
      <xdr:col>3</xdr:col>
      <xdr:colOff>213780</xdr:colOff>
      <xdr:row>8</xdr:row>
      <xdr:rowOff>96200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14:cNvPr>
            <xdr14:cNvContentPartPr/>
          </xdr14:nvContentPartPr>
          <xdr14:nvPr macro=""/>
          <xdr14:xfrm>
            <a:off x="1513080" y="2215080"/>
            <a:ext cx="1177200" cy="52272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B7AE3BC9-8DCB-E14F-B90D-CAC1AE273921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505520" y="2207520"/>
              <a:ext cx="1191960" cy="53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605460</xdr:colOff>
      <xdr:row>15</xdr:row>
      <xdr:rowOff>177000</xdr:rowOff>
    </xdr:from>
    <xdr:to>
      <xdr:col>4</xdr:col>
      <xdr:colOff>609400</xdr:colOff>
      <xdr:row>17</xdr:row>
      <xdr:rowOff>111320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14:cNvPr>
            <xdr14:cNvContentPartPr/>
          </xdr14:nvContentPartPr>
          <xdr14:nvPr macro=""/>
          <xdr14:xfrm>
            <a:off x="3081960" y="5130000"/>
            <a:ext cx="829440" cy="5947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0472154-12E2-CD40-8A7D-6355DC120541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3074400" y="5122800"/>
              <a:ext cx="844560" cy="60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123060</xdr:colOff>
      <xdr:row>7</xdr:row>
      <xdr:rowOff>25000</xdr:rowOff>
    </xdr:from>
    <xdr:to>
      <xdr:col>5</xdr:col>
      <xdr:colOff>405980</xdr:colOff>
      <xdr:row>15</xdr:row>
      <xdr:rowOff>230280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14:cNvPr>
            <xdr14:cNvContentPartPr/>
          </xdr14:nvContentPartPr>
          <xdr14:nvPr macro=""/>
          <xdr14:xfrm>
            <a:off x="2599560" y="2336400"/>
            <a:ext cx="1933920" cy="28468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BB24E5F-4099-9C45-BEC7-F0D30A765F0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2592000" y="2328840"/>
              <a:ext cx="1949040" cy="28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765700</xdr:colOff>
      <xdr:row>8</xdr:row>
      <xdr:rowOff>92960</xdr:rowOff>
    </xdr:from>
    <xdr:to>
      <xdr:col>4</xdr:col>
      <xdr:colOff>73720</xdr:colOff>
      <xdr:row>17</xdr:row>
      <xdr:rowOff>65600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14:cNvPr>
            <xdr14:cNvContentPartPr/>
          </xdr14:nvContentPartPr>
          <xdr14:nvPr macro=""/>
          <xdr14:xfrm>
            <a:off x="1591200" y="2734560"/>
            <a:ext cx="1784520" cy="29444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136DB17C-B416-494A-9C92-07F0228067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83640" y="2727000"/>
              <a:ext cx="1799640" cy="295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142520</xdr:colOff>
      <xdr:row>2</xdr:row>
      <xdr:rowOff>324920</xdr:rowOff>
    </xdr:from>
    <xdr:to>
      <xdr:col>7</xdr:col>
      <xdr:colOff>357700</xdr:colOff>
      <xdr:row>16</xdr:row>
      <xdr:rowOff>186640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14:cNvPr>
            <xdr14:cNvContentPartPr/>
          </xdr14:nvContentPartPr>
          <xdr14:nvPr macro=""/>
          <xdr14:xfrm>
            <a:off x="1793520" y="985320"/>
            <a:ext cx="4342680" cy="44845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B12BA255-5B6D-BB40-931C-AA29616262B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778040" y="970200"/>
              <a:ext cx="4372920" cy="451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638260</xdr:colOff>
      <xdr:row>19</xdr:row>
      <xdr:rowOff>1720</xdr:rowOff>
    </xdr:from>
    <xdr:to>
      <xdr:col>7</xdr:col>
      <xdr:colOff>149260</xdr:colOff>
      <xdr:row>22</xdr:row>
      <xdr:rowOff>55840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C00-000039000000}"/>
                </a:ext>
              </a:extLst>
            </xdr14:cNvPr>
            <xdr14:cNvContentPartPr/>
          </xdr14:nvContentPartPr>
          <xdr14:nvPr macro=""/>
          <xdr14:xfrm>
            <a:off x="1463760" y="6275520"/>
            <a:ext cx="4464000" cy="104472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25C68BD1-C0C2-E74D-9C4C-FDDCFB901E9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48640" y="6260400"/>
              <a:ext cx="4494600" cy="10753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D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7C90DF1-1B37-7C44-A38E-F6D60107A5C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D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B61DAC1D-4E8D-454F-9F1A-6F6AADF45A2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D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9868130-2D16-004B-AB0C-6129F1B1D99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D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01CC4B7E-550F-534C-B03B-BA37DCE6322D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D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AFF8CB2-7D67-204B-9EC8-A4E2AAEFFD73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D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BFBE4513-DDA4-7048-938D-FDF4DC72DEE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D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78D5385-189F-9746-9A15-6D63455CAD0F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D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FB9ECE0-5584-2540-BF05-0D815E889EB3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D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9C70BC53-90B6-3C49-AE36-B179381849FE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D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19F457DE-2C68-A441-B63A-A00B8BA19D4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D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A6350A6D-7897-084A-BBC2-C96CA67C30BB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D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84B6F8C4-C19F-8B4C-93FA-B884BBBFBB2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D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224F784-2E3C-7647-A183-DEDC0BFAAB8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D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F91F421-5E46-774A-971B-0221C8B1156D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D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640CDB80-2808-7844-A178-59418513F91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D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08570592-709D-4A42-AA4B-DCD1C8A5AC5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D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40CF93B-4C0D-C34C-8EB4-B944837DCBC2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D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5C3F70A-49AD-B543-BA01-64514C31C81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D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70C5C1D-3D66-D24D-9C32-67AD4C0D6DF4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D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333FB60-665E-4044-B816-0A629C8E5A3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D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8F1DB71-B7F1-3D41-8A96-02B7D6E9A51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D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627290EA-855D-404E-9F47-4CD93647420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D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165CC32-3CFA-034D-875B-CB61E39039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D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D47485E-763A-EB43-8FA9-C49A77E8266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D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48FBA88-ED3A-1348-98B2-F9E27ABA30A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D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2CB39E51-F52D-D245-945F-483C5E5F2F53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D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7783FEE-A93E-774B-AC43-38F810AC2BE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D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00EA1FB5-FD91-C547-BE09-5A501536133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D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96FF0100-C8F8-E440-83D1-F855CFF727B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D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ADAD526-98B3-2244-A9B2-A9AA013C016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D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0008E8D5-74E9-E54A-AFF1-96FFA86F7AA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D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C1D0206-4577-0E4C-8D8A-05D562C30A6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D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20A44305-CBE4-044B-B8E8-442790811F9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D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7133A5C-EB52-424A-9C88-C57C5EE0DAAB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D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5A6732AF-D4AD-3343-9493-131EA661E46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D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589EEEB5-2814-114E-8D9D-7DB45794EE9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D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D688746-64C1-F547-9579-D9B0BF60AF5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D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4B8E75BB-3FD1-AF4F-97A3-E8EF6C42B0C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D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B98F55AC-C78D-3C41-A65D-61957B43762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D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EFCF325-B717-6849-85A1-B68C81238C7E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D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8C4BD92-5A32-D048-84A9-8D24301A440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442900</xdr:colOff>
      <xdr:row>3</xdr:row>
      <xdr:rowOff>33600</xdr:rowOff>
    </xdr:from>
    <xdr:to>
      <xdr:col>14</xdr:col>
      <xdr:colOff>380960</xdr:colOff>
      <xdr:row>5</xdr:row>
      <xdr:rowOff>37760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D00-00002B000000}"/>
                </a:ext>
              </a:extLst>
            </xdr14:cNvPr>
            <xdr14:cNvContentPartPr/>
          </xdr14:nvContentPartPr>
          <xdr14:nvPr macro=""/>
          <xdr14:xfrm>
            <a:off x="11174400" y="1024200"/>
            <a:ext cx="763560" cy="6645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06674CF-B511-9140-9A1A-393119C17F20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159273" y="1009080"/>
              <a:ext cx="794174" cy="69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750000</xdr:colOff>
      <xdr:row>3</xdr:row>
      <xdr:rowOff>168600</xdr:rowOff>
    </xdr:from>
    <xdr:to>
      <xdr:col>14</xdr:col>
      <xdr:colOff>276200</xdr:colOff>
      <xdr:row>6</xdr:row>
      <xdr:rowOff>255120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D00-00002C000000}"/>
                </a:ext>
              </a:extLst>
            </xdr14:cNvPr>
            <xdr14:cNvContentPartPr/>
          </xdr14:nvContentPartPr>
          <xdr14:nvPr macro=""/>
          <xdr14:xfrm>
            <a:off x="10656000" y="1159200"/>
            <a:ext cx="1177200" cy="10771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A501A0E-9FCF-3145-BB77-CEDDF0132B14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640520" y="1143720"/>
              <a:ext cx="1207440" cy="110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573920</xdr:colOff>
      <xdr:row>4</xdr:row>
      <xdr:rowOff>246280</xdr:rowOff>
    </xdr:from>
    <xdr:to>
      <xdr:col>15</xdr:col>
      <xdr:colOff>9780</xdr:colOff>
      <xdr:row>4</xdr:row>
      <xdr:rowOff>271840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D00-00002D000000}"/>
                </a:ext>
              </a:extLst>
            </xdr14:cNvPr>
            <xdr14:cNvContentPartPr/>
          </xdr14:nvContentPartPr>
          <xdr14:nvPr macro=""/>
          <xdr14:xfrm>
            <a:off x="12130920" y="1567080"/>
            <a:ext cx="261360" cy="25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471CB6CF-91EA-CA4D-B9E2-A496C8FAEA4A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2115800" y="1551600"/>
              <a:ext cx="29196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370500</xdr:colOff>
      <xdr:row>3</xdr:row>
      <xdr:rowOff>94080</xdr:rowOff>
    </xdr:from>
    <xdr:to>
      <xdr:col>16</xdr:col>
      <xdr:colOff>623200</xdr:colOff>
      <xdr:row>4</xdr:row>
      <xdr:rowOff>259600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D00-00002E000000}"/>
                </a:ext>
              </a:extLst>
            </xdr14:cNvPr>
            <xdr14:cNvContentPartPr/>
          </xdr14:nvContentPartPr>
          <xdr14:nvPr macro=""/>
          <xdr14:xfrm>
            <a:off x="12753000" y="1084680"/>
            <a:ext cx="1078200" cy="49572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4B01ED6-5DE5-8244-AF3A-C70761CC9E0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2737880" y="1069211"/>
              <a:ext cx="1108800" cy="5262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339180</xdr:colOff>
      <xdr:row>5</xdr:row>
      <xdr:rowOff>102560</xdr:rowOff>
    </xdr:from>
    <xdr:to>
      <xdr:col>16</xdr:col>
      <xdr:colOff>466960</xdr:colOff>
      <xdr:row>5</xdr:row>
      <xdr:rowOff>122360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D00-00002F000000}"/>
                </a:ext>
              </a:extLst>
            </xdr14:cNvPr>
            <xdr14:cNvContentPartPr/>
          </xdr14:nvContentPartPr>
          <xdr14:nvPr macro=""/>
          <xdr14:xfrm>
            <a:off x="12721680" y="1753560"/>
            <a:ext cx="953280" cy="19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717267B5-2D5E-CB4F-8D1C-59BFA2441D7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706560" y="1738080"/>
              <a:ext cx="983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345300</xdr:colOff>
      <xdr:row>5</xdr:row>
      <xdr:rowOff>270320</xdr:rowOff>
    </xdr:from>
    <xdr:to>
      <xdr:col>16</xdr:col>
      <xdr:colOff>374080</xdr:colOff>
      <xdr:row>6</xdr:row>
      <xdr:rowOff>304440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D00-000030000000}"/>
                </a:ext>
              </a:extLst>
            </xdr14:cNvPr>
            <xdr14:cNvContentPartPr/>
          </xdr14:nvContentPartPr>
          <xdr14:nvPr macro=""/>
          <xdr14:xfrm>
            <a:off x="12727800" y="1921320"/>
            <a:ext cx="854280" cy="3643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5C893B0C-5337-2246-B255-73A15B4A38D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2712686" y="1906200"/>
              <a:ext cx="884867" cy="39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D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6A0C25F-A640-4A42-BDCA-A29895DD604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D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4B1F726-2EAA-EB42-B595-739F56BFF16B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D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84DBCBA8-B913-4D43-BBA4-74452D882804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D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B0F4FCB-76F8-0942-83C9-325F167648F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D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F8B0414-D614-0842-AE75-F6E2B18CF3A3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D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0193A84B-F018-8B43-B316-687BBB6E3AC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D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29FB470-B8D5-1A49-B616-FA42C7056D88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598780</xdr:colOff>
      <xdr:row>20</xdr:row>
      <xdr:rowOff>82280</xdr:rowOff>
    </xdr:from>
    <xdr:to>
      <xdr:col>13</xdr:col>
      <xdr:colOff>662500</xdr:colOff>
      <xdr:row>20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D00-000038000000}"/>
                </a:ext>
              </a:extLst>
            </xdr14:cNvPr>
            <xdr14:cNvContentPartPr/>
          </xdr14:nvContentPartPr>
          <xdr14:nvPr macro=""/>
          <xdr14:xfrm>
            <a:off x="11330280" y="6686280"/>
            <a:ext cx="63720" cy="21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9BC80935-037E-0241-A379-34FF6461674A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1314800" y="6671160"/>
              <a:ext cx="93960" cy="5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E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8AE0DE58-F665-084D-89E3-71487786439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E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D6D3A52-2642-6A4C-9CCA-B570559AD4F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E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E09181D-1405-BC48-BCC8-D2546917EB7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E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CB1D2E6-B299-CC4A-A81D-02C6DD17767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E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4D6A9B83-0105-DF4D-A870-3A26EE99369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E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05BA7DC-9416-D444-AC6F-B52344E8983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E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3CFFDF26-3E80-2744-8276-6AE8F26B033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E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053A0AB-0BA8-1D41-847E-45EC9D958AC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E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F331A6D-6874-C640-BA28-8B12A96EDE9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E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971910F-1553-A94B-B124-A6206F3E0B7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E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9FC08E3-E6D6-B24D-AFB7-E81561CDDB0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E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EA0C6555-77EB-7B46-B880-DEFF5D7669C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E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6D5054E5-914E-4A47-8441-3ACE56E7AAE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E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9992DFB8-3EAC-084B-9BE5-B62041B335E6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E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F032C44B-0437-D84D-A8E1-FB9DF6F0A455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E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7FBD036-4903-5F48-AC7D-F46BF749634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E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259807BC-1C56-8A4F-86C8-C8E15A56176E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E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F7ABAE-435D-4C4B-A1BB-6824B6D4143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E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933C579-3F2B-0145-B45A-3CA7ECBC4E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E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70180D76-DD3D-2D4E-9B17-908D93AE6E8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E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1295B6BC-DCBC-B347-92F6-51FC581BF45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E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9216BCF-5199-E74A-A98E-CDF739FD3FD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E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F51E55B9-C104-3F4E-A34A-2A56E139062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E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A673A65F-06C9-5447-8109-5D882B4520B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E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4C3B8CEF-9461-3747-956E-7E2DFF3EFF74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E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5CC29E5-7CAE-9E4D-BD27-AB58BE8EF529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E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C95B427-3222-7B49-9047-F4F2D7000E1C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E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390A4B5-EFFD-7741-BCB7-6024C1149CDB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E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772C4F9-1B22-A94F-9CCE-0C6C4A169C6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E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079B279-912E-6943-9035-74CC725076F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E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F9B45DE-F931-2644-BF16-1B3F076070C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E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47824F3-FCF6-604E-9334-E0D0BAFF74E1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E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47200A2F-C29C-984F-B8FA-445B20030EB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E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18106E90-73B4-A842-BABC-E847A4B3678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E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8428A79A-71FF-5C49-8799-DDB202377C4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E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D9A7574-9B6E-D643-B339-EBFA71D8FF5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E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1CC31A1-74C1-6D48-8AB1-22249F7571A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E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610A9005-2328-6C4D-9793-9D138316EB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E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8A9387-00AB-0B43-BFA1-52513D1D3257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E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14E22EBA-9E65-3B45-9FFE-7FFAD66FD328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E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22D9C2E-D116-5B43-A58D-CFF47584D095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701360</xdr:colOff>
      <xdr:row>20</xdr:row>
      <xdr:rowOff>70039</xdr:rowOff>
    </xdr:from>
    <xdr:to>
      <xdr:col>1</xdr:col>
      <xdr:colOff>232993</xdr:colOff>
      <xdr:row>21</xdr:row>
      <xdr:rowOff>50667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E00-00002B000000}"/>
                </a:ext>
              </a:extLst>
            </xdr14:cNvPr>
            <xdr14:cNvContentPartPr/>
          </xdr14:nvContentPartPr>
          <xdr14:nvPr macro=""/>
          <xdr14:xfrm>
            <a:off x="701360" y="6674039"/>
            <a:ext cx="357133" cy="310828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9C02153-ACC0-DB44-9F03-E70622468828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5879" y="6658929"/>
              <a:ext cx="387734" cy="341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458894</xdr:colOff>
      <xdr:row>20</xdr:row>
      <xdr:rowOff>133181</xdr:rowOff>
    </xdr:from>
    <xdr:to>
      <xdr:col>1</xdr:col>
      <xdr:colOff>183994</xdr:colOff>
      <xdr:row>21</xdr:row>
      <xdr:rowOff>306772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E00-00002C000000}"/>
                </a:ext>
              </a:extLst>
            </xdr14:cNvPr>
            <xdr14:cNvContentPartPr/>
          </xdr14:nvContentPartPr>
          <xdr14:nvPr macro=""/>
          <xdr14:xfrm>
            <a:off x="458894" y="6737181"/>
            <a:ext cx="550600" cy="503791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FE163BE-5009-F848-9F8C-A708D3C02341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43420" y="6721707"/>
              <a:ext cx="580829" cy="534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323244</xdr:colOff>
      <xdr:row>20</xdr:row>
      <xdr:rowOff>323955</xdr:rowOff>
    </xdr:from>
    <xdr:to>
      <xdr:col>1</xdr:col>
      <xdr:colOff>445487</xdr:colOff>
      <xdr:row>21</xdr:row>
      <xdr:rowOff>5710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E00-00002D000000}"/>
                </a:ext>
              </a:extLst>
            </xdr14:cNvPr>
            <xdr14:cNvContentPartPr/>
          </xdr14:nvContentPartPr>
          <xdr14:nvPr macro=""/>
          <xdr14:xfrm>
            <a:off x="1148744" y="6927955"/>
            <a:ext cx="122243" cy="11955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6F83344C-8B5A-134E-897A-769A0D1391E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33284" y="6912835"/>
              <a:ext cx="152804" cy="418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614204</xdr:colOff>
      <xdr:row>20</xdr:row>
      <xdr:rowOff>98327</xdr:rowOff>
    </xdr:from>
    <xdr:to>
      <xdr:col>2</xdr:col>
      <xdr:colOff>293000</xdr:colOff>
      <xdr:row>20</xdr:row>
      <xdr:rowOff>330185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E00-00002E000000}"/>
                </a:ext>
              </a:extLst>
            </xdr14:cNvPr>
            <xdr14:cNvContentPartPr/>
          </xdr14:nvContentPartPr>
          <xdr14:nvPr macro=""/>
          <xdr14:xfrm>
            <a:off x="1439704" y="6702327"/>
            <a:ext cx="504296" cy="231858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DDA4BBC3-2408-8849-866E-9553994F9EB0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237" y="6686870"/>
              <a:ext cx="534511" cy="262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599555</xdr:colOff>
      <xdr:row>21</xdr:row>
      <xdr:rowOff>80975</xdr:rowOff>
    </xdr:from>
    <xdr:to>
      <xdr:col>2</xdr:col>
      <xdr:colOff>219924</xdr:colOff>
      <xdr:row>21</xdr:row>
      <xdr:rowOff>90236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E00-00002F000000}"/>
                </a:ext>
              </a:extLst>
            </xdr14:cNvPr>
            <xdr14:cNvContentPartPr/>
          </xdr14:nvContentPartPr>
          <xdr14:nvPr macro=""/>
          <xdr14:xfrm>
            <a:off x="1425055" y="7015175"/>
            <a:ext cx="445869" cy="9261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FD799E1E-A5CA-E64C-B47F-F39641A65C1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09581" y="6999859"/>
              <a:ext cx="476457" cy="395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602417</xdr:colOff>
      <xdr:row>21</xdr:row>
      <xdr:rowOff>159440</xdr:rowOff>
    </xdr:from>
    <xdr:to>
      <xdr:col>2</xdr:col>
      <xdr:colOff>176481</xdr:colOff>
      <xdr:row>21</xdr:row>
      <xdr:rowOff>329840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E00-000030000000}"/>
                </a:ext>
              </a:extLst>
            </xdr14:cNvPr>
            <xdr14:cNvContentPartPr/>
          </xdr14:nvContentPartPr>
          <xdr14:nvPr macro=""/>
          <xdr14:xfrm>
            <a:off x="1427917" y="7093640"/>
            <a:ext cx="399564" cy="1704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B33E5E17-7910-AC4F-9C71-33E50421DE8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12452" y="7078182"/>
              <a:ext cx="430134" cy="2009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E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838435A-B9D8-DE4D-A334-083B59F45F2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E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131E5DD9-B6D4-F242-8641-167913943D7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E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E347E92-1C5A-2B4E-8DF6-F48B9E5C465C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E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3E290B33-2E73-5745-876A-5CD406905960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E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47028329-92F2-4847-8045-EADF9F363EE6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E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E64AC9C-8AA2-CF49-BBEF-AC96EF4D3A5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E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5F441AD-E64F-3343-B7BD-2EA8743C7BA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734580</xdr:colOff>
      <xdr:row>16</xdr:row>
      <xdr:rowOff>55600</xdr:rowOff>
    </xdr:from>
    <xdr:to>
      <xdr:col>9</xdr:col>
      <xdr:colOff>762660</xdr:colOff>
      <xdr:row>16</xdr:row>
      <xdr:rowOff>230560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E00-000038000000}"/>
                </a:ext>
              </a:extLst>
            </xdr14:cNvPr>
            <xdr14:cNvContentPartPr/>
          </xdr14:nvContentPartPr>
          <xdr14:nvPr macro=""/>
          <xdr14:xfrm>
            <a:off x="8164080" y="5338800"/>
            <a:ext cx="28080" cy="174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15DFD308-A0BB-914D-A5A4-A5075799F23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148960" y="5323680"/>
              <a:ext cx="5868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671940</xdr:colOff>
      <xdr:row>16</xdr:row>
      <xdr:rowOff>118240</xdr:rowOff>
    </xdr:from>
    <xdr:to>
      <xdr:col>10</xdr:col>
      <xdr:colOff>45160</xdr:colOff>
      <xdr:row>16</xdr:row>
      <xdr:rowOff>119680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E00-000039000000}"/>
                </a:ext>
              </a:extLst>
            </xdr14:cNvPr>
            <xdr14:cNvContentPartPr/>
          </xdr14:nvContentPartPr>
          <xdr14:nvPr macro=""/>
          <xdr14:xfrm>
            <a:off x="8101440" y="5401440"/>
            <a:ext cx="198720" cy="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8475646C-1F9C-554F-BE31-F3243DD4B87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86320" y="5386320"/>
              <a:ext cx="2293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14</xdr:row>
      <xdr:rowOff>245480</xdr:rowOff>
    </xdr:from>
    <xdr:to>
      <xdr:col>10</xdr:col>
      <xdr:colOff>61000</xdr:colOff>
      <xdr:row>15</xdr:row>
      <xdr:rowOff>94920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1E00-00003A000000}"/>
                </a:ext>
              </a:extLst>
            </xdr14:cNvPr>
            <xdr14:cNvContentPartPr/>
          </xdr14:nvContentPartPr>
          <xdr14:nvPr macro=""/>
          <xdr14:xfrm>
            <a:off x="8118360" y="4868280"/>
            <a:ext cx="197640" cy="179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45F476BD-35D7-D54D-8B42-9E8FD407EA3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103240" y="4853160"/>
              <a:ext cx="228240" cy="21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18</xdr:row>
      <xdr:rowOff>158040</xdr:rowOff>
    </xdr:from>
    <xdr:to>
      <xdr:col>9</xdr:col>
      <xdr:colOff>772380</xdr:colOff>
      <xdr:row>18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1E00-00003B000000}"/>
                </a:ext>
              </a:extLst>
            </xdr14:cNvPr>
            <xdr14:cNvContentPartPr/>
          </xdr14:nvContentPartPr>
          <xdr14:nvPr macro=""/>
          <xdr14:xfrm>
            <a:off x="8118360" y="6101640"/>
            <a:ext cx="83520" cy="8712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0F47935B-DB0B-0141-824C-B21B1CB8FFA6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103240" y="6086520"/>
              <a:ext cx="113760" cy="11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20</xdr:row>
      <xdr:rowOff>193160</xdr:rowOff>
    </xdr:from>
    <xdr:to>
      <xdr:col>10</xdr:col>
      <xdr:colOff>57760</xdr:colOff>
      <xdr:row>20</xdr:row>
      <xdr:rowOff>197120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1E00-00003C000000}"/>
                </a:ext>
              </a:extLst>
            </xdr14:cNvPr>
            <xdr14:cNvContentPartPr/>
          </xdr14:nvContentPartPr>
          <xdr14:nvPr macro=""/>
          <xdr14:xfrm>
            <a:off x="8183520" y="6797160"/>
            <a:ext cx="129240" cy="39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3593A74-4AE2-2B40-A88F-5AC55B0A19D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68040" y="6781680"/>
              <a:ext cx="1594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733500</xdr:colOff>
      <xdr:row>19</xdr:row>
      <xdr:rowOff>139600</xdr:rowOff>
    </xdr:from>
    <xdr:to>
      <xdr:col>10</xdr:col>
      <xdr:colOff>72160</xdr:colOff>
      <xdr:row>19</xdr:row>
      <xdr:rowOff>281800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1E00-00003D000000}"/>
                </a:ext>
              </a:extLst>
            </xdr14:cNvPr>
            <xdr14:cNvContentPartPr/>
          </xdr14:nvContentPartPr>
          <xdr14:nvPr macro=""/>
          <xdr14:xfrm>
            <a:off x="8163000" y="6413400"/>
            <a:ext cx="164160" cy="1422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22F6374-8FD2-2648-88B7-77225F03345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147520" y="6397920"/>
              <a:ext cx="194400" cy="17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446920</xdr:colOff>
      <xdr:row>8</xdr:row>
      <xdr:rowOff>87560</xdr:rowOff>
    </xdr:from>
    <xdr:to>
      <xdr:col>10</xdr:col>
      <xdr:colOff>704680</xdr:colOff>
      <xdr:row>9</xdr:row>
      <xdr:rowOff>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1E00-00003E000000}"/>
                </a:ext>
              </a:extLst>
            </xdr14:cNvPr>
            <xdr14:cNvContentPartPr/>
          </xdr14:nvContentPartPr>
          <xdr14:nvPr macro=""/>
          <xdr14:xfrm>
            <a:off x="8701920" y="2729160"/>
            <a:ext cx="257760" cy="303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69E3216C-3F59-1549-8724-B08DDBACA7CF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686800" y="2714040"/>
              <a:ext cx="28836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148460</xdr:colOff>
      <xdr:row>8</xdr:row>
      <xdr:rowOff>4760</xdr:rowOff>
    </xdr:from>
    <xdr:to>
      <xdr:col>11</xdr:col>
      <xdr:colOff>167900</xdr:colOff>
      <xdr:row>9</xdr:row>
      <xdr:rowOff>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1E00-00003F000000}"/>
                </a:ext>
              </a:extLst>
            </xdr14:cNvPr>
            <xdr14:cNvContentPartPr/>
          </xdr14:nvContentPartPr>
          <xdr14:nvPr macro=""/>
          <xdr14:xfrm>
            <a:off x="9228960" y="2646360"/>
            <a:ext cx="19440" cy="3816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677D7859-2F5A-CF42-9354-58FFDFE9C8CB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213840" y="2630880"/>
              <a:ext cx="5004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22100</xdr:colOff>
      <xdr:row>8</xdr:row>
      <xdr:rowOff>187640</xdr:rowOff>
    </xdr:from>
    <xdr:to>
      <xdr:col>11</xdr:col>
      <xdr:colOff>262940</xdr:colOff>
      <xdr:row>8</xdr:row>
      <xdr:rowOff>191600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1E00-000040000000}"/>
                </a:ext>
              </a:extLst>
            </xdr14:cNvPr>
            <xdr14:cNvContentPartPr/>
          </xdr14:nvContentPartPr>
          <xdr14:nvPr macro=""/>
          <xdr14:xfrm>
            <a:off x="9102600" y="2829240"/>
            <a:ext cx="240840" cy="39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252A9B81-02BF-F046-B135-2DA62057355E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087480" y="2813760"/>
              <a:ext cx="2714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25700</xdr:colOff>
      <xdr:row>9</xdr:row>
      <xdr:rowOff>69120</xdr:rowOff>
    </xdr:from>
    <xdr:to>
      <xdr:col>11</xdr:col>
      <xdr:colOff>72860</xdr:colOff>
      <xdr:row>9</xdr:row>
      <xdr:rowOff>73080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1E00-000041000000}"/>
                </a:ext>
              </a:extLst>
            </xdr14:cNvPr>
            <xdr14:cNvContentPartPr/>
          </xdr14:nvContentPartPr>
          <xdr14:nvPr macro=""/>
          <xdr14:xfrm>
            <a:off x="9106200" y="3040920"/>
            <a:ext cx="47160" cy="3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947D3FF-A455-2045-9CB4-0C72AF8F5954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091080" y="3025440"/>
              <a:ext cx="7776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9</xdr:row>
      <xdr:rowOff>41400</xdr:rowOff>
    </xdr:from>
    <xdr:to>
      <xdr:col>11</xdr:col>
      <xdr:colOff>378500</xdr:colOff>
      <xdr:row>9</xdr:row>
      <xdr:rowOff>78840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1E00-000042000000}"/>
                </a:ext>
              </a:extLst>
            </xdr14:cNvPr>
            <xdr14:cNvContentPartPr/>
          </xdr14:nvContentPartPr>
          <xdr14:nvPr macro=""/>
          <xdr14:xfrm>
            <a:off x="9458640" y="3013200"/>
            <a:ext cx="360" cy="37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E88156C7-85B9-9B49-A883-50A1B833CE1C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9443520" y="2998080"/>
              <a:ext cx="3096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248160</xdr:colOff>
      <xdr:row>8</xdr:row>
      <xdr:rowOff>131480</xdr:rowOff>
    </xdr:from>
    <xdr:to>
      <xdr:col>12</xdr:col>
      <xdr:colOff>638400</xdr:colOff>
      <xdr:row>9</xdr:row>
      <xdr:rowOff>160920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1E00-000043000000}"/>
                </a:ext>
              </a:extLst>
            </xdr14:cNvPr>
            <xdr14:cNvContentPartPr/>
          </xdr14:nvContentPartPr>
          <xdr14:nvPr macro=""/>
          <xdr14:xfrm>
            <a:off x="10154160" y="2773080"/>
            <a:ext cx="390240" cy="3596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28B1EE1B-B3A9-654B-A60F-071C625E5630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139040" y="2757960"/>
              <a:ext cx="420840" cy="38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789960</xdr:colOff>
      <xdr:row>8</xdr:row>
      <xdr:rowOff>235520</xdr:rowOff>
    </xdr:from>
    <xdr:to>
      <xdr:col>13</xdr:col>
      <xdr:colOff>289180</xdr:colOff>
      <xdr:row>9</xdr:row>
      <xdr:rowOff>177480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1E00-000044000000}"/>
                </a:ext>
              </a:extLst>
            </xdr14:cNvPr>
            <xdr14:cNvContentPartPr/>
          </xdr14:nvContentPartPr>
          <xdr14:nvPr macro=""/>
          <xdr14:xfrm>
            <a:off x="10695960" y="2877120"/>
            <a:ext cx="324720" cy="2721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D6346DC3-1A03-D846-8B66-D2E48A96B30B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680840" y="2862000"/>
              <a:ext cx="35532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777720</xdr:colOff>
      <xdr:row>8</xdr:row>
      <xdr:rowOff>211400</xdr:rowOff>
    </xdr:from>
    <xdr:to>
      <xdr:col>13</xdr:col>
      <xdr:colOff>303940</xdr:colOff>
      <xdr:row>9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1E00-000045000000}"/>
                </a:ext>
              </a:extLst>
            </xdr14:cNvPr>
            <xdr14:cNvContentPartPr/>
          </xdr14:nvContentPartPr>
          <xdr14:nvPr macro=""/>
          <xdr14:xfrm>
            <a:off x="10683720" y="2853000"/>
            <a:ext cx="351720" cy="281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BB1039E6-42DE-6C4F-A4A1-4E9076815828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0668240" y="2837880"/>
              <a:ext cx="38232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371980</xdr:colOff>
      <xdr:row>9</xdr:row>
      <xdr:rowOff>155520</xdr:rowOff>
    </xdr:from>
    <xdr:to>
      <xdr:col>13</xdr:col>
      <xdr:colOff>382060</xdr:colOff>
      <xdr:row>9</xdr:row>
      <xdr:rowOff>309960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1E00-000046000000}"/>
                </a:ext>
              </a:extLst>
            </xdr14:cNvPr>
            <xdr14:cNvContentPartPr/>
          </xdr14:nvContentPartPr>
          <xdr14:nvPr macro=""/>
          <xdr14:xfrm>
            <a:off x="11103480" y="3127320"/>
            <a:ext cx="10080" cy="15444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5B88D551-8DF5-6748-90F4-B3DD71228B9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088360" y="3112200"/>
              <a:ext cx="4032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327340</xdr:colOff>
      <xdr:row>9</xdr:row>
      <xdr:rowOff>224280</xdr:rowOff>
    </xdr:from>
    <xdr:to>
      <xdr:col>13</xdr:col>
      <xdr:colOff>504100</xdr:colOff>
      <xdr:row>9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1E00-000047000000}"/>
                </a:ext>
              </a:extLst>
            </xdr14:cNvPr>
            <xdr14:cNvContentPartPr/>
          </xdr14:nvContentPartPr>
          <xdr14:nvPr macro=""/>
          <xdr14:xfrm>
            <a:off x="11058840" y="3196080"/>
            <a:ext cx="176760" cy="208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AB135A36-19F0-4A4C-83AE-1AC91DF0C8D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43720" y="3180960"/>
              <a:ext cx="207360" cy="5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592300</xdr:colOff>
      <xdr:row>8</xdr:row>
      <xdr:rowOff>316160</xdr:rowOff>
    </xdr:from>
    <xdr:to>
      <xdr:col>13</xdr:col>
      <xdr:colOff>799660</xdr:colOff>
      <xdr:row>9</xdr:row>
      <xdr:rowOff>24840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1E00-000048000000}"/>
                </a:ext>
              </a:extLst>
            </xdr14:cNvPr>
            <xdr14:cNvContentPartPr/>
          </xdr14:nvContentPartPr>
          <xdr14:nvPr macro=""/>
          <xdr14:xfrm>
            <a:off x="11323800" y="2957760"/>
            <a:ext cx="207360" cy="388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2C187034-C224-1745-98BC-DE63A1BD96F9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308320" y="2942640"/>
              <a:ext cx="2376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166040</xdr:colOff>
      <xdr:row>8</xdr:row>
      <xdr:rowOff>17720</xdr:rowOff>
    </xdr:from>
    <xdr:to>
      <xdr:col>14</xdr:col>
      <xdr:colOff>291680</xdr:colOff>
      <xdr:row>9</xdr:row>
      <xdr:rowOff>88560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1E00-000049000000}"/>
                </a:ext>
              </a:extLst>
            </xdr14:cNvPr>
            <xdr14:cNvContentPartPr/>
          </xdr14:nvContentPartPr>
          <xdr14:nvPr macro=""/>
          <xdr14:xfrm>
            <a:off x="11723040" y="2659320"/>
            <a:ext cx="125640" cy="40104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83E425FF-43C0-E64D-9674-D32CC9BA13F7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707920" y="2644200"/>
              <a:ext cx="155880" cy="43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528200</xdr:colOff>
      <xdr:row>8</xdr:row>
      <xdr:rowOff>147680</xdr:rowOff>
    </xdr:from>
    <xdr:to>
      <xdr:col>15</xdr:col>
      <xdr:colOff>88620</xdr:colOff>
      <xdr:row>9</xdr:row>
      <xdr:rowOff>11520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1E00-00004A000000}"/>
                </a:ext>
              </a:extLst>
            </xdr14:cNvPr>
            <xdr14:cNvContentPartPr/>
          </xdr14:nvContentPartPr>
          <xdr14:nvPr macro=""/>
          <xdr14:xfrm>
            <a:off x="12085200" y="2789280"/>
            <a:ext cx="385920" cy="1940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A13544C4-2EDF-8D47-8999-E8B5FE406AB2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2070080" y="2774160"/>
              <a:ext cx="41652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536840</xdr:colOff>
      <xdr:row>9</xdr:row>
      <xdr:rowOff>106200</xdr:rowOff>
    </xdr:from>
    <xdr:to>
      <xdr:col>15</xdr:col>
      <xdr:colOff>46140</xdr:colOff>
      <xdr:row>9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1E00-00004B000000}"/>
                </a:ext>
              </a:extLst>
            </xdr14:cNvPr>
            <xdr14:cNvContentPartPr/>
          </xdr14:nvContentPartPr>
          <xdr14:nvPr macro=""/>
          <xdr14:xfrm>
            <a:off x="12093840" y="3078000"/>
            <a:ext cx="334800" cy="17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F264BAB1-B46A-8C42-9162-05E6CDBF5BD6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2078360" y="3062880"/>
              <a:ext cx="3654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309300</xdr:colOff>
      <xdr:row>8</xdr:row>
      <xdr:rowOff>127160</xdr:rowOff>
    </xdr:from>
    <xdr:to>
      <xdr:col>15</xdr:col>
      <xdr:colOff>356460</xdr:colOff>
      <xdr:row>9</xdr:row>
      <xdr:rowOff>301320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1E00-00004C000000}"/>
                </a:ext>
              </a:extLst>
            </xdr14:cNvPr>
            <xdr14:cNvContentPartPr/>
          </xdr14:nvContentPartPr>
          <xdr14:nvPr macro=""/>
          <xdr14:xfrm>
            <a:off x="12691800" y="2768760"/>
            <a:ext cx="47160" cy="5043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D5D3E35E-FC7F-ED41-B2E0-0EE8673E6C41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2676320" y="2753640"/>
              <a:ext cx="7776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343200</xdr:colOff>
      <xdr:row>10</xdr:row>
      <xdr:rowOff>140680</xdr:rowOff>
    </xdr:from>
    <xdr:to>
      <xdr:col>12</xdr:col>
      <xdr:colOff>649200</xdr:colOff>
      <xdr:row>11</xdr:row>
      <xdr:rowOff>105680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1E00-00004D000000}"/>
                </a:ext>
              </a:extLst>
            </xdr14:cNvPr>
            <xdr14:cNvContentPartPr/>
          </xdr14:nvContentPartPr>
          <xdr14:nvPr macro=""/>
          <xdr14:xfrm>
            <a:off x="10249200" y="3442680"/>
            <a:ext cx="306000" cy="295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DBC9FE0-94C6-9D43-8432-9E3C1476AC0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0234080" y="3427560"/>
              <a:ext cx="3366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38620</xdr:colOff>
      <xdr:row>10</xdr:row>
      <xdr:rowOff>232120</xdr:rowOff>
    </xdr:from>
    <xdr:to>
      <xdr:col>13</xdr:col>
      <xdr:colOff>288100</xdr:colOff>
      <xdr:row>11</xdr:row>
      <xdr:rowOff>102080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1E00-00004E000000}"/>
                </a:ext>
              </a:extLst>
            </xdr14:cNvPr>
            <xdr14:cNvContentPartPr/>
          </xdr14:nvContentPartPr>
          <xdr14:nvPr macro=""/>
          <xdr14:xfrm>
            <a:off x="10770120" y="3534120"/>
            <a:ext cx="249480" cy="200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8FB6454E-DBE6-CD4E-9E4C-7E826F3A3869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755000" y="3519000"/>
              <a:ext cx="27972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55540</xdr:colOff>
      <xdr:row>10</xdr:row>
      <xdr:rowOff>242920</xdr:rowOff>
    </xdr:from>
    <xdr:to>
      <xdr:col>13</xdr:col>
      <xdr:colOff>278380</xdr:colOff>
      <xdr:row>11</xdr:row>
      <xdr:rowOff>164720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1E00-00004F000000}"/>
                </a:ext>
              </a:extLst>
            </xdr14:cNvPr>
            <xdr14:cNvContentPartPr/>
          </xdr14:nvContentPartPr>
          <xdr14:nvPr macro=""/>
          <xdr14:xfrm>
            <a:off x="10787040" y="3544920"/>
            <a:ext cx="222840" cy="2520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50862F4-23A2-2F4E-8803-1667D2D0E828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771920" y="3529800"/>
              <a:ext cx="2534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422380</xdr:colOff>
      <xdr:row>11</xdr:row>
      <xdr:rowOff>113600</xdr:rowOff>
    </xdr:from>
    <xdr:to>
      <xdr:col>13</xdr:col>
      <xdr:colOff>574300</xdr:colOff>
      <xdr:row>11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1E00-000050000000}"/>
                </a:ext>
              </a:extLst>
            </xdr14:cNvPr>
            <xdr14:cNvContentPartPr/>
          </xdr14:nvContentPartPr>
          <xdr14:nvPr macro=""/>
          <xdr14:xfrm>
            <a:off x="11153880" y="3745800"/>
            <a:ext cx="151920" cy="5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BC297E43-3A13-BF4D-B9B5-7CCE638B1BAC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1138760" y="3730680"/>
              <a:ext cx="18252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658180</xdr:colOff>
      <xdr:row>10</xdr:row>
      <xdr:rowOff>255160</xdr:rowOff>
    </xdr:from>
    <xdr:to>
      <xdr:col>14</xdr:col>
      <xdr:colOff>9800</xdr:colOff>
      <xdr:row>10</xdr:row>
      <xdr:rowOff>277120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1E00-000051000000}"/>
                </a:ext>
              </a:extLst>
            </xdr14:cNvPr>
            <xdr14:cNvContentPartPr/>
          </xdr14:nvContentPartPr>
          <xdr14:nvPr macro=""/>
          <xdr14:xfrm>
            <a:off x="11389680" y="3557160"/>
            <a:ext cx="17712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D231F5D9-C619-8A4C-A4F8-B18076965CEE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374560" y="3541680"/>
              <a:ext cx="20772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107000</xdr:colOff>
      <xdr:row>10</xdr:row>
      <xdr:rowOff>56440</xdr:rowOff>
    </xdr:from>
    <xdr:to>
      <xdr:col>14</xdr:col>
      <xdr:colOff>248120</xdr:colOff>
      <xdr:row>11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1E00-000052000000}"/>
                </a:ext>
              </a:extLst>
            </xdr14:cNvPr>
            <xdr14:cNvContentPartPr/>
          </xdr14:nvContentPartPr>
          <xdr14:nvPr macro=""/>
          <xdr14:xfrm>
            <a:off x="11664000" y="3358440"/>
            <a:ext cx="141120" cy="3780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854C9FDD-0355-A04A-ACA5-9634C8FA01AD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48880" y="3343320"/>
              <a:ext cx="171720" cy="40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535400</xdr:colOff>
      <xdr:row>10</xdr:row>
      <xdr:rowOff>107560</xdr:rowOff>
    </xdr:from>
    <xdr:to>
      <xdr:col>14</xdr:col>
      <xdr:colOff>824480</xdr:colOff>
      <xdr:row>10</xdr:row>
      <xdr:rowOff>272080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1E00-000053000000}"/>
                </a:ext>
              </a:extLst>
            </xdr14:cNvPr>
            <xdr14:cNvContentPartPr/>
          </xdr14:nvContentPartPr>
          <xdr14:nvPr macro=""/>
          <xdr14:xfrm>
            <a:off x="12092400" y="3409560"/>
            <a:ext cx="289080" cy="1645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FD19D7BF-3DA1-4A4B-B168-AFA9066FD0F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2077280" y="3394440"/>
              <a:ext cx="31968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555920</xdr:colOff>
      <xdr:row>11</xdr:row>
      <xdr:rowOff>82280</xdr:rowOff>
    </xdr:from>
    <xdr:to>
      <xdr:col>14</xdr:col>
      <xdr:colOff>813680</xdr:colOff>
      <xdr:row>11</xdr:row>
      <xdr:rowOff>94520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1E00-000054000000}"/>
                </a:ext>
              </a:extLst>
            </xdr14:cNvPr>
            <xdr14:cNvContentPartPr/>
          </xdr14:nvContentPartPr>
          <xdr14:nvPr macro=""/>
          <xdr14:xfrm>
            <a:off x="12112920" y="3714480"/>
            <a:ext cx="257760" cy="1224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4584F6D5-7643-2648-B552-46DF37A2DE5E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2097800" y="3699360"/>
              <a:ext cx="28836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294540</xdr:colOff>
      <xdr:row>10</xdr:row>
      <xdr:rowOff>164800</xdr:rowOff>
    </xdr:from>
    <xdr:to>
      <xdr:col>15</xdr:col>
      <xdr:colOff>322620</xdr:colOff>
      <xdr:row>11</xdr:row>
      <xdr:rowOff>216200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1E00-000055000000}"/>
                </a:ext>
              </a:extLst>
            </xdr14:cNvPr>
            <xdr14:cNvContentPartPr/>
          </xdr14:nvContentPartPr>
          <xdr14:nvPr macro=""/>
          <xdr14:xfrm>
            <a:off x="12677040" y="3466800"/>
            <a:ext cx="28080" cy="38160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7F1A8ED-0C9C-B547-B925-A79A5DCD880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61920" y="3451680"/>
              <a:ext cx="5868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</xdr:colOff>
      <xdr:row>14</xdr:row>
      <xdr:rowOff>190400</xdr:rowOff>
    </xdr:from>
    <xdr:to>
      <xdr:col>14</xdr:col>
      <xdr:colOff>559880</xdr:colOff>
      <xdr:row>15</xdr:row>
      <xdr:rowOff>225240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1E00-000056000000}"/>
                </a:ext>
              </a:extLst>
            </xdr14:cNvPr>
            <xdr14:cNvContentPartPr/>
          </xdr14:nvContentPartPr>
          <xdr14:nvPr macro=""/>
          <xdr14:xfrm>
            <a:off x="11634120" y="4813200"/>
            <a:ext cx="482760" cy="36504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D99154CA-3A3D-0141-9665-061CAED921DB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626560" y="4805640"/>
              <a:ext cx="4978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771200</xdr:colOff>
      <xdr:row>14</xdr:row>
      <xdr:rowOff>226400</xdr:rowOff>
    </xdr:from>
    <xdr:to>
      <xdr:col>15</xdr:col>
      <xdr:colOff>783780</xdr:colOff>
      <xdr:row>16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1E00-000057000000}"/>
                </a:ext>
              </a:extLst>
            </xdr14:cNvPr>
            <xdr14:cNvContentPartPr/>
          </xdr14:nvContentPartPr>
          <xdr14:nvPr macro=""/>
          <xdr14:xfrm>
            <a:off x="12328200" y="4849200"/>
            <a:ext cx="838080" cy="4982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202BF557-8EF4-144D-8FA8-D64D575FC4BB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320637" y="4841645"/>
              <a:ext cx="853206" cy="513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14</xdr:row>
      <xdr:rowOff>225320</xdr:rowOff>
    </xdr:from>
    <xdr:to>
      <xdr:col>16</xdr:col>
      <xdr:colOff>588640</xdr:colOff>
      <xdr:row>16</xdr:row>
      <xdr:rowOff>22840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1E00-000058000000}"/>
                </a:ext>
              </a:extLst>
            </xdr14:cNvPr>
            <xdr14:cNvContentPartPr/>
          </xdr14:nvContentPartPr>
          <xdr14:nvPr macro=""/>
          <xdr14:xfrm>
            <a:off x="13346280" y="4848120"/>
            <a:ext cx="450360" cy="4579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087BF427-FA8A-B64E-8C53-CC3220B3B5DE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3338720" y="4840566"/>
              <a:ext cx="465480" cy="4730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53000</xdr:colOff>
      <xdr:row>19</xdr:row>
      <xdr:rowOff>317440</xdr:rowOff>
    </xdr:from>
    <xdr:to>
      <xdr:col>14</xdr:col>
      <xdr:colOff>526040</xdr:colOff>
      <xdr:row>20</xdr:row>
      <xdr:rowOff>269120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1E00-000059000000}"/>
                </a:ext>
              </a:extLst>
            </xdr14:cNvPr>
            <xdr14:cNvContentPartPr/>
          </xdr14:nvContentPartPr>
          <xdr14:nvPr macro=""/>
          <xdr14:xfrm>
            <a:off x="11610000" y="6591240"/>
            <a:ext cx="473040" cy="281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82E4F50-FF53-AE4F-9315-8C3DE06D0041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602440" y="6583680"/>
              <a:ext cx="48816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781640</xdr:colOff>
      <xdr:row>19</xdr:row>
      <xdr:rowOff>197200</xdr:rowOff>
    </xdr:from>
    <xdr:to>
      <xdr:col>15</xdr:col>
      <xdr:colOff>598020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1E00-00005A000000}"/>
                </a:ext>
              </a:extLst>
            </xdr14:cNvPr>
            <xdr14:cNvContentPartPr/>
          </xdr14:nvContentPartPr>
          <xdr14:nvPr macro=""/>
          <xdr14:xfrm>
            <a:off x="12338640" y="6471000"/>
            <a:ext cx="641880" cy="326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E7A36A92-9FEE-504F-B9F0-53F2BE2F4ED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331084" y="6463440"/>
              <a:ext cx="656992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717180</xdr:colOff>
      <xdr:row>20</xdr:row>
      <xdr:rowOff>4160</xdr:rowOff>
    </xdr:from>
    <xdr:to>
      <xdr:col>16</xdr:col>
      <xdr:colOff>42520</xdr:colOff>
      <xdr:row>20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1E00-00005B000000}"/>
                </a:ext>
              </a:extLst>
            </xdr14:cNvPr>
            <xdr14:cNvContentPartPr/>
          </xdr14:nvContentPartPr>
          <xdr14:nvPr macro=""/>
          <xdr14:xfrm>
            <a:off x="13099680" y="6608160"/>
            <a:ext cx="150840" cy="10620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5F4773BA-2B2B-324B-AA8B-7F7A03C22950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3092120" y="6600600"/>
              <a:ext cx="165960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108040</xdr:colOff>
      <xdr:row>19</xdr:row>
      <xdr:rowOff>158680</xdr:rowOff>
    </xdr:from>
    <xdr:to>
      <xdr:col>16</xdr:col>
      <xdr:colOff>616000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1E00-00005C000000}"/>
                </a:ext>
              </a:extLst>
            </xdr14:cNvPr>
            <xdr14:cNvContentPartPr/>
          </xdr14:nvContentPartPr>
          <xdr14:nvPr macro=""/>
          <xdr14:xfrm>
            <a:off x="13316040" y="6432480"/>
            <a:ext cx="507960" cy="36504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72D0F623-4E86-D443-9457-FB47351AC5F5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3308480" y="6424920"/>
              <a:ext cx="5230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589060</xdr:colOff>
      <xdr:row>20</xdr:row>
      <xdr:rowOff>38000</xdr:rowOff>
    </xdr:from>
    <xdr:to>
      <xdr:col>13</xdr:col>
      <xdr:colOff>663220</xdr:colOff>
      <xdr:row>20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1E00-00005D000000}"/>
                </a:ext>
              </a:extLst>
            </xdr14:cNvPr>
            <xdr14:cNvContentPartPr/>
          </xdr14:nvContentPartPr>
          <xdr14:nvPr macro=""/>
          <xdr14:xfrm>
            <a:off x="11320560" y="6642000"/>
            <a:ext cx="74160" cy="111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889C3B6-EAAE-EB42-A882-042120454DE8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1305440" y="6626520"/>
              <a:ext cx="104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381020</xdr:colOff>
      <xdr:row>3</xdr:row>
      <xdr:rowOff>109360</xdr:rowOff>
    </xdr:from>
    <xdr:to>
      <xdr:col>15</xdr:col>
      <xdr:colOff>547400</xdr:colOff>
      <xdr:row>21</xdr:row>
      <xdr:rowOff>33760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1E00-00005E000000}"/>
                </a:ext>
              </a:extLst>
            </xdr14:cNvPr>
            <xdr14:cNvContentPartPr/>
          </xdr14:nvContentPartPr>
          <xdr14:nvPr macro=""/>
          <xdr14:xfrm>
            <a:off x="381020" y="1099960"/>
            <a:ext cx="12548880" cy="58680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D743D3C8-3F30-BC41-AFCF-A735AD5D0D86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378860" y="1097800"/>
              <a:ext cx="12553200" cy="587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80720</xdr:colOff>
      <xdr:row>2</xdr:row>
      <xdr:rowOff>261560</xdr:rowOff>
    </xdr:from>
    <xdr:to>
      <xdr:col>17</xdr:col>
      <xdr:colOff>57980</xdr:colOff>
      <xdr:row>21</xdr:row>
      <xdr:rowOff>216840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1E00-00005F000000}"/>
                </a:ext>
              </a:extLst>
            </xdr14:cNvPr>
            <xdr14:cNvContentPartPr/>
          </xdr14:nvContentPartPr>
          <xdr14:nvPr macro=""/>
          <xdr14:xfrm>
            <a:off x="11637720" y="921960"/>
            <a:ext cx="2453760" cy="622908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FF03A55D-0489-DF4F-A04E-8C4F206C3988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635560" y="920160"/>
              <a:ext cx="2457720" cy="623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788860</xdr:colOff>
      <xdr:row>2</xdr:row>
      <xdr:rowOff>22160</xdr:rowOff>
    </xdr:from>
    <xdr:to>
      <xdr:col>14</xdr:col>
      <xdr:colOff>556640</xdr:colOff>
      <xdr:row>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1E00-000060000000}"/>
                </a:ext>
              </a:extLst>
            </xdr14:cNvPr>
            <xdr14:cNvContentPartPr/>
          </xdr14:nvContentPartPr>
          <xdr14:nvPr macro=""/>
          <xdr14:xfrm>
            <a:off x="11520360" y="682560"/>
            <a:ext cx="593280" cy="55368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45B41439-EC93-3F4F-BA1D-0E43DC9E746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04880" y="667440"/>
              <a:ext cx="62352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380260</xdr:colOff>
      <xdr:row>4</xdr:row>
      <xdr:rowOff>32080</xdr:rowOff>
    </xdr:from>
    <xdr:to>
      <xdr:col>14</xdr:col>
      <xdr:colOff>749960</xdr:colOff>
      <xdr:row>4</xdr:row>
      <xdr:rowOff>58720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1E00-000061000000}"/>
                </a:ext>
              </a:extLst>
            </xdr14:cNvPr>
            <xdr14:cNvContentPartPr/>
          </xdr14:nvContentPartPr>
          <xdr14:nvPr macro=""/>
          <xdr14:xfrm>
            <a:off x="11111760" y="1352880"/>
            <a:ext cx="1195200" cy="26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D5E11A3E-5D41-814F-B677-6D98C9C9682F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096640" y="1337400"/>
              <a:ext cx="122544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393580</xdr:colOff>
      <xdr:row>4</xdr:row>
      <xdr:rowOff>235120</xdr:rowOff>
    </xdr:from>
    <xdr:to>
      <xdr:col>14</xdr:col>
      <xdr:colOff>38960</xdr:colOff>
      <xdr:row>5</xdr:row>
      <xdr:rowOff>255920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1E00-000062000000}"/>
                </a:ext>
              </a:extLst>
            </xdr14:cNvPr>
            <xdr14:cNvContentPartPr/>
          </xdr14:nvContentPartPr>
          <xdr14:nvPr macro=""/>
          <xdr14:xfrm>
            <a:off x="11125080" y="1555920"/>
            <a:ext cx="470880" cy="3510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F1694EB9-2AF4-8048-A469-F88AB9CBF2A2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109960" y="1540440"/>
              <a:ext cx="50148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209600</xdr:colOff>
      <xdr:row>4</xdr:row>
      <xdr:rowOff>232960</xdr:rowOff>
    </xdr:from>
    <xdr:to>
      <xdr:col>14</xdr:col>
      <xdr:colOff>633320</xdr:colOff>
      <xdr:row>5</xdr:row>
      <xdr:rowOff>230000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1E00-000063000000}"/>
                </a:ext>
              </a:extLst>
            </xdr14:cNvPr>
            <xdr14:cNvContentPartPr/>
          </xdr14:nvContentPartPr>
          <xdr14:nvPr macro=""/>
          <xdr14:xfrm>
            <a:off x="11766600" y="1553760"/>
            <a:ext cx="423720" cy="3272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E599B86E-6B90-E642-863D-420A97349845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1751120" y="1538640"/>
              <a:ext cx="45432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444600</xdr:colOff>
      <xdr:row>18</xdr:row>
      <xdr:rowOff>136440</xdr:rowOff>
    </xdr:from>
    <xdr:to>
      <xdr:col>0</xdr:col>
      <xdr:colOff>648360</xdr:colOff>
      <xdr:row>19</xdr:row>
      <xdr:rowOff>97840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1E00-000064000000}"/>
                </a:ext>
              </a:extLst>
            </xdr14:cNvPr>
            <xdr14:cNvContentPartPr/>
          </xdr14:nvContentPartPr>
          <xdr14:nvPr macro=""/>
          <xdr14:xfrm>
            <a:off x="444600" y="6080040"/>
            <a:ext cx="203760" cy="2916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6408EDE-7A5C-5242-AD56-94F37AC7F76C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29480" y="6064920"/>
              <a:ext cx="2340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761760</xdr:colOff>
      <xdr:row>18</xdr:row>
      <xdr:rowOff>232560</xdr:rowOff>
    </xdr:from>
    <xdr:to>
      <xdr:col>1</xdr:col>
      <xdr:colOff>46780</xdr:colOff>
      <xdr:row>19</xdr:row>
      <xdr:rowOff>70120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1E00-000065000000}"/>
                </a:ext>
              </a:extLst>
            </xdr14:cNvPr>
            <xdr14:cNvContentPartPr/>
          </xdr14:nvContentPartPr>
          <xdr14:nvPr macro=""/>
          <xdr14:xfrm>
            <a:off x="761760" y="6176160"/>
            <a:ext cx="110520" cy="167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11CDFA54-E0A4-CD43-8065-C657F3CFFC64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46280" y="6161040"/>
              <a:ext cx="141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44620</xdr:colOff>
      <xdr:row>18</xdr:row>
      <xdr:rowOff>218160</xdr:rowOff>
    </xdr:from>
    <xdr:to>
      <xdr:col>1</xdr:col>
      <xdr:colOff>158740</xdr:colOff>
      <xdr:row>19</xdr:row>
      <xdr:rowOff>166240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1E00-000066000000}"/>
                </a:ext>
              </a:extLst>
            </xdr14:cNvPr>
            <xdr14:cNvContentPartPr/>
          </xdr14:nvContentPartPr>
          <xdr14:nvPr macro=""/>
          <xdr14:xfrm>
            <a:off x="870120" y="6161760"/>
            <a:ext cx="114120" cy="27828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021CC995-98B0-2B4A-8FE9-C6B8DF65B110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54640" y="6146640"/>
              <a:ext cx="14472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242260</xdr:colOff>
      <xdr:row>18</xdr:row>
      <xdr:rowOff>260280</xdr:rowOff>
    </xdr:from>
    <xdr:to>
      <xdr:col>1</xdr:col>
      <xdr:colOff>477340</xdr:colOff>
      <xdr:row>19</xdr:row>
      <xdr:rowOff>82720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1E00-000067000000}"/>
                </a:ext>
              </a:extLst>
            </xdr14:cNvPr>
            <xdr14:cNvContentPartPr/>
          </xdr14:nvContentPartPr>
          <xdr14:nvPr macro=""/>
          <xdr14:xfrm>
            <a:off x="1067760" y="6203880"/>
            <a:ext cx="235080" cy="15264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CC1EF4A2-8C74-384A-A36D-069A3AA676ED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052640" y="6188760"/>
              <a:ext cx="265680" cy="18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557620</xdr:colOff>
      <xdr:row>18</xdr:row>
      <xdr:rowOff>226800</xdr:rowOff>
    </xdr:from>
    <xdr:to>
      <xdr:col>1</xdr:col>
      <xdr:colOff>679300</xdr:colOff>
      <xdr:row>19</xdr:row>
      <xdr:rowOff>73360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1E00-000068000000}"/>
                </a:ext>
              </a:extLst>
            </xdr14:cNvPr>
            <xdr14:cNvContentPartPr/>
          </xdr14:nvContentPartPr>
          <xdr14:nvPr macro=""/>
          <xdr14:xfrm>
            <a:off x="1383120" y="6170400"/>
            <a:ext cx="121680" cy="1767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BB5F5CAF-A337-7C4F-A79F-AC318986E03E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000" y="6154920"/>
              <a:ext cx="1522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751300</xdr:colOff>
      <xdr:row>18</xdr:row>
      <xdr:rowOff>259200</xdr:rowOff>
    </xdr:from>
    <xdr:to>
      <xdr:col>2</xdr:col>
      <xdr:colOff>50000</xdr:colOff>
      <xdr:row>19</xdr:row>
      <xdr:rowOff>83440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1E00-000069000000}"/>
                </a:ext>
              </a:extLst>
            </xdr14:cNvPr>
            <xdr14:cNvContentPartPr/>
          </xdr14:nvContentPartPr>
          <xdr14:nvPr macro=""/>
          <xdr14:xfrm>
            <a:off x="1576800" y="6202800"/>
            <a:ext cx="124200" cy="154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9323D2A2-C067-3544-94A2-01265A5A2AE1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561680" y="6187320"/>
              <a:ext cx="1548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739420</xdr:colOff>
      <xdr:row>18</xdr:row>
      <xdr:rowOff>252000</xdr:rowOff>
    </xdr:from>
    <xdr:to>
      <xdr:col>2</xdr:col>
      <xdr:colOff>85280</xdr:colOff>
      <xdr:row>19</xdr:row>
      <xdr:rowOff>85600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1E00-00006A000000}"/>
                </a:ext>
              </a:extLst>
            </xdr14:cNvPr>
            <xdr14:cNvContentPartPr/>
          </xdr14:nvContentPartPr>
          <xdr14:nvPr macro=""/>
          <xdr14:xfrm>
            <a:off x="1564920" y="6195600"/>
            <a:ext cx="171360" cy="1638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CCC2481-748E-6C43-B268-BFEBECD4DE2C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549440" y="6180120"/>
              <a:ext cx="20160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266380</xdr:colOff>
      <xdr:row>19</xdr:row>
      <xdr:rowOff>156880</xdr:rowOff>
    </xdr:from>
    <xdr:to>
      <xdr:col>1</xdr:col>
      <xdr:colOff>425500</xdr:colOff>
      <xdr:row>19</xdr:row>
      <xdr:rowOff>280360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1E00-00006B000000}"/>
                </a:ext>
              </a:extLst>
            </xdr14:cNvPr>
            <xdr14:cNvContentPartPr/>
          </xdr14:nvContentPartPr>
          <xdr14:nvPr macro=""/>
          <xdr14:xfrm>
            <a:off x="1091880" y="6430680"/>
            <a:ext cx="159120" cy="1234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CFC1902F-6AD3-8644-8013-B881971F02C2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1076760" y="6415560"/>
              <a:ext cx="18972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494980</xdr:colOff>
      <xdr:row>19</xdr:row>
      <xdr:rowOff>138160</xdr:rowOff>
    </xdr:from>
    <xdr:to>
      <xdr:col>1</xdr:col>
      <xdr:colOff>587860</xdr:colOff>
      <xdr:row>19</xdr:row>
      <xdr:rowOff>289000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1E00-00006C000000}"/>
                </a:ext>
              </a:extLst>
            </xdr14:cNvPr>
            <xdr14:cNvContentPartPr/>
          </xdr14:nvContentPartPr>
          <xdr14:nvPr macro=""/>
          <xdr14:xfrm>
            <a:off x="1320480" y="6411960"/>
            <a:ext cx="92880" cy="1508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5C734968-6964-B642-AB50-25F0ABE5CDDC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1305360" y="6396840"/>
              <a:ext cx="1234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247280</xdr:colOff>
      <xdr:row>18</xdr:row>
      <xdr:rowOff>267480</xdr:rowOff>
    </xdr:from>
    <xdr:to>
      <xdr:col>2</xdr:col>
      <xdr:colOff>258440</xdr:colOff>
      <xdr:row>18</xdr:row>
      <xdr:rowOff>273960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1E00-00006D000000}"/>
                </a:ext>
              </a:extLst>
            </xdr14:cNvPr>
            <xdr14:cNvContentPartPr/>
          </xdr14:nvContentPartPr>
          <xdr14:nvPr macro=""/>
          <xdr14:xfrm>
            <a:off x="1898280" y="6211080"/>
            <a:ext cx="11160" cy="648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8FA51868-2C83-BE46-AAE4-1A7C087202D0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882800" y="6195960"/>
              <a:ext cx="417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254480</xdr:colOff>
      <xdr:row>19</xdr:row>
      <xdr:rowOff>139600</xdr:rowOff>
    </xdr:from>
    <xdr:to>
      <xdr:col>2</xdr:col>
      <xdr:colOff>276440</xdr:colOff>
      <xdr:row>19</xdr:row>
      <xdr:rowOff>146080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1E00-00006E000000}"/>
                </a:ext>
              </a:extLst>
            </xdr14:cNvPr>
            <xdr14:cNvContentPartPr/>
          </xdr14:nvContentPartPr>
          <xdr14:nvPr macro=""/>
          <xdr14:xfrm>
            <a:off x="1905480" y="6413400"/>
            <a:ext cx="21960" cy="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3C828898-2AE5-DE40-A366-5B60BE44390A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1890000" y="6397920"/>
              <a:ext cx="52560" cy="367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1F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F4D2D431-381F-844C-9EDE-E6D226748F1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079"/>
              <a:ext cx="5909760" cy="4577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F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AC3BFD0-56B4-BE41-8874-909EF85B4ED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1F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7DCE09DB-94AB-614C-93FE-F7DAD5EB25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1F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A54D5A4-8C00-4846-9394-4D717641A0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1F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D58D18B-1BBD-7C4B-95E0-90E73C699C4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1F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4ACA8CE-50FE-F14A-9595-A91D40E7675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1F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7C4B5EB-3E6D-4146-80D0-1FC48322AEF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1F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B42503A4-B064-844F-9B33-639C6FF849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1F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818CFB2B-F4BF-5349-A3CC-9408B5AF428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1F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C5AD4024-A6F5-0D48-A079-BC81EF10FC5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1F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909B826-ABBE-5446-A627-FB0FC44A905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1F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374437B7-E8C2-3845-9EA2-EEE4F54D8B5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1F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A16ED6B4-4D3F-7D41-A650-F4C37B2EF26C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1F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7E25263-7CD5-3346-AD90-25F9DC3A3FA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1F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7F1AB6AC-8FE6-B941-A9FC-01131C8D2E6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1F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4A179F-360C-4B42-836D-F50939F3A32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6</xdr:row>
      <xdr:rowOff>330000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1F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FFA88389-289E-2E4C-8679-C08B0F6EABE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1F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109F518-C591-084E-9762-65AA082AF39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1F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018E6B0-E795-8E4B-8000-63EFD587B4F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1F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A8F68B-E6CE-934B-8C12-542A3EC93A5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1F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67BC7E7-0FED-E54D-8520-E1AC9A3A7464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1F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554BE1F4-3602-2C40-A77C-F81702A0AD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1F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028E32F-A899-2E45-A4F1-57BF5BDA449E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1F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7D45C70-1942-0445-9270-73229466548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1F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D9B792A7-D570-464F-BB51-D0D43D73CD9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40"/>
              <a:ext cx="4250160" cy="497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1F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089C5D41-221C-6847-9E7B-C0D6C2392ED2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160"/>
              <a:ext cx="3477960" cy="41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1F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FFCBB4A-BF04-A14A-BB0C-898CC81FEE2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240"/>
              <a:ext cx="3895200" cy="446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1F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DE47A4B-9277-424B-8D13-8061D9511AA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1F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924CCC3-9B4C-AC4F-80BF-36059CCCE50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1F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BAB67DF6-BAAC-D148-931C-8131C53F7880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1F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CBACC85-1AF7-494E-A5A6-848B61B5E94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1F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81E40CFD-7052-B346-9FA5-4F20564A3FF5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1F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9AC0CBAD-544A-B145-A003-F4C4563107C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1F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143A7F57-EF17-8148-BA22-C906925A7BDB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1F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AE920D41-4EFA-874E-AC05-EDB57AE1B5EC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1F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9A466AB7-7AF7-F946-902F-97B77A5977E3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1F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8304A16E-9BD1-614A-9FA2-E491D0C7E90B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1F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0791C1C-A99F-E24A-A106-12003A00D37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1F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67587359-6B9C-B047-85E4-966AFCAC97B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1F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6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CBB529A8-E0D5-884D-858A-9435DAC4DDC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239"/>
              <a:ext cx="5114160" cy="4490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320920</xdr:colOff>
      <xdr:row>3</xdr:row>
      <xdr:rowOff>186600</xdr:rowOff>
    </xdr:from>
    <xdr:to>
      <xdr:col>12</xdr:col>
      <xdr:colOff>601320</xdr:colOff>
      <xdr:row>6</xdr:row>
      <xdr:rowOff>326760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1F00-00002A000000}"/>
                </a:ext>
              </a:extLst>
            </xdr14:cNvPr>
            <xdr14:cNvContentPartPr/>
          </xdr14:nvContentPartPr>
          <xdr14:nvPr macro=""/>
          <xdr14:xfrm>
            <a:off x="8575920" y="1177200"/>
            <a:ext cx="1931400" cy="1130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6B339AC-8C32-484E-9274-2691F50A8E8E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560797" y="1162080"/>
              <a:ext cx="1962006" cy="116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701360</xdr:colOff>
      <xdr:row>20</xdr:row>
      <xdr:rowOff>70039</xdr:rowOff>
    </xdr:from>
    <xdr:to>
      <xdr:col>1</xdr:col>
      <xdr:colOff>232993</xdr:colOff>
      <xdr:row>21</xdr:row>
      <xdr:rowOff>50667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1F00-00002B000000}"/>
                </a:ext>
              </a:extLst>
            </xdr14:cNvPr>
            <xdr14:cNvContentPartPr/>
          </xdr14:nvContentPartPr>
          <xdr14:nvPr macro=""/>
          <xdr14:xfrm>
            <a:off x="701360" y="6674039"/>
            <a:ext cx="357133" cy="310828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A5A6B20-C575-1942-9519-BA02A03F73B7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85879" y="6658929"/>
              <a:ext cx="387734" cy="3414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458894</xdr:colOff>
      <xdr:row>20</xdr:row>
      <xdr:rowOff>133181</xdr:rowOff>
    </xdr:from>
    <xdr:to>
      <xdr:col>1</xdr:col>
      <xdr:colOff>183994</xdr:colOff>
      <xdr:row>21</xdr:row>
      <xdr:rowOff>306772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1F00-00002C000000}"/>
                </a:ext>
              </a:extLst>
            </xdr14:cNvPr>
            <xdr14:cNvContentPartPr/>
          </xdr14:nvContentPartPr>
          <xdr14:nvPr macro=""/>
          <xdr14:xfrm>
            <a:off x="458894" y="6737181"/>
            <a:ext cx="550600" cy="503791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76E5169A-3DFB-3F46-922D-6280D35FD2C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43420" y="6721707"/>
              <a:ext cx="580829" cy="534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323244</xdr:colOff>
      <xdr:row>20</xdr:row>
      <xdr:rowOff>323955</xdr:rowOff>
    </xdr:from>
    <xdr:to>
      <xdr:col>1</xdr:col>
      <xdr:colOff>445487</xdr:colOff>
      <xdr:row>21</xdr:row>
      <xdr:rowOff>5710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1F00-00002D000000}"/>
                </a:ext>
              </a:extLst>
            </xdr14:cNvPr>
            <xdr14:cNvContentPartPr/>
          </xdr14:nvContentPartPr>
          <xdr14:nvPr macro=""/>
          <xdr14:xfrm>
            <a:off x="1148744" y="6927955"/>
            <a:ext cx="122243" cy="11955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C7EF348D-67E9-5B47-8013-B1873C77C52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33284" y="6912835"/>
              <a:ext cx="152804" cy="418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614204</xdr:colOff>
      <xdr:row>20</xdr:row>
      <xdr:rowOff>98327</xdr:rowOff>
    </xdr:from>
    <xdr:to>
      <xdr:col>2</xdr:col>
      <xdr:colOff>293000</xdr:colOff>
      <xdr:row>20</xdr:row>
      <xdr:rowOff>330185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1F00-00002E000000}"/>
                </a:ext>
              </a:extLst>
            </xdr14:cNvPr>
            <xdr14:cNvContentPartPr/>
          </xdr14:nvContentPartPr>
          <xdr14:nvPr macro=""/>
          <xdr14:xfrm>
            <a:off x="1439704" y="6702327"/>
            <a:ext cx="504296" cy="231858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78DEDA6D-6B59-6D4E-8861-098AA0DEF34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237" y="6686870"/>
              <a:ext cx="534511" cy="262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599555</xdr:colOff>
      <xdr:row>21</xdr:row>
      <xdr:rowOff>80975</xdr:rowOff>
    </xdr:from>
    <xdr:to>
      <xdr:col>2</xdr:col>
      <xdr:colOff>219924</xdr:colOff>
      <xdr:row>21</xdr:row>
      <xdr:rowOff>90236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1F00-00002F000000}"/>
                </a:ext>
              </a:extLst>
            </xdr14:cNvPr>
            <xdr14:cNvContentPartPr/>
          </xdr14:nvContentPartPr>
          <xdr14:nvPr macro=""/>
          <xdr14:xfrm>
            <a:off x="1425055" y="7015175"/>
            <a:ext cx="445869" cy="9261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B9A3D661-486B-3B4C-A87D-8DF2A3090C23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09581" y="6999859"/>
              <a:ext cx="476457" cy="395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602417</xdr:colOff>
      <xdr:row>21</xdr:row>
      <xdr:rowOff>159440</xdr:rowOff>
    </xdr:from>
    <xdr:to>
      <xdr:col>2</xdr:col>
      <xdr:colOff>176481</xdr:colOff>
      <xdr:row>21</xdr:row>
      <xdr:rowOff>329840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1F00-000030000000}"/>
                </a:ext>
              </a:extLst>
            </xdr14:cNvPr>
            <xdr14:cNvContentPartPr/>
          </xdr14:nvContentPartPr>
          <xdr14:nvPr macro=""/>
          <xdr14:xfrm>
            <a:off x="1427917" y="7093640"/>
            <a:ext cx="399564" cy="1704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3A973CE9-D47D-7A4A-B80B-AC6BA2EAFC04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12452" y="7078182"/>
              <a:ext cx="430134" cy="2009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141080</xdr:colOff>
      <xdr:row>13</xdr:row>
      <xdr:rowOff>235480</xdr:rowOff>
    </xdr:from>
    <xdr:to>
      <xdr:col>3</xdr:col>
      <xdr:colOff>131700</xdr:colOff>
      <xdr:row>16</xdr:row>
      <xdr:rowOff>112840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1F00-000031000000}"/>
                </a:ext>
              </a:extLst>
            </xdr14:cNvPr>
            <xdr14:cNvContentPartPr/>
          </xdr14:nvContentPartPr>
          <xdr14:nvPr macro=""/>
          <xdr14:xfrm>
            <a:off x="1792080" y="4528080"/>
            <a:ext cx="816120" cy="867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F677920F-3F0E-D34C-8CAD-95FBC5C19F23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76960" y="4512600"/>
              <a:ext cx="846720" cy="89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101480</xdr:colOff>
      <xdr:row>12</xdr:row>
      <xdr:rowOff>187680</xdr:rowOff>
    </xdr:from>
    <xdr:to>
      <xdr:col>3</xdr:col>
      <xdr:colOff>520500</xdr:colOff>
      <xdr:row>16</xdr:row>
      <xdr:rowOff>102760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1F00-000032000000}"/>
                </a:ext>
              </a:extLst>
            </xdr14:cNvPr>
            <xdr14:cNvContentPartPr/>
          </xdr14:nvContentPartPr>
          <xdr14:nvPr macro=""/>
          <xdr14:xfrm>
            <a:off x="1752480" y="4150080"/>
            <a:ext cx="1244520" cy="1235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42642AB-8632-814B-A19D-FCE490EDB5E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37360" y="4134960"/>
              <a:ext cx="1274760" cy="126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119480</xdr:colOff>
      <xdr:row>11</xdr:row>
      <xdr:rowOff>226640</xdr:rowOff>
    </xdr:from>
    <xdr:to>
      <xdr:col>4</xdr:col>
      <xdr:colOff>163000</xdr:colOff>
      <xdr:row>16</xdr:row>
      <xdr:rowOff>136600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1F00-000033000000}"/>
                </a:ext>
              </a:extLst>
            </xdr14:cNvPr>
            <xdr14:cNvContentPartPr/>
          </xdr14:nvContentPartPr>
          <xdr14:nvPr macro=""/>
          <xdr14:xfrm>
            <a:off x="1770480" y="3858840"/>
            <a:ext cx="1694520" cy="1560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1121075F-259C-BB4A-83B4-223C6F51BFF5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755360" y="3843720"/>
              <a:ext cx="1724760" cy="159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1F00-000034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CF87FC3-164E-214F-A600-BF62FEB6C2A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1F00-000035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1B122958-AA0E-BB45-A774-71168EE6FDD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1F00-000036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0A8524EE-5A17-1640-B693-CC7CBE786A40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1F00-000037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301DC029-0314-7448-B343-50AE9331BA5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734580</xdr:colOff>
      <xdr:row>16</xdr:row>
      <xdr:rowOff>55600</xdr:rowOff>
    </xdr:from>
    <xdr:to>
      <xdr:col>9</xdr:col>
      <xdr:colOff>762660</xdr:colOff>
      <xdr:row>16</xdr:row>
      <xdr:rowOff>230560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1F00-000038000000}"/>
                </a:ext>
              </a:extLst>
            </xdr14:cNvPr>
            <xdr14:cNvContentPartPr/>
          </xdr14:nvContentPartPr>
          <xdr14:nvPr macro=""/>
          <xdr14:xfrm>
            <a:off x="8164080" y="5338800"/>
            <a:ext cx="28080" cy="1749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267DFA19-88DB-0F47-934F-C653C10C8018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148960" y="5323680"/>
              <a:ext cx="58680" cy="20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671940</xdr:colOff>
      <xdr:row>16</xdr:row>
      <xdr:rowOff>118240</xdr:rowOff>
    </xdr:from>
    <xdr:to>
      <xdr:col>10</xdr:col>
      <xdr:colOff>45160</xdr:colOff>
      <xdr:row>16</xdr:row>
      <xdr:rowOff>119680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1F00-000039000000}"/>
                </a:ext>
              </a:extLst>
            </xdr14:cNvPr>
            <xdr14:cNvContentPartPr/>
          </xdr14:nvContentPartPr>
          <xdr14:nvPr macro=""/>
          <xdr14:xfrm>
            <a:off x="8101440" y="5401440"/>
            <a:ext cx="198720" cy="1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647D073-4AC2-B149-AF0B-77A44E9F3E1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86320" y="5386320"/>
              <a:ext cx="22932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14</xdr:row>
      <xdr:rowOff>245480</xdr:rowOff>
    </xdr:from>
    <xdr:to>
      <xdr:col>10</xdr:col>
      <xdr:colOff>61000</xdr:colOff>
      <xdr:row>15</xdr:row>
      <xdr:rowOff>94920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1F00-00003A000000}"/>
                </a:ext>
              </a:extLst>
            </xdr14:cNvPr>
            <xdr14:cNvContentPartPr/>
          </xdr14:nvContentPartPr>
          <xdr14:nvPr macro=""/>
          <xdr14:xfrm>
            <a:off x="8118360" y="4868280"/>
            <a:ext cx="197640" cy="179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4AB61A5-FF2F-2642-B5D3-E8D81470871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103240" y="4853160"/>
              <a:ext cx="228240" cy="21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688860</xdr:colOff>
      <xdr:row>18</xdr:row>
      <xdr:rowOff>158040</xdr:rowOff>
    </xdr:from>
    <xdr:to>
      <xdr:col>9</xdr:col>
      <xdr:colOff>772380</xdr:colOff>
      <xdr:row>18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1F00-00003B000000}"/>
                </a:ext>
              </a:extLst>
            </xdr14:cNvPr>
            <xdr14:cNvContentPartPr/>
          </xdr14:nvContentPartPr>
          <xdr14:nvPr macro=""/>
          <xdr14:xfrm>
            <a:off x="8118360" y="6101640"/>
            <a:ext cx="83520" cy="8712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44E110ED-6374-A94B-A246-58B7F717249A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103240" y="6086520"/>
              <a:ext cx="113760" cy="11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20</xdr:row>
      <xdr:rowOff>193160</xdr:rowOff>
    </xdr:from>
    <xdr:to>
      <xdr:col>10</xdr:col>
      <xdr:colOff>57760</xdr:colOff>
      <xdr:row>20</xdr:row>
      <xdr:rowOff>197120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1F00-00003C000000}"/>
                </a:ext>
              </a:extLst>
            </xdr14:cNvPr>
            <xdr14:cNvContentPartPr/>
          </xdr14:nvContentPartPr>
          <xdr14:nvPr macro=""/>
          <xdr14:xfrm>
            <a:off x="8183520" y="6797160"/>
            <a:ext cx="129240" cy="39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01FFBBB-EA65-5747-B374-F9A012940A2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68040" y="6781680"/>
              <a:ext cx="1594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733500</xdr:colOff>
      <xdr:row>19</xdr:row>
      <xdr:rowOff>139600</xdr:rowOff>
    </xdr:from>
    <xdr:to>
      <xdr:col>10</xdr:col>
      <xdr:colOff>72160</xdr:colOff>
      <xdr:row>19</xdr:row>
      <xdr:rowOff>281800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1F00-00003D000000}"/>
                </a:ext>
              </a:extLst>
            </xdr14:cNvPr>
            <xdr14:cNvContentPartPr/>
          </xdr14:nvContentPartPr>
          <xdr14:nvPr macro=""/>
          <xdr14:xfrm>
            <a:off x="8163000" y="6413400"/>
            <a:ext cx="164160" cy="1422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4DB1EAB-56A6-4642-92EC-3641D8EBE90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147520" y="6397920"/>
              <a:ext cx="194400" cy="17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446920</xdr:colOff>
      <xdr:row>8</xdr:row>
      <xdr:rowOff>87560</xdr:rowOff>
    </xdr:from>
    <xdr:to>
      <xdr:col>10</xdr:col>
      <xdr:colOff>704680</xdr:colOff>
      <xdr:row>9</xdr:row>
      <xdr:rowOff>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1F00-00003E000000}"/>
                </a:ext>
              </a:extLst>
            </xdr14:cNvPr>
            <xdr14:cNvContentPartPr/>
          </xdr14:nvContentPartPr>
          <xdr14:nvPr macro=""/>
          <xdr14:xfrm>
            <a:off x="8701920" y="2729160"/>
            <a:ext cx="257760" cy="30348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48862BF-B985-BC45-AC2D-770E32B55BD4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686800" y="2714040"/>
              <a:ext cx="288360" cy="33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148460</xdr:colOff>
      <xdr:row>8</xdr:row>
      <xdr:rowOff>4760</xdr:rowOff>
    </xdr:from>
    <xdr:to>
      <xdr:col>11</xdr:col>
      <xdr:colOff>167900</xdr:colOff>
      <xdr:row>9</xdr:row>
      <xdr:rowOff>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1F00-00003F000000}"/>
                </a:ext>
              </a:extLst>
            </xdr14:cNvPr>
            <xdr14:cNvContentPartPr/>
          </xdr14:nvContentPartPr>
          <xdr14:nvPr macro=""/>
          <xdr14:xfrm>
            <a:off x="9228960" y="2646360"/>
            <a:ext cx="19440" cy="3816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80605B-4E1F-2546-92D4-6A52E5F23BB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213840" y="2630880"/>
              <a:ext cx="5004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22100</xdr:colOff>
      <xdr:row>8</xdr:row>
      <xdr:rowOff>187640</xdr:rowOff>
    </xdr:from>
    <xdr:to>
      <xdr:col>11</xdr:col>
      <xdr:colOff>262940</xdr:colOff>
      <xdr:row>8</xdr:row>
      <xdr:rowOff>191600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1F00-000040000000}"/>
                </a:ext>
              </a:extLst>
            </xdr14:cNvPr>
            <xdr14:cNvContentPartPr/>
          </xdr14:nvContentPartPr>
          <xdr14:nvPr macro=""/>
          <xdr14:xfrm>
            <a:off x="9102600" y="2829240"/>
            <a:ext cx="240840" cy="39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9460955-CAB4-2547-97EE-D171A1768CE7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087480" y="2813760"/>
              <a:ext cx="2714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25700</xdr:colOff>
      <xdr:row>9</xdr:row>
      <xdr:rowOff>69120</xdr:rowOff>
    </xdr:from>
    <xdr:to>
      <xdr:col>11</xdr:col>
      <xdr:colOff>72860</xdr:colOff>
      <xdr:row>9</xdr:row>
      <xdr:rowOff>73080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1F00-000041000000}"/>
                </a:ext>
              </a:extLst>
            </xdr14:cNvPr>
            <xdr14:cNvContentPartPr/>
          </xdr14:nvContentPartPr>
          <xdr14:nvPr macro=""/>
          <xdr14:xfrm>
            <a:off x="9106200" y="3040920"/>
            <a:ext cx="47160" cy="3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EFA7DAC7-0173-F440-8729-8085DF5B7C3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091080" y="3025440"/>
              <a:ext cx="7776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9</xdr:row>
      <xdr:rowOff>41400</xdr:rowOff>
    </xdr:from>
    <xdr:to>
      <xdr:col>11</xdr:col>
      <xdr:colOff>378500</xdr:colOff>
      <xdr:row>9</xdr:row>
      <xdr:rowOff>78840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1F00-000042000000}"/>
                </a:ext>
              </a:extLst>
            </xdr14:cNvPr>
            <xdr14:cNvContentPartPr/>
          </xdr14:nvContentPartPr>
          <xdr14:nvPr macro=""/>
          <xdr14:xfrm>
            <a:off x="9458640" y="3013200"/>
            <a:ext cx="360" cy="374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7AF0FAEA-82D9-CC4B-A046-10B3F88565D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9443520" y="2998080"/>
              <a:ext cx="30960" cy="6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248160</xdr:colOff>
      <xdr:row>8</xdr:row>
      <xdr:rowOff>131480</xdr:rowOff>
    </xdr:from>
    <xdr:to>
      <xdr:col>12</xdr:col>
      <xdr:colOff>638400</xdr:colOff>
      <xdr:row>9</xdr:row>
      <xdr:rowOff>160920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1F00-000043000000}"/>
                </a:ext>
              </a:extLst>
            </xdr14:cNvPr>
            <xdr14:cNvContentPartPr/>
          </xdr14:nvContentPartPr>
          <xdr14:nvPr macro=""/>
          <xdr14:xfrm>
            <a:off x="10154160" y="2773080"/>
            <a:ext cx="390240" cy="3596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14B062FC-CF18-1E4C-93B6-68A5588118A2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0139040" y="2757960"/>
              <a:ext cx="420840" cy="38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789960</xdr:colOff>
      <xdr:row>8</xdr:row>
      <xdr:rowOff>235520</xdr:rowOff>
    </xdr:from>
    <xdr:to>
      <xdr:col>13</xdr:col>
      <xdr:colOff>289180</xdr:colOff>
      <xdr:row>9</xdr:row>
      <xdr:rowOff>177480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1F00-000044000000}"/>
                </a:ext>
              </a:extLst>
            </xdr14:cNvPr>
            <xdr14:cNvContentPartPr/>
          </xdr14:nvContentPartPr>
          <xdr14:nvPr macro=""/>
          <xdr14:xfrm>
            <a:off x="10695960" y="2877120"/>
            <a:ext cx="324720" cy="27216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B3AAB2F1-9D4E-F542-804C-F72E6EC2BF1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680840" y="2862000"/>
              <a:ext cx="35532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777720</xdr:colOff>
      <xdr:row>8</xdr:row>
      <xdr:rowOff>211400</xdr:rowOff>
    </xdr:from>
    <xdr:to>
      <xdr:col>13</xdr:col>
      <xdr:colOff>303940</xdr:colOff>
      <xdr:row>9</xdr:row>
      <xdr:rowOff>163080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1F00-000045000000}"/>
                </a:ext>
              </a:extLst>
            </xdr14:cNvPr>
            <xdr14:cNvContentPartPr/>
          </xdr14:nvContentPartPr>
          <xdr14:nvPr macro=""/>
          <xdr14:xfrm>
            <a:off x="10683720" y="2853000"/>
            <a:ext cx="351720" cy="281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0D172FD4-A2D2-F548-BA02-1D5ECB2C9A5F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0668240" y="2837880"/>
              <a:ext cx="382320" cy="31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371980</xdr:colOff>
      <xdr:row>9</xdr:row>
      <xdr:rowOff>155520</xdr:rowOff>
    </xdr:from>
    <xdr:to>
      <xdr:col>13</xdr:col>
      <xdr:colOff>382060</xdr:colOff>
      <xdr:row>9</xdr:row>
      <xdr:rowOff>309960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1F00-000046000000}"/>
                </a:ext>
              </a:extLst>
            </xdr14:cNvPr>
            <xdr14:cNvContentPartPr/>
          </xdr14:nvContentPartPr>
          <xdr14:nvPr macro=""/>
          <xdr14:xfrm>
            <a:off x="11103480" y="3127320"/>
            <a:ext cx="10080" cy="15444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6A581FA1-FD6C-5540-91FD-88129A28A6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088360" y="3112200"/>
              <a:ext cx="4032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327340</xdr:colOff>
      <xdr:row>9</xdr:row>
      <xdr:rowOff>224280</xdr:rowOff>
    </xdr:from>
    <xdr:to>
      <xdr:col>13</xdr:col>
      <xdr:colOff>504100</xdr:colOff>
      <xdr:row>9</xdr:row>
      <xdr:rowOff>245160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1F00-000047000000}"/>
                </a:ext>
              </a:extLst>
            </xdr14:cNvPr>
            <xdr14:cNvContentPartPr/>
          </xdr14:nvContentPartPr>
          <xdr14:nvPr macro=""/>
          <xdr14:xfrm>
            <a:off x="11058840" y="3196080"/>
            <a:ext cx="176760" cy="208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5BE5417C-FB1E-954A-97B7-D8DEFEC9931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43720" y="3180960"/>
              <a:ext cx="207360" cy="5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592300</xdr:colOff>
      <xdr:row>8</xdr:row>
      <xdr:rowOff>316160</xdr:rowOff>
    </xdr:from>
    <xdr:to>
      <xdr:col>13</xdr:col>
      <xdr:colOff>799660</xdr:colOff>
      <xdr:row>9</xdr:row>
      <xdr:rowOff>24840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1F00-000048000000}"/>
                </a:ext>
              </a:extLst>
            </xdr14:cNvPr>
            <xdr14:cNvContentPartPr/>
          </xdr14:nvContentPartPr>
          <xdr14:nvPr macro=""/>
          <xdr14:xfrm>
            <a:off x="11323800" y="2957760"/>
            <a:ext cx="207360" cy="388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0BD1A1B-BDD8-7A4B-A1D5-13842EA62E39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308320" y="2942640"/>
              <a:ext cx="2376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166040</xdr:colOff>
      <xdr:row>8</xdr:row>
      <xdr:rowOff>17720</xdr:rowOff>
    </xdr:from>
    <xdr:to>
      <xdr:col>14</xdr:col>
      <xdr:colOff>291680</xdr:colOff>
      <xdr:row>9</xdr:row>
      <xdr:rowOff>88560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1F00-000049000000}"/>
                </a:ext>
              </a:extLst>
            </xdr14:cNvPr>
            <xdr14:cNvContentPartPr/>
          </xdr14:nvContentPartPr>
          <xdr14:nvPr macro=""/>
          <xdr14:xfrm>
            <a:off x="11723040" y="2659320"/>
            <a:ext cx="125640" cy="40104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05533DCF-7186-2E47-BDB1-171A18140F3E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707920" y="2644200"/>
              <a:ext cx="155880" cy="43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528200</xdr:colOff>
      <xdr:row>8</xdr:row>
      <xdr:rowOff>147680</xdr:rowOff>
    </xdr:from>
    <xdr:to>
      <xdr:col>15</xdr:col>
      <xdr:colOff>88620</xdr:colOff>
      <xdr:row>9</xdr:row>
      <xdr:rowOff>11520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1F00-00004A000000}"/>
                </a:ext>
              </a:extLst>
            </xdr14:cNvPr>
            <xdr14:cNvContentPartPr/>
          </xdr14:nvContentPartPr>
          <xdr14:nvPr macro=""/>
          <xdr14:xfrm>
            <a:off x="12085200" y="2789280"/>
            <a:ext cx="385920" cy="1940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3A4966D8-3642-BD48-BC57-F6F2784C382F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2070080" y="2774160"/>
              <a:ext cx="41652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536840</xdr:colOff>
      <xdr:row>9</xdr:row>
      <xdr:rowOff>106200</xdr:rowOff>
    </xdr:from>
    <xdr:to>
      <xdr:col>15</xdr:col>
      <xdr:colOff>46140</xdr:colOff>
      <xdr:row>9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1F00-00004B000000}"/>
                </a:ext>
              </a:extLst>
            </xdr14:cNvPr>
            <xdr14:cNvContentPartPr/>
          </xdr14:nvContentPartPr>
          <xdr14:nvPr macro=""/>
          <xdr14:xfrm>
            <a:off x="12093840" y="3078000"/>
            <a:ext cx="334800" cy="17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A380D33-8DD7-8440-B07D-558BCEAE13E2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2078360" y="3062880"/>
              <a:ext cx="3654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309300</xdr:colOff>
      <xdr:row>8</xdr:row>
      <xdr:rowOff>127160</xdr:rowOff>
    </xdr:from>
    <xdr:to>
      <xdr:col>15</xdr:col>
      <xdr:colOff>356460</xdr:colOff>
      <xdr:row>9</xdr:row>
      <xdr:rowOff>301320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1F00-00004C000000}"/>
                </a:ext>
              </a:extLst>
            </xdr14:cNvPr>
            <xdr14:cNvContentPartPr/>
          </xdr14:nvContentPartPr>
          <xdr14:nvPr macro=""/>
          <xdr14:xfrm>
            <a:off x="12691800" y="2768760"/>
            <a:ext cx="47160" cy="5043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24267DF-FAF8-3541-8015-D899F2C1D815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2676320" y="2753640"/>
              <a:ext cx="77760" cy="53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343200</xdr:colOff>
      <xdr:row>10</xdr:row>
      <xdr:rowOff>140680</xdr:rowOff>
    </xdr:from>
    <xdr:to>
      <xdr:col>12</xdr:col>
      <xdr:colOff>649200</xdr:colOff>
      <xdr:row>11</xdr:row>
      <xdr:rowOff>105680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1F00-00004D000000}"/>
                </a:ext>
              </a:extLst>
            </xdr14:cNvPr>
            <xdr14:cNvContentPartPr/>
          </xdr14:nvContentPartPr>
          <xdr14:nvPr macro=""/>
          <xdr14:xfrm>
            <a:off x="10249200" y="3442680"/>
            <a:ext cx="306000" cy="295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4370A8F-DE56-4649-8272-283EF028DB5A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0234080" y="3427560"/>
              <a:ext cx="3366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38620</xdr:colOff>
      <xdr:row>10</xdr:row>
      <xdr:rowOff>232120</xdr:rowOff>
    </xdr:from>
    <xdr:to>
      <xdr:col>13</xdr:col>
      <xdr:colOff>288100</xdr:colOff>
      <xdr:row>11</xdr:row>
      <xdr:rowOff>102080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1F00-00004E000000}"/>
                </a:ext>
              </a:extLst>
            </xdr14:cNvPr>
            <xdr14:cNvContentPartPr/>
          </xdr14:nvContentPartPr>
          <xdr14:nvPr macro=""/>
          <xdr14:xfrm>
            <a:off x="10770120" y="3534120"/>
            <a:ext cx="249480" cy="200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C322504-7F5C-8B4A-8A51-5259B29F4E0A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0755000" y="3519000"/>
              <a:ext cx="27972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55540</xdr:colOff>
      <xdr:row>10</xdr:row>
      <xdr:rowOff>242920</xdr:rowOff>
    </xdr:from>
    <xdr:to>
      <xdr:col>13</xdr:col>
      <xdr:colOff>278380</xdr:colOff>
      <xdr:row>11</xdr:row>
      <xdr:rowOff>164720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1F00-00004F000000}"/>
                </a:ext>
              </a:extLst>
            </xdr14:cNvPr>
            <xdr14:cNvContentPartPr/>
          </xdr14:nvContentPartPr>
          <xdr14:nvPr macro=""/>
          <xdr14:xfrm>
            <a:off x="10787040" y="3544920"/>
            <a:ext cx="222840" cy="2520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54E19F59-30E4-D248-93DD-34244EB73D7A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771920" y="3529800"/>
              <a:ext cx="2534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422380</xdr:colOff>
      <xdr:row>11</xdr:row>
      <xdr:rowOff>113600</xdr:rowOff>
    </xdr:from>
    <xdr:to>
      <xdr:col>13</xdr:col>
      <xdr:colOff>574300</xdr:colOff>
      <xdr:row>11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1F00-000050000000}"/>
                </a:ext>
              </a:extLst>
            </xdr14:cNvPr>
            <xdr14:cNvContentPartPr/>
          </xdr14:nvContentPartPr>
          <xdr14:nvPr macro=""/>
          <xdr14:xfrm>
            <a:off x="11153880" y="3745800"/>
            <a:ext cx="151920" cy="5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F55755E6-8AF3-5D46-9322-22E879B2A7E2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1138760" y="3730680"/>
              <a:ext cx="18252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658180</xdr:colOff>
      <xdr:row>10</xdr:row>
      <xdr:rowOff>255160</xdr:rowOff>
    </xdr:from>
    <xdr:to>
      <xdr:col>14</xdr:col>
      <xdr:colOff>9800</xdr:colOff>
      <xdr:row>10</xdr:row>
      <xdr:rowOff>277120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1F00-000051000000}"/>
                </a:ext>
              </a:extLst>
            </xdr14:cNvPr>
            <xdr14:cNvContentPartPr/>
          </xdr14:nvContentPartPr>
          <xdr14:nvPr macro=""/>
          <xdr14:xfrm>
            <a:off x="11389680" y="3557160"/>
            <a:ext cx="177120" cy="2196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614F4DA6-416E-914C-997A-D90AB1B7D3E4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374560" y="3541680"/>
              <a:ext cx="207720" cy="5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107000</xdr:colOff>
      <xdr:row>10</xdr:row>
      <xdr:rowOff>56440</xdr:rowOff>
    </xdr:from>
    <xdr:to>
      <xdr:col>14</xdr:col>
      <xdr:colOff>248120</xdr:colOff>
      <xdr:row>11</xdr:row>
      <xdr:rowOff>104240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1F00-000052000000}"/>
                </a:ext>
              </a:extLst>
            </xdr14:cNvPr>
            <xdr14:cNvContentPartPr/>
          </xdr14:nvContentPartPr>
          <xdr14:nvPr macro=""/>
          <xdr14:xfrm>
            <a:off x="11664000" y="3358440"/>
            <a:ext cx="141120" cy="3780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9967F5EE-76CF-E645-95BF-6F9C74425F14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648880" y="3343320"/>
              <a:ext cx="171720" cy="40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535400</xdr:colOff>
      <xdr:row>10</xdr:row>
      <xdr:rowOff>107560</xdr:rowOff>
    </xdr:from>
    <xdr:to>
      <xdr:col>14</xdr:col>
      <xdr:colOff>824480</xdr:colOff>
      <xdr:row>10</xdr:row>
      <xdr:rowOff>272080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1F00-000053000000}"/>
                </a:ext>
              </a:extLst>
            </xdr14:cNvPr>
            <xdr14:cNvContentPartPr/>
          </xdr14:nvContentPartPr>
          <xdr14:nvPr macro=""/>
          <xdr14:xfrm>
            <a:off x="12092400" y="3409560"/>
            <a:ext cx="289080" cy="1645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4612B6CA-1DA6-324D-81D5-4C254F833203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2077280" y="3394440"/>
              <a:ext cx="319680" cy="19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555920</xdr:colOff>
      <xdr:row>11</xdr:row>
      <xdr:rowOff>82280</xdr:rowOff>
    </xdr:from>
    <xdr:to>
      <xdr:col>14</xdr:col>
      <xdr:colOff>813680</xdr:colOff>
      <xdr:row>11</xdr:row>
      <xdr:rowOff>94520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1F00-000054000000}"/>
                </a:ext>
              </a:extLst>
            </xdr14:cNvPr>
            <xdr14:cNvContentPartPr/>
          </xdr14:nvContentPartPr>
          <xdr14:nvPr macro=""/>
          <xdr14:xfrm>
            <a:off x="12112920" y="3714480"/>
            <a:ext cx="257760" cy="1224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B56E6A50-5FBB-5C4C-A98F-D97B1A4E009F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2097800" y="3699360"/>
              <a:ext cx="288360" cy="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294540</xdr:colOff>
      <xdr:row>10</xdr:row>
      <xdr:rowOff>164800</xdr:rowOff>
    </xdr:from>
    <xdr:to>
      <xdr:col>15</xdr:col>
      <xdr:colOff>322620</xdr:colOff>
      <xdr:row>11</xdr:row>
      <xdr:rowOff>216200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1F00-000055000000}"/>
                </a:ext>
              </a:extLst>
            </xdr14:cNvPr>
            <xdr14:cNvContentPartPr/>
          </xdr14:nvContentPartPr>
          <xdr14:nvPr macro=""/>
          <xdr14:xfrm>
            <a:off x="12677040" y="3466800"/>
            <a:ext cx="28080" cy="38160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C1182ECB-18F2-0D48-952E-4219B0A45EB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2661920" y="3451680"/>
              <a:ext cx="58680" cy="41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</xdr:colOff>
      <xdr:row>14</xdr:row>
      <xdr:rowOff>190400</xdr:rowOff>
    </xdr:from>
    <xdr:to>
      <xdr:col>14</xdr:col>
      <xdr:colOff>559880</xdr:colOff>
      <xdr:row>15</xdr:row>
      <xdr:rowOff>225240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1F00-000056000000}"/>
                </a:ext>
              </a:extLst>
            </xdr14:cNvPr>
            <xdr14:cNvContentPartPr/>
          </xdr14:nvContentPartPr>
          <xdr14:nvPr macro=""/>
          <xdr14:xfrm>
            <a:off x="11634120" y="4813200"/>
            <a:ext cx="482760" cy="36504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70580FEF-47D5-5B4F-8DB4-271B812A72D0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626560" y="4805640"/>
              <a:ext cx="4978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771200</xdr:colOff>
      <xdr:row>14</xdr:row>
      <xdr:rowOff>226400</xdr:rowOff>
    </xdr:from>
    <xdr:to>
      <xdr:col>15</xdr:col>
      <xdr:colOff>783780</xdr:colOff>
      <xdr:row>16</xdr:row>
      <xdr:rowOff>64240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1F00-000057000000}"/>
                </a:ext>
              </a:extLst>
            </xdr14:cNvPr>
            <xdr14:cNvContentPartPr/>
          </xdr14:nvContentPartPr>
          <xdr14:nvPr macro=""/>
          <xdr14:xfrm>
            <a:off x="12328200" y="4849200"/>
            <a:ext cx="838080" cy="4982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31918C8B-9170-1549-AFFF-CD2A269E44BC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320637" y="4841645"/>
              <a:ext cx="853206" cy="513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14</xdr:row>
      <xdr:rowOff>225320</xdr:rowOff>
    </xdr:from>
    <xdr:to>
      <xdr:col>16</xdr:col>
      <xdr:colOff>588640</xdr:colOff>
      <xdr:row>16</xdr:row>
      <xdr:rowOff>22840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1F00-000058000000}"/>
                </a:ext>
              </a:extLst>
            </xdr14:cNvPr>
            <xdr14:cNvContentPartPr/>
          </xdr14:nvContentPartPr>
          <xdr14:nvPr macro=""/>
          <xdr14:xfrm>
            <a:off x="13346280" y="4848120"/>
            <a:ext cx="450360" cy="45792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6ABB4EE2-2190-D541-87DC-AB747DA530C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3338720" y="4840566"/>
              <a:ext cx="465480" cy="4730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53000</xdr:colOff>
      <xdr:row>19</xdr:row>
      <xdr:rowOff>317440</xdr:rowOff>
    </xdr:from>
    <xdr:to>
      <xdr:col>14</xdr:col>
      <xdr:colOff>526040</xdr:colOff>
      <xdr:row>20</xdr:row>
      <xdr:rowOff>269120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1F00-000059000000}"/>
                </a:ext>
              </a:extLst>
            </xdr14:cNvPr>
            <xdr14:cNvContentPartPr/>
          </xdr14:nvContentPartPr>
          <xdr14:nvPr macro=""/>
          <xdr14:xfrm>
            <a:off x="11610000" y="6591240"/>
            <a:ext cx="473040" cy="2818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ABBF7BBE-21FE-FE42-8EBA-1495992831F3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602440" y="6583680"/>
              <a:ext cx="48816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781640</xdr:colOff>
      <xdr:row>19</xdr:row>
      <xdr:rowOff>197200</xdr:rowOff>
    </xdr:from>
    <xdr:to>
      <xdr:col>15</xdr:col>
      <xdr:colOff>598020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1F00-00005A000000}"/>
                </a:ext>
              </a:extLst>
            </xdr14:cNvPr>
            <xdr14:cNvContentPartPr/>
          </xdr14:nvContentPartPr>
          <xdr14:nvPr macro=""/>
          <xdr14:xfrm>
            <a:off x="12338640" y="6471000"/>
            <a:ext cx="641880" cy="32652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2E7A6703-DC46-B846-B946-0122F180168F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331084" y="6463440"/>
              <a:ext cx="656992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717180</xdr:colOff>
      <xdr:row>20</xdr:row>
      <xdr:rowOff>4160</xdr:rowOff>
    </xdr:from>
    <xdr:to>
      <xdr:col>16</xdr:col>
      <xdr:colOff>42520</xdr:colOff>
      <xdr:row>20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1F00-00005B000000}"/>
                </a:ext>
              </a:extLst>
            </xdr14:cNvPr>
            <xdr14:cNvContentPartPr/>
          </xdr14:nvContentPartPr>
          <xdr14:nvPr macro=""/>
          <xdr14:xfrm>
            <a:off x="13099680" y="6608160"/>
            <a:ext cx="150840" cy="10620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24918A41-D341-1743-94F2-B7543FFEED37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3092120" y="6600600"/>
              <a:ext cx="165960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108040</xdr:colOff>
      <xdr:row>19</xdr:row>
      <xdr:rowOff>158680</xdr:rowOff>
    </xdr:from>
    <xdr:to>
      <xdr:col>16</xdr:col>
      <xdr:colOff>616000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1F00-00005C000000}"/>
                </a:ext>
              </a:extLst>
            </xdr14:cNvPr>
            <xdr14:cNvContentPartPr/>
          </xdr14:nvContentPartPr>
          <xdr14:nvPr macro=""/>
          <xdr14:xfrm>
            <a:off x="13316040" y="6432480"/>
            <a:ext cx="507960" cy="36504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61D11209-5B2B-4542-B69B-645AC35C9423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3308480" y="6424920"/>
              <a:ext cx="52308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589060</xdr:colOff>
      <xdr:row>20</xdr:row>
      <xdr:rowOff>38000</xdr:rowOff>
    </xdr:from>
    <xdr:to>
      <xdr:col>13</xdr:col>
      <xdr:colOff>663220</xdr:colOff>
      <xdr:row>20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1F00-00005D000000}"/>
                </a:ext>
              </a:extLst>
            </xdr14:cNvPr>
            <xdr14:cNvContentPartPr/>
          </xdr14:nvContentPartPr>
          <xdr14:nvPr macro=""/>
          <xdr14:xfrm>
            <a:off x="11320560" y="6642000"/>
            <a:ext cx="74160" cy="111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73216AFF-DCB3-8B41-8FBC-5BA35B7D394E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1305440" y="6626520"/>
              <a:ext cx="104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381020</xdr:colOff>
      <xdr:row>3</xdr:row>
      <xdr:rowOff>109360</xdr:rowOff>
    </xdr:from>
    <xdr:to>
      <xdr:col>15</xdr:col>
      <xdr:colOff>547400</xdr:colOff>
      <xdr:row>21</xdr:row>
      <xdr:rowOff>33760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1F00-00005E000000}"/>
                </a:ext>
              </a:extLst>
            </xdr14:cNvPr>
            <xdr14:cNvContentPartPr/>
          </xdr14:nvContentPartPr>
          <xdr14:nvPr macro=""/>
          <xdr14:xfrm>
            <a:off x="381020" y="1099960"/>
            <a:ext cx="12548880" cy="586800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4B86AFBE-2C90-A646-8ACD-0135F1E0D1C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378860" y="1097800"/>
              <a:ext cx="12553200" cy="587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80720</xdr:colOff>
      <xdr:row>2</xdr:row>
      <xdr:rowOff>261560</xdr:rowOff>
    </xdr:from>
    <xdr:to>
      <xdr:col>17</xdr:col>
      <xdr:colOff>57980</xdr:colOff>
      <xdr:row>21</xdr:row>
      <xdr:rowOff>216840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1F00-00005F000000}"/>
                </a:ext>
              </a:extLst>
            </xdr14:cNvPr>
            <xdr14:cNvContentPartPr/>
          </xdr14:nvContentPartPr>
          <xdr14:nvPr macro=""/>
          <xdr14:xfrm>
            <a:off x="11637720" y="921960"/>
            <a:ext cx="2453760" cy="622908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40583975-B2D9-FF41-BFD1-557B8FDB8F82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1635560" y="920160"/>
              <a:ext cx="2457720" cy="623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788860</xdr:colOff>
      <xdr:row>2</xdr:row>
      <xdr:rowOff>22160</xdr:rowOff>
    </xdr:from>
    <xdr:to>
      <xdr:col>14</xdr:col>
      <xdr:colOff>556640</xdr:colOff>
      <xdr:row>3</xdr:row>
      <xdr:rowOff>245640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1F00-000060000000}"/>
                </a:ext>
              </a:extLst>
            </xdr14:cNvPr>
            <xdr14:cNvContentPartPr/>
          </xdr14:nvContentPartPr>
          <xdr14:nvPr macro=""/>
          <xdr14:xfrm>
            <a:off x="11520360" y="682560"/>
            <a:ext cx="593280" cy="55368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48EE1B74-72F9-0F44-A1BC-9EF2AA4CF69A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1504880" y="667440"/>
              <a:ext cx="62352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380260</xdr:colOff>
      <xdr:row>4</xdr:row>
      <xdr:rowOff>32080</xdr:rowOff>
    </xdr:from>
    <xdr:to>
      <xdr:col>14</xdr:col>
      <xdr:colOff>749960</xdr:colOff>
      <xdr:row>4</xdr:row>
      <xdr:rowOff>58720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1F00-000061000000}"/>
                </a:ext>
              </a:extLst>
            </xdr14:cNvPr>
            <xdr14:cNvContentPartPr/>
          </xdr14:nvContentPartPr>
          <xdr14:nvPr macro=""/>
          <xdr14:xfrm>
            <a:off x="11111760" y="1352880"/>
            <a:ext cx="1195200" cy="266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EBC18FC-83A4-4547-861C-54D07CBC792D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1096640" y="1337400"/>
              <a:ext cx="122544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393580</xdr:colOff>
      <xdr:row>4</xdr:row>
      <xdr:rowOff>235120</xdr:rowOff>
    </xdr:from>
    <xdr:to>
      <xdr:col>14</xdr:col>
      <xdr:colOff>38960</xdr:colOff>
      <xdr:row>5</xdr:row>
      <xdr:rowOff>255920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1F00-000062000000}"/>
                </a:ext>
              </a:extLst>
            </xdr14:cNvPr>
            <xdr14:cNvContentPartPr/>
          </xdr14:nvContentPartPr>
          <xdr14:nvPr macro=""/>
          <xdr14:xfrm>
            <a:off x="11125080" y="1555920"/>
            <a:ext cx="470880" cy="3510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EF616A4C-A9CD-314D-971F-227E68ECB3BC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109960" y="1540440"/>
              <a:ext cx="50148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209600</xdr:colOff>
      <xdr:row>4</xdr:row>
      <xdr:rowOff>232960</xdr:rowOff>
    </xdr:from>
    <xdr:to>
      <xdr:col>14</xdr:col>
      <xdr:colOff>633320</xdr:colOff>
      <xdr:row>5</xdr:row>
      <xdr:rowOff>230000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1F00-000063000000}"/>
                </a:ext>
              </a:extLst>
            </xdr14:cNvPr>
            <xdr14:cNvContentPartPr/>
          </xdr14:nvContentPartPr>
          <xdr14:nvPr macro=""/>
          <xdr14:xfrm>
            <a:off x="11766600" y="1553760"/>
            <a:ext cx="423720" cy="3272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D1DC69B4-AA6C-CB40-B10A-0EC61FC3A9D4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1751120" y="1538640"/>
              <a:ext cx="454320" cy="35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444600</xdr:colOff>
      <xdr:row>18</xdr:row>
      <xdr:rowOff>136440</xdr:rowOff>
    </xdr:from>
    <xdr:to>
      <xdr:col>0</xdr:col>
      <xdr:colOff>648360</xdr:colOff>
      <xdr:row>19</xdr:row>
      <xdr:rowOff>97840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1F00-000064000000}"/>
                </a:ext>
              </a:extLst>
            </xdr14:cNvPr>
            <xdr14:cNvContentPartPr/>
          </xdr14:nvContentPartPr>
          <xdr14:nvPr macro=""/>
          <xdr14:xfrm>
            <a:off x="444600" y="6080040"/>
            <a:ext cx="203760" cy="2916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0F91D672-E91A-174C-A9AD-633D91F33338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29480" y="6064920"/>
              <a:ext cx="2340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761760</xdr:colOff>
      <xdr:row>18</xdr:row>
      <xdr:rowOff>232560</xdr:rowOff>
    </xdr:from>
    <xdr:to>
      <xdr:col>1</xdr:col>
      <xdr:colOff>46780</xdr:colOff>
      <xdr:row>19</xdr:row>
      <xdr:rowOff>70120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1F00-000065000000}"/>
                </a:ext>
              </a:extLst>
            </xdr14:cNvPr>
            <xdr14:cNvContentPartPr/>
          </xdr14:nvContentPartPr>
          <xdr14:nvPr macro=""/>
          <xdr14:xfrm>
            <a:off x="761760" y="6176160"/>
            <a:ext cx="110520" cy="167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57E17B38-A57C-754A-BFDC-76964529578B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46280" y="6161040"/>
              <a:ext cx="141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44620</xdr:colOff>
      <xdr:row>18</xdr:row>
      <xdr:rowOff>218160</xdr:rowOff>
    </xdr:from>
    <xdr:to>
      <xdr:col>1</xdr:col>
      <xdr:colOff>158740</xdr:colOff>
      <xdr:row>19</xdr:row>
      <xdr:rowOff>166240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1F00-000066000000}"/>
                </a:ext>
              </a:extLst>
            </xdr14:cNvPr>
            <xdr14:cNvContentPartPr/>
          </xdr14:nvContentPartPr>
          <xdr14:nvPr macro=""/>
          <xdr14:xfrm>
            <a:off x="870120" y="6161760"/>
            <a:ext cx="114120" cy="27828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AE5324C7-F8AA-194D-BE92-A766101CC5EB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854640" y="6146640"/>
              <a:ext cx="14472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242260</xdr:colOff>
      <xdr:row>18</xdr:row>
      <xdr:rowOff>260280</xdr:rowOff>
    </xdr:from>
    <xdr:to>
      <xdr:col>1</xdr:col>
      <xdr:colOff>477340</xdr:colOff>
      <xdr:row>19</xdr:row>
      <xdr:rowOff>82720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1F00-000067000000}"/>
                </a:ext>
              </a:extLst>
            </xdr14:cNvPr>
            <xdr14:cNvContentPartPr/>
          </xdr14:nvContentPartPr>
          <xdr14:nvPr macro=""/>
          <xdr14:xfrm>
            <a:off x="1067760" y="6203880"/>
            <a:ext cx="235080" cy="15264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867ABE20-6AB5-4A44-84AC-DBC54D516D3E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052640" y="6188760"/>
              <a:ext cx="265680" cy="18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557620</xdr:colOff>
      <xdr:row>18</xdr:row>
      <xdr:rowOff>226800</xdr:rowOff>
    </xdr:from>
    <xdr:to>
      <xdr:col>1</xdr:col>
      <xdr:colOff>679300</xdr:colOff>
      <xdr:row>19</xdr:row>
      <xdr:rowOff>73360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1F00-000068000000}"/>
                </a:ext>
              </a:extLst>
            </xdr14:cNvPr>
            <xdr14:cNvContentPartPr/>
          </xdr14:nvContentPartPr>
          <xdr14:nvPr macro=""/>
          <xdr14:xfrm>
            <a:off x="1383120" y="6170400"/>
            <a:ext cx="121680" cy="17676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F5F96C7-7282-124C-BD26-5CEC5D15D9F9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000" y="6154920"/>
              <a:ext cx="152280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751300</xdr:colOff>
      <xdr:row>18</xdr:row>
      <xdr:rowOff>259200</xdr:rowOff>
    </xdr:from>
    <xdr:to>
      <xdr:col>2</xdr:col>
      <xdr:colOff>50000</xdr:colOff>
      <xdr:row>19</xdr:row>
      <xdr:rowOff>83440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1F00-000069000000}"/>
                </a:ext>
              </a:extLst>
            </xdr14:cNvPr>
            <xdr14:cNvContentPartPr/>
          </xdr14:nvContentPartPr>
          <xdr14:nvPr macro=""/>
          <xdr14:xfrm>
            <a:off x="1576800" y="6202800"/>
            <a:ext cx="124200" cy="154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04A43E6E-9363-EB46-91AD-BFEE605372CF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561680" y="6187320"/>
              <a:ext cx="1548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739420</xdr:colOff>
      <xdr:row>18</xdr:row>
      <xdr:rowOff>252000</xdr:rowOff>
    </xdr:from>
    <xdr:to>
      <xdr:col>2</xdr:col>
      <xdr:colOff>85280</xdr:colOff>
      <xdr:row>19</xdr:row>
      <xdr:rowOff>85600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1F00-00006A000000}"/>
                </a:ext>
              </a:extLst>
            </xdr14:cNvPr>
            <xdr14:cNvContentPartPr/>
          </xdr14:nvContentPartPr>
          <xdr14:nvPr macro=""/>
          <xdr14:xfrm>
            <a:off x="1564920" y="6195600"/>
            <a:ext cx="171360" cy="1638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60D20E6C-A562-AF46-BF9C-00A640452612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549440" y="6180120"/>
              <a:ext cx="20160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266380</xdr:colOff>
      <xdr:row>19</xdr:row>
      <xdr:rowOff>156880</xdr:rowOff>
    </xdr:from>
    <xdr:to>
      <xdr:col>1</xdr:col>
      <xdr:colOff>425500</xdr:colOff>
      <xdr:row>19</xdr:row>
      <xdr:rowOff>280360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1F00-00006B000000}"/>
                </a:ext>
              </a:extLst>
            </xdr14:cNvPr>
            <xdr14:cNvContentPartPr/>
          </xdr14:nvContentPartPr>
          <xdr14:nvPr macro=""/>
          <xdr14:xfrm>
            <a:off x="1091880" y="6430680"/>
            <a:ext cx="159120" cy="1234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BF28B9BB-56C3-454B-8A95-683958E19C14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1076760" y="6415560"/>
              <a:ext cx="18972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494980</xdr:colOff>
      <xdr:row>19</xdr:row>
      <xdr:rowOff>138160</xdr:rowOff>
    </xdr:from>
    <xdr:to>
      <xdr:col>1</xdr:col>
      <xdr:colOff>587860</xdr:colOff>
      <xdr:row>19</xdr:row>
      <xdr:rowOff>289000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1F00-00006C000000}"/>
                </a:ext>
              </a:extLst>
            </xdr14:cNvPr>
            <xdr14:cNvContentPartPr/>
          </xdr14:nvContentPartPr>
          <xdr14:nvPr macro=""/>
          <xdr14:xfrm>
            <a:off x="1320480" y="6411960"/>
            <a:ext cx="92880" cy="1508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B0D1928B-3BCD-5845-A63F-9B35326DF237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1305360" y="6396840"/>
              <a:ext cx="123480" cy="18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247280</xdr:colOff>
      <xdr:row>18</xdr:row>
      <xdr:rowOff>267480</xdr:rowOff>
    </xdr:from>
    <xdr:to>
      <xdr:col>2</xdr:col>
      <xdr:colOff>258440</xdr:colOff>
      <xdr:row>18</xdr:row>
      <xdr:rowOff>273960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1F00-00006D000000}"/>
                </a:ext>
              </a:extLst>
            </xdr14:cNvPr>
            <xdr14:cNvContentPartPr/>
          </xdr14:nvContentPartPr>
          <xdr14:nvPr macro=""/>
          <xdr14:xfrm>
            <a:off x="1898280" y="6211080"/>
            <a:ext cx="11160" cy="648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FEE43915-E72A-DA44-81B3-D4581B1BAD75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1882800" y="6195960"/>
              <a:ext cx="417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254480</xdr:colOff>
      <xdr:row>19</xdr:row>
      <xdr:rowOff>139600</xdr:rowOff>
    </xdr:from>
    <xdr:to>
      <xdr:col>2</xdr:col>
      <xdr:colOff>276440</xdr:colOff>
      <xdr:row>19</xdr:row>
      <xdr:rowOff>146080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1F00-00006E000000}"/>
                </a:ext>
              </a:extLst>
            </xdr14:cNvPr>
            <xdr14:cNvContentPartPr/>
          </xdr14:nvContentPartPr>
          <xdr14:nvPr macro=""/>
          <xdr14:xfrm>
            <a:off x="1905480" y="6413400"/>
            <a:ext cx="21960" cy="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5B9415FE-3750-B74C-890A-EFFE35E8C0FB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1890000" y="6397920"/>
              <a:ext cx="5256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605660</xdr:colOff>
      <xdr:row>7</xdr:row>
      <xdr:rowOff>289240</xdr:rowOff>
    </xdr:from>
    <xdr:to>
      <xdr:col>12</xdr:col>
      <xdr:colOff>290640</xdr:colOff>
      <xdr:row>10</xdr:row>
      <xdr:rowOff>40240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1F00-00006F000000}"/>
                </a:ext>
              </a:extLst>
            </xdr14:cNvPr>
            <xdr14:cNvContentPartPr/>
          </xdr14:nvContentPartPr>
          <xdr14:nvPr macro=""/>
          <xdr14:xfrm>
            <a:off x="9686160" y="2600640"/>
            <a:ext cx="510480" cy="74160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EF2AE2C-ED14-3A46-9D5C-743951753E27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9671040" y="2585160"/>
              <a:ext cx="541080" cy="77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271880</xdr:colOff>
      <xdr:row>7</xdr:row>
      <xdr:rowOff>228760</xdr:rowOff>
    </xdr:from>
    <xdr:to>
      <xdr:col>14</xdr:col>
      <xdr:colOff>405800</xdr:colOff>
      <xdr:row>9</xdr:row>
      <xdr:rowOff>156960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1F00-000070000000}"/>
                </a:ext>
              </a:extLst>
            </xdr14:cNvPr>
            <xdr14:cNvContentPartPr/>
          </xdr14:nvContentPartPr>
          <xdr14:nvPr macro=""/>
          <xdr14:xfrm>
            <a:off x="11828880" y="2540160"/>
            <a:ext cx="133920" cy="5886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9093D042-09A7-6F43-A35C-5C223A3B0E4A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11813760" y="2525040"/>
              <a:ext cx="164520" cy="61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400820</xdr:colOff>
      <xdr:row>10</xdr:row>
      <xdr:rowOff>4600</xdr:rowOff>
    </xdr:from>
    <xdr:to>
      <xdr:col>14</xdr:col>
      <xdr:colOff>767960</xdr:colOff>
      <xdr:row>13</xdr:row>
      <xdr:rowOff>159880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1F00-000071000000}"/>
                </a:ext>
              </a:extLst>
            </xdr14:cNvPr>
            <xdr14:cNvContentPartPr/>
          </xdr14:nvContentPartPr>
          <xdr14:nvPr macro=""/>
          <xdr14:xfrm>
            <a:off x="9481320" y="3306600"/>
            <a:ext cx="2843640" cy="114588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6DFB2E6-D490-A943-B6E5-3A6748E0E130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9466200" y="3291480"/>
              <a:ext cx="2874240" cy="117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232260</xdr:colOff>
      <xdr:row>12</xdr:row>
      <xdr:rowOff>91560</xdr:rowOff>
    </xdr:from>
    <xdr:to>
      <xdr:col>15</xdr:col>
      <xdr:colOff>242340</xdr:colOff>
      <xdr:row>12</xdr:row>
      <xdr:rowOff>325200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1F00-000072000000}"/>
                </a:ext>
              </a:extLst>
            </xdr14:cNvPr>
            <xdr14:cNvContentPartPr/>
          </xdr14:nvContentPartPr>
          <xdr14:nvPr macro=""/>
          <xdr14:xfrm>
            <a:off x="12614760" y="4053960"/>
            <a:ext cx="10080" cy="2336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5E5FF7F7-5875-6641-8E12-A2F18F59C7AE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12599280" y="4038480"/>
              <a:ext cx="40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115260</xdr:colOff>
      <xdr:row>11</xdr:row>
      <xdr:rowOff>24680</xdr:rowOff>
    </xdr:from>
    <xdr:to>
      <xdr:col>15</xdr:col>
      <xdr:colOff>234780</xdr:colOff>
      <xdr:row>11</xdr:row>
      <xdr:rowOff>49160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1F00-000073000000}"/>
                </a:ext>
              </a:extLst>
            </xdr14:cNvPr>
            <xdr14:cNvContentPartPr/>
          </xdr14:nvContentPartPr>
          <xdr14:nvPr macro=""/>
          <xdr14:xfrm>
            <a:off x="12497760" y="3656880"/>
            <a:ext cx="119520" cy="2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BD0AB15F-B3BE-7045-9CC7-26BA1E66D470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12482640" y="3641760"/>
              <a:ext cx="15012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23820</xdr:colOff>
      <xdr:row>12</xdr:row>
      <xdr:rowOff>226200</xdr:rowOff>
    </xdr:from>
    <xdr:to>
      <xdr:col>15</xdr:col>
      <xdr:colOff>131460</xdr:colOff>
      <xdr:row>12</xdr:row>
      <xdr:rowOff>232680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1F00-000074000000}"/>
                </a:ext>
              </a:extLst>
            </xdr14:cNvPr>
            <xdr14:cNvContentPartPr/>
          </xdr14:nvContentPartPr>
          <xdr14:nvPr macro=""/>
          <xdr14:xfrm>
            <a:off x="12406320" y="4188600"/>
            <a:ext cx="107640" cy="648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6DB6CB23-456D-384C-90E1-F099AF8FEBAE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12391200" y="4173480"/>
              <a:ext cx="1378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448360</xdr:colOff>
      <xdr:row>11</xdr:row>
      <xdr:rowOff>325280</xdr:rowOff>
    </xdr:from>
    <xdr:to>
      <xdr:col>11</xdr:col>
      <xdr:colOff>262580</xdr:colOff>
      <xdr:row>13</xdr:row>
      <xdr:rowOff>75640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1F00-000075000000}"/>
                </a:ext>
              </a:extLst>
            </xdr14:cNvPr>
            <xdr14:cNvContentPartPr/>
          </xdr14:nvContentPartPr>
          <xdr14:nvPr macro=""/>
          <xdr14:xfrm>
            <a:off x="8703360" y="3957480"/>
            <a:ext cx="639720" cy="4107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181F2645-CB7A-3A48-8659-04C464C5DF25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8687880" y="3942360"/>
              <a:ext cx="670320" cy="44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373020</xdr:colOff>
      <xdr:row>11</xdr:row>
      <xdr:rowOff>314480</xdr:rowOff>
    </xdr:from>
    <xdr:to>
      <xdr:col>16</xdr:col>
      <xdr:colOff>70960</xdr:colOff>
      <xdr:row>13</xdr:row>
      <xdr:rowOff>32440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1F00-000076000000}"/>
                </a:ext>
              </a:extLst>
            </xdr14:cNvPr>
            <xdr14:cNvContentPartPr/>
          </xdr14:nvContentPartPr>
          <xdr14:nvPr macro=""/>
          <xdr14:xfrm>
            <a:off x="12755520" y="3946680"/>
            <a:ext cx="523440" cy="3783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2C677522-5FF5-D74A-AA1F-FBD73800B5A2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12740051" y="3931546"/>
              <a:ext cx="553659" cy="4089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301480</xdr:colOff>
      <xdr:row>11</xdr:row>
      <xdr:rowOff>271280</xdr:rowOff>
    </xdr:from>
    <xdr:to>
      <xdr:col>12</xdr:col>
      <xdr:colOff>204960</xdr:colOff>
      <xdr:row>14</xdr:row>
      <xdr:rowOff>65840</xdr:rowOff>
    </xdr:to>
    <mc:AlternateContent xmlns:mc="http://schemas.openxmlformats.org/markup-compatibility/2006" xmlns:xdr14="http://schemas.microsoft.com/office/excel/2010/spreadsheetDrawing" xmlns:aink="http://schemas.microsoft.com/office/drawing/2016/ink">
      <mc:Choice Requires="xdr14 aink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1F00-000077000000}"/>
                </a:ext>
              </a:extLst>
            </xdr14:cNvPr>
            <xdr14:cNvContentPartPr/>
          </xdr14:nvContentPartPr>
          <xdr14:nvPr macro=""/>
          <xdr14:xfrm>
            <a:off x="8556480" y="3903480"/>
            <a:ext cx="1554480" cy="7851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B6617920-DB23-E746-B701-7E97B75B721A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8554321" y="3901319"/>
              <a:ext cx="1558439" cy="7891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147400</xdr:colOff>
      <xdr:row>1</xdr:row>
      <xdr:rowOff>105760</xdr:rowOff>
    </xdr:from>
    <xdr:to>
      <xdr:col>15</xdr:col>
      <xdr:colOff>769380</xdr:colOff>
      <xdr:row>10</xdr:row>
      <xdr:rowOff>125200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1F00-000078000000}"/>
                </a:ext>
              </a:extLst>
            </xdr14:cNvPr>
            <xdr14:cNvContentPartPr/>
          </xdr14:nvContentPartPr>
          <xdr14:nvPr macro=""/>
          <xdr14:xfrm>
            <a:off x="8402400" y="435960"/>
            <a:ext cx="4749480" cy="299124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E63BC68B-FB3F-8546-B4FA-5BA2E5D15CD8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394840" y="428400"/>
              <a:ext cx="4764240" cy="300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131740</xdr:colOff>
      <xdr:row>2</xdr:row>
      <xdr:rowOff>282800</xdr:rowOff>
    </xdr:from>
    <xdr:to>
      <xdr:col>8</xdr:col>
      <xdr:colOff>232400</xdr:colOff>
      <xdr:row>16</xdr:row>
      <xdr:rowOff>207160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000-000002000000}"/>
                </a:ext>
              </a:extLst>
            </xdr14:cNvPr>
            <xdr14:cNvContentPartPr/>
          </xdr14:nvContentPartPr>
          <xdr14:nvPr macro=""/>
          <xdr14:xfrm>
            <a:off x="957240" y="943200"/>
            <a:ext cx="5879160" cy="45471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3AD8AE76-A7D5-5F4C-B3F8-B48BC180A52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1760" y="928465"/>
              <a:ext cx="5909760" cy="45769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660900</xdr:colOff>
      <xdr:row>3</xdr:row>
      <xdr:rowOff>31800</xdr:rowOff>
    </xdr:from>
    <xdr:to>
      <xdr:col>3</xdr:col>
      <xdr:colOff>661260</xdr:colOff>
      <xdr:row>3</xdr:row>
      <xdr:rowOff>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000-000003000000}"/>
                </a:ext>
              </a:extLst>
            </xdr14:cNvPr>
            <xdr14:cNvContentPartPr/>
          </xdr14:nvContentPartPr>
          <xdr14:nvPr macro=""/>
          <xdr14:xfrm>
            <a:off x="3137400" y="1022400"/>
            <a:ext cx="360" cy="36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C039DE1C-7640-DD40-8414-A90092F271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75840" y="960840"/>
              <a:ext cx="123480" cy="12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661960</xdr:colOff>
      <xdr:row>3</xdr:row>
      <xdr:rowOff>47280</xdr:rowOff>
    </xdr:from>
    <xdr:to>
      <xdr:col>4</xdr:col>
      <xdr:colOff>694720</xdr:colOff>
      <xdr:row>3</xdr:row>
      <xdr:rowOff>58440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000-000004000000}"/>
                </a:ext>
              </a:extLst>
            </xdr14:cNvPr>
            <xdr14:cNvContentPartPr/>
          </xdr14:nvContentPartPr>
          <xdr14:nvPr macro=""/>
          <xdr14:xfrm>
            <a:off x="3963960" y="1037880"/>
            <a:ext cx="32760" cy="1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B9A2CA5E-304C-FE40-80CC-5B9A36FB837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902400" y="976320"/>
              <a:ext cx="155880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353780</xdr:colOff>
      <xdr:row>4</xdr:row>
      <xdr:rowOff>132160</xdr:rowOff>
    </xdr:from>
    <xdr:to>
      <xdr:col>5</xdr:col>
      <xdr:colOff>361340</xdr:colOff>
      <xdr:row>4</xdr:row>
      <xdr:rowOff>136120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000-000005000000}"/>
                </a:ext>
              </a:extLst>
            </xdr14:cNvPr>
            <xdr14:cNvContentPartPr/>
          </xdr14:nvContentPartPr>
          <xdr14:nvPr macro=""/>
          <xdr14:xfrm>
            <a:off x="4481280" y="1452960"/>
            <a:ext cx="7560" cy="39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D67C027-90C2-AE4E-B271-1781D7F9F78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419720" y="1391400"/>
              <a:ext cx="13068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277800</xdr:colOff>
      <xdr:row>6</xdr:row>
      <xdr:rowOff>178080</xdr:rowOff>
    </xdr:from>
    <xdr:to>
      <xdr:col>6</xdr:col>
      <xdr:colOff>297240</xdr:colOff>
      <xdr:row>6</xdr:row>
      <xdr:rowOff>182040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000-000006000000}"/>
                </a:ext>
              </a:extLst>
            </xdr14:cNvPr>
            <xdr14:cNvContentPartPr/>
          </xdr14:nvContentPartPr>
          <xdr14:nvPr macro=""/>
          <xdr14:xfrm>
            <a:off x="5230800" y="2159280"/>
            <a:ext cx="19440" cy="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FD1B275-EE28-A24A-84EA-7BF9CC75587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9240" y="2097720"/>
              <a:ext cx="142560" cy="12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156080</xdr:colOff>
      <xdr:row>5</xdr:row>
      <xdr:rowOff>280400</xdr:rowOff>
    </xdr:from>
    <xdr:to>
      <xdr:col>8</xdr:col>
      <xdr:colOff>176960</xdr:colOff>
      <xdr:row>5</xdr:row>
      <xdr:rowOff>282560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000-000007000000}"/>
                </a:ext>
              </a:extLst>
            </xdr14:cNvPr>
            <xdr14:cNvContentPartPr/>
          </xdr14:nvContentPartPr>
          <xdr14:nvPr macro=""/>
          <xdr14:xfrm>
            <a:off x="6760080" y="1931400"/>
            <a:ext cx="20880" cy="21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B06E14F4-32D1-F64E-A40D-26A9134DBF2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6698520" y="1869840"/>
              <a:ext cx="144000" cy="12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356980</xdr:colOff>
      <xdr:row>9</xdr:row>
      <xdr:rowOff>59760</xdr:rowOff>
    </xdr:from>
    <xdr:to>
      <xdr:col>7</xdr:col>
      <xdr:colOff>357340</xdr:colOff>
      <xdr:row>9</xdr:row>
      <xdr:rowOff>87840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000-000008000000}"/>
                </a:ext>
              </a:extLst>
            </xdr14:cNvPr>
            <xdr14:cNvContentPartPr/>
          </xdr14:nvContentPartPr>
          <xdr14:nvPr macro=""/>
          <xdr14:xfrm>
            <a:off x="6135480" y="3031560"/>
            <a:ext cx="360" cy="280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35EC2A4-2BAE-8D46-B0D9-E229C43A4838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074280" y="2970000"/>
              <a:ext cx="12348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7</xdr:row>
      <xdr:rowOff>169360</xdr:rowOff>
    </xdr:from>
    <xdr:to>
      <xdr:col>5</xdr:col>
      <xdr:colOff>229220</xdr:colOff>
      <xdr:row>7</xdr:row>
      <xdr:rowOff>176920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000-000009000000}"/>
                </a:ext>
              </a:extLst>
            </xdr14:cNvPr>
            <xdr14:cNvContentPartPr/>
          </xdr14:nvContentPartPr>
          <xdr14:nvPr macro=""/>
          <xdr14:xfrm>
            <a:off x="4346640" y="2480760"/>
            <a:ext cx="10080" cy="756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C82EDF8-8458-B542-9E69-4C03EA61FE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285080" y="2419200"/>
              <a:ext cx="13320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649040</xdr:colOff>
      <xdr:row>8</xdr:row>
      <xdr:rowOff>160280</xdr:rowOff>
    </xdr:from>
    <xdr:to>
      <xdr:col>2</xdr:col>
      <xdr:colOff>695120</xdr:colOff>
      <xdr:row>8</xdr:row>
      <xdr:rowOff>168920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000-00000A000000}"/>
                </a:ext>
              </a:extLst>
            </xdr14:cNvPr>
            <xdr14:cNvContentPartPr/>
          </xdr14:nvContentPartPr>
          <xdr14:nvPr macro=""/>
          <xdr14:xfrm>
            <a:off x="2300040" y="2801880"/>
            <a:ext cx="46080" cy="86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4BCAB7A0-ECC8-794C-9792-ABEC3E8ED24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238480" y="2740320"/>
              <a:ext cx="169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724620</xdr:colOff>
      <xdr:row>10</xdr:row>
      <xdr:rowOff>34480</xdr:rowOff>
    </xdr:from>
    <xdr:to>
      <xdr:col>3</xdr:col>
      <xdr:colOff>755220</xdr:colOff>
      <xdr:row>10</xdr:row>
      <xdr:rowOff>38080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000-00000B000000}"/>
                </a:ext>
              </a:extLst>
            </xdr14:cNvPr>
            <xdr14:cNvContentPartPr/>
          </xdr14:nvContentPartPr>
          <xdr14:nvPr macro=""/>
          <xdr14:xfrm>
            <a:off x="3201120" y="3336480"/>
            <a:ext cx="30600" cy="3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6A6E2981-ECA4-7044-A531-5C2F3DB2F7CD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139560" y="3274920"/>
              <a:ext cx="1537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210880</xdr:colOff>
      <xdr:row>12</xdr:row>
      <xdr:rowOff>189480</xdr:rowOff>
    </xdr:from>
    <xdr:to>
      <xdr:col>4</xdr:col>
      <xdr:colOff>246160</xdr:colOff>
      <xdr:row>12</xdr:row>
      <xdr:rowOff>208920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000-00000C000000}"/>
                </a:ext>
              </a:extLst>
            </xdr14:cNvPr>
            <xdr14:cNvContentPartPr/>
          </xdr14:nvContentPartPr>
          <xdr14:nvPr macro=""/>
          <xdr14:xfrm>
            <a:off x="3512880" y="4151880"/>
            <a:ext cx="3528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472B6D1-3E9E-7645-BD5B-CA5766AC9B6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451320" y="4090320"/>
              <a:ext cx="158400" cy="14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483080</xdr:colOff>
      <xdr:row>14</xdr:row>
      <xdr:rowOff>99320</xdr:rowOff>
    </xdr:from>
    <xdr:to>
      <xdr:col>2</xdr:col>
      <xdr:colOff>541040</xdr:colOff>
      <xdr:row>14</xdr:row>
      <xdr:rowOff>107960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000-00000D000000}"/>
                </a:ext>
              </a:extLst>
            </xdr14:cNvPr>
            <xdr14:cNvContentPartPr/>
          </xdr14:nvContentPartPr>
          <xdr14:nvPr macro=""/>
          <xdr14:xfrm>
            <a:off x="2134080" y="4722120"/>
            <a:ext cx="57960" cy="86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D4C61E3-DC5D-974B-95ED-3CF1688DDCB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072520" y="4660560"/>
              <a:ext cx="18108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418980</xdr:colOff>
      <xdr:row>15</xdr:row>
      <xdr:rowOff>55320</xdr:rowOff>
    </xdr:from>
    <xdr:to>
      <xdr:col>3</xdr:col>
      <xdr:colOff>454260</xdr:colOff>
      <xdr:row>15</xdr:row>
      <xdr:rowOff>111120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000-00000E000000}"/>
                </a:ext>
              </a:extLst>
            </xdr14:cNvPr>
            <xdr14:cNvContentPartPr/>
          </xdr14:nvContentPartPr>
          <xdr14:nvPr macro=""/>
          <xdr14:xfrm>
            <a:off x="2895480" y="5008320"/>
            <a:ext cx="35280" cy="55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0A4E420C-5B61-244D-9FC5-D3DC7B8CFDE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2833920" y="4946760"/>
              <a:ext cx="15840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405200</xdr:colOff>
      <xdr:row>4</xdr:row>
      <xdr:rowOff>152680</xdr:rowOff>
    </xdr:from>
    <xdr:to>
      <xdr:col>9</xdr:col>
      <xdr:colOff>358020</xdr:colOff>
      <xdr:row>7</xdr:row>
      <xdr:rowOff>12040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000-00000F000000}"/>
                </a:ext>
              </a:extLst>
            </xdr14:cNvPr>
            <xdr14:cNvContentPartPr/>
          </xdr14:nvContentPartPr>
          <xdr14:nvPr macro=""/>
          <xdr14:xfrm>
            <a:off x="7009200" y="1473480"/>
            <a:ext cx="778320" cy="849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892C2BA5-01DE-C145-B355-606B8B809CE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93720" y="1458360"/>
              <a:ext cx="808920" cy="88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543460</xdr:colOff>
      <xdr:row>8</xdr:row>
      <xdr:rowOff>207080</xdr:rowOff>
    </xdr:from>
    <xdr:to>
      <xdr:col>8</xdr:col>
      <xdr:colOff>421040</xdr:colOff>
      <xdr:row>10</xdr:row>
      <xdr:rowOff>156160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000-000010000000}"/>
                </a:ext>
              </a:extLst>
            </xdr14:cNvPr>
            <xdr14:cNvContentPartPr/>
          </xdr14:nvContentPartPr>
          <xdr14:nvPr macro=""/>
          <xdr14:xfrm>
            <a:off x="6321960" y="2848680"/>
            <a:ext cx="703080" cy="609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2FCB7A2B-B1C5-8C41-9445-6C56B412B31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306840" y="2833551"/>
              <a:ext cx="733320" cy="640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6</xdr:row>
      <xdr:rowOff>199680</xdr:rowOff>
    </xdr:from>
    <xdr:to>
      <xdr:col>6</xdr:col>
      <xdr:colOff>109680</xdr:colOff>
      <xdr:row>8</xdr:row>
      <xdr:rowOff>82160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000-000011000000}"/>
                </a:ext>
              </a:extLst>
            </xdr14:cNvPr>
            <xdr14:cNvContentPartPr/>
          </xdr14:nvContentPartPr>
          <xdr14:nvPr macro=""/>
          <xdr14:xfrm>
            <a:off x="4440240" y="2180880"/>
            <a:ext cx="622440" cy="5428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E43EE04E-4192-624A-B913-DCB89B622094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425120" y="2165760"/>
              <a:ext cx="6526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461760</xdr:colOff>
      <xdr:row>5</xdr:row>
      <xdr:rowOff>160520</xdr:rowOff>
    </xdr:from>
    <xdr:to>
      <xdr:col>7</xdr:col>
      <xdr:colOff>209380</xdr:colOff>
      <xdr:row>7</xdr:row>
      <xdr:rowOff>5444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000-000012000000}"/>
                </a:ext>
              </a:extLst>
            </xdr14:cNvPr>
            <xdr14:cNvContentPartPr/>
          </xdr14:nvContentPartPr>
          <xdr14:nvPr macro=""/>
          <xdr14:xfrm>
            <a:off x="5414760" y="1811520"/>
            <a:ext cx="573120" cy="499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F8B5A7D-92B2-4D4D-A490-AE84ACA3B18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99640" y="1796400"/>
              <a:ext cx="60372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539180</xdr:colOff>
      <xdr:row>3</xdr:row>
      <xdr:rowOff>148440</xdr:rowOff>
    </xdr:from>
    <xdr:to>
      <xdr:col>6</xdr:col>
      <xdr:colOff>202560</xdr:colOff>
      <xdr:row>4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000-000013000000}"/>
                </a:ext>
              </a:extLst>
            </xdr14:cNvPr>
            <xdr14:cNvContentPartPr/>
          </xdr14:nvContentPartPr>
          <xdr14:nvPr macro=""/>
          <xdr14:xfrm>
            <a:off x="4666680" y="1139040"/>
            <a:ext cx="488880" cy="4708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F8716280-393C-DF40-907C-6F4EC6ED628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651200" y="1123920"/>
              <a:ext cx="519480" cy="50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761680</xdr:colOff>
      <xdr:row>2</xdr:row>
      <xdr:rowOff>19640</xdr:rowOff>
    </xdr:from>
    <xdr:to>
      <xdr:col>5</xdr:col>
      <xdr:colOff>308420</xdr:colOff>
      <xdr:row>3</xdr:row>
      <xdr:rowOff>226920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000-000014000000}"/>
                </a:ext>
              </a:extLst>
            </xdr14:cNvPr>
            <xdr14:cNvContentPartPr/>
          </xdr14:nvContentPartPr>
          <xdr14:nvPr macro=""/>
          <xdr14:xfrm>
            <a:off x="4063680" y="680040"/>
            <a:ext cx="372240" cy="53748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0EE355AB-E575-9F46-8B24-98E8C188EDF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4048560" y="664920"/>
              <a:ext cx="402480" cy="56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100000</xdr:colOff>
      <xdr:row>13</xdr:row>
      <xdr:rowOff>1120</xdr:rowOff>
    </xdr:from>
    <xdr:to>
      <xdr:col>4</xdr:col>
      <xdr:colOff>570880</xdr:colOff>
      <xdr:row>13</xdr:row>
      <xdr:rowOff>317920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000-000015000000}"/>
                </a:ext>
              </a:extLst>
            </xdr14:cNvPr>
            <xdr14:cNvContentPartPr/>
          </xdr14:nvContentPartPr>
          <xdr14:nvPr macro=""/>
          <xdr14:xfrm>
            <a:off x="3402000" y="4293720"/>
            <a:ext cx="470880" cy="31680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EDCD5B6E-F9D7-A64E-81CE-6D49F8F7DC20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386880" y="4278600"/>
              <a:ext cx="5011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207300</xdr:colOff>
      <xdr:row>10</xdr:row>
      <xdr:rowOff>183160</xdr:rowOff>
    </xdr:from>
    <xdr:to>
      <xdr:col>3</xdr:col>
      <xdr:colOff>697260</xdr:colOff>
      <xdr:row>11</xdr:row>
      <xdr:rowOff>172280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000-000016000000}"/>
                </a:ext>
              </a:extLst>
            </xdr14:cNvPr>
            <xdr14:cNvContentPartPr/>
          </xdr14:nvContentPartPr>
          <xdr14:nvPr macro=""/>
          <xdr14:xfrm>
            <a:off x="2683800" y="3485160"/>
            <a:ext cx="489960" cy="3193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3D7764B-C3C1-4843-B795-779BEB8DCA1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668680" y="3470040"/>
              <a:ext cx="520560" cy="34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166640</xdr:colOff>
      <xdr:row>8</xdr:row>
      <xdr:rowOff>254240</xdr:rowOff>
    </xdr:from>
    <xdr:to>
      <xdr:col>2</xdr:col>
      <xdr:colOff>653000</xdr:colOff>
      <xdr:row>9</xdr:row>
      <xdr:rowOff>285120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000-000017000000}"/>
                </a:ext>
              </a:extLst>
            </xdr14:cNvPr>
            <xdr14:cNvContentPartPr/>
          </xdr14:nvContentPartPr>
          <xdr14:nvPr macro=""/>
          <xdr14:xfrm>
            <a:off x="1817640" y="2895840"/>
            <a:ext cx="486360" cy="3610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A013722-0C0C-E244-8C5D-0EC447B49884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02160" y="2880375"/>
              <a:ext cx="516960" cy="3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575580</xdr:colOff>
      <xdr:row>14</xdr:row>
      <xdr:rowOff>285800</xdr:rowOff>
    </xdr:from>
    <xdr:to>
      <xdr:col>4</xdr:col>
      <xdr:colOff>164440</xdr:colOff>
      <xdr:row>15</xdr:row>
      <xdr:rowOff>227760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000-000018000000}"/>
                </a:ext>
              </a:extLst>
            </xdr14:cNvPr>
            <xdr14:cNvContentPartPr/>
          </xdr14:nvContentPartPr>
          <xdr14:nvPr macro=""/>
          <xdr14:xfrm>
            <a:off x="3052080" y="4908600"/>
            <a:ext cx="414360" cy="272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363F1D9-2A6B-594D-9C91-6B673688056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036600" y="4893480"/>
              <a:ext cx="444600" cy="30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558680</xdr:colOff>
      <xdr:row>14</xdr:row>
      <xdr:rowOff>199040</xdr:rowOff>
    </xdr:from>
    <xdr:to>
      <xdr:col>3</xdr:col>
      <xdr:colOff>121980</xdr:colOff>
      <xdr:row>15</xdr:row>
      <xdr:rowOff>179520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000-000019000000}"/>
                </a:ext>
              </a:extLst>
            </xdr14:cNvPr>
            <xdr14:cNvContentPartPr/>
          </xdr14:nvContentPartPr>
          <xdr14:nvPr macro=""/>
          <xdr14:xfrm>
            <a:off x="2209680" y="4821840"/>
            <a:ext cx="388800" cy="31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6C08397-CE06-F844-9042-AE8CD58BDC2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194574" y="4806720"/>
              <a:ext cx="419012" cy="34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521240</xdr:colOff>
      <xdr:row>2</xdr:row>
      <xdr:rowOff>124760</xdr:rowOff>
    </xdr:from>
    <xdr:to>
      <xdr:col>7</xdr:col>
      <xdr:colOff>613660</xdr:colOff>
      <xdr:row>17</xdr:row>
      <xdr:rowOff>120680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000-00001A000000}"/>
                </a:ext>
              </a:extLst>
            </xdr14:cNvPr>
            <xdr14:cNvContentPartPr/>
          </xdr14:nvContentPartPr>
          <xdr14:nvPr macro=""/>
          <xdr14:xfrm>
            <a:off x="2172240" y="785160"/>
            <a:ext cx="4219920" cy="4948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EC688860-4A64-014A-A85B-2B086ACBDF3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157120" y="770068"/>
              <a:ext cx="4250160" cy="49787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103980</xdr:colOff>
      <xdr:row>1</xdr:row>
      <xdr:rowOff>11080</xdr:rowOff>
    </xdr:from>
    <xdr:to>
      <xdr:col>7</xdr:col>
      <xdr:colOff>249340</xdr:colOff>
      <xdr:row>13</xdr:row>
      <xdr:rowOff>160240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000-00001B000000}"/>
                </a:ext>
              </a:extLst>
            </xdr14:cNvPr>
            <xdr14:cNvContentPartPr/>
          </xdr14:nvContentPartPr>
          <xdr14:nvPr macro=""/>
          <xdr14:xfrm>
            <a:off x="2580480" y="341280"/>
            <a:ext cx="3447360" cy="41115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EBAE3C00-B240-6944-A6DE-106464D716F0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65000" y="326526"/>
              <a:ext cx="3477960" cy="4141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673180</xdr:colOff>
      <xdr:row>4</xdr:row>
      <xdr:rowOff>110560</xdr:rowOff>
    </xdr:from>
    <xdr:to>
      <xdr:col>6</xdr:col>
      <xdr:colOff>410640</xdr:colOff>
      <xdr:row>17</xdr:row>
      <xdr:rowOff>249200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000-00001C000000}"/>
                </a:ext>
              </a:extLst>
            </xdr14:cNvPr>
            <xdr14:cNvContentPartPr/>
          </xdr14:nvContentPartPr>
          <xdr14:nvPr macro=""/>
          <xdr14:xfrm>
            <a:off x="1498680" y="1431360"/>
            <a:ext cx="3864960" cy="443124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CB07073-EF29-4E46-910C-C733B557383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83560" y="1416607"/>
              <a:ext cx="3895200" cy="44607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427200</xdr:colOff>
      <xdr:row>17</xdr:row>
      <xdr:rowOff>249920</xdr:rowOff>
    </xdr:from>
    <xdr:to>
      <xdr:col>7</xdr:col>
      <xdr:colOff>417820</xdr:colOff>
      <xdr:row>20</xdr:row>
      <xdr:rowOff>173000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000-00001D000000}"/>
                </a:ext>
              </a:extLst>
            </xdr14:cNvPr>
            <xdr14:cNvContentPartPr/>
          </xdr14:nvContentPartPr>
          <xdr14:nvPr macro=""/>
          <xdr14:xfrm>
            <a:off x="5380200" y="5863320"/>
            <a:ext cx="816120" cy="9136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A924F650-1688-6140-B34C-C5CF6DD386C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64720" y="5848200"/>
              <a:ext cx="846720" cy="94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265180</xdr:colOff>
      <xdr:row>13</xdr:row>
      <xdr:rowOff>171400</xdr:rowOff>
    </xdr:from>
    <xdr:to>
      <xdr:col>8</xdr:col>
      <xdr:colOff>316640</xdr:colOff>
      <xdr:row>15</xdr:row>
      <xdr:rowOff>321000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000-00001E000000}"/>
                </a:ext>
              </a:extLst>
            </xdr14:cNvPr>
            <xdr14:cNvContentPartPr/>
          </xdr14:nvContentPartPr>
          <xdr14:nvPr macro=""/>
          <xdr14:xfrm>
            <a:off x="6043680" y="4464000"/>
            <a:ext cx="876960" cy="8100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9D90CADC-9669-3845-8343-1A19A98AE2C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028200" y="4448880"/>
              <a:ext cx="907560" cy="84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588080</xdr:colOff>
      <xdr:row>17</xdr:row>
      <xdr:rowOff>123920</xdr:rowOff>
    </xdr:from>
    <xdr:to>
      <xdr:col>9</xdr:col>
      <xdr:colOff>618660</xdr:colOff>
      <xdr:row>18</xdr:row>
      <xdr:rowOff>136800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000-00001F000000}"/>
                </a:ext>
              </a:extLst>
            </xdr14:cNvPr>
            <xdr14:cNvContentPartPr/>
          </xdr14:nvContentPartPr>
          <xdr14:nvPr macro=""/>
          <xdr14:xfrm>
            <a:off x="7192080" y="5737320"/>
            <a:ext cx="856080" cy="343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92417E9-8737-1344-A17F-4F5A8BB93A4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76607" y="5721856"/>
              <a:ext cx="886307" cy="3732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764820</xdr:colOff>
      <xdr:row>16</xdr:row>
      <xdr:rowOff>212200</xdr:rowOff>
    </xdr:from>
    <xdr:to>
      <xdr:col>11</xdr:col>
      <xdr:colOff>31100</xdr:colOff>
      <xdr:row>18</xdr:row>
      <xdr:rowOff>68400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000-000020000000}"/>
                </a:ext>
              </a:extLst>
            </xdr14:cNvPr>
            <xdr14:cNvContentPartPr/>
          </xdr14:nvContentPartPr>
          <xdr14:nvPr macro=""/>
          <xdr14:xfrm>
            <a:off x="8194320" y="5495400"/>
            <a:ext cx="917280" cy="516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F1569124-AAE7-BB4F-9DC5-4BCDFC60FB3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178840" y="5479920"/>
              <a:ext cx="947520" cy="54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405860</xdr:colOff>
      <xdr:row>17</xdr:row>
      <xdr:rowOff>240560</xdr:rowOff>
    </xdr:from>
    <xdr:to>
      <xdr:col>12</xdr:col>
      <xdr:colOff>330600</xdr:colOff>
      <xdr:row>18</xdr:row>
      <xdr:rowOff>128520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000-000021000000}"/>
                </a:ext>
              </a:extLst>
            </xdr14:cNvPr>
            <xdr14:cNvContentPartPr/>
          </xdr14:nvContentPartPr>
          <xdr14:nvPr macro=""/>
          <xdr14:xfrm>
            <a:off x="9486360" y="5853960"/>
            <a:ext cx="750240" cy="2181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58A4BB91-0A81-D64A-9C17-B55C569B8D06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471233" y="5838480"/>
              <a:ext cx="780855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641000</xdr:colOff>
      <xdr:row>14</xdr:row>
      <xdr:rowOff>233600</xdr:rowOff>
    </xdr:from>
    <xdr:to>
      <xdr:col>11</xdr:col>
      <xdr:colOff>573260</xdr:colOff>
      <xdr:row>16</xdr:row>
      <xdr:rowOff>90880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000-000022000000}"/>
                </a:ext>
              </a:extLst>
            </xdr14:cNvPr>
            <xdr14:cNvContentPartPr/>
          </xdr14:nvContentPartPr>
          <xdr14:nvPr macro=""/>
          <xdr14:xfrm>
            <a:off x="7245000" y="4856400"/>
            <a:ext cx="2408760" cy="5176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9F29BB8-61E3-7441-8FDB-A2570FBCA5C7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229522" y="4841280"/>
              <a:ext cx="2439355" cy="54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101280</xdr:colOff>
      <xdr:row>14</xdr:row>
      <xdr:rowOff>281840</xdr:rowOff>
    </xdr:from>
    <xdr:to>
      <xdr:col>12</xdr:col>
      <xdr:colOff>473520</xdr:colOff>
      <xdr:row>16</xdr:row>
      <xdr:rowOff>17800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000-000023000000}"/>
                </a:ext>
              </a:extLst>
            </xdr14:cNvPr>
            <xdr14:cNvContentPartPr/>
          </xdr14:nvContentPartPr>
          <xdr14:nvPr macro=""/>
          <xdr14:xfrm>
            <a:off x="10007280" y="4904640"/>
            <a:ext cx="372240" cy="3963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8E1FC75-2BBF-8C4D-9FEB-2D36CEDD08E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92160" y="4889160"/>
              <a:ext cx="40248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457700</xdr:colOff>
      <xdr:row>19</xdr:row>
      <xdr:rowOff>157600</xdr:rowOff>
    </xdr:from>
    <xdr:to>
      <xdr:col>12</xdr:col>
      <xdr:colOff>815520</xdr:colOff>
      <xdr:row>20</xdr:row>
      <xdr:rowOff>193520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000-000024000000}"/>
                </a:ext>
              </a:extLst>
            </xdr14:cNvPr>
            <xdr14:cNvContentPartPr/>
          </xdr14:nvContentPartPr>
          <xdr14:nvPr macro=""/>
          <xdr14:xfrm>
            <a:off x="9538200" y="6431400"/>
            <a:ext cx="1183320" cy="3661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8F9EEBF-CB6F-5146-AFB6-91B7614B0338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9523080" y="6415920"/>
              <a:ext cx="12135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687800</xdr:colOff>
      <xdr:row>19</xdr:row>
      <xdr:rowOff>88840</xdr:rowOff>
    </xdr:from>
    <xdr:to>
      <xdr:col>11</xdr:col>
      <xdr:colOff>45500</xdr:colOff>
      <xdr:row>20</xdr:row>
      <xdr:rowOff>179120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000-000025000000}"/>
                </a:ext>
              </a:extLst>
            </xdr14:cNvPr>
            <xdr14:cNvContentPartPr/>
          </xdr14:nvContentPartPr>
          <xdr14:nvPr macro=""/>
          <xdr14:xfrm>
            <a:off x="7291800" y="6362640"/>
            <a:ext cx="1834200" cy="420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E0A5875-C9D9-6D4B-873C-AAACDBE4A372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76677" y="6347507"/>
              <a:ext cx="1864806" cy="4511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642500</xdr:colOff>
      <xdr:row>6</xdr:row>
      <xdr:rowOff>164400</xdr:rowOff>
    </xdr:from>
    <xdr:to>
      <xdr:col>6</xdr:col>
      <xdr:colOff>79800</xdr:colOff>
      <xdr:row>7</xdr:row>
      <xdr:rowOff>34360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000-000026000000}"/>
                </a:ext>
              </a:extLst>
            </xdr14:cNvPr>
            <xdr14:cNvContentPartPr/>
          </xdr14:nvContentPartPr>
          <xdr14:nvPr macro=""/>
          <xdr14:xfrm>
            <a:off x="4770000" y="2145600"/>
            <a:ext cx="262800" cy="2001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8F403305-095A-974A-AB7A-AE66BC1C85D7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54880" y="2130480"/>
              <a:ext cx="2930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659820</xdr:colOff>
      <xdr:row>2</xdr:row>
      <xdr:rowOff>4520</xdr:rowOff>
    </xdr:from>
    <xdr:to>
      <xdr:col>4</xdr:col>
      <xdr:colOff>258040</xdr:colOff>
      <xdr:row>3</xdr:row>
      <xdr:rowOff>158520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000-000027000000}"/>
                </a:ext>
              </a:extLst>
            </xdr14:cNvPr>
            <xdr14:cNvContentPartPr/>
          </xdr14:nvContentPartPr>
          <xdr14:nvPr macro=""/>
          <xdr14:xfrm>
            <a:off x="3136320" y="664920"/>
            <a:ext cx="423720" cy="484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1A555114-5144-604B-BDBA-3FDD2B1D5BE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3120840" y="649789"/>
              <a:ext cx="454320" cy="5148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498540</xdr:colOff>
      <xdr:row>10</xdr:row>
      <xdr:rowOff>103240</xdr:rowOff>
    </xdr:from>
    <xdr:to>
      <xdr:col>3</xdr:col>
      <xdr:colOff>815340</xdr:colOff>
      <xdr:row>10</xdr:row>
      <xdr:rowOff>279280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000-000028000000}"/>
                </a:ext>
              </a:extLst>
            </xdr14:cNvPr>
            <xdr14:cNvContentPartPr/>
          </xdr14:nvContentPartPr>
          <xdr14:nvPr macro=""/>
          <xdr14:xfrm>
            <a:off x="2975040" y="3405240"/>
            <a:ext cx="316800" cy="176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41EF5691-42BD-5E42-8C79-FE07876B888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59560" y="3390120"/>
              <a:ext cx="3474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105080</xdr:colOff>
      <xdr:row>2</xdr:row>
      <xdr:rowOff>257960</xdr:rowOff>
    </xdr:from>
    <xdr:to>
      <xdr:col>8</xdr:col>
      <xdr:colOff>235640</xdr:colOff>
      <xdr:row>16</xdr:row>
      <xdr:rowOff>94480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000-000029000000}"/>
                </a:ext>
              </a:extLst>
            </xdr14:cNvPr>
            <xdr14:cNvContentPartPr/>
          </xdr14:nvContentPartPr>
          <xdr14:nvPr macro=""/>
          <xdr14:xfrm>
            <a:off x="1756080" y="918360"/>
            <a:ext cx="5083560" cy="445932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4A2C5B7B-D342-C64C-BA6D-23B31EF03313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740960" y="903632"/>
              <a:ext cx="5114160" cy="44887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805080</xdr:colOff>
      <xdr:row>15</xdr:row>
      <xdr:rowOff>81600</xdr:rowOff>
    </xdr:from>
    <xdr:to>
      <xdr:col>13</xdr:col>
      <xdr:colOff>224380</xdr:colOff>
      <xdr:row>15</xdr:row>
      <xdr:rowOff>213000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000-00002A000000}"/>
                </a:ext>
              </a:extLst>
            </xdr14:cNvPr>
            <xdr14:cNvContentPartPr/>
          </xdr14:nvContentPartPr>
          <xdr14:nvPr macro=""/>
          <xdr14:xfrm>
            <a:off x="10711080" y="5034600"/>
            <a:ext cx="244800" cy="131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90A9F27-B6BA-D94C-B3AC-D121D3D0A544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695960" y="5019120"/>
              <a:ext cx="275040" cy="16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634420</xdr:colOff>
      <xdr:row>14</xdr:row>
      <xdr:rowOff>194000</xdr:rowOff>
    </xdr:from>
    <xdr:to>
      <xdr:col>13</xdr:col>
      <xdr:colOff>641980</xdr:colOff>
      <xdr:row>15</xdr:row>
      <xdr:rowOff>229920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000-00002B000000}"/>
                </a:ext>
              </a:extLst>
            </xdr14:cNvPr>
            <xdr14:cNvContentPartPr/>
          </xdr14:nvContentPartPr>
          <xdr14:nvPr macro=""/>
          <xdr14:xfrm>
            <a:off x="11365920" y="4816800"/>
            <a:ext cx="7560" cy="3661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5AE3E500-E273-9440-BF6A-425EC25FC0E7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350440" y="4801320"/>
              <a:ext cx="38160" cy="39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268660</xdr:colOff>
      <xdr:row>19</xdr:row>
      <xdr:rowOff>328240</xdr:rowOff>
    </xdr:from>
    <xdr:to>
      <xdr:col>13</xdr:col>
      <xdr:colOff>463780</xdr:colOff>
      <xdr:row>20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000-00002C000000}"/>
                </a:ext>
              </a:extLst>
            </xdr14:cNvPr>
            <xdr14:cNvContentPartPr/>
          </xdr14:nvContentPartPr>
          <xdr14:nvPr macro=""/>
          <xdr14:xfrm>
            <a:off x="11000160" y="6602040"/>
            <a:ext cx="195120" cy="1087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3A166D4-A71C-E949-9AE9-D5F5CA1E3E41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984680" y="6586920"/>
              <a:ext cx="225720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742420</xdr:colOff>
      <xdr:row>19</xdr:row>
      <xdr:rowOff>231040</xdr:rowOff>
    </xdr:from>
    <xdr:to>
      <xdr:col>13</xdr:col>
      <xdr:colOff>766900</xdr:colOff>
      <xdr:row>20</xdr:row>
      <xdr:rowOff>306560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000-00002D000000}"/>
                </a:ext>
              </a:extLst>
            </xdr14:cNvPr>
            <xdr14:cNvContentPartPr/>
          </xdr14:nvContentPartPr>
          <xdr14:nvPr macro=""/>
          <xdr14:xfrm>
            <a:off x="11473920" y="6504840"/>
            <a:ext cx="24480" cy="4057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5C194E01-4BFB-7F42-9A75-5C5BA28F117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458800" y="6489360"/>
              <a:ext cx="55080" cy="43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379400</xdr:colOff>
      <xdr:row>10</xdr:row>
      <xdr:rowOff>232120</xdr:rowOff>
    </xdr:from>
    <xdr:to>
      <xdr:col>3</xdr:col>
      <xdr:colOff>181020</xdr:colOff>
      <xdr:row>12</xdr:row>
      <xdr:rowOff>57720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000-00002E000000}"/>
                </a:ext>
              </a:extLst>
            </xdr14:cNvPr>
            <xdr14:cNvContentPartPr/>
          </xdr14:nvContentPartPr>
          <xdr14:nvPr macro=""/>
          <xdr14:xfrm>
            <a:off x="2030400" y="3534120"/>
            <a:ext cx="627120" cy="48600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D7AF334F-7491-DE41-BE30-79319A9B411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999800" y="3503520"/>
              <a:ext cx="688680" cy="54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108980</xdr:colOff>
      <xdr:row>12</xdr:row>
      <xdr:rowOff>196320</xdr:rowOff>
    </xdr:from>
    <xdr:to>
      <xdr:col>5</xdr:col>
      <xdr:colOff>672020</xdr:colOff>
      <xdr:row>14</xdr:row>
      <xdr:rowOff>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000-00002F000000}"/>
                </a:ext>
              </a:extLst>
            </xdr14:cNvPr>
            <xdr14:cNvContentPartPr/>
          </xdr14:nvContentPartPr>
          <xdr14:nvPr macro=""/>
          <xdr14:xfrm>
            <a:off x="4236480" y="4158720"/>
            <a:ext cx="563040" cy="5043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1204C9FC-5E2F-BD43-A6E1-B39CA35728D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205880" y="4127760"/>
              <a:ext cx="624240" cy="56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302320</xdr:colOff>
      <xdr:row>6</xdr:row>
      <xdr:rowOff>153600</xdr:rowOff>
    </xdr:from>
    <xdr:to>
      <xdr:col>4</xdr:col>
      <xdr:colOff>822160</xdr:colOff>
      <xdr:row>7</xdr:row>
      <xdr:rowOff>319120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000-000030000000}"/>
                </a:ext>
              </a:extLst>
            </xdr14:cNvPr>
            <xdr14:cNvContentPartPr/>
          </xdr14:nvContentPartPr>
          <xdr14:nvPr macro=""/>
          <xdr14:xfrm>
            <a:off x="3604320" y="2134800"/>
            <a:ext cx="519840" cy="495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7D4FE954-A502-CD4D-8DBF-93F004EDA2A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573381" y="2104178"/>
              <a:ext cx="580998" cy="5573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163040</xdr:colOff>
      <xdr:row>11</xdr:row>
      <xdr:rowOff>87320</xdr:rowOff>
    </xdr:from>
    <xdr:to>
      <xdr:col>2</xdr:col>
      <xdr:colOff>515840</xdr:colOff>
      <xdr:row>16</xdr:row>
      <xdr:rowOff>46600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000-000031000000}"/>
                </a:ext>
              </a:extLst>
            </xdr14:cNvPr>
            <xdr14:cNvContentPartPr/>
          </xdr14:nvContentPartPr>
          <xdr14:nvPr macro=""/>
          <xdr14:xfrm>
            <a:off x="1814040" y="3719520"/>
            <a:ext cx="352800" cy="1610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79BFF32-2829-3F47-9B4B-9092D5E95EA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798560" y="3704438"/>
              <a:ext cx="383400" cy="16397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239720</xdr:colOff>
      <xdr:row>7</xdr:row>
      <xdr:rowOff>114640</xdr:rowOff>
    </xdr:from>
    <xdr:to>
      <xdr:col>4</xdr:col>
      <xdr:colOff>476920</xdr:colOff>
      <xdr:row>16</xdr:row>
      <xdr:rowOff>50200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000-000032000000}"/>
                </a:ext>
              </a:extLst>
            </xdr14:cNvPr>
            <xdr14:cNvContentPartPr/>
          </xdr14:nvContentPartPr>
          <xdr14:nvPr macro=""/>
          <xdr14:xfrm>
            <a:off x="1890720" y="2426040"/>
            <a:ext cx="1888200" cy="29073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E01F2AA-A52C-3240-A46A-26A478CC0F7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875600" y="2411307"/>
              <a:ext cx="1918800" cy="29368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168800</xdr:colOff>
      <xdr:row>13</xdr:row>
      <xdr:rowOff>46480</xdr:rowOff>
    </xdr:from>
    <xdr:to>
      <xdr:col>5</xdr:col>
      <xdr:colOff>204740</xdr:colOff>
      <xdr:row>16</xdr:row>
      <xdr:rowOff>125800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2000-000033000000}"/>
                </a:ext>
              </a:extLst>
            </xdr14:cNvPr>
            <xdr14:cNvContentPartPr/>
          </xdr14:nvContentPartPr>
          <xdr14:nvPr macro=""/>
          <xdr14:xfrm>
            <a:off x="1819800" y="4339080"/>
            <a:ext cx="2512440" cy="10699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C435ABD-0D6C-8F4C-BB7F-1E298932B10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4680" y="4323960"/>
              <a:ext cx="2543040" cy="110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188240</xdr:colOff>
      <xdr:row>9</xdr:row>
      <xdr:rowOff>45000</xdr:rowOff>
    </xdr:from>
    <xdr:to>
      <xdr:col>7</xdr:col>
      <xdr:colOff>336460</xdr:colOff>
      <xdr:row>16</xdr:row>
      <xdr:rowOff>172600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2000-000034000000}"/>
                </a:ext>
              </a:extLst>
            </xdr14:cNvPr>
            <xdr14:cNvContentPartPr/>
          </xdr14:nvContentPartPr>
          <xdr14:nvPr macro=""/>
          <xdr14:xfrm>
            <a:off x="1839240" y="3016800"/>
            <a:ext cx="4275720" cy="24390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F43E7356-0BB4-F04A-B5F5-F4BFBEC4F64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823760" y="3002039"/>
              <a:ext cx="4306320" cy="24688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370300</xdr:colOff>
      <xdr:row>10</xdr:row>
      <xdr:rowOff>96040</xdr:rowOff>
    </xdr:from>
    <xdr:to>
      <xdr:col>7</xdr:col>
      <xdr:colOff>817060</xdr:colOff>
      <xdr:row>11</xdr:row>
      <xdr:rowOff>196040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2000-000035000000}"/>
                </a:ext>
              </a:extLst>
            </xdr14:cNvPr>
            <xdr14:cNvContentPartPr/>
          </xdr14:nvContentPartPr>
          <xdr14:nvPr macro=""/>
          <xdr14:xfrm>
            <a:off x="6148800" y="3398040"/>
            <a:ext cx="446760" cy="4302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2C18EF29-1EB8-074C-A354-FF4E848F144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3680" y="3382907"/>
              <a:ext cx="477360" cy="4608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605440</xdr:colOff>
      <xdr:row>8</xdr:row>
      <xdr:rowOff>3320</xdr:rowOff>
    </xdr:from>
    <xdr:to>
      <xdr:col>5</xdr:col>
      <xdr:colOff>93140</xdr:colOff>
      <xdr:row>8</xdr:row>
      <xdr:rowOff>226160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2000-000036000000}"/>
                </a:ext>
              </a:extLst>
            </xdr14:cNvPr>
            <xdr14:cNvContentPartPr/>
          </xdr14:nvContentPartPr>
          <xdr14:nvPr macro=""/>
          <xdr14:xfrm>
            <a:off x="3907440" y="2644920"/>
            <a:ext cx="313200" cy="2228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31F6CF4-AA69-1646-B5ED-7BF5A61775F7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3892320" y="2629800"/>
              <a:ext cx="343800" cy="25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376100</xdr:colOff>
      <xdr:row>13</xdr:row>
      <xdr:rowOff>272560</xdr:rowOff>
    </xdr:from>
    <xdr:to>
      <xdr:col>6</xdr:col>
      <xdr:colOff>117960</xdr:colOff>
      <xdr:row>14</xdr:row>
      <xdr:rowOff>204440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2000-000037000000}"/>
                </a:ext>
              </a:extLst>
            </xdr14:cNvPr>
            <xdr14:cNvContentPartPr/>
          </xdr14:nvContentPartPr>
          <xdr14:nvPr macro=""/>
          <xdr14:xfrm>
            <a:off x="4503600" y="4565160"/>
            <a:ext cx="567360" cy="26208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B1A83484-B1AA-CA48-A243-A30129CD047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4488130" y="4550040"/>
              <a:ext cx="597941" cy="29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769300</xdr:colOff>
      <xdr:row>10</xdr:row>
      <xdr:rowOff>32320</xdr:rowOff>
    </xdr:from>
    <xdr:to>
      <xdr:col>2</xdr:col>
      <xdr:colOff>634640</xdr:colOff>
      <xdr:row>10</xdr:row>
      <xdr:rowOff>282880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2000-000038000000}"/>
                </a:ext>
              </a:extLst>
            </xdr14:cNvPr>
            <xdr14:cNvContentPartPr/>
          </xdr14:nvContentPartPr>
          <xdr14:nvPr macro=""/>
          <xdr14:xfrm>
            <a:off x="1594800" y="3334320"/>
            <a:ext cx="690840" cy="25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641C3C46-8B25-624F-B7B9-9FFDE1FD8DF6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9680" y="3319200"/>
              <a:ext cx="721440" cy="28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670860</xdr:colOff>
      <xdr:row>16</xdr:row>
      <xdr:rowOff>65320</xdr:rowOff>
    </xdr:from>
    <xdr:to>
      <xdr:col>10</xdr:col>
      <xdr:colOff>17800</xdr:colOff>
      <xdr:row>16</xdr:row>
      <xdr:rowOff>270160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2000-000039000000}"/>
                </a:ext>
              </a:extLst>
            </xdr14:cNvPr>
            <xdr14:cNvContentPartPr/>
          </xdr14:nvContentPartPr>
          <xdr14:nvPr macro=""/>
          <xdr14:xfrm>
            <a:off x="8100360" y="5348520"/>
            <a:ext cx="172440" cy="2048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13501FB3-5F38-6B4D-8A72-4971F4C7BEBF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8069760" y="5317920"/>
              <a:ext cx="23364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215800</xdr:colOff>
      <xdr:row>2</xdr:row>
      <xdr:rowOff>208640</xdr:rowOff>
    </xdr:from>
    <xdr:to>
      <xdr:col>10</xdr:col>
      <xdr:colOff>224440</xdr:colOff>
      <xdr:row>2</xdr:row>
      <xdr:rowOff>213680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2000-00003A000000}"/>
                </a:ext>
              </a:extLst>
            </xdr14:cNvPr>
            <xdr14:cNvContentPartPr/>
          </xdr14:nvContentPartPr>
          <xdr14:nvPr macro=""/>
          <xdr14:xfrm>
            <a:off x="8470800" y="869040"/>
            <a:ext cx="8640" cy="50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2AA454F7-FCC1-1142-8FA3-224770F65D36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455680" y="853920"/>
              <a:ext cx="3924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550180</xdr:colOff>
      <xdr:row>20</xdr:row>
      <xdr:rowOff>39080</xdr:rowOff>
    </xdr:from>
    <xdr:to>
      <xdr:col>13</xdr:col>
      <xdr:colOff>651700</xdr:colOff>
      <xdr:row>20</xdr:row>
      <xdr:rowOff>62480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2000-00003B000000}"/>
                </a:ext>
              </a:extLst>
            </xdr14:cNvPr>
            <xdr14:cNvContentPartPr/>
          </xdr14:nvContentPartPr>
          <xdr14:nvPr macro=""/>
          <xdr14:xfrm>
            <a:off x="11281680" y="6643080"/>
            <a:ext cx="101520" cy="234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A1F6AB4-C3EA-C640-B5CB-49686D072263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1266200" y="6627960"/>
              <a:ext cx="131760" cy="5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451600</xdr:colOff>
      <xdr:row>1</xdr:row>
      <xdr:rowOff>274240</xdr:rowOff>
    </xdr:from>
    <xdr:to>
      <xdr:col>10</xdr:col>
      <xdr:colOff>721600</xdr:colOff>
      <xdr:row>2</xdr:row>
      <xdr:rowOff>246440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2000-00003C000000}"/>
                </a:ext>
              </a:extLst>
            </xdr14:cNvPr>
            <xdr14:cNvContentPartPr/>
          </xdr14:nvContentPartPr>
          <xdr14:nvPr macro=""/>
          <xdr14:xfrm>
            <a:off x="8706600" y="604440"/>
            <a:ext cx="270000" cy="302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977BE9AD-28AB-794D-A7AC-8F18FACB8F8E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691480" y="589320"/>
              <a:ext cx="30024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2660</xdr:colOff>
      <xdr:row>1</xdr:row>
      <xdr:rowOff>276760</xdr:rowOff>
    </xdr:from>
    <xdr:to>
      <xdr:col>11</xdr:col>
      <xdr:colOff>186260</xdr:colOff>
      <xdr:row>2</xdr:row>
      <xdr:rowOff>198560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2000-00003D000000}"/>
                </a:ext>
              </a:extLst>
            </xdr14:cNvPr>
            <xdr14:cNvContentPartPr/>
          </xdr14:nvContentPartPr>
          <xdr14:nvPr macro=""/>
          <xdr14:xfrm>
            <a:off x="9083160" y="606960"/>
            <a:ext cx="183600" cy="2520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FF23B25-38E4-BD47-93E6-77420A9B8C4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9067680" y="591480"/>
              <a:ext cx="213840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124340</xdr:colOff>
      <xdr:row>1</xdr:row>
      <xdr:rowOff>327160</xdr:rowOff>
    </xdr:from>
    <xdr:to>
      <xdr:col>11</xdr:col>
      <xdr:colOff>375260</xdr:colOff>
      <xdr:row>3</xdr:row>
      <xdr:rowOff>23160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2000-00003E000000}"/>
                </a:ext>
              </a:extLst>
            </xdr14:cNvPr>
            <xdr14:cNvContentPartPr/>
          </xdr14:nvContentPartPr>
          <xdr14:nvPr macro=""/>
          <xdr14:xfrm>
            <a:off x="9204840" y="657360"/>
            <a:ext cx="250920" cy="3564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846A40C-6FD4-C54B-A466-CD9B75D06DC2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189360" y="642240"/>
              <a:ext cx="281160" cy="38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579020</xdr:colOff>
      <xdr:row>1</xdr:row>
      <xdr:rowOff>260200</xdr:rowOff>
    </xdr:from>
    <xdr:to>
      <xdr:col>12</xdr:col>
      <xdr:colOff>25680</xdr:colOff>
      <xdr:row>2</xdr:row>
      <xdr:rowOff>206480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2000-00003F000000}"/>
                </a:ext>
              </a:extLst>
            </xdr14:cNvPr>
            <xdr14:cNvContentPartPr/>
          </xdr14:nvContentPartPr>
          <xdr14:nvPr macro=""/>
          <xdr14:xfrm>
            <a:off x="9659520" y="590400"/>
            <a:ext cx="272160" cy="27648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7CF49EC6-4C16-8E4B-A012-A8DADB79888C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644400" y="575280"/>
              <a:ext cx="30276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125400</xdr:colOff>
      <xdr:row>2</xdr:row>
      <xdr:rowOff>18560</xdr:rowOff>
    </xdr:from>
    <xdr:to>
      <xdr:col>12</xdr:col>
      <xdr:colOff>232680</xdr:colOff>
      <xdr:row>2</xdr:row>
      <xdr:rowOff>130880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2000-000040000000}"/>
                </a:ext>
              </a:extLst>
            </xdr14:cNvPr>
            <xdr14:cNvContentPartPr/>
          </xdr14:nvContentPartPr>
          <xdr14:nvPr macro=""/>
          <xdr14:xfrm>
            <a:off x="10031400" y="678960"/>
            <a:ext cx="107280" cy="11232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71C3FA01-F693-0A4F-9DDD-FE2FD5EE87E6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0016280" y="663840"/>
              <a:ext cx="13788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370920</xdr:colOff>
      <xdr:row>1</xdr:row>
      <xdr:rowOff>265960</xdr:rowOff>
    </xdr:from>
    <xdr:to>
      <xdr:col>12</xdr:col>
      <xdr:colOff>517080</xdr:colOff>
      <xdr:row>2</xdr:row>
      <xdr:rowOff>143120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2000-000041000000}"/>
                </a:ext>
              </a:extLst>
            </xdr14:cNvPr>
            <xdr14:cNvContentPartPr/>
          </xdr14:nvContentPartPr>
          <xdr14:nvPr macro=""/>
          <xdr14:xfrm>
            <a:off x="10276920" y="596160"/>
            <a:ext cx="146160" cy="2073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BFF10B17-D312-2348-913C-3B3149F2167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261800" y="580680"/>
              <a:ext cx="176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416640</xdr:colOff>
      <xdr:row>1</xdr:row>
      <xdr:rowOff>308080</xdr:rowOff>
    </xdr:from>
    <xdr:to>
      <xdr:col>12</xdr:col>
      <xdr:colOff>529680</xdr:colOff>
      <xdr:row>2</xdr:row>
      <xdr:rowOff>84080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2000-000042000000}"/>
                </a:ext>
              </a:extLst>
            </xdr14:cNvPr>
            <xdr14:cNvContentPartPr/>
          </xdr14:nvContentPartPr>
          <xdr14:nvPr macro=""/>
          <xdr14:xfrm>
            <a:off x="10322640" y="638280"/>
            <a:ext cx="113040" cy="1062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62390E1-F0D9-0A44-9ACA-CE8C981244A4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0307520" y="622800"/>
              <a:ext cx="143640" cy="13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790360</xdr:colOff>
      <xdr:row>3</xdr:row>
      <xdr:rowOff>123960</xdr:rowOff>
    </xdr:from>
    <xdr:to>
      <xdr:col>11</xdr:col>
      <xdr:colOff>311180</xdr:colOff>
      <xdr:row>4</xdr:row>
      <xdr:rowOff>20920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2000-000043000000}"/>
                </a:ext>
              </a:extLst>
            </xdr14:cNvPr>
            <xdr14:cNvContentPartPr/>
          </xdr14:nvContentPartPr>
          <xdr14:nvPr macro=""/>
          <xdr14:xfrm>
            <a:off x="9045360" y="1114560"/>
            <a:ext cx="346320" cy="227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5EC6912-3DEA-6147-825B-364DA2B7DD1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030240" y="1099440"/>
              <a:ext cx="37692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378140</xdr:colOff>
      <xdr:row>3</xdr:row>
      <xdr:rowOff>312960</xdr:rowOff>
    </xdr:from>
    <xdr:to>
      <xdr:col>11</xdr:col>
      <xdr:colOff>430340</xdr:colOff>
      <xdr:row>4</xdr:row>
      <xdr:rowOff>188680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2000-000044000000}"/>
                </a:ext>
              </a:extLst>
            </xdr14:cNvPr>
            <xdr14:cNvContentPartPr/>
          </xdr14:nvContentPartPr>
          <xdr14:nvPr macro=""/>
          <xdr14:xfrm>
            <a:off x="9458640" y="1303560"/>
            <a:ext cx="52200" cy="20592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35F77D53-EF71-4145-8DA0-5E9B4807BFD6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9443520" y="1288080"/>
              <a:ext cx="82440" cy="23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602420</xdr:colOff>
      <xdr:row>3</xdr:row>
      <xdr:rowOff>26400</xdr:rowOff>
    </xdr:from>
    <xdr:to>
      <xdr:col>11</xdr:col>
      <xdr:colOff>734540</xdr:colOff>
      <xdr:row>3</xdr:row>
      <xdr:rowOff>307200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2000-000045000000}"/>
                </a:ext>
              </a:extLst>
            </xdr14:cNvPr>
            <xdr14:cNvContentPartPr/>
          </xdr14:nvContentPartPr>
          <xdr14:nvPr macro=""/>
          <xdr14:xfrm>
            <a:off x="9682920" y="1017000"/>
            <a:ext cx="132120" cy="28080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153B588E-11A7-604E-A001-D822BCA69E9F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667800" y="1001880"/>
              <a:ext cx="162720" cy="31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653500</xdr:colOff>
      <xdr:row>1</xdr:row>
      <xdr:rowOff>101440</xdr:rowOff>
    </xdr:from>
    <xdr:to>
      <xdr:col>14</xdr:col>
      <xdr:colOff>207440</xdr:colOff>
      <xdr:row>1</xdr:row>
      <xdr:rowOff>321400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2000-000046000000}"/>
                </a:ext>
              </a:extLst>
            </xdr14:cNvPr>
            <xdr14:cNvContentPartPr/>
          </xdr14:nvContentPartPr>
          <xdr14:nvPr macro=""/>
          <xdr14:xfrm>
            <a:off x="11385000" y="431640"/>
            <a:ext cx="379440" cy="2199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2F9FC9F7-5EE2-BD44-940E-155B12AC8649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1369880" y="416520"/>
              <a:ext cx="409680" cy="25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338140</xdr:colOff>
      <xdr:row>2</xdr:row>
      <xdr:rowOff>89480</xdr:rowOff>
    </xdr:from>
    <xdr:to>
      <xdr:col>14</xdr:col>
      <xdr:colOff>231200</xdr:colOff>
      <xdr:row>2</xdr:row>
      <xdr:rowOff>118640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2000-000047000000}"/>
                </a:ext>
              </a:extLst>
            </xdr14:cNvPr>
            <xdr14:cNvContentPartPr/>
          </xdr14:nvContentPartPr>
          <xdr14:nvPr macro=""/>
          <xdr14:xfrm>
            <a:off x="11069640" y="749880"/>
            <a:ext cx="718560" cy="2916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0AC3FA18-9A4E-E44A-ADCD-AA2E9FFE35E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1054520" y="734760"/>
              <a:ext cx="74916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418780</xdr:colOff>
      <xdr:row>2</xdr:row>
      <xdr:rowOff>266960</xdr:rowOff>
    </xdr:from>
    <xdr:to>
      <xdr:col>13</xdr:col>
      <xdr:colOff>658540</xdr:colOff>
      <xdr:row>3</xdr:row>
      <xdr:rowOff>125760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2000-000048000000}"/>
                </a:ext>
              </a:extLst>
            </xdr14:cNvPr>
            <xdr14:cNvContentPartPr/>
          </xdr14:nvContentPartPr>
          <xdr14:nvPr macro=""/>
          <xdr14:xfrm>
            <a:off x="11150280" y="927360"/>
            <a:ext cx="239760" cy="1890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748374DF-DE81-5C40-93E8-8CC5CC83604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1135160" y="911880"/>
              <a:ext cx="270360" cy="21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759340</xdr:colOff>
      <xdr:row>2</xdr:row>
      <xdr:rowOff>287120</xdr:rowOff>
    </xdr:from>
    <xdr:to>
      <xdr:col>14</xdr:col>
      <xdr:colOff>184400</xdr:colOff>
      <xdr:row>3</xdr:row>
      <xdr:rowOff>120720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2000-000049000000}"/>
                </a:ext>
              </a:extLst>
            </xdr14:cNvPr>
            <xdr14:cNvContentPartPr/>
          </xdr14:nvContentPartPr>
          <xdr14:nvPr macro=""/>
          <xdr14:xfrm>
            <a:off x="11490840" y="947520"/>
            <a:ext cx="250560" cy="1638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039C35-7429-1140-BDCA-66A52C85ACE1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475720" y="932040"/>
              <a:ext cx="28116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687760</xdr:colOff>
      <xdr:row>5</xdr:row>
      <xdr:rowOff>191480</xdr:rowOff>
    </xdr:from>
    <xdr:to>
      <xdr:col>11</xdr:col>
      <xdr:colOff>245300</xdr:colOff>
      <xdr:row>6</xdr:row>
      <xdr:rowOff>149280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2000-00004A000000}"/>
                </a:ext>
              </a:extLst>
            </xdr14:cNvPr>
            <xdr14:cNvContentPartPr/>
          </xdr14:nvContentPartPr>
          <xdr14:nvPr macro=""/>
          <xdr14:xfrm>
            <a:off x="8942760" y="1842480"/>
            <a:ext cx="383040" cy="28800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BB61B0FC-DC48-B84C-929F-F99D3317B4C5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8927280" y="1827360"/>
              <a:ext cx="413280" cy="31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425300</xdr:colOff>
      <xdr:row>5</xdr:row>
      <xdr:rowOff>216680</xdr:rowOff>
    </xdr:from>
    <xdr:to>
      <xdr:col>11</xdr:col>
      <xdr:colOff>688100</xdr:colOff>
      <xdr:row>6</xdr:row>
      <xdr:rowOff>128760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2000-00004B000000}"/>
                </a:ext>
              </a:extLst>
            </xdr14:cNvPr>
            <xdr14:cNvContentPartPr/>
          </xdr14:nvContentPartPr>
          <xdr14:nvPr macro=""/>
          <xdr14:xfrm>
            <a:off x="9505800" y="1867680"/>
            <a:ext cx="262800" cy="242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63E2057-B86E-4544-8F24-179056AF1E1D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9490320" y="1852560"/>
              <a:ext cx="293040" cy="27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344660</xdr:colOff>
      <xdr:row>5</xdr:row>
      <xdr:rowOff>240800</xdr:rowOff>
    </xdr:from>
    <xdr:to>
      <xdr:col>11</xdr:col>
      <xdr:colOff>709700</xdr:colOff>
      <xdr:row>6</xdr:row>
      <xdr:rowOff>211920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2000-00004C000000}"/>
                </a:ext>
              </a:extLst>
            </xdr14:cNvPr>
            <xdr14:cNvContentPartPr/>
          </xdr14:nvContentPartPr>
          <xdr14:nvPr macro=""/>
          <xdr14:xfrm>
            <a:off x="9425160" y="1891800"/>
            <a:ext cx="365040" cy="30132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B14E0F79-0865-3E4F-B69C-3460D450D02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9409680" y="1876680"/>
              <a:ext cx="395280" cy="33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37560</xdr:colOff>
      <xdr:row>6</xdr:row>
      <xdr:rowOff>116520</xdr:rowOff>
    </xdr:from>
    <xdr:to>
      <xdr:col>12</xdr:col>
      <xdr:colOff>48720</xdr:colOff>
      <xdr:row>7</xdr:row>
      <xdr:rowOff>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2000-00004D000000}"/>
                </a:ext>
              </a:extLst>
            </xdr14:cNvPr>
            <xdr14:cNvContentPartPr/>
          </xdr14:nvContentPartPr>
          <xdr14:nvPr macro=""/>
          <xdr14:xfrm>
            <a:off x="9943560" y="2097720"/>
            <a:ext cx="11160" cy="21816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EE64163-731F-DA4A-9898-F79909C770C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9928440" y="2082240"/>
              <a:ext cx="41760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769100</xdr:colOff>
      <xdr:row>6</xdr:row>
      <xdr:rowOff>219840</xdr:rowOff>
    </xdr:from>
    <xdr:to>
      <xdr:col>12</xdr:col>
      <xdr:colOff>159240</xdr:colOff>
      <xdr:row>6</xdr:row>
      <xdr:rowOff>238200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2000-00004E000000}"/>
                </a:ext>
              </a:extLst>
            </xdr14:cNvPr>
            <xdr14:cNvContentPartPr/>
          </xdr14:nvContentPartPr>
          <xdr14:nvPr macro=""/>
          <xdr14:xfrm>
            <a:off x="9849600" y="2201040"/>
            <a:ext cx="215640" cy="183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63CA47D1-3634-2541-816C-AEE5FA6C904C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834480" y="2185920"/>
              <a:ext cx="24624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275880</xdr:colOff>
      <xdr:row>5</xdr:row>
      <xdr:rowOff>233600</xdr:rowOff>
    </xdr:from>
    <xdr:to>
      <xdr:col>12</xdr:col>
      <xdr:colOff>505920</xdr:colOff>
      <xdr:row>5</xdr:row>
      <xdr:rowOff>283280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2000-00004F000000}"/>
                </a:ext>
              </a:extLst>
            </xdr14:cNvPr>
            <xdr14:cNvContentPartPr/>
          </xdr14:nvContentPartPr>
          <xdr14:nvPr macro=""/>
          <xdr14:xfrm>
            <a:off x="10181880" y="1884600"/>
            <a:ext cx="230040" cy="496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B2FC7C60-A2D2-BF49-9884-85CD8946C02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0166760" y="1869480"/>
              <a:ext cx="2606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640560</xdr:colOff>
      <xdr:row>5</xdr:row>
      <xdr:rowOff>37400</xdr:rowOff>
    </xdr:from>
    <xdr:to>
      <xdr:col>12</xdr:col>
      <xdr:colOff>819120</xdr:colOff>
      <xdr:row>6</xdr:row>
      <xdr:rowOff>139560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2000-000050000000}"/>
                </a:ext>
              </a:extLst>
            </xdr14:cNvPr>
            <xdr14:cNvContentPartPr/>
          </xdr14:nvContentPartPr>
          <xdr14:nvPr macro=""/>
          <xdr14:xfrm>
            <a:off x="10546560" y="1688400"/>
            <a:ext cx="178560" cy="43236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10CECB3-B433-8A47-B21F-AE6F42706285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531080" y="1673280"/>
              <a:ext cx="208800" cy="46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323740</xdr:colOff>
      <xdr:row>5</xdr:row>
      <xdr:rowOff>148280</xdr:rowOff>
    </xdr:from>
    <xdr:to>
      <xdr:col>13</xdr:col>
      <xdr:colOff>589780</xdr:colOff>
      <xdr:row>5</xdr:row>
      <xdr:rowOff>312080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2000-000051000000}"/>
                </a:ext>
              </a:extLst>
            </xdr14:cNvPr>
            <xdr14:cNvContentPartPr/>
          </xdr14:nvContentPartPr>
          <xdr14:nvPr macro=""/>
          <xdr14:xfrm>
            <a:off x="11055240" y="1799280"/>
            <a:ext cx="266040" cy="1638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A6EC5E05-0636-554E-BBC0-B0C9E1BFAFA8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040120" y="1783800"/>
              <a:ext cx="296640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356140</xdr:colOff>
      <xdr:row>6</xdr:row>
      <xdr:rowOff>20040</xdr:rowOff>
    </xdr:from>
    <xdr:to>
      <xdr:col>13</xdr:col>
      <xdr:colOff>594820</xdr:colOff>
      <xdr:row>6</xdr:row>
      <xdr:rowOff>67200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2000-000052000000}"/>
                </a:ext>
              </a:extLst>
            </xdr14:cNvPr>
            <xdr14:cNvContentPartPr/>
          </xdr14:nvContentPartPr>
          <xdr14:nvPr macro=""/>
          <xdr14:xfrm>
            <a:off x="11087640" y="2001240"/>
            <a:ext cx="238680" cy="471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D60158B-2D17-CA47-B2D9-9230607BCFC3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1072520" y="1986120"/>
              <a:ext cx="268920" cy="7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152720</xdr:colOff>
      <xdr:row>5</xdr:row>
      <xdr:rowOff>20480</xdr:rowOff>
    </xdr:from>
    <xdr:to>
      <xdr:col>14</xdr:col>
      <xdr:colOff>221480</xdr:colOff>
      <xdr:row>6</xdr:row>
      <xdr:rowOff>48120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2000-000053000000}"/>
                </a:ext>
              </a:extLst>
            </xdr14:cNvPr>
            <xdr14:cNvContentPartPr/>
          </xdr14:nvContentPartPr>
          <xdr14:nvPr macro=""/>
          <xdr14:xfrm>
            <a:off x="11709720" y="1671480"/>
            <a:ext cx="68760" cy="35784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F4EFCE25-A6E9-4B47-8F84-D9AC848128C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1694600" y="1656360"/>
              <a:ext cx="99360" cy="38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308660</xdr:colOff>
      <xdr:row>8</xdr:row>
      <xdr:rowOff>216440</xdr:rowOff>
    </xdr:from>
    <xdr:to>
      <xdr:col>11</xdr:col>
      <xdr:colOff>370220</xdr:colOff>
      <xdr:row>9</xdr:row>
      <xdr:rowOff>320760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2000-000054000000}"/>
                </a:ext>
              </a:extLst>
            </xdr14:cNvPr>
            <xdr14:cNvContentPartPr/>
          </xdr14:nvContentPartPr>
          <xdr14:nvPr macro=""/>
          <xdr14:xfrm>
            <a:off x="9389160" y="2858040"/>
            <a:ext cx="61560" cy="434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4266ACEC-B500-0A49-8C17-35044A599355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9373680" y="2842560"/>
              <a:ext cx="92160" cy="46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497300</xdr:colOff>
      <xdr:row>9</xdr:row>
      <xdr:rowOff>96840</xdr:rowOff>
    </xdr:from>
    <xdr:to>
      <xdr:col>11</xdr:col>
      <xdr:colOff>787460</xdr:colOff>
      <xdr:row>9</xdr:row>
      <xdr:rowOff>108000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2000-000055000000}"/>
                </a:ext>
              </a:extLst>
            </xdr14:cNvPr>
            <xdr14:cNvContentPartPr/>
          </xdr14:nvContentPartPr>
          <xdr14:nvPr macro=""/>
          <xdr14:xfrm>
            <a:off x="9577800" y="3068640"/>
            <a:ext cx="290160" cy="111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100A6FC-CECC-894B-A2E2-3AD38855CD7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562680" y="3053160"/>
              <a:ext cx="3207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8</xdr:row>
      <xdr:rowOff>279080</xdr:rowOff>
    </xdr:from>
    <xdr:to>
      <xdr:col>12</xdr:col>
      <xdr:colOff>652800</xdr:colOff>
      <xdr:row>9</xdr:row>
      <xdr:rowOff>243000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2000-000056000000}"/>
                </a:ext>
              </a:extLst>
            </xdr14:cNvPr>
            <xdr14:cNvContentPartPr/>
          </xdr14:nvContentPartPr>
          <xdr14:nvPr macro=""/>
          <xdr14:xfrm>
            <a:off x="10186560" y="2920680"/>
            <a:ext cx="372240" cy="2941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9A8BF12-1C99-F44B-82DC-BEAE9BA03A9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0171440" y="2905200"/>
              <a:ext cx="40248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31420</xdr:colOff>
      <xdr:row>9</xdr:row>
      <xdr:rowOff>1800</xdr:rowOff>
    </xdr:from>
    <xdr:to>
      <xdr:col>13</xdr:col>
      <xdr:colOff>268660</xdr:colOff>
      <xdr:row>9</xdr:row>
      <xdr:rowOff>229680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2000-000057000000}"/>
                </a:ext>
              </a:extLst>
            </xdr14:cNvPr>
            <xdr14:cNvContentPartPr/>
          </xdr14:nvContentPartPr>
          <xdr14:nvPr macro=""/>
          <xdr14:xfrm>
            <a:off x="10762920" y="2973600"/>
            <a:ext cx="237240" cy="2278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D2984282-C7CE-694E-8BFC-1E9AA98BB6F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0747800" y="2958120"/>
              <a:ext cx="267840" cy="25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816240</xdr:colOff>
      <xdr:row>8</xdr:row>
      <xdr:rowOff>292040</xdr:rowOff>
    </xdr:from>
    <xdr:to>
      <xdr:col>13</xdr:col>
      <xdr:colOff>323020</xdr:colOff>
      <xdr:row>9</xdr:row>
      <xdr:rowOff>253440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2000-000058000000}"/>
                </a:ext>
              </a:extLst>
            </xdr14:cNvPr>
            <xdr14:cNvContentPartPr/>
          </xdr14:nvContentPartPr>
          <xdr14:nvPr macro=""/>
          <xdr14:xfrm>
            <a:off x="10722240" y="2933640"/>
            <a:ext cx="332280" cy="2916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785EEC1-2980-A141-95B2-AF7040B5C977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706760" y="2918520"/>
              <a:ext cx="36288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622180</xdr:colOff>
      <xdr:row>9</xdr:row>
      <xdr:rowOff>360</xdr:rowOff>
    </xdr:from>
    <xdr:to>
      <xdr:col>14</xdr:col>
      <xdr:colOff>124280</xdr:colOff>
      <xdr:row>9</xdr:row>
      <xdr:rowOff>68040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2000-000059000000}"/>
                </a:ext>
              </a:extLst>
            </xdr14:cNvPr>
            <xdr14:cNvContentPartPr/>
          </xdr14:nvContentPartPr>
          <xdr14:nvPr macro=""/>
          <xdr14:xfrm>
            <a:off x="11353680" y="2972160"/>
            <a:ext cx="327600" cy="6768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A67E179A-3441-024E-AEA0-E90AE7ADE14D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338560" y="2957040"/>
              <a:ext cx="358200" cy="9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236960</xdr:colOff>
      <xdr:row>8</xdr:row>
      <xdr:rowOff>67040</xdr:rowOff>
    </xdr:from>
    <xdr:to>
      <xdr:col>14</xdr:col>
      <xdr:colOff>460880</xdr:colOff>
      <xdr:row>9</xdr:row>
      <xdr:rowOff>246240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2000-00005A000000}"/>
                </a:ext>
              </a:extLst>
            </xdr14:cNvPr>
            <xdr14:cNvContentPartPr/>
          </xdr14:nvContentPartPr>
          <xdr14:nvPr macro=""/>
          <xdr14:xfrm>
            <a:off x="11793960" y="2708640"/>
            <a:ext cx="223920" cy="50940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9F0E77A2-25E1-B94D-BEDC-B665271F9726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1778840" y="2693520"/>
              <a:ext cx="254160" cy="53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65280</xdr:colOff>
      <xdr:row>8</xdr:row>
      <xdr:rowOff>93680</xdr:rowOff>
    </xdr:from>
    <xdr:to>
      <xdr:col>12</xdr:col>
      <xdr:colOff>301440</xdr:colOff>
      <xdr:row>10</xdr:row>
      <xdr:rowOff>115840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2000-00005B000000}"/>
                </a:ext>
              </a:extLst>
            </xdr14:cNvPr>
            <xdr14:cNvContentPartPr/>
          </xdr14:nvContentPartPr>
          <xdr14:nvPr macro=""/>
          <xdr14:xfrm>
            <a:off x="9971280" y="2735280"/>
            <a:ext cx="236160" cy="68256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188456D6-C29E-1741-95AA-E607021C367B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9956160" y="2720160"/>
              <a:ext cx="266760" cy="71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608840</xdr:colOff>
      <xdr:row>7</xdr:row>
      <xdr:rowOff>315520</xdr:rowOff>
    </xdr:from>
    <xdr:to>
      <xdr:col>14</xdr:col>
      <xdr:colOff>791000</xdr:colOff>
      <xdr:row>10</xdr:row>
      <xdr:rowOff>22600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2000-00005C000000}"/>
                </a:ext>
              </a:extLst>
            </xdr14:cNvPr>
            <xdr14:cNvContentPartPr/>
          </xdr14:nvContentPartPr>
          <xdr14:nvPr macro=""/>
          <xdr14:xfrm>
            <a:off x="12165840" y="2626920"/>
            <a:ext cx="182160" cy="69768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27A0DDC-1B50-6A44-BD15-DB332FBDC937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2150720" y="2611800"/>
              <a:ext cx="212400" cy="72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340020</xdr:colOff>
      <xdr:row>9</xdr:row>
      <xdr:rowOff>360</xdr:rowOff>
    </xdr:from>
    <xdr:to>
      <xdr:col>9</xdr:col>
      <xdr:colOff>595260</xdr:colOff>
      <xdr:row>10</xdr:row>
      <xdr:rowOff>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2000-00005D000000}"/>
                </a:ext>
              </a:extLst>
            </xdr14:cNvPr>
            <xdr14:cNvContentPartPr/>
          </xdr14:nvContentPartPr>
          <xdr14:nvPr macro=""/>
          <xdr14:xfrm>
            <a:off x="7769520" y="2972160"/>
            <a:ext cx="255240" cy="3348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1788CD8D-A416-3940-B343-AE6F795D37A3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7754400" y="2957040"/>
              <a:ext cx="28584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696060</xdr:colOff>
      <xdr:row>9</xdr:row>
      <xdr:rowOff>105120</xdr:rowOff>
    </xdr:from>
    <xdr:to>
      <xdr:col>10</xdr:col>
      <xdr:colOff>12760</xdr:colOff>
      <xdr:row>9</xdr:row>
      <xdr:rowOff>260640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2000-00005E000000}"/>
                </a:ext>
              </a:extLst>
            </xdr14:cNvPr>
            <xdr14:cNvContentPartPr/>
          </xdr14:nvContentPartPr>
          <xdr14:nvPr macro=""/>
          <xdr14:xfrm>
            <a:off x="8125560" y="3076920"/>
            <a:ext cx="142200" cy="1555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5DB93948-4B26-164A-98E7-10879672D525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8110440" y="3061800"/>
              <a:ext cx="172800" cy="18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55960</xdr:colOff>
      <xdr:row>9</xdr:row>
      <xdr:rowOff>97920</xdr:rowOff>
    </xdr:from>
    <xdr:to>
      <xdr:col>10</xdr:col>
      <xdr:colOff>220120</xdr:colOff>
      <xdr:row>9</xdr:row>
      <xdr:rowOff>276480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2000-00005F000000}"/>
                </a:ext>
              </a:extLst>
            </xdr14:cNvPr>
            <xdr14:cNvContentPartPr/>
          </xdr14:nvContentPartPr>
          <xdr14:nvPr macro=""/>
          <xdr14:xfrm>
            <a:off x="8310960" y="3069720"/>
            <a:ext cx="164160" cy="1785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49B3EF4-99DD-BD46-AF9E-7FD65050E8EB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8295840" y="3054600"/>
              <a:ext cx="194400" cy="20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97000</xdr:colOff>
      <xdr:row>9</xdr:row>
      <xdr:rowOff>114840</xdr:rowOff>
    </xdr:from>
    <xdr:to>
      <xdr:col>10</xdr:col>
      <xdr:colOff>282760</xdr:colOff>
      <xdr:row>9</xdr:row>
      <xdr:rowOff>305280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2000-000060000000}"/>
                </a:ext>
              </a:extLst>
            </xdr14:cNvPr>
            <xdr14:cNvContentPartPr/>
          </xdr14:nvContentPartPr>
          <xdr14:nvPr macro=""/>
          <xdr14:xfrm>
            <a:off x="8352000" y="3086640"/>
            <a:ext cx="185760" cy="190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499D972-6FF3-A54E-83AC-0DE00E6C870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8336520" y="3071160"/>
              <a:ext cx="216000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760840</xdr:colOff>
      <xdr:row>8</xdr:row>
      <xdr:rowOff>13040</xdr:rowOff>
    </xdr:from>
    <xdr:to>
      <xdr:col>11</xdr:col>
      <xdr:colOff>97340</xdr:colOff>
      <xdr:row>10</xdr:row>
      <xdr:rowOff>271000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2000-000061000000}"/>
                </a:ext>
              </a:extLst>
            </xdr14:cNvPr>
            <xdr14:cNvContentPartPr/>
          </xdr14:nvContentPartPr>
          <xdr14:nvPr macro=""/>
          <xdr14:xfrm>
            <a:off x="9015840" y="2654640"/>
            <a:ext cx="162000" cy="9183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788D5F0E-EBDE-5741-AB2B-D5F71210D4C2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000360" y="2639520"/>
              <a:ext cx="192240" cy="9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177900</xdr:colOff>
      <xdr:row>9</xdr:row>
      <xdr:rowOff>280800</xdr:rowOff>
    </xdr:from>
    <xdr:to>
      <xdr:col>15</xdr:col>
      <xdr:colOff>289140</xdr:colOff>
      <xdr:row>10</xdr:row>
      <xdr:rowOff>218080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2000-000062000000}"/>
                </a:ext>
              </a:extLst>
            </xdr14:cNvPr>
            <xdr14:cNvContentPartPr/>
          </xdr14:nvContentPartPr>
          <xdr14:nvPr macro=""/>
          <xdr14:xfrm>
            <a:off x="12560400" y="3252600"/>
            <a:ext cx="111240" cy="2674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D17A4448-3277-9C45-A465-8C85CCC77CDE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2545280" y="3237480"/>
              <a:ext cx="14184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438900</xdr:colOff>
      <xdr:row>9</xdr:row>
      <xdr:rowOff>73440</xdr:rowOff>
    </xdr:from>
    <xdr:to>
      <xdr:col>15</xdr:col>
      <xdr:colOff>666780</xdr:colOff>
      <xdr:row>9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2000-000063000000}"/>
                </a:ext>
              </a:extLst>
            </xdr14:cNvPr>
            <xdr14:cNvContentPartPr/>
          </xdr14:nvContentPartPr>
          <xdr14:nvPr macro=""/>
          <xdr14:xfrm>
            <a:off x="12821400" y="3045240"/>
            <a:ext cx="227880" cy="1666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D6885EE-2DCF-CE4E-B2E2-69B80086C612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806280" y="3030120"/>
              <a:ext cx="258120" cy="1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804660</xdr:colOff>
      <xdr:row>7</xdr:row>
      <xdr:rowOff>270880</xdr:rowOff>
    </xdr:from>
    <xdr:to>
      <xdr:col>16</xdr:col>
      <xdr:colOff>259600</xdr:colOff>
      <xdr:row>10</xdr:row>
      <xdr:rowOff>290080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2000-000064000000}"/>
                </a:ext>
              </a:extLst>
            </xdr14:cNvPr>
            <xdr14:cNvContentPartPr/>
          </xdr14:nvContentPartPr>
          <xdr14:nvPr macro=""/>
          <xdr14:xfrm>
            <a:off x="13187160" y="2582280"/>
            <a:ext cx="280440" cy="10098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8A1CDE33-54F7-D040-8898-67D2A9A8016E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3172040" y="2567160"/>
              <a:ext cx="310680" cy="104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749360</xdr:colOff>
      <xdr:row>9</xdr:row>
      <xdr:rowOff>109800</xdr:rowOff>
    </xdr:from>
    <xdr:to>
      <xdr:col>9</xdr:col>
      <xdr:colOff>166140</xdr:colOff>
      <xdr:row>9</xdr:row>
      <xdr:rowOff>135360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2000-000065000000}"/>
                </a:ext>
              </a:extLst>
            </xdr14:cNvPr>
            <xdr14:cNvContentPartPr/>
          </xdr14:nvContentPartPr>
          <xdr14:nvPr macro=""/>
          <xdr14:xfrm>
            <a:off x="7353360" y="3081600"/>
            <a:ext cx="242280" cy="255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FD3A2697-B568-A44E-A0A0-16571D928137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7337880" y="3066480"/>
              <a:ext cx="27288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286020</xdr:colOff>
      <xdr:row>7</xdr:row>
      <xdr:rowOff>278440</xdr:rowOff>
    </xdr:from>
    <xdr:to>
      <xdr:col>9</xdr:col>
      <xdr:colOff>507780</xdr:colOff>
      <xdr:row>11</xdr:row>
      <xdr:rowOff>101000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2000-000066000000}"/>
                </a:ext>
              </a:extLst>
            </xdr14:cNvPr>
            <xdr14:cNvContentPartPr/>
          </xdr14:nvContentPartPr>
          <xdr14:nvPr macro=""/>
          <xdr14:xfrm>
            <a:off x="7715520" y="2589840"/>
            <a:ext cx="221760" cy="114336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1C203B71-7451-E343-A554-7974EA6FD398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7700040" y="2574810"/>
              <a:ext cx="252360" cy="11730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126040</xdr:colOff>
      <xdr:row>7</xdr:row>
      <xdr:rowOff>112120</xdr:rowOff>
    </xdr:from>
    <xdr:to>
      <xdr:col>16</xdr:col>
      <xdr:colOff>386320</xdr:colOff>
      <xdr:row>11</xdr:row>
      <xdr:rowOff>255800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2000-000067000000}"/>
                </a:ext>
              </a:extLst>
            </xdr14:cNvPr>
            <xdr14:cNvContentPartPr/>
          </xdr14:nvContentPartPr>
          <xdr14:nvPr macro=""/>
          <xdr14:xfrm>
            <a:off x="13334040" y="2423520"/>
            <a:ext cx="260280" cy="14644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BF37AF14-FBB0-184B-BDC6-A5A5643C45EB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3318920" y="2408745"/>
              <a:ext cx="290880" cy="14943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493240</xdr:colOff>
      <xdr:row>8</xdr:row>
      <xdr:rowOff>229760</xdr:rowOff>
    </xdr:from>
    <xdr:to>
      <xdr:col>16</xdr:col>
      <xdr:colOff>743800</xdr:colOff>
      <xdr:row>9</xdr:row>
      <xdr:rowOff>257760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2000-000068000000}"/>
                </a:ext>
              </a:extLst>
            </xdr14:cNvPr>
            <xdr14:cNvContentPartPr/>
          </xdr14:nvContentPartPr>
          <xdr14:nvPr macro=""/>
          <xdr14:xfrm>
            <a:off x="13701240" y="2871360"/>
            <a:ext cx="250560" cy="3582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BA348E3B-03C3-8E42-8E71-7EE8909409C8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13685760" y="2855880"/>
              <a:ext cx="281160" cy="38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451120</xdr:colOff>
      <xdr:row>9</xdr:row>
      <xdr:rowOff>89640</xdr:rowOff>
    </xdr:from>
    <xdr:to>
      <xdr:col>16</xdr:col>
      <xdr:colOff>654880</xdr:colOff>
      <xdr:row>9</xdr:row>
      <xdr:rowOff>275400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2000-000069000000}"/>
                </a:ext>
              </a:extLst>
            </xdr14:cNvPr>
            <xdr14:cNvContentPartPr/>
          </xdr14:nvContentPartPr>
          <xdr14:nvPr macro=""/>
          <xdr14:xfrm>
            <a:off x="13659120" y="3061440"/>
            <a:ext cx="203760" cy="1857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A2EE5E75-915B-7B41-9FC8-B2595CABF29D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13643640" y="3045960"/>
              <a:ext cx="23436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626270</xdr:colOff>
      <xdr:row>21</xdr:row>
      <xdr:rowOff>296039</xdr:rowOff>
    </xdr:from>
    <xdr:to>
      <xdr:col>2</xdr:col>
      <xdr:colOff>62965</xdr:colOff>
      <xdr:row>22</xdr:row>
      <xdr:rowOff>267482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2000-00006A000000}"/>
                </a:ext>
              </a:extLst>
            </xdr14:cNvPr>
            <xdr14:cNvContentPartPr/>
          </xdr14:nvContentPartPr>
          <xdr14:nvPr macro=""/>
          <xdr14:xfrm>
            <a:off x="1451770" y="7296914"/>
            <a:ext cx="262195" cy="304818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09C30F8-3175-0A4C-847D-CE2FCD373E96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1976400" y="8026920"/>
              <a:ext cx="470160" cy="55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151908</xdr:colOff>
      <xdr:row>22</xdr:row>
      <xdr:rowOff>887</xdr:rowOff>
    </xdr:from>
    <xdr:to>
      <xdr:col>2</xdr:col>
      <xdr:colOff>315271</xdr:colOff>
      <xdr:row>22</xdr:row>
      <xdr:rowOff>262542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2000-00006B000000}"/>
                </a:ext>
              </a:extLst>
            </xdr14:cNvPr>
            <xdr14:cNvContentPartPr/>
          </xdr14:nvContentPartPr>
          <xdr14:nvPr macro=""/>
          <xdr14:xfrm>
            <a:off x="1802908" y="7335137"/>
            <a:ext cx="163363" cy="261655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2C7F08D8-60B3-324A-A468-00643BA5F70D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2555640" y="8091000"/>
              <a:ext cx="31968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177033</xdr:colOff>
      <xdr:row>22</xdr:row>
      <xdr:rowOff>20729</xdr:rowOff>
    </xdr:from>
    <xdr:to>
      <xdr:col>2</xdr:col>
      <xdr:colOff>527862</xdr:colOff>
      <xdr:row>23</xdr:row>
      <xdr:rowOff>113284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2000-00006C000000}"/>
                </a:ext>
              </a:extLst>
            </xdr14:cNvPr>
            <xdr14:cNvContentPartPr/>
          </xdr14:nvContentPartPr>
          <xdr14:nvPr macro=""/>
          <xdr14:xfrm>
            <a:off x="1828033" y="7354979"/>
            <a:ext cx="350829" cy="42593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0904C4AD-0B27-F243-8C55-73A6BF48BD7F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2597760" y="8136360"/>
              <a:ext cx="633600" cy="75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688743</xdr:colOff>
      <xdr:row>22</xdr:row>
      <xdr:rowOff>14072</xdr:rowOff>
    </xdr:from>
    <xdr:to>
      <xdr:col>3</xdr:col>
      <xdr:colOff>131450</xdr:colOff>
      <xdr:row>22</xdr:row>
      <xdr:rowOff>239995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2000-00006D000000}"/>
                </a:ext>
              </a:extLst>
            </xdr14:cNvPr>
            <xdr14:cNvContentPartPr/>
          </xdr14:nvContentPartPr>
          <xdr14:nvPr macro=""/>
          <xdr14:xfrm>
            <a:off x="2339743" y="7348322"/>
            <a:ext cx="268207" cy="225923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FA61409F-7786-A044-91A0-C7CF81745DC3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3462120" y="8124840"/>
              <a:ext cx="480240" cy="41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232807</xdr:colOff>
      <xdr:row>22</xdr:row>
      <xdr:rowOff>39196</xdr:rowOff>
    </xdr:from>
    <xdr:to>
      <xdr:col>3</xdr:col>
      <xdr:colOff>389555</xdr:colOff>
      <xdr:row>22</xdr:row>
      <xdr:rowOff>171689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2000-00006E000000}"/>
                </a:ext>
              </a:extLst>
            </xdr14:cNvPr>
            <xdr14:cNvContentPartPr/>
          </xdr14:nvContentPartPr>
          <xdr14:nvPr macro=""/>
          <xdr14:xfrm>
            <a:off x="2709307" y="7373446"/>
            <a:ext cx="156748" cy="132493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2E760AD-6DE2-2C49-A2E1-02F931B2685B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4081680" y="8167320"/>
              <a:ext cx="29952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525913</xdr:colOff>
      <xdr:row>21</xdr:row>
      <xdr:rowOff>324814</xdr:rowOff>
    </xdr:from>
    <xdr:to>
      <xdr:col>3</xdr:col>
      <xdr:colOff>688684</xdr:colOff>
      <xdr:row>22</xdr:row>
      <xdr:rowOff>219595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2000-00006F000000}"/>
                </a:ext>
              </a:extLst>
            </xdr14:cNvPr>
            <xdr14:cNvContentPartPr/>
          </xdr14:nvContentPartPr>
          <xdr14:nvPr macro=""/>
          <xdr14:xfrm>
            <a:off x="3002413" y="7325689"/>
            <a:ext cx="162771" cy="228156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1139C6CD-609B-A64F-AF53-46E07A4FDBB3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4579200" y="8074800"/>
              <a:ext cx="30348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589261</xdr:colOff>
      <xdr:row>22</xdr:row>
      <xdr:rowOff>16864</xdr:rowOff>
    </xdr:from>
    <xdr:to>
      <xdr:col>3</xdr:col>
      <xdr:colOff>788580</xdr:colOff>
      <xdr:row>22</xdr:row>
      <xdr:rowOff>145707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2000-000070000000}"/>
                </a:ext>
              </a:extLst>
            </xdr14:cNvPr>
            <xdr14:cNvContentPartPr/>
          </xdr14:nvContentPartPr>
          <xdr14:nvPr macro=""/>
          <xdr14:xfrm>
            <a:off x="3065761" y="7351114"/>
            <a:ext cx="199319" cy="128843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8B04D19B-EE85-D348-BEF3-1084DA45D308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4685400" y="8129880"/>
              <a:ext cx="355680" cy="24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238018</xdr:colOff>
      <xdr:row>23</xdr:row>
      <xdr:rowOff>40187</xdr:rowOff>
    </xdr:from>
    <xdr:to>
      <xdr:col>2</xdr:col>
      <xdr:colOff>656747</xdr:colOff>
      <xdr:row>23</xdr:row>
      <xdr:rowOff>266109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2000-000071000000}"/>
                </a:ext>
              </a:extLst>
            </xdr14:cNvPr>
            <xdr14:cNvContentPartPr/>
          </xdr14:nvContentPartPr>
          <xdr14:nvPr macro=""/>
          <xdr14:xfrm>
            <a:off x="1889018" y="7707812"/>
            <a:ext cx="418729" cy="225922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DC97DF18-8CD0-C249-981A-D94DAA9136A9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2700000" y="8728560"/>
              <a:ext cx="738720" cy="41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779792</xdr:colOff>
      <xdr:row>22</xdr:row>
      <xdr:rowOff>316227</xdr:rowOff>
    </xdr:from>
    <xdr:to>
      <xdr:col>3</xdr:col>
      <xdr:colOff>107615</xdr:colOff>
      <xdr:row>23</xdr:row>
      <xdr:rowOff>293682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2000-000072000000}"/>
                </a:ext>
              </a:extLst>
            </xdr14:cNvPr>
            <xdr14:cNvContentPartPr/>
          </xdr14:nvContentPartPr>
          <xdr14:nvPr macro=""/>
          <xdr14:xfrm>
            <a:off x="2430792" y="7650477"/>
            <a:ext cx="153323" cy="31083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A52A7491-5C77-154C-A9EA-894DA46DAEC3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3614400" y="8632440"/>
              <a:ext cx="287640" cy="56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85465</xdr:colOff>
      <xdr:row>21</xdr:row>
      <xdr:rowOff>48213</xdr:rowOff>
    </xdr:from>
    <xdr:to>
      <xdr:col>5</xdr:col>
      <xdr:colOff>491696</xdr:colOff>
      <xdr:row>22</xdr:row>
      <xdr:rowOff>89660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2000-000073000000}"/>
                </a:ext>
              </a:extLst>
            </xdr14:cNvPr>
            <xdr14:cNvContentPartPr/>
          </xdr14:nvContentPartPr>
          <xdr14:nvPr macro=""/>
          <xdr14:xfrm>
            <a:off x="4212965" y="7049088"/>
            <a:ext cx="406231" cy="374822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7C5748EF-8261-6244-A8E4-52751A72173B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6596280" y="7610400"/>
              <a:ext cx="726480" cy="67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559826</xdr:colOff>
      <xdr:row>22</xdr:row>
      <xdr:rowOff>163529</xdr:rowOff>
    </xdr:from>
    <xdr:to>
      <xdr:col>5</xdr:col>
      <xdr:colOff>556116</xdr:colOff>
      <xdr:row>22</xdr:row>
      <xdr:rowOff>229043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2000-000074000000}"/>
                </a:ext>
              </a:extLst>
            </xdr14:cNvPr>
            <xdr14:cNvContentPartPr/>
          </xdr14:nvContentPartPr>
          <xdr14:nvPr macro=""/>
          <xdr14:xfrm>
            <a:off x="3861826" y="7497779"/>
            <a:ext cx="821790" cy="65514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85DAF963-AAE5-EE46-AF0B-57D0CC9473F3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6016680" y="8375760"/>
              <a:ext cx="1414440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633911</xdr:colOff>
      <xdr:row>22</xdr:row>
      <xdr:rowOff>332976</xdr:rowOff>
    </xdr:from>
    <xdr:to>
      <xdr:col>5</xdr:col>
      <xdr:colOff>164488</xdr:colOff>
      <xdr:row>23</xdr:row>
      <xdr:rowOff>268470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2000-000075000000}"/>
                </a:ext>
              </a:extLst>
            </xdr14:cNvPr>
            <xdr14:cNvContentPartPr/>
          </xdr14:nvContentPartPr>
          <xdr14:nvPr macro=""/>
          <xdr14:xfrm>
            <a:off x="3935911" y="7667226"/>
            <a:ext cx="356077" cy="268869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7856276B-2A7E-764A-9215-0C64D012BA7C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6141240" y="8660520"/>
              <a:ext cx="618480" cy="48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249309</xdr:colOff>
      <xdr:row>23</xdr:row>
      <xdr:rowOff>124021</xdr:rowOff>
    </xdr:from>
    <xdr:to>
      <xdr:col>5</xdr:col>
      <xdr:colOff>255536</xdr:colOff>
      <xdr:row>23</xdr:row>
      <xdr:rowOff>134973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2000-000076000000}"/>
                </a:ext>
              </a:extLst>
            </xdr14:cNvPr>
            <xdr14:cNvContentPartPr/>
          </xdr14:nvContentPartPr>
          <xdr14:nvPr macro=""/>
          <xdr14:xfrm>
            <a:off x="4376809" y="7791646"/>
            <a:ext cx="6227" cy="10952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97815002-6D3E-574D-9417-13EEBF86B083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6870960" y="8881200"/>
              <a:ext cx="4104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331071</xdr:colOff>
      <xdr:row>23</xdr:row>
      <xdr:rowOff>20001</xdr:rowOff>
    </xdr:from>
    <xdr:to>
      <xdr:col>5</xdr:col>
      <xdr:colOff>632176</xdr:colOff>
      <xdr:row>23</xdr:row>
      <xdr:rowOff>260310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2000-000077000000}"/>
                </a:ext>
              </a:extLst>
            </xdr14:cNvPr>
            <xdr14:cNvContentPartPr/>
          </xdr14:nvContentPartPr>
          <xdr14:nvPr macro=""/>
          <xdr14:xfrm>
            <a:off x="4458571" y="7687626"/>
            <a:ext cx="301105" cy="240309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35E9AAE8-FCB7-9049-9290-79A6B3B5431C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7023600" y="8694360"/>
              <a:ext cx="525960" cy="43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451094</xdr:colOff>
      <xdr:row>22</xdr:row>
      <xdr:rowOff>183929</xdr:rowOff>
    </xdr:from>
    <xdr:to>
      <xdr:col>6</xdr:col>
      <xdr:colOff>801159</xdr:colOff>
      <xdr:row>22</xdr:row>
      <xdr:rowOff>230331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2000-000078000000}"/>
                </a:ext>
              </a:extLst>
            </xdr14:cNvPr>
            <xdr14:cNvContentPartPr/>
          </xdr14:nvContentPartPr>
          <xdr14:nvPr macro=""/>
          <xdr14:xfrm>
            <a:off x="5404094" y="7518179"/>
            <a:ext cx="350065" cy="46402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C3664B97-D5EB-BC45-9952-DE30770E067C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605440" y="8409600"/>
              <a:ext cx="608400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309938</xdr:colOff>
      <xdr:row>21</xdr:row>
      <xdr:rowOff>194536</xdr:rowOff>
    </xdr:from>
    <xdr:to>
      <xdr:col>9</xdr:col>
      <xdr:colOff>233528</xdr:colOff>
      <xdr:row>23</xdr:row>
      <xdr:rowOff>84723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0000000-0008-0000-2000-000079000000}"/>
                </a:ext>
              </a:extLst>
            </xdr14:cNvPr>
            <xdr14:cNvContentPartPr/>
          </xdr14:nvContentPartPr>
          <xdr14:nvPr macro=""/>
          <xdr14:xfrm>
            <a:off x="6913938" y="7195411"/>
            <a:ext cx="749090" cy="556937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6D05A1F1-BF11-9D40-8D56-EFD8C19E512C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11140200" y="7868160"/>
              <a:ext cx="1268280" cy="97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615353</xdr:colOff>
      <xdr:row>21</xdr:row>
      <xdr:rowOff>298401</xdr:rowOff>
    </xdr:from>
    <xdr:to>
      <xdr:col>8</xdr:col>
      <xdr:colOff>288302</xdr:colOff>
      <xdr:row>23</xdr:row>
      <xdr:rowOff>107486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00000000-0008-0000-2000-00007A000000}"/>
                </a:ext>
              </a:extLst>
            </xdr14:cNvPr>
            <xdr14:cNvContentPartPr/>
          </xdr14:nvContentPartPr>
          <xdr14:nvPr macro=""/>
          <xdr14:xfrm>
            <a:off x="6393853" y="7299276"/>
            <a:ext cx="498449" cy="47583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8A4697BE-958F-CE42-A8AA-81E381B08DF2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10262160" y="8030880"/>
              <a:ext cx="857160" cy="85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722937</xdr:colOff>
      <xdr:row>22</xdr:row>
      <xdr:rowOff>326964</xdr:rowOff>
    </xdr:from>
    <xdr:to>
      <xdr:col>8</xdr:col>
      <xdr:colOff>115868</xdr:colOff>
      <xdr:row>23</xdr:row>
      <xdr:rowOff>130034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00000000-0008-0000-2000-00007B000000}"/>
                </a:ext>
              </a:extLst>
            </xdr14:cNvPr>
            <xdr14:cNvContentPartPr/>
          </xdr14:nvContentPartPr>
          <xdr14:nvPr macro=""/>
          <xdr14:xfrm>
            <a:off x="6501437" y="7661214"/>
            <a:ext cx="218431" cy="136445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A7A8720A-FF91-7C48-B276-1FB9447F231E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10442520" y="8650440"/>
              <a:ext cx="387720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34623</xdr:colOff>
      <xdr:row>22</xdr:row>
      <xdr:rowOff>38552</xdr:rowOff>
    </xdr:from>
    <xdr:to>
      <xdr:col>11</xdr:col>
      <xdr:colOff>383718</xdr:colOff>
      <xdr:row>23</xdr:row>
      <xdr:rowOff>130248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00000000-0008-0000-2000-00007C000000}"/>
                </a:ext>
              </a:extLst>
            </xdr14:cNvPr>
            <xdr14:cNvContentPartPr/>
          </xdr14:nvContentPartPr>
          <xdr14:nvPr macro=""/>
          <xdr14:xfrm>
            <a:off x="8289623" y="7372802"/>
            <a:ext cx="1174595" cy="425071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0ACC1FD8-DA1B-7A43-ABCF-DFFA369900AF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13434120" y="8165880"/>
              <a:ext cx="2012040" cy="75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732065</xdr:colOff>
      <xdr:row>21</xdr:row>
      <xdr:rowOff>143342</xdr:rowOff>
    </xdr:from>
    <xdr:to>
      <xdr:col>12</xdr:col>
      <xdr:colOff>824815</xdr:colOff>
      <xdr:row>23</xdr:row>
      <xdr:rowOff>319880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2000-00007D000000}"/>
                </a:ext>
              </a:extLst>
            </xdr14:cNvPr>
            <xdr14:cNvContentPartPr/>
          </xdr14:nvContentPartPr>
          <xdr14:nvPr macro=""/>
          <xdr14:xfrm>
            <a:off x="9812565" y="7144217"/>
            <a:ext cx="918250" cy="843288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ECF9669B-D622-B546-8F71-F0CC18D24554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15990840" y="7770240"/>
              <a:ext cx="1567080" cy="14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311921</xdr:colOff>
      <xdr:row>21</xdr:row>
      <xdr:rowOff>96744</xdr:rowOff>
    </xdr:from>
    <xdr:to>
      <xdr:col>17</xdr:col>
      <xdr:colOff>4536</xdr:colOff>
      <xdr:row>24</xdr:row>
      <xdr:rowOff>99027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00000000-0008-0000-2000-00007E000000}"/>
                </a:ext>
              </a:extLst>
            </xdr14:cNvPr>
            <xdr14:cNvContentPartPr/>
          </xdr14:nvContentPartPr>
          <xdr14:nvPr macro=""/>
          <xdr14:xfrm>
            <a:off x="11043421" y="7097619"/>
            <a:ext cx="2994615" cy="1002408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74476EA9-1BC8-B349-AE7D-FF3CBC982FFE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18066600" y="7691760"/>
              <a:ext cx="5042160" cy="173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528970</xdr:colOff>
      <xdr:row>23</xdr:row>
      <xdr:rowOff>197032</xdr:rowOff>
    </xdr:from>
    <xdr:to>
      <xdr:col>9</xdr:col>
      <xdr:colOff>34423</xdr:colOff>
      <xdr:row>24</xdr:row>
      <xdr:rowOff>140772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00000000-0008-0000-2000-00007F000000}"/>
                </a:ext>
              </a:extLst>
            </xdr14:cNvPr>
            <xdr14:cNvContentPartPr/>
          </xdr14:nvContentPartPr>
          <xdr14:nvPr macro=""/>
          <xdr14:xfrm>
            <a:off x="7132970" y="7864657"/>
            <a:ext cx="330953" cy="277115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3F41C2D1-95A7-D44A-96C8-F325C789285F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11507400" y="9003252"/>
              <a:ext cx="576360" cy="5075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692839</xdr:colOff>
      <xdr:row>25</xdr:row>
      <xdr:rowOff>0</xdr:rowOff>
    </xdr:from>
    <xdr:to>
      <xdr:col>3</xdr:col>
      <xdr:colOff>724760</xdr:colOff>
      <xdr:row>27</xdr:row>
      <xdr:rowOff>147945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00000000-0008-0000-2000-000080000000}"/>
                </a:ext>
              </a:extLst>
            </xdr14:cNvPr>
            <xdr14:cNvContentPartPr/>
          </xdr14:nvContentPartPr>
          <xdr14:nvPr macro=""/>
          <xdr14:xfrm>
            <a:off x="1518339" y="8588248"/>
            <a:ext cx="1682921" cy="823514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5B96B7D-17E3-0D44-8974-18A9B5C163DF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2087998" y="10230480"/>
              <a:ext cx="2855164" cy="143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788307</xdr:colOff>
      <xdr:row>25</xdr:row>
      <xdr:rowOff>0</xdr:rowOff>
    </xdr:from>
    <xdr:to>
      <xdr:col>5</xdr:col>
      <xdr:colOff>345674</xdr:colOff>
      <xdr:row>26</xdr:row>
      <xdr:rowOff>22765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0000000-0008-0000-2000-000081000000}"/>
                </a:ext>
              </a:extLst>
            </xdr14:cNvPr>
            <xdr14:cNvContentPartPr/>
          </xdr14:nvContentPartPr>
          <xdr14:nvPr macro=""/>
          <xdr14:xfrm>
            <a:off x="4090307" y="8594046"/>
            <a:ext cx="382867" cy="35614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A6BD6114-8FA7-AB42-A776-086494CE704D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6399720" y="10240560"/>
              <a:ext cx="678600" cy="64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502003</xdr:colOff>
      <xdr:row>25</xdr:row>
      <xdr:rowOff>0</xdr:rowOff>
    </xdr:from>
    <xdr:to>
      <xdr:col>6</xdr:col>
      <xdr:colOff>23132</xdr:colOff>
      <xdr:row>25</xdr:row>
      <xdr:rowOff>286335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00000000-0008-0000-2000-000082000000}"/>
                </a:ext>
              </a:extLst>
            </xdr14:cNvPr>
            <xdr14:cNvContentPartPr/>
          </xdr14:nvContentPartPr>
          <xdr14:nvPr macro=""/>
          <xdr14:xfrm>
            <a:off x="4629503" y="8659971"/>
            <a:ext cx="346629" cy="295155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A1C58B22-8B2C-B342-9333-8C3C3F7E7473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7310160" y="10350720"/>
              <a:ext cx="602280" cy="53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800118</xdr:colOff>
      <xdr:row>26</xdr:row>
      <xdr:rowOff>49559</xdr:rowOff>
    </xdr:from>
    <xdr:to>
      <xdr:col>5</xdr:col>
      <xdr:colOff>621225</xdr:colOff>
      <xdr:row>26</xdr:row>
      <xdr:rowOff>125946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00000000-0008-0000-2000-000083000000}"/>
                </a:ext>
              </a:extLst>
            </xdr14:cNvPr>
            <xdr14:cNvContentPartPr/>
          </xdr14:nvContentPartPr>
          <xdr14:nvPr macro=""/>
          <xdr14:xfrm>
            <a:off x="4102118" y="9050684"/>
            <a:ext cx="646607" cy="76387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A9E52178-547B-254F-B24F-606CC2FA06EF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6419880" y="11018520"/>
              <a:ext cx="1111680" cy="17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169212</xdr:colOff>
      <xdr:row>26</xdr:row>
      <xdr:rowOff>245203</xdr:rowOff>
    </xdr:from>
    <xdr:to>
      <xdr:col>5</xdr:col>
      <xdr:colOff>449821</xdr:colOff>
      <xdr:row>27</xdr:row>
      <xdr:rowOff>127296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00000000-0008-0000-2000-000084000000}"/>
                </a:ext>
              </a:extLst>
            </xdr14:cNvPr>
            <xdr14:cNvContentPartPr/>
          </xdr14:nvContentPartPr>
          <xdr14:nvPr macro=""/>
          <xdr14:xfrm>
            <a:off x="4296712" y="9246328"/>
            <a:ext cx="280609" cy="215468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2083A615-6620-C14B-B2C8-63D1A3A9B844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6736680" y="11347560"/>
              <a:ext cx="516240" cy="40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465482</xdr:colOff>
      <xdr:row>25</xdr:row>
      <xdr:rowOff>246488</xdr:rowOff>
    </xdr:from>
    <xdr:to>
      <xdr:col>7</xdr:col>
      <xdr:colOff>47597</xdr:colOff>
      <xdr:row>25</xdr:row>
      <xdr:rowOff>292314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00000000-0008-0000-2000-000085000000}"/>
                </a:ext>
              </a:extLst>
            </xdr14:cNvPr>
            <xdr14:cNvContentPartPr/>
          </xdr14:nvContentPartPr>
          <xdr14:nvPr macro=""/>
          <xdr14:xfrm>
            <a:off x="5418482" y="8914238"/>
            <a:ext cx="407615" cy="45826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58A541DB-9236-0946-917F-2C6F0A37C63F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8629560" y="10778040"/>
              <a:ext cx="704520" cy="11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605690</xdr:colOff>
      <xdr:row>25</xdr:row>
      <xdr:rowOff>0</xdr:rowOff>
    </xdr:from>
    <xdr:to>
      <xdr:col>8</xdr:col>
      <xdr:colOff>191241</xdr:colOff>
      <xdr:row>26</xdr:row>
      <xdr:rowOff>127757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00000000-0008-0000-2000-000086000000}"/>
                </a:ext>
              </a:extLst>
            </xdr14:cNvPr>
            <xdr14:cNvContentPartPr/>
          </xdr14:nvContentPartPr>
          <xdr14:nvPr macro=""/>
          <xdr14:xfrm>
            <a:off x="6384190" y="8572573"/>
            <a:ext cx="411051" cy="469951"/>
          </xdr14:xfrm>
        </xdr:contentPart>
      </mc:Choice>
      <mc:Fallback xmlns=""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F07203A5-89C6-F34E-99DF-716288431727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10245960" y="10204560"/>
              <a:ext cx="710640" cy="83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682352</xdr:colOff>
      <xdr:row>25</xdr:row>
      <xdr:rowOff>258514</xdr:rowOff>
    </xdr:from>
    <xdr:to>
      <xdr:col>8</xdr:col>
      <xdr:colOff>29286</xdr:colOff>
      <xdr:row>26</xdr:row>
      <xdr:rowOff>122571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0000000-0008-0000-2000-000087000000}"/>
                </a:ext>
              </a:extLst>
            </xdr14:cNvPr>
            <xdr14:cNvContentPartPr/>
          </xdr14:nvContentPartPr>
          <xdr14:nvPr macro=""/>
          <xdr14:xfrm>
            <a:off x="6460852" y="8926264"/>
            <a:ext cx="172434" cy="197431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130C50C3-D46C-2344-B0CB-B4553338189B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10374120" y="10797840"/>
              <a:ext cx="319680" cy="37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690312</xdr:colOff>
      <xdr:row>25</xdr:row>
      <xdr:rowOff>23143</xdr:rowOff>
    </xdr:from>
    <xdr:to>
      <xdr:col>6</xdr:col>
      <xdr:colOff>721664</xdr:colOff>
      <xdr:row>26</xdr:row>
      <xdr:rowOff>127492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00000000-0008-0000-2000-000088000000}"/>
                </a:ext>
              </a:extLst>
            </xdr14:cNvPr>
            <xdr14:cNvContentPartPr/>
          </xdr14:nvContentPartPr>
          <xdr14:nvPr macro=""/>
          <xdr14:xfrm>
            <a:off x="5643312" y="8690893"/>
            <a:ext cx="31352" cy="437723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48A3DED1-DEEE-D04A-A2FB-3743AA49962C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9006480" y="10402920"/>
              <a:ext cx="8316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474642</xdr:colOff>
      <xdr:row>25</xdr:row>
      <xdr:rowOff>0</xdr:rowOff>
    </xdr:from>
    <xdr:to>
      <xdr:col>9</xdr:col>
      <xdr:colOff>251566</xdr:colOff>
      <xdr:row>26</xdr:row>
      <xdr:rowOff>138365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00000000-0008-0000-2000-000089000000}"/>
                </a:ext>
              </a:extLst>
            </xdr14:cNvPr>
            <xdr14:cNvContentPartPr/>
          </xdr14:nvContentPartPr>
          <xdr14:nvPr macro=""/>
          <xdr14:xfrm>
            <a:off x="7078642" y="8651596"/>
            <a:ext cx="602424" cy="480559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ECB8DF0A-2B99-124E-AED1-B2B3A7AE5F5F}"/>
                </a:ext>
              </a:extLst>
            </xdr:cNvPr>
            <xdr:cNvPicPr/>
          </xdr:nvPicPr>
          <xdr:blipFill>
            <a:blip xmlns:r="http://schemas.openxmlformats.org/officeDocument/2006/relationships" r:embed="rId272"/>
            <a:stretch>
              <a:fillRect/>
            </a:stretch>
          </xdr:blipFill>
          <xdr:spPr>
            <a:xfrm>
              <a:off x="11416320" y="10336680"/>
              <a:ext cx="1022040" cy="86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721402</xdr:colOff>
      <xdr:row>25</xdr:row>
      <xdr:rowOff>80779</xdr:rowOff>
    </xdr:from>
    <xdr:to>
      <xdr:col>10</xdr:col>
      <xdr:colOff>225095</xdr:colOff>
      <xdr:row>26</xdr:row>
      <xdr:rowOff>44836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00000000-0008-0000-2000-00008A000000}"/>
                </a:ext>
              </a:extLst>
            </xdr14:cNvPr>
            <xdr14:cNvContentPartPr/>
          </xdr14:nvContentPartPr>
          <xdr14:nvPr macro=""/>
          <xdr14:xfrm>
            <a:off x="8150902" y="8748529"/>
            <a:ext cx="329193" cy="297431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126A9D15-BC50-7640-B945-ED4EE2A9610A}"/>
                </a:ext>
              </a:extLst>
            </xdr:cNvPr>
            <xdr:cNvPicPr/>
          </xdr:nvPicPr>
          <xdr:blipFill>
            <a:blip xmlns:r="http://schemas.openxmlformats.org/officeDocument/2006/relationships" r:embed="rId274"/>
            <a:stretch>
              <a:fillRect/>
            </a:stretch>
          </xdr:blipFill>
          <xdr:spPr>
            <a:xfrm>
              <a:off x="13201560" y="10511640"/>
              <a:ext cx="58212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312655</xdr:colOff>
      <xdr:row>25</xdr:row>
      <xdr:rowOff>189436</xdr:rowOff>
    </xdr:from>
    <xdr:to>
      <xdr:col>10</xdr:col>
      <xdr:colOff>538387</xdr:colOff>
      <xdr:row>26</xdr:row>
      <xdr:rowOff>62874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0000000-0008-0000-2000-00008B000000}"/>
                </a:ext>
              </a:extLst>
            </xdr14:cNvPr>
            <xdr14:cNvContentPartPr/>
          </xdr14:nvContentPartPr>
          <xdr14:nvPr macro=""/>
          <xdr14:xfrm>
            <a:off x="8567655" y="8857186"/>
            <a:ext cx="225732" cy="206812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B48F1E93-4F4E-A649-9275-6A9D798A51D6}"/>
                </a:ext>
              </a:extLst>
            </xdr:cNvPr>
            <xdr:cNvPicPr/>
          </xdr:nvPicPr>
          <xdr:blipFill>
            <a:blip xmlns:r="http://schemas.openxmlformats.org/officeDocument/2006/relationships" r:embed="rId276"/>
            <a:stretch>
              <a:fillRect/>
            </a:stretch>
          </xdr:blipFill>
          <xdr:spPr>
            <a:xfrm>
              <a:off x="13915440" y="10693800"/>
              <a:ext cx="39996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651768</xdr:colOff>
      <xdr:row>25</xdr:row>
      <xdr:rowOff>214278</xdr:rowOff>
    </xdr:from>
    <xdr:to>
      <xdr:col>11</xdr:col>
      <xdr:colOff>35852</xdr:colOff>
      <xdr:row>26</xdr:row>
      <xdr:rowOff>164531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00000000-0008-0000-2000-00008C000000}"/>
                </a:ext>
              </a:extLst>
            </xdr14:cNvPr>
            <xdr14:cNvContentPartPr/>
          </xdr14:nvContentPartPr>
          <xdr14:nvPr macro=""/>
          <xdr14:xfrm>
            <a:off x="8906768" y="8882028"/>
            <a:ext cx="209584" cy="283627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24E13AF-777A-5241-A478-C00E6D26720F}"/>
                </a:ext>
              </a:extLst>
            </xdr:cNvPr>
            <xdr:cNvPicPr/>
          </xdr:nvPicPr>
          <xdr:blipFill>
            <a:blip xmlns:r="http://schemas.openxmlformats.org/officeDocument/2006/relationships" r:embed="rId278"/>
            <a:stretch>
              <a:fillRect/>
            </a:stretch>
          </xdr:blipFill>
          <xdr:spPr>
            <a:xfrm>
              <a:off x="14474880" y="10723680"/>
              <a:ext cx="381960" cy="53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620631</xdr:colOff>
      <xdr:row>25</xdr:row>
      <xdr:rowOff>223726</xdr:rowOff>
    </xdr:from>
    <xdr:to>
      <xdr:col>11</xdr:col>
      <xdr:colOff>81849</xdr:colOff>
      <xdr:row>26</xdr:row>
      <xdr:rowOff>114196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00000000-0008-0000-2000-00008D000000}"/>
                </a:ext>
              </a:extLst>
            </xdr14:cNvPr>
            <xdr14:cNvContentPartPr/>
          </xdr14:nvContentPartPr>
          <xdr14:nvPr macro=""/>
          <xdr14:xfrm>
            <a:off x="8875631" y="8891476"/>
            <a:ext cx="286718" cy="223844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B4E96103-9148-064A-8914-190016360191}"/>
                </a:ext>
              </a:extLst>
            </xdr:cNvPr>
            <xdr:cNvPicPr/>
          </xdr:nvPicPr>
          <xdr:blipFill>
            <a:blip xmlns:r="http://schemas.openxmlformats.org/officeDocument/2006/relationships" r:embed="rId280"/>
            <a:stretch>
              <a:fillRect/>
            </a:stretch>
          </xdr:blipFill>
          <xdr:spPr>
            <a:xfrm>
              <a:off x="14423040" y="10739880"/>
              <a:ext cx="50220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383503</xdr:colOff>
      <xdr:row>25</xdr:row>
      <xdr:rowOff>0</xdr:rowOff>
    </xdr:from>
    <xdr:to>
      <xdr:col>11</xdr:col>
      <xdr:colOff>626199</xdr:colOff>
      <xdr:row>27</xdr:row>
      <xdr:rowOff>121533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0000000-0008-0000-2000-00008E000000}"/>
                </a:ext>
              </a:extLst>
            </xdr14:cNvPr>
            <xdr14:cNvContentPartPr/>
          </xdr14:nvContentPartPr>
          <xdr14:nvPr macro=""/>
          <xdr14:xfrm>
            <a:off x="9464003" y="8543798"/>
            <a:ext cx="242696" cy="797102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945486AD-F1BB-DF4C-BBA1-3F7C25D91B1A}"/>
                </a:ext>
              </a:extLst>
            </xdr:cNvPr>
            <xdr:cNvPicPr/>
          </xdr:nvPicPr>
          <xdr:blipFill>
            <a:blip xmlns:r="http://schemas.openxmlformats.org/officeDocument/2006/relationships" r:embed="rId282"/>
            <a:stretch>
              <a:fillRect/>
            </a:stretch>
          </xdr:blipFill>
          <xdr:spPr>
            <a:xfrm>
              <a:off x="15415200" y="10156320"/>
              <a:ext cx="428040" cy="139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816027</xdr:colOff>
      <xdr:row>25</xdr:row>
      <xdr:rowOff>54495</xdr:rowOff>
    </xdr:from>
    <xdr:to>
      <xdr:col>12</xdr:col>
      <xdr:colOff>17369</xdr:colOff>
      <xdr:row>26</xdr:row>
      <xdr:rowOff>113123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0000000-0008-0000-2000-00008F000000}"/>
                </a:ext>
              </a:extLst>
            </xdr14:cNvPr>
            <xdr14:cNvContentPartPr/>
          </xdr14:nvContentPartPr>
          <xdr14:nvPr macro=""/>
          <xdr14:xfrm>
            <a:off x="9896527" y="8722245"/>
            <a:ext cx="26842" cy="392002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11E26BD-2027-C54E-8A35-923DFC90F2E4}"/>
                </a:ext>
              </a:extLst>
            </xdr:cNvPr>
            <xdr:cNvPicPr/>
          </xdr:nvPicPr>
          <xdr:blipFill>
            <a:blip xmlns:r="http://schemas.openxmlformats.org/officeDocument/2006/relationships" r:embed="rId284"/>
            <a:stretch>
              <a:fillRect/>
            </a:stretch>
          </xdr:blipFill>
          <xdr:spPr>
            <a:xfrm>
              <a:off x="16131240" y="10455480"/>
              <a:ext cx="75240" cy="70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285781</xdr:colOff>
      <xdr:row>25</xdr:row>
      <xdr:rowOff>220290</xdr:rowOff>
    </xdr:from>
    <xdr:to>
      <xdr:col>12</xdr:col>
      <xdr:colOff>565799</xdr:colOff>
      <xdr:row>25</xdr:row>
      <xdr:rowOff>266029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00000000-0008-0000-2000-000090000000}"/>
                </a:ext>
              </a:extLst>
            </xdr14:cNvPr>
            <xdr14:cNvContentPartPr/>
          </xdr14:nvContentPartPr>
          <xdr14:nvPr macro=""/>
          <xdr14:xfrm>
            <a:off x="10191781" y="8888040"/>
            <a:ext cx="280018" cy="45739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DFB1D195-93C9-2044-A703-E4BA918A2E39}"/>
                </a:ext>
              </a:extLst>
            </xdr:cNvPr>
            <xdr:cNvPicPr/>
          </xdr:nvPicPr>
          <xdr:blipFill>
            <a:blip xmlns:r="http://schemas.openxmlformats.org/officeDocument/2006/relationships" r:embed="rId286"/>
            <a:stretch>
              <a:fillRect/>
            </a:stretch>
          </xdr:blipFill>
          <xdr:spPr>
            <a:xfrm>
              <a:off x="16632720" y="10733760"/>
              <a:ext cx="500040" cy="10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732693</xdr:colOff>
      <xdr:row>25</xdr:row>
      <xdr:rowOff>193086</xdr:rowOff>
    </xdr:from>
    <xdr:to>
      <xdr:col>13</xdr:col>
      <xdr:colOff>137177</xdr:colOff>
      <xdr:row>26</xdr:row>
      <xdr:rowOff>62873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7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00000000-0008-0000-2000-000091000000}"/>
                </a:ext>
              </a:extLst>
            </xdr14:cNvPr>
            <xdr14:cNvContentPartPr/>
          </xdr14:nvContentPartPr>
          <xdr14:nvPr macro=""/>
          <xdr14:xfrm>
            <a:off x="10638693" y="8860836"/>
            <a:ext cx="229984" cy="203161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5DC8D25D-523B-ED44-98EF-EED7F400D66A}"/>
                </a:ext>
              </a:extLst>
            </xdr:cNvPr>
            <xdr:cNvPicPr/>
          </xdr:nvPicPr>
          <xdr:blipFill>
            <a:blip xmlns:r="http://schemas.openxmlformats.org/officeDocument/2006/relationships" r:embed="rId288"/>
            <a:stretch>
              <a:fillRect/>
            </a:stretch>
          </xdr:blipFill>
          <xdr:spPr>
            <a:xfrm>
              <a:off x="17372520" y="10699920"/>
              <a:ext cx="415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736128</xdr:colOff>
      <xdr:row>25</xdr:row>
      <xdr:rowOff>129739</xdr:rowOff>
    </xdr:from>
    <xdr:to>
      <xdr:col>13</xdr:col>
      <xdr:colOff>250558</xdr:colOff>
      <xdr:row>27</xdr:row>
      <xdr:rowOff>105824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9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00000000-0008-0000-2000-000092000000}"/>
                </a:ext>
              </a:extLst>
            </xdr14:cNvPr>
            <xdr14:cNvContentPartPr/>
          </xdr14:nvContentPartPr>
          <xdr14:nvPr macro=""/>
          <xdr14:xfrm>
            <a:off x="10642128" y="8797489"/>
            <a:ext cx="339930" cy="642834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CADAE358-A365-E245-8AED-941806566471}"/>
                </a:ext>
              </a:extLst>
            </xdr:cNvPr>
            <xdr:cNvPicPr/>
          </xdr:nvPicPr>
          <xdr:blipFill>
            <a:blip xmlns:r="http://schemas.openxmlformats.org/officeDocument/2006/relationships" r:embed="rId290"/>
            <a:stretch>
              <a:fillRect/>
            </a:stretch>
          </xdr:blipFill>
          <xdr:spPr>
            <a:xfrm>
              <a:off x="17378640" y="10593360"/>
              <a:ext cx="600480" cy="11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476452</xdr:colOff>
      <xdr:row>25</xdr:row>
      <xdr:rowOff>1669</xdr:rowOff>
    </xdr:from>
    <xdr:to>
      <xdr:col>13</xdr:col>
      <xdr:colOff>616676</xdr:colOff>
      <xdr:row>26</xdr:row>
      <xdr:rowOff>182568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1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00000000-0008-0000-2000-000093000000}"/>
                </a:ext>
              </a:extLst>
            </xdr14:cNvPr>
            <xdr14:cNvContentPartPr/>
          </xdr14:nvContentPartPr>
          <xdr14:nvPr macro=""/>
          <xdr14:xfrm>
            <a:off x="11207952" y="8669419"/>
            <a:ext cx="140224" cy="514273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2D5D717-D068-7947-81F0-602689506C0D}"/>
                </a:ext>
              </a:extLst>
            </xdr:cNvPr>
            <xdr:cNvPicPr/>
          </xdr:nvPicPr>
          <xdr:blipFill>
            <a:blip xmlns:r="http://schemas.openxmlformats.org/officeDocument/2006/relationships" r:embed="rId292"/>
            <a:stretch>
              <a:fillRect/>
            </a:stretch>
          </xdr:blipFill>
          <xdr:spPr>
            <a:xfrm>
              <a:off x="18333000" y="10366560"/>
              <a:ext cx="265680" cy="91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734782</xdr:colOff>
      <xdr:row>25</xdr:row>
      <xdr:rowOff>210627</xdr:rowOff>
    </xdr:from>
    <xdr:to>
      <xdr:col>14</xdr:col>
      <xdr:colOff>209313</xdr:colOff>
      <xdr:row>26</xdr:row>
      <xdr:rowOff>153579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00000000-0008-0000-2000-000094000000}"/>
                </a:ext>
              </a:extLst>
            </xdr14:cNvPr>
            <xdr14:cNvContentPartPr/>
          </xdr14:nvContentPartPr>
          <xdr14:nvPr macro=""/>
          <xdr14:xfrm>
            <a:off x="11466282" y="8878377"/>
            <a:ext cx="300031" cy="276326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D5D14E50-52E6-A94F-8E0A-1EE2F1B077AB}"/>
                </a:ext>
              </a:extLst>
            </xdr:cNvPr>
            <xdr:cNvPicPr/>
          </xdr:nvPicPr>
          <xdr:blipFill>
            <a:blip xmlns:r="http://schemas.openxmlformats.org/officeDocument/2006/relationships" r:embed="rId294"/>
            <a:stretch>
              <a:fillRect/>
            </a:stretch>
          </xdr:blipFill>
          <xdr:spPr>
            <a:xfrm>
              <a:off x="18766080" y="10717920"/>
              <a:ext cx="524160" cy="51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331447</xdr:colOff>
      <xdr:row>25</xdr:row>
      <xdr:rowOff>199099</xdr:rowOff>
    </xdr:from>
    <xdr:to>
      <xdr:col>14</xdr:col>
      <xdr:colOff>584665</xdr:colOff>
      <xdr:row>26</xdr:row>
      <xdr:rowOff>154867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5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00000000-0008-0000-2000-000095000000}"/>
                </a:ext>
              </a:extLst>
            </xdr14:cNvPr>
            <xdr14:cNvContentPartPr/>
          </xdr14:nvContentPartPr>
          <xdr14:nvPr macro=""/>
          <xdr14:xfrm>
            <a:off x="11888447" y="8866849"/>
            <a:ext cx="253218" cy="289142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00B289E-EC1D-5A40-9F64-7BF24C540869}"/>
                </a:ext>
              </a:extLst>
            </xdr:cNvPr>
            <xdr:cNvPicPr/>
          </xdr:nvPicPr>
          <xdr:blipFill>
            <a:blip xmlns:r="http://schemas.openxmlformats.org/officeDocument/2006/relationships" r:embed="rId296"/>
            <a:stretch>
              <a:fillRect/>
            </a:stretch>
          </xdr:blipFill>
          <xdr:spPr>
            <a:xfrm>
              <a:off x="19480320" y="10709640"/>
              <a:ext cx="44604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315986</xdr:colOff>
      <xdr:row>25</xdr:row>
      <xdr:rowOff>245415</xdr:rowOff>
    </xdr:from>
    <xdr:to>
      <xdr:col>14</xdr:col>
      <xdr:colOff>668413</xdr:colOff>
      <xdr:row>26</xdr:row>
      <xdr:rowOff>209773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7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00000000-0008-0000-2000-000096000000}"/>
                </a:ext>
              </a:extLst>
            </xdr14:cNvPr>
            <xdr14:cNvContentPartPr/>
          </xdr14:nvContentPartPr>
          <xdr14:nvPr macro=""/>
          <xdr14:xfrm>
            <a:off x="11872986" y="8913165"/>
            <a:ext cx="352427" cy="297732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601B269-D2E2-4944-9331-525E97E46949}"/>
                </a:ext>
              </a:extLst>
            </xdr:cNvPr>
            <xdr:cNvPicPr/>
          </xdr:nvPicPr>
          <xdr:blipFill>
            <a:blip xmlns:r="http://schemas.openxmlformats.org/officeDocument/2006/relationships" r:embed="rId298"/>
            <a:stretch>
              <a:fillRect/>
            </a:stretch>
          </xdr:blipFill>
          <xdr:spPr>
            <a:xfrm>
              <a:off x="19454040" y="10775880"/>
              <a:ext cx="612360" cy="54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737558</xdr:colOff>
      <xdr:row>26</xdr:row>
      <xdr:rowOff>17134</xdr:rowOff>
    </xdr:from>
    <xdr:to>
      <xdr:col>15</xdr:col>
      <xdr:colOff>165878</xdr:colOff>
      <xdr:row>26</xdr:row>
      <xdr:rowOff>34098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9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00000000-0008-0000-2000-000097000000}"/>
                </a:ext>
              </a:extLst>
            </xdr14:cNvPr>
            <xdr14:cNvContentPartPr/>
          </xdr14:nvContentPartPr>
          <xdr14:nvPr macro=""/>
          <xdr14:xfrm>
            <a:off x="12294558" y="9018259"/>
            <a:ext cx="253820" cy="16964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EDB6BD05-0C44-9E43-980A-A31C99EAFDDA}"/>
                </a:ext>
              </a:extLst>
            </xdr:cNvPr>
            <xdr:cNvPicPr/>
          </xdr:nvPicPr>
          <xdr:blipFill>
            <a:blip xmlns:r="http://schemas.openxmlformats.org/officeDocument/2006/relationships" r:embed="rId300"/>
            <a:stretch>
              <a:fillRect/>
            </a:stretch>
          </xdr:blipFill>
          <xdr:spPr>
            <a:xfrm>
              <a:off x="20152080" y="10964520"/>
              <a:ext cx="45576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180051</xdr:colOff>
      <xdr:row>25</xdr:row>
      <xdr:rowOff>74766</xdr:rowOff>
    </xdr:from>
    <xdr:to>
      <xdr:col>15</xdr:col>
      <xdr:colOff>308239</xdr:colOff>
      <xdr:row>26</xdr:row>
      <xdr:rowOff>119135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1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00000000-0008-0000-2000-000098000000}"/>
                </a:ext>
              </a:extLst>
            </xdr14:cNvPr>
            <xdr14:cNvContentPartPr/>
          </xdr14:nvContentPartPr>
          <xdr14:nvPr macro=""/>
          <xdr14:xfrm>
            <a:off x="12562551" y="8742516"/>
            <a:ext cx="128188" cy="377743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49CB54E3-B9FC-EE47-AD55-FBB46D2FFFF2}"/>
                </a:ext>
              </a:extLst>
            </xdr:cNvPr>
            <xdr:cNvPicPr/>
          </xdr:nvPicPr>
          <xdr:blipFill>
            <a:blip xmlns:r="http://schemas.openxmlformats.org/officeDocument/2006/relationships" r:embed="rId302"/>
            <a:stretch>
              <a:fillRect/>
            </a:stretch>
          </xdr:blipFill>
          <xdr:spPr>
            <a:xfrm>
              <a:off x="20601000" y="10501200"/>
              <a:ext cx="251280" cy="66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438370</xdr:colOff>
      <xdr:row>25</xdr:row>
      <xdr:rowOff>0</xdr:rowOff>
    </xdr:from>
    <xdr:to>
      <xdr:col>15</xdr:col>
      <xdr:colOff>576232</xdr:colOff>
      <xdr:row>26</xdr:row>
      <xdr:rowOff>171864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3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00000000-0008-0000-2000-000099000000}"/>
                </a:ext>
              </a:extLst>
            </xdr14:cNvPr>
            <xdr14:cNvContentPartPr/>
          </xdr14:nvContentPartPr>
          <xdr14:nvPr macro=""/>
          <xdr14:xfrm>
            <a:off x="12820870" y="8631196"/>
            <a:ext cx="137862" cy="514058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2875B49D-6BD3-AB41-845A-E25928E4F615}"/>
                </a:ext>
              </a:extLst>
            </xdr:cNvPr>
            <xdr:cNvPicPr/>
          </xdr:nvPicPr>
          <xdr:blipFill>
            <a:blip xmlns:r="http://schemas.openxmlformats.org/officeDocument/2006/relationships" r:embed="rId304"/>
            <a:stretch>
              <a:fillRect/>
            </a:stretch>
          </xdr:blipFill>
          <xdr:spPr>
            <a:xfrm>
              <a:off x="21040200" y="10302840"/>
              <a:ext cx="261360" cy="91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617676</xdr:colOff>
      <xdr:row>26</xdr:row>
      <xdr:rowOff>214066</xdr:rowOff>
    </xdr:from>
    <xdr:to>
      <xdr:col>15</xdr:col>
      <xdr:colOff>707049</xdr:colOff>
      <xdr:row>26</xdr:row>
      <xdr:rowOff>310054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0000000-0008-0000-2000-00009A000000}"/>
                </a:ext>
              </a:extLst>
            </xdr14:cNvPr>
            <xdr14:cNvContentPartPr/>
          </xdr14:nvContentPartPr>
          <xdr14:nvPr macro=""/>
          <xdr14:xfrm>
            <a:off x="13000176" y="9215191"/>
            <a:ext cx="89373" cy="95988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D0D15D72-AE32-7047-BA9C-413D8739726D}"/>
                </a:ext>
              </a:extLst>
            </xdr:cNvPr>
            <xdr:cNvPicPr/>
          </xdr:nvPicPr>
          <xdr:blipFill>
            <a:blip xmlns:r="http://schemas.openxmlformats.org/officeDocument/2006/relationships" r:embed="rId306"/>
            <a:stretch>
              <a:fillRect/>
            </a:stretch>
          </xdr:blipFill>
          <xdr:spPr>
            <a:xfrm>
              <a:off x="21341160" y="11295360"/>
              <a:ext cx="171360" cy="19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104876</xdr:colOff>
      <xdr:row>25</xdr:row>
      <xdr:rowOff>197811</xdr:rowOff>
    </xdr:from>
    <xdr:to>
      <xdr:col>16</xdr:col>
      <xdr:colOff>175739</xdr:colOff>
      <xdr:row>26</xdr:row>
      <xdr:rowOff>111405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0000000-0008-0000-2000-00009B000000}"/>
                </a:ext>
              </a:extLst>
            </xdr14:cNvPr>
            <xdr14:cNvContentPartPr/>
          </xdr14:nvContentPartPr>
          <xdr14:nvPr macro=""/>
          <xdr14:xfrm>
            <a:off x="13312876" y="8865561"/>
            <a:ext cx="70863" cy="246968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90068BD1-66C3-E649-AAB6-E81D865B5B56}"/>
                </a:ext>
              </a:extLst>
            </xdr:cNvPr>
            <xdr:cNvPicPr/>
          </xdr:nvPicPr>
          <xdr:blipFill>
            <a:blip xmlns:r="http://schemas.openxmlformats.org/officeDocument/2006/relationships" r:embed="rId308"/>
            <a:stretch>
              <a:fillRect/>
            </a:stretch>
          </xdr:blipFill>
          <xdr:spPr>
            <a:xfrm>
              <a:off x="21856320" y="10707840"/>
              <a:ext cx="14904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335238</xdr:colOff>
      <xdr:row>25</xdr:row>
      <xdr:rowOff>0</xdr:rowOff>
    </xdr:from>
    <xdr:to>
      <xdr:col>16</xdr:col>
      <xdr:colOff>464338</xdr:colOff>
      <xdr:row>26</xdr:row>
      <xdr:rowOff>222113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9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00000000-0008-0000-2000-00009C000000}"/>
                </a:ext>
              </a:extLst>
            </xdr14:cNvPr>
            <xdr14:cNvContentPartPr/>
          </xdr14:nvContentPartPr>
          <xdr14:nvPr macro=""/>
          <xdr14:xfrm>
            <a:off x="13543238" y="8566560"/>
            <a:ext cx="129100" cy="564307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1D082DEB-225E-E64F-AA42-24F2779E2A8F}"/>
                </a:ext>
              </a:extLst>
            </xdr:cNvPr>
            <xdr:cNvPicPr/>
          </xdr:nvPicPr>
          <xdr:blipFill>
            <a:blip xmlns:r="http://schemas.openxmlformats.org/officeDocument/2006/relationships" r:embed="rId310"/>
            <a:stretch>
              <a:fillRect/>
            </a:stretch>
          </xdr:blipFill>
          <xdr:spPr>
            <a:xfrm>
              <a:off x="22257360" y="10194480"/>
              <a:ext cx="237600" cy="10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232520</xdr:colOff>
      <xdr:row>26</xdr:row>
      <xdr:rowOff>270328</xdr:rowOff>
    </xdr:from>
    <xdr:to>
      <xdr:col>13</xdr:col>
      <xdr:colOff>251846</xdr:colOff>
      <xdr:row>27</xdr:row>
      <xdr:rowOff>103461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1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00000000-0008-0000-2000-00009D000000}"/>
                </a:ext>
              </a:extLst>
            </xdr14:cNvPr>
            <xdr14:cNvContentPartPr/>
          </xdr14:nvContentPartPr>
          <xdr14:nvPr macro=""/>
          <xdr14:xfrm>
            <a:off x="10964020" y="9271453"/>
            <a:ext cx="19326" cy="166508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851F8384-064D-2A4C-BB0C-1E9D02136F8B}"/>
                </a:ext>
              </a:extLst>
            </xdr:cNvPr>
            <xdr:cNvPicPr/>
          </xdr:nvPicPr>
          <xdr:blipFill>
            <a:blip xmlns:r="http://schemas.openxmlformats.org/officeDocument/2006/relationships" r:embed="rId312"/>
            <a:stretch>
              <a:fillRect/>
            </a:stretch>
          </xdr:blipFill>
          <xdr:spPr>
            <a:xfrm>
              <a:off x="17917920" y="11389680"/>
              <a:ext cx="63000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283842</xdr:colOff>
      <xdr:row>26</xdr:row>
      <xdr:rowOff>90144</xdr:rowOff>
    </xdr:from>
    <xdr:to>
      <xdr:col>13</xdr:col>
      <xdr:colOff>294097</xdr:colOff>
      <xdr:row>26</xdr:row>
      <xdr:rowOff>120207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3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00000000-0008-0000-2000-00009E000000}"/>
                </a:ext>
              </a:extLst>
            </xdr14:cNvPr>
            <xdr14:cNvContentPartPr/>
          </xdr14:nvContentPartPr>
          <xdr14:nvPr macro=""/>
          <xdr14:xfrm>
            <a:off x="11015342" y="9091269"/>
            <a:ext cx="10255" cy="30063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0FF27F0B-796A-5E42-BBC7-C42EFCCC5805}"/>
                </a:ext>
              </a:extLst>
            </xdr:cNvPr>
            <xdr:cNvPicPr/>
          </xdr:nvPicPr>
          <xdr:blipFill>
            <a:blip xmlns:r="http://schemas.openxmlformats.org/officeDocument/2006/relationships" r:embed="rId314"/>
            <a:stretch>
              <a:fillRect/>
            </a:stretch>
          </xdr:blipFill>
          <xdr:spPr>
            <a:xfrm>
              <a:off x="18004320" y="11086920"/>
              <a:ext cx="63000" cy="8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525320</xdr:colOff>
      <xdr:row>27</xdr:row>
      <xdr:rowOff>25511</xdr:rowOff>
    </xdr:from>
    <xdr:to>
      <xdr:col>8</xdr:col>
      <xdr:colOff>710466</xdr:colOff>
      <xdr:row>27</xdr:row>
      <xdr:rowOff>300393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5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00000000-0008-0000-2000-00009F000000}"/>
                </a:ext>
              </a:extLst>
            </xdr14:cNvPr>
            <xdr14:cNvContentPartPr/>
          </xdr14:nvContentPartPr>
          <xdr14:nvPr macro=""/>
          <xdr14:xfrm>
            <a:off x="7129320" y="9360011"/>
            <a:ext cx="185146" cy="274882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69CC6FBC-B1C6-C645-AC5E-A1702B4CBD5B}"/>
                </a:ext>
              </a:extLst>
            </xdr:cNvPr>
            <xdr:cNvPicPr/>
          </xdr:nvPicPr>
          <xdr:blipFill>
            <a:blip xmlns:r="http://schemas.openxmlformats.org/officeDocument/2006/relationships" r:embed="rId316"/>
            <a:stretch>
              <a:fillRect/>
            </a:stretch>
          </xdr:blipFill>
          <xdr:spPr>
            <a:xfrm>
              <a:off x="11501280" y="11549880"/>
              <a:ext cx="331560" cy="49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621565</xdr:colOff>
      <xdr:row>27</xdr:row>
      <xdr:rowOff>134383</xdr:rowOff>
    </xdr:from>
    <xdr:to>
      <xdr:col>8</xdr:col>
      <xdr:colOff>764151</xdr:colOff>
      <xdr:row>27</xdr:row>
      <xdr:rowOff>151347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00000000-0008-0000-2000-0000A0000000}"/>
                </a:ext>
              </a:extLst>
            </xdr14:cNvPr>
            <xdr14:cNvContentPartPr/>
          </xdr14:nvContentPartPr>
          <xdr14:nvPr macro=""/>
          <xdr14:xfrm>
            <a:off x="7225565" y="9468883"/>
            <a:ext cx="142586" cy="16964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D59EDC1D-E5DB-B64B-9398-63B146922872}"/>
                </a:ext>
              </a:extLst>
            </xdr:cNvPr>
            <xdr:cNvPicPr/>
          </xdr:nvPicPr>
          <xdr:blipFill>
            <a:blip xmlns:r="http://schemas.openxmlformats.org/officeDocument/2006/relationships" r:embed="rId318"/>
            <a:stretch>
              <a:fillRect/>
            </a:stretch>
          </xdr:blipFill>
          <xdr:spPr>
            <a:xfrm>
              <a:off x="11653560" y="11732400"/>
              <a:ext cx="2696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80807</xdr:colOff>
      <xdr:row>27</xdr:row>
      <xdr:rowOff>136745</xdr:rowOff>
    </xdr:from>
    <xdr:to>
      <xdr:col>9</xdr:col>
      <xdr:colOff>96483</xdr:colOff>
      <xdr:row>27</xdr:row>
      <xdr:rowOff>252506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00000000-0008-0000-2000-0000A1000000}"/>
                </a:ext>
              </a:extLst>
            </xdr14:cNvPr>
            <xdr14:cNvContentPartPr/>
          </xdr14:nvContentPartPr>
          <xdr14:nvPr macro=""/>
          <xdr14:xfrm>
            <a:off x="7510307" y="9471245"/>
            <a:ext cx="15676" cy="115761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C17BE377-ED52-CC4D-B976-0610A054FA10}"/>
                </a:ext>
              </a:extLst>
            </xdr:cNvPr>
            <xdr:cNvPicPr/>
          </xdr:nvPicPr>
          <xdr:blipFill>
            <a:blip xmlns:r="http://schemas.openxmlformats.org/officeDocument/2006/relationships" r:embed="rId320"/>
            <a:stretch>
              <a:fillRect/>
            </a:stretch>
          </xdr:blipFill>
          <xdr:spPr>
            <a:xfrm>
              <a:off x="12130920" y="11736360"/>
              <a:ext cx="56880" cy="22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98845</xdr:colOff>
      <xdr:row>26</xdr:row>
      <xdr:rowOff>312201</xdr:rowOff>
    </xdr:from>
    <xdr:to>
      <xdr:col>9</xdr:col>
      <xdr:colOff>121822</xdr:colOff>
      <xdr:row>27</xdr:row>
      <xdr:rowOff>3321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1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00000000-0008-0000-2000-0000A2000000}"/>
                </a:ext>
              </a:extLst>
            </xdr14:cNvPr>
            <xdr14:cNvContentPartPr/>
          </xdr14:nvContentPartPr>
          <xdr14:nvPr macro=""/>
          <xdr14:xfrm>
            <a:off x="7528345" y="9313326"/>
            <a:ext cx="22977" cy="15676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328F5415-C4E2-E846-8BB6-68481E8A8AE5}"/>
                </a:ext>
              </a:extLst>
            </xdr:cNvPr>
            <xdr:cNvPicPr/>
          </xdr:nvPicPr>
          <xdr:blipFill>
            <a:blip xmlns:r="http://schemas.openxmlformats.org/officeDocument/2006/relationships" r:embed="rId322"/>
            <a:stretch>
              <a:fillRect/>
            </a:stretch>
          </xdr:blipFill>
          <xdr:spPr>
            <a:xfrm>
              <a:off x="12160800" y="11459880"/>
              <a:ext cx="69120" cy="56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37560</xdr:colOff>
      <xdr:row>2</xdr:row>
      <xdr:rowOff>117200</xdr:rowOff>
    </xdr:from>
    <xdr:to>
      <xdr:col>13</xdr:col>
      <xdr:colOff>520300</xdr:colOff>
      <xdr:row>6</xdr:row>
      <xdr:rowOff>168360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200-000002000000}"/>
                </a:ext>
              </a:extLst>
            </xdr14:cNvPr>
            <xdr14:cNvContentPartPr/>
          </xdr14:nvContentPartPr>
          <xdr14:nvPr macro=""/>
          <xdr14:xfrm>
            <a:off x="9943560" y="777600"/>
            <a:ext cx="1308240" cy="13719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2A4F29A-D12D-A54B-AE78-CB52314F722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936000" y="770040"/>
              <a:ext cx="1323360" cy="138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73520</xdr:colOff>
      <xdr:row>2</xdr:row>
      <xdr:rowOff>326000</xdr:rowOff>
    </xdr:from>
    <xdr:to>
      <xdr:col>15</xdr:col>
      <xdr:colOff>52260</xdr:colOff>
      <xdr:row>4</xdr:row>
      <xdr:rowOff>310000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200-000003000000}"/>
                </a:ext>
              </a:extLst>
            </xdr14:cNvPr>
            <xdr14:cNvContentPartPr/>
          </xdr14:nvContentPartPr>
          <xdr14:nvPr macro=""/>
          <xdr14:xfrm>
            <a:off x="11630520" y="986400"/>
            <a:ext cx="804240" cy="644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6ACB348-33BD-5F42-A10C-95E8DFD4727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1622960" y="978844"/>
              <a:ext cx="819360" cy="6595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198420</xdr:colOff>
      <xdr:row>4</xdr:row>
      <xdr:rowOff>11560</xdr:rowOff>
    </xdr:from>
    <xdr:to>
      <xdr:col>15</xdr:col>
      <xdr:colOff>569220</xdr:colOff>
      <xdr:row>5</xdr:row>
      <xdr:rowOff>325400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200-000004000000}"/>
                </a:ext>
              </a:extLst>
            </xdr14:cNvPr>
            <xdr14:cNvContentPartPr/>
          </xdr14:nvContentPartPr>
          <xdr14:nvPr macro=""/>
          <xdr14:xfrm>
            <a:off x="12580920" y="1332360"/>
            <a:ext cx="370800" cy="64404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5FAC0BA-AA98-564A-8AA0-8444F00AC56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573360" y="1324800"/>
              <a:ext cx="385920" cy="65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76720</xdr:colOff>
      <xdr:row>3</xdr:row>
      <xdr:rowOff>39360</xdr:rowOff>
    </xdr:from>
    <xdr:to>
      <xdr:col>17</xdr:col>
      <xdr:colOff>137180</xdr:colOff>
      <xdr:row>4</xdr:row>
      <xdr:rowOff>193360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200-000005000000}"/>
                </a:ext>
              </a:extLst>
            </xdr14:cNvPr>
            <xdr14:cNvContentPartPr/>
          </xdr14:nvContentPartPr>
          <xdr14:nvPr macro=""/>
          <xdr14:xfrm>
            <a:off x="13284720" y="1029960"/>
            <a:ext cx="885960" cy="4842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32063CA5-E63D-BC41-A535-1F52AE3B93E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277160" y="1022406"/>
              <a:ext cx="901080" cy="4993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89400</xdr:colOff>
      <xdr:row>7</xdr:row>
      <xdr:rowOff>179440</xdr:rowOff>
    </xdr:from>
    <xdr:to>
      <xdr:col>13</xdr:col>
      <xdr:colOff>505900</xdr:colOff>
      <xdr:row>11</xdr:row>
      <xdr:rowOff>238940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200-000006000000}"/>
                </a:ext>
              </a:extLst>
            </xdr14:cNvPr>
            <xdr14:cNvContentPartPr/>
          </xdr14:nvContentPartPr>
          <xdr14:nvPr macro=""/>
          <xdr14:xfrm>
            <a:off x="9995400" y="2490840"/>
            <a:ext cx="1242000" cy="14184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168F8B87-453C-F642-AB13-F013FB801B7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987840" y="2483280"/>
              <a:ext cx="1257120" cy="143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257480</xdr:colOff>
      <xdr:row>7</xdr:row>
      <xdr:rowOff>215800</xdr:rowOff>
    </xdr:from>
    <xdr:to>
      <xdr:col>15</xdr:col>
      <xdr:colOff>171060</xdr:colOff>
      <xdr:row>9</xdr:row>
      <xdr:rowOff>106980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200-000007000000}"/>
                </a:ext>
              </a:extLst>
            </xdr14:cNvPr>
            <xdr14:cNvContentPartPr/>
          </xdr14:nvContentPartPr>
          <xdr14:nvPr macro=""/>
          <xdr14:xfrm>
            <a:off x="11814480" y="2527200"/>
            <a:ext cx="739080" cy="5896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252BAD2-6691-4745-8776-6CAC698496A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1806920" y="2519645"/>
              <a:ext cx="754200" cy="6044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402180</xdr:colOff>
      <xdr:row>7</xdr:row>
      <xdr:rowOff>238480</xdr:rowOff>
    </xdr:from>
    <xdr:to>
      <xdr:col>16</xdr:col>
      <xdr:colOff>447160</xdr:colOff>
      <xdr:row>9</xdr:row>
      <xdr:rowOff>52980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200-000008000000}"/>
                </a:ext>
              </a:extLst>
            </xdr14:cNvPr>
            <xdr14:cNvContentPartPr/>
          </xdr14:nvContentPartPr>
          <xdr14:nvPr macro=""/>
          <xdr14:xfrm>
            <a:off x="12784680" y="2549880"/>
            <a:ext cx="870480" cy="51300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4BB3C348-2B42-6842-9F3C-F26AA4110F8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2777120" y="2542320"/>
              <a:ext cx="8856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165000</xdr:colOff>
      <xdr:row>12</xdr:row>
      <xdr:rowOff>61740</xdr:rowOff>
    </xdr:from>
    <xdr:to>
      <xdr:col>13</xdr:col>
      <xdr:colOff>159220</xdr:colOff>
      <xdr:row>13</xdr:row>
      <xdr:rowOff>317620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200-000009000000}"/>
                </a:ext>
              </a:extLst>
            </xdr14:cNvPr>
            <xdr14:cNvContentPartPr/>
          </xdr14:nvContentPartPr>
          <xdr14:nvPr macro=""/>
          <xdr14:xfrm>
            <a:off x="10071000" y="4062240"/>
            <a:ext cx="819720" cy="5860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29A65C2-3457-224F-90BB-7742A6E65A1E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063800" y="4054685"/>
              <a:ext cx="834840" cy="6008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336000</xdr:colOff>
      <xdr:row>13</xdr:row>
      <xdr:rowOff>243100</xdr:rowOff>
    </xdr:from>
    <xdr:to>
      <xdr:col>13</xdr:col>
      <xdr:colOff>610660</xdr:colOff>
      <xdr:row>15</xdr:row>
      <xdr:rowOff>215580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200-00000A000000}"/>
                </a:ext>
              </a:extLst>
            </xdr14:cNvPr>
            <xdr14:cNvContentPartPr/>
          </xdr14:nvContentPartPr>
          <xdr14:nvPr macro=""/>
          <xdr14:xfrm>
            <a:off x="10242000" y="4573800"/>
            <a:ext cx="1100160" cy="6328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0A5EFDF-8343-EE4D-99BC-3FB8917CFF6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234440" y="4566244"/>
              <a:ext cx="1115280" cy="64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252800</xdr:colOff>
      <xdr:row>12</xdr:row>
      <xdr:rowOff>116460</xdr:rowOff>
    </xdr:from>
    <xdr:to>
      <xdr:col>16</xdr:col>
      <xdr:colOff>233680</xdr:colOff>
      <xdr:row>14</xdr:row>
      <xdr:rowOff>197300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200-00000B000000}"/>
                </a:ext>
              </a:extLst>
            </xdr14:cNvPr>
            <xdr14:cNvContentPartPr/>
          </xdr14:nvContentPartPr>
          <xdr14:nvPr macro=""/>
          <xdr14:xfrm>
            <a:off x="11809800" y="4116960"/>
            <a:ext cx="1631880" cy="7412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3B421B88-CF87-E649-9173-D3A1D729B15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802240" y="4109396"/>
              <a:ext cx="1647000" cy="756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571360</xdr:colOff>
      <xdr:row>12</xdr:row>
      <xdr:rowOff>55980</xdr:rowOff>
    </xdr:from>
    <xdr:to>
      <xdr:col>17</xdr:col>
      <xdr:colOff>625700</xdr:colOff>
      <xdr:row>14</xdr:row>
      <xdr:rowOff>92540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200-00000C000000}"/>
                </a:ext>
              </a:extLst>
            </xdr14:cNvPr>
            <xdr14:cNvContentPartPr/>
          </xdr14:nvContentPartPr>
          <xdr14:nvPr macro=""/>
          <xdr14:xfrm>
            <a:off x="13779360" y="4056480"/>
            <a:ext cx="879840" cy="6969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245C7245-6834-964C-BF13-06787CD511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3771800" y="4048920"/>
              <a:ext cx="894960" cy="71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144360</xdr:colOff>
      <xdr:row>1</xdr:row>
      <xdr:rowOff>179200</xdr:rowOff>
    </xdr:from>
    <xdr:to>
      <xdr:col>18</xdr:col>
      <xdr:colOff>172440</xdr:colOff>
      <xdr:row>2</xdr:row>
      <xdr:rowOff>183800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200-00000D000000}"/>
                </a:ext>
              </a:extLst>
            </xdr14:cNvPr>
            <xdr14:cNvContentPartPr/>
          </xdr14:nvContentPartPr>
          <xdr14:nvPr macro=""/>
          <xdr14:xfrm>
            <a:off x="15003360" y="509400"/>
            <a:ext cx="28080" cy="33480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E685F78-A1BF-DF43-B6CD-81F64EB55E4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4995800" y="501840"/>
              <a:ext cx="43200" cy="34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780860</xdr:colOff>
      <xdr:row>3</xdr:row>
      <xdr:rowOff>1200</xdr:rowOff>
    </xdr:from>
    <xdr:to>
      <xdr:col>18</xdr:col>
      <xdr:colOff>320040</xdr:colOff>
      <xdr:row>3</xdr:row>
      <xdr:rowOff>313320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200-00000E000000}"/>
                </a:ext>
              </a:extLst>
            </xdr14:cNvPr>
            <xdr14:cNvContentPartPr/>
          </xdr14:nvContentPartPr>
          <xdr14:nvPr macro=""/>
          <xdr14:xfrm>
            <a:off x="14814360" y="991800"/>
            <a:ext cx="364680" cy="3121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DB3018E0-8237-504F-858E-42B9FBD2B102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4806807" y="984240"/>
              <a:ext cx="379785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352460</xdr:colOff>
      <xdr:row>6</xdr:row>
      <xdr:rowOff>166920</xdr:rowOff>
    </xdr:from>
    <xdr:to>
      <xdr:col>17</xdr:col>
      <xdr:colOff>703100</xdr:colOff>
      <xdr:row>8</xdr:row>
      <xdr:rowOff>160340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200-00000F000000}"/>
                </a:ext>
              </a:extLst>
            </xdr14:cNvPr>
            <xdr14:cNvContentPartPr/>
          </xdr14:nvContentPartPr>
          <xdr14:nvPr macro=""/>
          <xdr14:xfrm>
            <a:off x="14385960" y="2148120"/>
            <a:ext cx="350640" cy="6919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B8555BE-6062-784B-B73A-B46DDE5E7FA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4378400" y="2140564"/>
              <a:ext cx="365400" cy="7070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255240</xdr:colOff>
      <xdr:row>11</xdr:row>
      <xdr:rowOff>39500</xdr:rowOff>
    </xdr:from>
    <xdr:to>
      <xdr:col>18</xdr:col>
      <xdr:colOff>535320</xdr:colOff>
      <xdr:row>13</xdr:row>
      <xdr:rowOff>100180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200-000010000000}"/>
                </a:ext>
              </a:extLst>
            </xdr14:cNvPr>
            <xdr14:cNvContentPartPr/>
          </xdr14:nvContentPartPr>
          <xdr14:nvPr macro=""/>
          <xdr14:xfrm>
            <a:off x="15114240" y="3709800"/>
            <a:ext cx="280080" cy="7210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2D3516F-A706-FA44-B691-8A9B0EB7EF6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107040" y="3702240"/>
              <a:ext cx="295200" cy="73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193300</xdr:colOff>
      <xdr:row>12</xdr:row>
      <xdr:rowOff>267660</xdr:rowOff>
    </xdr:from>
    <xdr:to>
      <xdr:col>19</xdr:col>
      <xdr:colOff>399940</xdr:colOff>
      <xdr:row>13</xdr:row>
      <xdr:rowOff>136180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200-000011000000}"/>
                </a:ext>
              </a:extLst>
            </xdr14:cNvPr>
            <xdr14:cNvContentPartPr/>
          </xdr14:nvContentPartPr>
          <xdr14:nvPr macro=""/>
          <xdr14:xfrm>
            <a:off x="15877800" y="4268160"/>
            <a:ext cx="206640" cy="19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AA9D091-3A1F-6E40-867E-3B795DF4FCC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870240" y="4260600"/>
              <a:ext cx="22176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218880</xdr:colOff>
      <xdr:row>7</xdr:row>
      <xdr:rowOff>286000</xdr:rowOff>
    </xdr:from>
    <xdr:to>
      <xdr:col>18</xdr:col>
      <xdr:colOff>445680</xdr:colOff>
      <xdr:row>8</xdr:row>
      <xdr:rowOff>101660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200-000012000000}"/>
                </a:ext>
              </a:extLst>
            </xdr14:cNvPr>
            <xdr14:cNvContentPartPr/>
          </xdr14:nvContentPartPr>
          <xdr14:nvPr macro=""/>
          <xdr14:xfrm>
            <a:off x="15077880" y="2597400"/>
            <a:ext cx="226800" cy="18396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6FAC55D9-EB13-9B40-AE32-ECD883A99CC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5070320" y="2589840"/>
              <a:ext cx="241920" cy="19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673560</xdr:colOff>
      <xdr:row>3</xdr:row>
      <xdr:rowOff>150960</xdr:rowOff>
    </xdr:from>
    <xdr:to>
      <xdr:col>19</xdr:col>
      <xdr:colOff>89620</xdr:colOff>
      <xdr:row>4</xdr:row>
      <xdr:rowOff>138280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200-000013000000}"/>
                </a:ext>
              </a:extLst>
            </xdr14:cNvPr>
            <xdr14:cNvContentPartPr/>
          </xdr14:nvContentPartPr>
          <xdr14:nvPr macro=""/>
          <xdr14:xfrm>
            <a:off x="15532560" y="1141560"/>
            <a:ext cx="241560" cy="3175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C0D4876-002B-3141-9B29-F2E2CD49B23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5525000" y="1134000"/>
              <a:ext cx="25668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663820</xdr:colOff>
      <xdr:row>3</xdr:row>
      <xdr:rowOff>49440</xdr:rowOff>
    </xdr:from>
    <xdr:to>
      <xdr:col>20</xdr:col>
      <xdr:colOff>587120</xdr:colOff>
      <xdr:row>3</xdr:row>
      <xdr:rowOff>297480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200-000014000000}"/>
                </a:ext>
              </a:extLst>
            </xdr14:cNvPr>
            <xdr14:cNvContentPartPr/>
          </xdr14:nvContentPartPr>
          <xdr14:nvPr macro=""/>
          <xdr14:xfrm>
            <a:off x="16348320" y="1040040"/>
            <a:ext cx="748800" cy="248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9A07754E-6EC6-EC48-977D-E10B8581271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340760" y="1032480"/>
              <a:ext cx="76392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686500</xdr:colOff>
      <xdr:row>7</xdr:row>
      <xdr:rowOff>184480</xdr:rowOff>
    </xdr:from>
    <xdr:to>
      <xdr:col>20</xdr:col>
      <xdr:colOff>588200</xdr:colOff>
      <xdr:row>8</xdr:row>
      <xdr:rowOff>34340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200-000015000000}"/>
                </a:ext>
              </a:extLst>
            </xdr14:cNvPr>
            <xdr14:cNvContentPartPr/>
          </xdr14:nvContentPartPr>
          <xdr14:nvPr macro=""/>
          <xdr14:xfrm>
            <a:off x="16371000" y="2495880"/>
            <a:ext cx="727200" cy="2181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52369F3-286A-EF4B-90B7-A1FCF878636C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363800" y="2488320"/>
              <a:ext cx="742320" cy="23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140720</xdr:colOff>
      <xdr:row>12</xdr:row>
      <xdr:rowOff>264060</xdr:rowOff>
    </xdr:from>
    <xdr:to>
      <xdr:col>20</xdr:col>
      <xdr:colOff>757760</xdr:colOff>
      <xdr:row>13</xdr:row>
      <xdr:rowOff>140140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200-000016000000}"/>
                </a:ext>
              </a:extLst>
            </xdr14:cNvPr>
            <xdr14:cNvContentPartPr/>
          </xdr14:nvContentPartPr>
          <xdr14:nvPr macro=""/>
          <xdr14:xfrm>
            <a:off x="16650720" y="4264560"/>
            <a:ext cx="617040" cy="2062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D1CDB3DC-9AF6-C144-901A-061A74E2F69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43160" y="4257000"/>
              <a:ext cx="632160" cy="22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795900</xdr:colOff>
      <xdr:row>12</xdr:row>
      <xdr:rowOff>139860</xdr:rowOff>
    </xdr:from>
    <xdr:to>
      <xdr:col>23</xdr:col>
      <xdr:colOff>747980</xdr:colOff>
      <xdr:row>14</xdr:row>
      <xdr:rowOff>250220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200-000017000000}"/>
                </a:ext>
              </a:extLst>
            </xdr14:cNvPr>
            <xdr14:cNvContentPartPr/>
          </xdr14:nvContentPartPr>
          <xdr14:nvPr macro=""/>
          <xdr14:xfrm>
            <a:off x="18131400" y="4140360"/>
            <a:ext cx="1603080" cy="7707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8A86662-4BCF-A046-A544-9A536209BCD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8123840" y="4133157"/>
              <a:ext cx="1617840" cy="7858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259120</xdr:colOff>
      <xdr:row>6</xdr:row>
      <xdr:rowOff>114360</xdr:rowOff>
    </xdr:from>
    <xdr:to>
      <xdr:col>24</xdr:col>
      <xdr:colOff>193560</xdr:colOff>
      <xdr:row>8</xdr:row>
      <xdr:rowOff>28220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200-000018000000}"/>
                </a:ext>
              </a:extLst>
            </xdr14:cNvPr>
            <xdr14:cNvContentPartPr/>
          </xdr14:nvContentPartPr>
          <xdr14:nvPr macro=""/>
          <xdr14:xfrm>
            <a:off x="18420120" y="2095560"/>
            <a:ext cx="1585440" cy="612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6FE6BD7-D9D3-7F46-874B-A6BAEF25CDDC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412560" y="2088000"/>
              <a:ext cx="1600560" cy="62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231400</xdr:colOff>
      <xdr:row>2</xdr:row>
      <xdr:rowOff>11360</xdr:rowOff>
    </xdr:from>
    <xdr:to>
      <xdr:col>24</xdr:col>
      <xdr:colOff>467160</xdr:colOff>
      <xdr:row>4</xdr:row>
      <xdr:rowOff>137200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200-000019000000}"/>
                </a:ext>
              </a:extLst>
            </xdr14:cNvPr>
            <xdr14:cNvContentPartPr/>
          </xdr14:nvContentPartPr>
          <xdr14:nvPr macro=""/>
          <xdr14:xfrm>
            <a:off x="18392400" y="671760"/>
            <a:ext cx="1886760" cy="786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CAF0A219-6241-004D-B624-A62CFE22291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384841" y="664197"/>
              <a:ext cx="1901877" cy="801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57820</xdr:colOff>
      <xdr:row>1</xdr:row>
      <xdr:rowOff>239320</xdr:rowOff>
    </xdr:from>
    <xdr:to>
      <xdr:col>25</xdr:col>
      <xdr:colOff>578020</xdr:colOff>
      <xdr:row>7</xdr:row>
      <xdr:rowOff>291760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200-00001A000000}"/>
                </a:ext>
              </a:extLst>
            </xdr14:cNvPr>
            <xdr14:cNvContentPartPr/>
          </xdr14:nvContentPartPr>
          <xdr14:nvPr macro=""/>
          <xdr14:xfrm>
            <a:off x="20695320" y="569520"/>
            <a:ext cx="520200" cy="203364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A428998A-D531-484E-A167-CA8044F86C6A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20687760" y="561960"/>
              <a:ext cx="535320" cy="20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98460</xdr:colOff>
      <xdr:row>3</xdr:row>
      <xdr:rowOff>56640</xdr:rowOff>
    </xdr:from>
    <xdr:to>
      <xdr:col>30</xdr:col>
      <xdr:colOff>388560</xdr:colOff>
      <xdr:row>6</xdr:row>
      <xdr:rowOff>201120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200-00001B000000}"/>
                </a:ext>
              </a:extLst>
            </xdr14:cNvPr>
            <xdr14:cNvContentPartPr/>
          </xdr14:nvContentPartPr>
          <xdr14:nvPr macro=""/>
          <xdr14:xfrm>
            <a:off x="22386960" y="1047240"/>
            <a:ext cx="2766600" cy="113508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0F6E6B1-681B-F445-B604-4C4FED2A3F2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2379400" y="1039680"/>
              <a:ext cx="2781360" cy="114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822060</xdr:colOff>
      <xdr:row>6</xdr:row>
      <xdr:rowOff>211560</xdr:rowOff>
    </xdr:from>
    <xdr:to>
      <xdr:col>30</xdr:col>
      <xdr:colOff>229440</xdr:colOff>
      <xdr:row>8</xdr:row>
      <xdr:rowOff>301460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200-00001C000000}"/>
                </a:ext>
              </a:extLst>
            </xdr14:cNvPr>
            <xdr14:cNvContentPartPr/>
          </xdr14:nvContentPartPr>
          <xdr14:nvPr macro=""/>
          <xdr14:xfrm>
            <a:off x="23110560" y="2192760"/>
            <a:ext cx="1883880" cy="7884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BDDE26B-52F0-694E-9468-DE9B07E59A91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23103000" y="2185200"/>
              <a:ext cx="1899000" cy="80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710040</xdr:colOff>
      <xdr:row>5</xdr:row>
      <xdr:rowOff>293720</xdr:rowOff>
    </xdr:from>
    <xdr:to>
      <xdr:col>31</xdr:col>
      <xdr:colOff>717580</xdr:colOff>
      <xdr:row>14</xdr:row>
      <xdr:rowOff>84980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200-00001D000000}"/>
                </a:ext>
              </a:extLst>
            </xdr14:cNvPr>
            <xdr14:cNvContentPartPr/>
          </xdr14:nvContentPartPr>
          <xdr14:nvPr macro=""/>
          <xdr14:xfrm>
            <a:off x="25475040" y="1944720"/>
            <a:ext cx="833040" cy="2801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3993D608-04B9-024D-94B2-2CBC49409EC9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25467480" y="1937160"/>
              <a:ext cx="847800" cy="28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98700</xdr:colOff>
      <xdr:row>9</xdr:row>
      <xdr:rowOff>166380</xdr:rowOff>
    </xdr:from>
    <xdr:to>
      <xdr:col>33</xdr:col>
      <xdr:colOff>505860</xdr:colOff>
      <xdr:row>11</xdr:row>
      <xdr:rowOff>107540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200-00001E000000}"/>
                </a:ext>
              </a:extLst>
            </xdr14:cNvPr>
            <xdr14:cNvContentPartPr/>
          </xdr14:nvContentPartPr>
          <xdr14:nvPr macro=""/>
          <xdr14:xfrm>
            <a:off x="27340200" y="3176280"/>
            <a:ext cx="407160" cy="601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8F90D409-2F0E-914D-A942-5ED5191535D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7332640" y="3168720"/>
              <a:ext cx="422280" cy="61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618540</xdr:colOff>
      <xdr:row>10</xdr:row>
      <xdr:rowOff>238660</xdr:rowOff>
    </xdr:from>
    <xdr:to>
      <xdr:col>34</xdr:col>
      <xdr:colOff>2920</xdr:colOff>
      <xdr:row>11</xdr:row>
      <xdr:rowOff>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200-00001F000000}"/>
                </a:ext>
              </a:extLst>
            </xdr14:cNvPr>
            <xdr14:cNvContentPartPr/>
          </xdr14:nvContentPartPr>
          <xdr14:nvPr macro=""/>
          <xdr14:xfrm>
            <a:off x="27860040" y="3578760"/>
            <a:ext cx="209880" cy="1472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455E612-1C02-8648-AAE6-4C8C946C6B0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852480" y="3571200"/>
              <a:ext cx="22464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586140</xdr:colOff>
      <xdr:row>10</xdr:row>
      <xdr:rowOff>172420</xdr:rowOff>
    </xdr:from>
    <xdr:to>
      <xdr:col>34</xdr:col>
      <xdr:colOff>72760</xdr:colOff>
      <xdr:row>12</xdr:row>
      <xdr:rowOff>275220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200-000020000000}"/>
                </a:ext>
              </a:extLst>
            </xdr14:cNvPr>
            <xdr14:cNvContentPartPr/>
          </xdr14:nvContentPartPr>
          <xdr14:nvPr macro=""/>
          <xdr14:xfrm>
            <a:off x="27827640" y="3512520"/>
            <a:ext cx="312120" cy="7632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B26A825C-2A18-2C41-A79B-AD37A47207CE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820080" y="3504960"/>
              <a:ext cx="326880" cy="77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454720</xdr:colOff>
      <xdr:row>10</xdr:row>
      <xdr:rowOff>106180</xdr:rowOff>
    </xdr:from>
    <xdr:to>
      <xdr:col>34</xdr:col>
      <xdr:colOff>500800</xdr:colOff>
      <xdr:row>11</xdr:row>
      <xdr:rowOff>33740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200-000021000000}"/>
                </a:ext>
              </a:extLst>
            </xdr14:cNvPr>
            <xdr14:cNvContentPartPr/>
          </xdr14:nvContentPartPr>
          <xdr14:nvPr macro=""/>
          <xdr14:xfrm>
            <a:off x="28521720" y="3446280"/>
            <a:ext cx="46080" cy="2577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3D6483EC-49C4-7141-B0C8-905299AFF43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8514160" y="3438720"/>
              <a:ext cx="61200" cy="27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337000</xdr:colOff>
      <xdr:row>10</xdr:row>
      <xdr:rowOff>210940</xdr:rowOff>
    </xdr:from>
    <xdr:to>
      <xdr:col>34</xdr:col>
      <xdr:colOff>610600</xdr:colOff>
      <xdr:row>10</xdr:row>
      <xdr:rowOff>214900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200-000022000000}"/>
                </a:ext>
              </a:extLst>
            </xdr14:cNvPr>
            <xdr14:cNvContentPartPr/>
          </xdr14:nvContentPartPr>
          <xdr14:nvPr macro=""/>
          <xdr14:xfrm>
            <a:off x="28404000" y="3551040"/>
            <a:ext cx="273600" cy="39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A838C556-08A0-B047-94C7-BC7A8FE0DB3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28396440" y="3543480"/>
              <a:ext cx="28836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777280</xdr:colOff>
      <xdr:row>10</xdr:row>
      <xdr:rowOff>137500</xdr:rowOff>
    </xdr:from>
    <xdr:to>
      <xdr:col>35</xdr:col>
      <xdr:colOff>191540</xdr:colOff>
      <xdr:row>10</xdr:row>
      <xdr:rowOff>296260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200-000023000000}"/>
                </a:ext>
              </a:extLst>
            </xdr14:cNvPr>
            <xdr14:cNvContentPartPr/>
          </xdr14:nvContentPartPr>
          <xdr14:nvPr macro=""/>
          <xdr14:xfrm>
            <a:off x="28844280" y="3477600"/>
            <a:ext cx="239760" cy="1587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6B6D27A7-F672-1F4A-A98F-22C7793B4AD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8836720" y="3470040"/>
              <a:ext cx="254880" cy="17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819400</xdr:colOff>
      <xdr:row>10</xdr:row>
      <xdr:rowOff>118060</xdr:rowOff>
    </xdr:from>
    <xdr:to>
      <xdr:col>35</xdr:col>
      <xdr:colOff>254900</xdr:colOff>
      <xdr:row>12</xdr:row>
      <xdr:rowOff>190980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200-000024000000}"/>
                </a:ext>
              </a:extLst>
            </xdr14:cNvPr>
            <xdr14:cNvContentPartPr/>
          </xdr14:nvContentPartPr>
          <xdr14:nvPr macro=""/>
          <xdr14:xfrm>
            <a:off x="28886400" y="3458160"/>
            <a:ext cx="261000" cy="733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71D5388B-872A-D841-A218-218AA3D0F75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8878840" y="3450600"/>
              <a:ext cx="276120" cy="74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650900</xdr:colOff>
      <xdr:row>10</xdr:row>
      <xdr:rowOff>114460</xdr:rowOff>
    </xdr:from>
    <xdr:to>
      <xdr:col>36</xdr:col>
      <xdr:colOff>109800</xdr:colOff>
      <xdr:row>10</xdr:row>
      <xdr:rowOff>178540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200-000025000000}"/>
                </a:ext>
              </a:extLst>
            </xdr14:cNvPr>
            <xdr14:cNvContentPartPr/>
          </xdr14:nvContentPartPr>
          <xdr14:nvPr macro=""/>
          <xdr14:xfrm>
            <a:off x="29543400" y="3454560"/>
            <a:ext cx="284400" cy="640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0649AB74-CBC2-614B-BA74-9AAE038FC08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9535840" y="3447360"/>
              <a:ext cx="299520" cy="7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622100</xdr:colOff>
      <xdr:row>10</xdr:row>
      <xdr:rowOff>282940</xdr:rowOff>
    </xdr:from>
    <xdr:to>
      <xdr:col>36</xdr:col>
      <xdr:colOff>100080</xdr:colOff>
      <xdr:row>10</xdr:row>
      <xdr:rowOff>313540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200-000026000000}"/>
                </a:ext>
              </a:extLst>
            </xdr14:cNvPr>
            <xdr14:cNvContentPartPr/>
          </xdr14:nvContentPartPr>
          <xdr14:nvPr macro=""/>
          <xdr14:xfrm>
            <a:off x="29514600" y="3623040"/>
            <a:ext cx="303480" cy="306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2B1B91B2-F507-DC4C-8E96-5F751632E7E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9507040" y="3615480"/>
              <a:ext cx="3186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111980</xdr:colOff>
      <xdr:row>13</xdr:row>
      <xdr:rowOff>239500</xdr:rowOff>
    </xdr:from>
    <xdr:to>
      <xdr:col>35</xdr:col>
      <xdr:colOff>439580</xdr:colOff>
      <xdr:row>14</xdr:row>
      <xdr:rowOff>75260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200-000027000000}"/>
                </a:ext>
              </a:extLst>
            </xdr14:cNvPr>
            <xdr14:cNvContentPartPr/>
          </xdr14:nvContentPartPr>
          <xdr14:nvPr macro=""/>
          <xdr14:xfrm>
            <a:off x="29004480" y="4570200"/>
            <a:ext cx="327600" cy="1659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21695D6-AB99-AA4F-90F4-275C9EAFD8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8996920" y="4562640"/>
              <a:ext cx="34272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123860</xdr:colOff>
      <xdr:row>13</xdr:row>
      <xdr:rowOff>190180</xdr:rowOff>
    </xdr:from>
    <xdr:to>
      <xdr:col>35</xdr:col>
      <xdr:colOff>551180</xdr:colOff>
      <xdr:row>15</xdr:row>
      <xdr:rowOff>222060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200-000028000000}"/>
                </a:ext>
              </a:extLst>
            </xdr14:cNvPr>
            <xdr14:cNvContentPartPr/>
          </xdr14:nvContentPartPr>
          <xdr14:nvPr macro=""/>
          <xdr14:xfrm>
            <a:off x="29016360" y="4520880"/>
            <a:ext cx="427320" cy="6922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9C1099B-DFF2-194B-B58F-ADE9651075D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9008800" y="4513320"/>
              <a:ext cx="442440" cy="70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74520</xdr:colOff>
      <xdr:row>13</xdr:row>
      <xdr:rowOff>155260</xdr:rowOff>
    </xdr:from>
    <xdr:to>
      <xdr:col>36</xdr:col>
      <xdr:colOff>293760</xdr:colOff>
      <xdr:row>13</xdr:row>
      <xdr:rowOff>178660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200-000029000000}"/>
                </a:ext>
              </a:extLst>
            </xdr14:cNvPr>
            <xdr14:cNvContentPartPr/>
          </xdr14:nvContentPartPr>
          <xdr14:nvPr macro=""/>
          <xdr14:xfrm>
            <a:off x="29792520" y="4485960"/>
            <a:ext cx="219240" cy="234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691BBEE4-F7AD-204E-938F-EBF114C34D0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9784960" y="4478400"/>
              <a:ext cx="23436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51480</xdr:colOff>
      <xdr:row>13</xdr:row>
      <xdr:rowOff>323740</xdr:rowOff>
    </xdr:from>
    <xdr:to>
      <xdr:col>36</xdr:col>
      <xdr:colOff>297360</xdr:colOff>
      <xdr:row>14</xdr:row>
      <xdr:rowOff>18020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200-00002A000000}"/>
                </a:ext>
              </a:extLst>
            </xdr14:cNvPr>
            <xdr14:cNvContentPartPr/>
          </xdr14:nvContentPartPr>
          <xdr14:nvPr macro=""/>
          <xdr14:xfrm>
            <a:off x="29769480" y="4654440"/>
            <a:ext cx="245880" cy="2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9CEA483-63F6-F04C-B9A7-4AEF572E41D5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9761920" y="4646880"/>
              <a:ext cx="2610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140420</xdr:colOff>
      <xdr:row>12</xdr:row>
      <xdr:rowOff>243540</xdr:rowOff>
    </xdr:from>
    <xdr:to>
      <xdr:col>17</xdr:col>
      <xdr:colOff>158780</xdr:colOff>
      <xdr:row>14</xdr:row>
      <xdr:rowOff>39620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200-00002B000000}"/>
                </a:ext>
              </a:extLst>
            </xdr14:cNvPr>
            <xdr14:cNvContentPartPr/>
          </xdr14:nvContentPartPr>
          <xdr14:nvPr macro=""/>
          <xdr14:xfrm>
            <a:off x="14173920" y="4244040"/>
            <a:ext cx="18360" cy="4564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F264BE86-CD4D-D64A-BE37-73CCBCA1DA3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166360" y="4236480"/>
              <a:ext cx="33480" cy="47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359520</xdr:colOff>
      <xdr:row>12</xdr:row>
      <xdr:rowOff>61740</xdr:rowOff>
    </xdr:from>
    <xdr:to>
      <xdr:col>24</xdr:col>
      <xdr:colOff>416400</xdr:colOff>
      <xdr:row>13</xdr:row>
      <xdr:rowOff>216820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200-00002C000000}"/>
                </a:ext>
              </a:extLst>
            </xdr14:cNvPr>
            <xdr14:cNvContentPartPr/>
          </xdr14:nvContentPartPr>
          <xdr14:nvPr macro=""/>
          <xdr14:xfrm>
            <a:off x="20171520" y="4062240"/>
            <a:ext cx="56880" cy="4852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0DA70D4-4DC9-2546-968F-753CA07D2F7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0164320" y="4054680"/>
              <a:ext cx="72000" cy="50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507120</xdr:colOff>
      <xdr:row>12</xdr:row>
      <xdr:rowOff>52380</xdr:rowOff>
    </xdr:from>
    <xdr:to>
      <xdr:col>24</xdr:col>
      <xdr:colOff>787920</xdr:colOff>
      <xdr:row>13</xdr:row>
      <xdr:rowOff>209980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200-00002D000000}"/>
                </a:ext>
              </a:extLst>
            </xdr14:cNvPr>
            <xdr14:cNvContentPartPr/>
          </xdr14:nvContentPartPr>
          <xdr14:nvPr macro=""/>
          <xdr14:xfrm>
            <a:off x="20319120" y="4052880"/>
            <a:ext cx="280800" cy="4878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C0DC6846-9918-454A-B845-4B403860B4C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0311560" y="4045320"/>
              <a:ext cx="29592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222140</xdr:colOff>
      <xdr:row>12</xdr:row>
      <xdr:rowOff>259740</xdr:rowOff>
    </xdr:from>
    <xdr:to>
      <xdr:col>17</xdr:col>
      <xdr:colOff>458300</xdr:colOff>
      <xdr:row>14</xdr:row>
      <xdr:rowOff>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200-00002E000000}"/>
                </a:ext>
              </a:extLst>
            </xdr14:cNvPr>
            <xdr14:cNvContentPartPr/>
          </xdr14:nvContentPartPr>
          <xdr14:nvPr macro=""/>
          <xdr14:xfrm>
            <a:off x="14255640" y="4260240"/>
            <a:ext cx="236160" cy="4384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D8EA356-1DAE-1844-A571-2891939EFA3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48080" y="4252680"/>
              <a:ext cx="251280" cy="45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666720</xdr:colOff>
      <xdr:row>9</xdr:row>
      <xdr:rowOff>63060</xdr:rowOff>
    </xdr:from>
    <xdr:to>
      <xdr:col>37</xdr:col>
      <xdr:colOff>311740</xdr:colOff>
      <xdr:row>10</xdr:row>
      <xdr:rowOff>291580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200-00002F000000}"/>
                </a:ext>
              </a:extLst>
            </xdr14:cNvPr>
            <xdr14:cNvContentPartPr/>
          </xdr14:nvContentPartPr>
          <xdr14:nvPr macro=""/>
          <xdr14:xfrm>
            <a:off x="30384720" y="3072960"/>
            <a:ext cx="470520" cy="5587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05105C0-ED62-BF4C-989B-9C1DECEA24B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30377166" y="3065400"/>
              <a:ext cx="485628" cy="57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665280</xdr:colOff>
      <xdr:row>12</xdr:row>
      <xdr:rowOff>219060</xdr:rowOff>
    </xdr:from>
    <xdr:to>
      <xdr:col>37</xdr:col>
      <xdr:colOff>183220</xdr:colOff>
      <xdr:row>14</xdr:row>
      <xdr:rowOff>154460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200-000030000000}"/>
                </a:ext>
              </a:extLst>
            </xdr14:cNvPr>
            <xdr14:cNvContentPartPr/>
          </xdr14:nvContentPartPr>
          <xdr14:nvPr macro=""/>
          <xdr14:xfrm>
            <a:off x="30383280" y="4219560"/>
            <a:ext cx="343440" cy="5958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60CB2F1-D9C8-FF45-977D-758A990069AB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0375720" y="4212000"/>
              <a:ext cx="358200" cy="61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38</xdr:col>
      <xdr:colOff>515840</xdr:colOff>
      <xdr:row>12</xdr:row>
      <xdr:rowOff>223740</xdr:rowOff>
    </xdr:from>
    <xdr:to>
      <xdr:col>40</xdr:col>
      <xdr:colOff>347680</xdr:colOff>
      <xdr:row>14</xdr:row>
      <xdr:rowOff>78860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200-000031000000}"/>
                </a:ext>
              </a:extLst>
            </xdr14:cNvPr>
            <xdr14:cNvContentPartPr/>
          </xdr14:nvContentPartPr>
          <xdr14:nvPr macro=""/>
          <xdr14:xfrm>
            <a:off x="31884840" y="4224240"/>
            <a:ext cx="1482840" cy="515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8B5C52BA-ED78-114F-9557-A4CF5C7F448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1877278" y="4216675"/>
              <a:ext cx="1497964" cy="530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600460</xdr:colOff>
      <xdr:row>14</xdr:row>
      <xdr:rowOff>113420</xdr:rowOff>
    </xdr:from>
    <xdr:to>
      <xdr:col>37</xdr:col>
      <xdr:colOff>694780</xdr:colOff>
      <xdr:row>15</xdr:row>
      <xdr:rowOff>85620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200-000032000000}"/>
                </a:ext>
              </a:extLst>
            </xdr14:cNvPr>
            <xdr14:cNvContentPartPr/>
          </xdr14:nvContentPartPr>
          <xdr14:nvPr macro=""/>
          <xdr14:xfrm>
            <a:off x="31143960" y="4774320"/>
            <a:ext cx="94320" cy="30240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C542262-CFC8-3841-B47C-2F6599052D8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31136400" y="4766760"/>
              <a:ext cx="109440" cy="31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205180</xdr:colOff>
      <xdr:row>1</xdr:row>
      <xdr:rowOff>165880</xdr:rowOff>
    </xdr:from>
    <xdr:to>
      <xdr:col>2</xdr:col>
      <xdr:colOff>289760</xdr:colOff>
      <xdr:row>3</xdr:row>
      <xdr:rowOff>19560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14:cNvPr>
            <xdr14:cNvContentPartPr/>
          </xdr14:nvContentPartPr>
          <xdr14:nvPr macro=""/>
          <xdr14:xfrm>
            <a:off x="1030680" y="496080"/>
            <a:ext cx="910080" cy="51408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C7D9657-349D-3C4B-AF76-C79EDA536AF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23120" y="488520"/>
              <a:ext cx="924840" cy="52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91760</xdr:colOff>
      <xdr:row>1</xdr:row>
      <xdr:rowOff>283960</xdr:rowOff>
    </xdr:from>
    <xdr:to>
      <xdr:col>2</xdr:col>
      <xdr:colOff>497840</xdr:colOff>
      <xdr:row>3</xdr:row>
      <xdr:rowOff>208560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2300-000003000000}"/>
                </a:ext>
              </a:extLst>
            </xdr14:cNvPr>
            <xdr14:cNvContentPartPr/>
          </xdr14:nvContentPartPr>
          <xdr14:nvPr macro=""/>
          <xdr14:xfrm>
            <a:off x="1742760" y="614160"/>
            <a:ext cx="406080" cy="5850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0217E92B-5E09-FD4B-90D7-9FDCD269A78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35200" y="606600"/>
              <a:ext cx="420840" cy="60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677840</xdr:colOff>
      <xdr:row>1</xdr:row>
      <xdr:rowOff>293680</xdr:rowOff>
    </xdr:from>
    <xdr:to>
      <xdr:col>3</xdr:col>
      <xdr:colOff>199380</xdr:colOff>
      <xdr:row>2</xdr:row>
      <xdr:rowOff>257240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14:cNvPr>
            <xdr14:cNvContentPartPr/>
          </xdr14:nvContentPartPr>
          <xdr14:nvPr macro=""/>
          <xdr14:xfrm>
            <a:off x="2328840" y="623880"/>
            <a:ext cx="347040" cy="2937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78BD596-557C-8A45-8B0F-BD0166DD588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321280" y="616320"/>
              <a:ext cx="361800" cy="30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301260</xdr:colOff>
      <xdr:row>1</xdr:row>
      <xdr:rowOff>234280</xdr:rowOff>
    </xdr:from>
    <xdr:to>
      <xdr:col>3</xdr:col>
      <xdr:colOff>759900</xdr:colOff>
      <xdr:row>2</xdr:row>
      <xdr:rowOff>206480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2300-000005000000}"/>
                </a:ext>
              </a:extLst>
            </xdr14:cNvPr>
            <xdr14:cNvContentPartPr/>
          </xdr14:nvContentPartPr>
          <xdr14:nvPr macro=""/>
          <xdr14:xfrm>
            <a:off x="2777760" y="564480"/>
            <a:ext cx="458640" cy="3024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2BB74C5-7204-9640-A90F-722F4D754B4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770200" y="556920"/>
              <a:ext cx="473760" cy="31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605460</xdr:colOff>
      <xdr:row>1</xdr:row>
      <xdr:rowOff>328240</xdr:rowOff>
    </xdr:from>
    <xdr:to>
      <xdr:col>4</xdr:col>
      <xdr:colOff>94240</xdr:colOff>
      <xdr:row>2</xdr:row>
      <xdr:rowOff>213680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0000000-0008-0000-2300-000006000000}"/>
                </a:ext>
              </a:extLst>
            </xdr14:cNvPr>
            <xdr14:cNvContentPartPr/>
          </xdr14:nvContentPartPr>
          <xdr14:nvPr macro=""/>
          <xdr14:xfrm>
            <a:off x="3081960" y="658440"/>
            <a:ext cx="314280" cy="2156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8DAFB36-D2BC-674F-88C6-438C0947581A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3074400" y="650880"/>
              <a:ext cx="32940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710620</xdr:colOff>
      <xdr:row>3</xdr:row>
      <xdr:rowOff>141960</xdr:rowOff>
    </xdr:from>
    <xdr:to>
      <xdr:col>2</xdr:col>
      <xdr:colOff>292280</xdr:colOff>
      <xdr:row>4</xdr:row>
      <xdr:rowOff>144040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0000000-0008-0000-2300-000007000000}"/>
                </a:ext>
              </a:extLst>
            </xdr14:cNvPr>
            <xdr14:cNvContentPartPr/>
          </xdr14:nvContentPartPr>
          <xdr14:nvPr macro=""/>
          <xdr14:xfrm>
            <a:off x="1536120" y="1132560"/>
            <a:ext cx="407160" cy="3322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8534AF7C-59F6-1246-A0F0-9D750752CA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528560" y="1125000"/>
              <a:ext cx="42192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442040</xdr:colOff>
      <xdr:row>3</xdr:row>
      <xdr:rowOff>59160</xdr:rowOff>
    </xdr:from>
    <xdr:to>
      <xdr:col>2</xdr:col>
      <xdr:colOff>629960</xdr:colOff>
      <xdr:row>4</xdr:row>
      <xdr:rowOff>102280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0000000-0008-0000-2300-000008000000}"/>
                </a:ext>
              </a:extLst>
            </xdr14:cNvPr>
            <xdr14:cNvContentPartPr/>
          </xdr14:nvContentPartPr>
          <xdr14:nvPr macro=""/>
          <xdr14:xfrm>
            <a:off x="2093040" y="1049760"/>
            <a:ext cx="187920" cy="3733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D8B281EF-9BE8-E548-A97F-A6E56AC9B9D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85480" y="1042200"/>
              <a:ext cx="20304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221720</xdr:colOff>
      <xdr:row>4</xdr:row>
      <xdr:rowOff>113800</xdr:rowOff>
    </xdr:from>
    <xdr:to>
      <xdr:col>2</xdr:col>
      <xdr:colOff>294440</xdr:colOff>
      <xdr:row>4</xdr:row>
      <xdr:rowOff>316480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00000000-0008-0000-2300-000009000000}"/>
                </a:ext>
              </a:extLst>
            </xdr14:cNvPr>
            <xdr14:cNvContentPartPr/>
          </xdr14:nvContentPartPr>
          <xdr14:nvPr macro=""/>
          <xdr14:xfrm>
            <a:off x="1872720" y="1434600"/>
            <a:ext cx="72720" cy="2026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9908AF0-109E-9B47-BFCE-41A666DBF1F9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65160" y="1427040"/>
              <a:ext cx="87480" cy="21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219140</xdr:colOff>
      <xdr:row>0</xdr:row>
      <xdr:rowOff>253080</xdr:rowOff>
    </xdr:from>
    <xdr:to>
      <xdr:col>5</xdr:col>
      <xdr:colOff>576980</xdr:colOff>
      <xdr:row>1</xdr:row>
      <xdr:rowOff>240760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0000000-0008-0000-2300-00000A000000}"/>
                </a:ext>
              </a:extLst>
            </xdr14:cNvPr>
            <xdr14:cNvContentPartPr/>
          </xdr14:nvContentPartPr>
          <xdr14:nvPr macro=""/>
          <xdr14:xfrm>
            <a:off x="4346640" y="253080"/>
            <a:ext cx="357840" cy="3178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90257E6E-BCFE-5641-A887-078E9353CFE2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339080" y="245520"/>
              <a:ext cx="37260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54260</xdr:colOff>
      <xdr:row>1</xdr:row>
      <xdr:rowOff>321040</xdr:rowOff>
    </xdr:from>
    <xdr:to>
      <xdr:col>5</xdr:col>
      <xdr:colOff>581660</xdr:colOff>
      <xdr:row>2</xdr:row>
      <xdr:rowOff>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0000000-0008-0000-2300-00000B000000}"/>
                </a:ext>
              </a:extLst>
            </xdr14:cNvPr>
            <xdr14:cNvContentPartPr/>
          </xdr14:nvContentPartPr>
          <xdr14:nvPr macro=""/>
          <xdr14:xfrm>
            <a:off x="4181760" y="651240"/>
            <a:ext cx="527400" cy="4248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CD4C59A8-F46A-A247-97FF-8B16EEBE743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174200" y="643680"/>
              <a:ext cx="54252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107180</xdr:colOff>
      <xdr:row>2</xdr:row>
      <xdr:rowOff>78680</xdr:rowOff>
    </xdr:from>
    <xdr:to>
      <xdr:col>5</xdr:col>
      <xdr:colOff>439460</xdr:colOff>
      <xdr:row>3</xdr:row>
      <xdr:rowOff>59160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00000000-0008-0000-2300-00000C000000}"/>
                </a:ext>
              </a:extLst>
            </xdr14:cNvPr>
            <xdr14:cNvContentPartPr/>
          </xdr14:nvContentPartPr>
          <xdr14:nvPr macro=""/>
          <xdr14:xfrm>
            <a:off x="4234680" y="739080"/>
            <a:ext cx="332280" cy="310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099105CE-94A2-CE4A-9DC6-3AF845AF8FB2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27120" y="731520"/>
              <a:ext cx="34740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521180</xdr:colOff>
      <xdr:row>2</xdr:row>
      <xdr:rowOff>120800</xdr:rowOff>
    </xdr:from>
    <xdr:to>
      <xdr:col>6</xdr:col>
      <xdr:colOff>15000</xdr:colOff>
      <xdr:row>3</xdr:row>
      <xdr:rowOff>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0000000-0008-0000-2300-00000D000000}"/>
                </a:ext>
              </a:extLst>
            </xdr14:cNvPr>
            <xdr14:cNvContentPartPr/>
          </xdr14:nvContentPartPr>
          <xdr14:nvPr macro=""/>
          <xdr14:xfrm>
            <a:off x="4648680" y="781200"/>
            <a:ext cx="319320" cy="2602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9B29905-416B-E342-96AF-B8EB94D7DC7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641120" y="773640"/>
              <a:ext cx="334440" cy="2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296860</xdr:colOff>
      <xdr:row>1</xdr:row>
      <xdr:rowOff>278920</xdr:rowOff>
    </xdr:from>
    <xdr:to>
      <xdr:col>7</xdr:col>
      <xdr:colOff>562180</xdr:colOff>
      <xdr:row>2</xdr:row>
      <xdr:rowOff>253640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00000000-0008-0000-2300-00000E000000}"/>
                </a:ext>
              </a:extLst>
            </xdr14:cNvPr>
            <xdr14:cNvContentPartPr/>
          </xdr14:nvContentPartPr>
          <xdr14:nvPr macro=""/>
          <xdr14:xfrm>
            <a:off x="6075360" y="609120"/>
            <a:ext cx="265320" cy="3049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1D2A2F5C-317D-1841-AEDF-4B3B4C11F8A6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067800" y="601560"/>
              <a:ext cx="280080" cy="31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659020</xdr:colOff>
      <xdr:row>2</xdr:row>
      <xdr:rowOff>219440</xdr:rowOff>
    </xdr:from>
    <xdr:to>
      <xdr:col>7</xdr:col>
      <xdr:colOff>724540</xdr:colOff>
      <xdr:row>2</xdr:row>
      <xdr:rowOff>261920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2300-00000F000000}"/>
                </a:ext>
              </a:extLst>
            </xdr14:cNvPr>
            <xdr14:cNvContentPartPr/>
          </xdr14:nvContentPartPr>
          <xdr14:nvPr macro=""/>
          <xdr14:xfrm>
            <a:off x="6437520" y="879840"/>
            <a:ext cx="65520" cy="424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CDDF1832-6882-C646-82E2-59B626D4CFE1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429960" y="872280"/>
              <a:ext cx="8028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124760</xdr:colOff>
      <xdr:row>1</xdr:row>
      <xdr:rowOff>135640</xdr:rowOff>
    </xdr:from>
    <xdr:to>
      <xdr:col>8</xdr:col>
      <xdr:colOff>219080</xdr:colOff>
      <xdr:row>2</xdr:row>
      <xdr:rowOff>297920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00000000-0008-0000-2300-000010000000}"/>
                </a:ext>
              </a:extLst>
            </xdr14:cNvPr>
            <xdr14:cNvContentPartPr/>
          </xdr14:nvContentPartPr>
          <xdr14:nvPr macro=""/>
          <xdr14:xfrm>
            <a:off x="6728760" y="465840"/>
            <a:ext cx="94320" cy="4924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369C240-2969-494E-BAA3-78940205BE8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721200" y="458280"/>
              <a:ext cx="109440" cy="50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81560</xdr:colOff>
      <xdr:row>1</xdr:row>
      <xdr:rowOff>324640</xdr:rowOff>
    </xdr:from>
    <xdr:to>
      <xdr:col>8</xdr:col>
      <xdr:colOff>399440</xdr:colOff>
      <xdr:row>2</xdr:row>
      <xdr:rowOff>10640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2300-000011000000}"/>
                </a:ext>
              </a:extLst>
            </xdr14:cNvPr>
            <xdr14:cNvContentPartPr/>
          </xdr14:nvContentPartPr>
          <xdr14:nvPr macro=""/>
          <xdr14:xfrm>
            <a:off x="6685560" y="654840"/>
            <a:ext cx="317880" cy="162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78A93AB-BE8C-3649-9304-842B59B5CE81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678000" y="647280"/>
              <a:ext cx="33300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353360</xdr:colOff>
      <xdr:row>2</xdr:row>
      <xdr:rowOff>273800</xdr:rowOff>
    </xdr:from>
    <xdr:to>
      <xdr:col>8</xdr:col>
      <xdr:colOff>368120</xdr:colOff>
      <xdr:row>2</xdr:row>
      <xdr:rowOff>300800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00000000-0008-0000-2300-000012000000}"/>
                </a:ext>
              </a:extLst>
            </xdr14:cNvPr>
            <xdr14:cNvContentPartPr/>
          </xdr14:nvContentPartPr>
          <xdr14:nvPr macro=""/>
          <xdr14:xfrm>
            <a:off x="6957360" y="934200"/>
            <a:ext cx="14760" cy="2700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D0432B64-5F6B-7E4C-9B61-DC71B5894A6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949800" y="926640"/>
              <a:ext cx="2988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568620</xdr:colOff>
      <xdr:row>0</xdr:row>
      <xdr:rowOff>304920</xdr:rowOff>
    </xdr:from>
    <xdr:to>
      <xdr:col>10</xdr:col>
      <xdr:colOff>56320</xdr:colOff>
      <xdr:row>3</xdr:row>
      <xdr:rowOff>26760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000000-0008-0000-2300-000013000000}"/>
                </a:ext>
              </a:extLst>
            </xdr14:cNvPr>
            <xdr14:cNvContentPartPr/>
          </xdr14:nvContentPartPr>
          <xdr14:nvPr macro=""/>
          <xdr14:xfrm>
            <a:off x="7998120" y="304920"/>
            <a:ext cx="313200" cy="7124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3012050D-CFF2-C049-A76C-80E78D8022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990560" y="297360"/>
              <a:ext cx="32832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633420</xdr:colOff>
      <xdr:row>1</xdr:row>
      <xdr:rowOff>280360</xdr:rowOff>
    </xdr:from>
    <xdr:to>
      <xdr:col>10</xdr:col>
      <xdr:colOff>43000</xdr:colOff>
      <xdr:row>2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00000000-0008-0000-2300-000014000000}"/>
                </a:ext>
              </a:extLst>
            </xdr14:cNvPr>
            <xdr14:cNvContentPartPr/>
          </xdr14:nvContentPartPr>
          <xdr14:nvPr macro=""/>
          <xdr14:xfrm>
            <a:off x="8062920" y="610560"/>
            <a:ext cx="235080" cy="594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848BE425-CA20-D342-B13C-BBFFDAF35386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055720" y="603000"/>
              <a:ext cx="25020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192040</xdr:colOff>
      <xdr:row>2</xdr:row>
      <xdr:rowOff>152120</xdr:rowOff>
    </xdr:from>
    <xdr:to>
      <xdr:col>10</xdr:col>
      <xdr:colOff>214000</xdr:colOff>
      <xdr:row>2</xdr:row>
      <xdr:rowOff>314840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0000000-0008-0000-2300-000015000000}"/>
                </a:ext>
              </a:extLst>
            </xdr14:cNvPr>
            <xdr14:cNvContentPartPr/>
          </xdr14:nvContentPartPr>
          <xdr14:nvPr macro=""/>
          <xdr14:xfrm>
            <a:off x="8447040" y="812520"/>
            <a:ext cx="21960" cy="162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ECC82AD-CAFD-7741-BC4A-7185D16D852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439480" y="804960"/>
              <a:ext cx="3708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206440</xdr:colOff>
      <xdr:row>1</xdr:row>
      <xdr:rowOff>303040</xdr:rowOff>
    </xdr:from>
    <xdr:to>
      <xdr:col>10</xdr:col>
      <xdr:colOff>235600</xdr:colOff>
      <xdr:row>2</xdr:row>
      <xdr:rowOff>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0000000-0008-0000-2300-000016000000}"/>
                </a:ext>
              </a:extLst>
            </xdr14:cNvPr>
            <xdr14:cNvContentPartPr/>
          </xdr14:nvContentPartPr>
          <xdr14:nvPr macro=""/>
          <xdr14:xfrm>
            <a:off x="8461440" y="633240"/>
            <a:ext cx="29160" cy="34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286C910-1D46-3145-9713-87FEF3E9688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453880" y="625680"/>
              <a:ext cx="442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362660</xdr:colOff>
      <xdr:row>1</xdr:row>
      <xdr:rowOff>79480</xdr:rowOff>
    </xdr:from>
    <xdr:to>
      <xdr:col>11</xdr:col>
      <xdr:colOff>706100</xdr:colOff>
      <xdr:row>3</xdr:row>
      <xdr:rowOff>76440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0000000-0008-0000-2300-000017000000}"/>
                </a:ext>
              </a:extLst>
            </xdr14:cNvPr>
            <xdr14:cNvContentPartPr/>
          </xdr14:nvContentPartPr>
          <xdr14:nvPr macro=""/>
          <xdr14:xfrm>
            <a:off x="9443160" y="409680"/>
            <a:ext cx="343440" cy="65736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1BFFB578-9A8C-E84F-A5C9-299EB0AAA0C6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435600" y="402120"/>
              <a:ext cx="35820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377060</xdr:colOff>
      <xdr:row>2</xdr:row>
      <xdr:rowOff>115040</xdr:rowOff>
    </xdr:from>
    <xdr:to>
      <xdr:col>11</xdr:col>
      <xdr:colOff>589100</xdr:colOff>
      <xdr:row>3</xdr:row>
      <xdr:rowOff>34320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2300-000018000000}"/>
                </a:ext>
              </a:extLst>
            </xdr14:cNvPr>
            <xdr14:cNvContentPartPr/>
          </xdr14:nvContentPartPr>
          <xdr14:nvPr macro=""/>
          <xdr14:xfrm>
            <a:off x="9457560" y="775440"/>
            <a:ext cx="212040" cy="249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BB43C49B-140F-A34B-B482-03C04DB16D9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450000" y="767880"/>
              <a:ext cx="22716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57000</xdr:colOff>
      <xdr:row>2</xdr:row>
      <xdr:rowOff>242480</xdr:rowOff>
    </xdr:from>
    <xdr:to>
      <xdr:col>12</xdr:col>
      <xdr:colOff>91200</xdr:colOff>
      <xdr:row>3</xdr:row>
      <xdr:rowOff>102720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00000000-0008-0000-2300-000019000000}"/>
                </a:ext>
              </a:extLst>
            </xdr14:cNvPr>
            <xdr14:cNvContentPartPr/>
          </xdr14:nvContentPartPr>
          <xdr14:nvPr macro=""/>
          <xdr14:xfrm>
            <a:off x="9963000" y="902880"/>
            <a:ext cx="34200" cy="1904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76376E6-9B2B-744D-97EA-9305E7AFA34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955440" y="895320"/>
              <a:ext cx="489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69960</xdr:colOff>
      <xdr:row>2</xdr:row>
      <xdr:rowOff>52400</xdr:rowOff>
    </xdr:from>
    <xdr:to>
      <xdr:col>12</xdr:col>
      <xdr:colOff>96600</xdr:colOff>
      <xdr:row>2</xdr:row>
      <xdr:rowOff>110360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0000000-0008-0000-2300-00001A000000}"/>
                </a:ext>
              </a:extLst>
            </xdr14:cNvPr>
            <xdr14:cNvContentPartPr/>
          </xdr14:nvContentPartPr>
          <xdr14:nvPr macro=""/>
          <xdr14:xfrm>
            <a:off x="9975960" y="712800"/>
            <a:ext cx="26640" cy="579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1267085-8BDE-B647-9808-2740CB46D51E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968760" y="705240"/>
              <a:ext cx="4176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346800</xdr:colOff>
      <xdr:row>1</xdr:row>
      <xdr:rowOff>77320</xdr:rowOff>
    </xdr:from>
    <xdr:to>
      <xdr:col>12</xdr:col>
      <xdr:colOff>611760</xdr:colOff>
      <xdr:row>3</xdr:row>
      <xdr:rowOff>52320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00000000-0008-0000-2300-00001B000000}"/>
                </a:ext>
              </a:extLst>
            </xdr14:cNvPr>
            <xdr14:cNvContentPartPr/>
          </xdr14:nvContentPartPr>
          <xdr14:nvPr macro=""/>
          <xdr14:xfrm>
            <a:off x="10252800" y="407520"/>
            <a:ext cx="264960" cy="6354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8D7C7A9C-9777-8C47-95D7-33C6A6CB0A4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245240" y="399960"/>
              <a:ext cx="280080" cy="65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647760</xdr:colOff>
      <xdr:row>1</xdr:row>
      <xdr:rowOff>265960</xdr:rowOff>
    </xdr:from>
    <xdr:to>
      <xdr:col>13</xdr:col>
      <xdr:colOff>161740</xdr:colOff>
      <xdr:row>2</xdr:row>
      <xdr:rowOff>304040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0000000-0008-0000-2300-00001C000000}"/>
                </a:ext>
              </a:extLst>
            </xdr14:cNvPr>
            <xdr14:cNvContentPartPr/>
          </xdr14:nvContentPartPr>
          <xdr14:nvPr macro=""/>
          <xdr14:xfrm>
            <a:off x="10553760" y="596160"/>
            <a:ext cx="339480" cy="3682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EF2EE0C-041A-1148-9705-AF5221A572B0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0546200" y="588600"/>
              <a:ext cx="35460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356140</xdr:colOff>
      <xdr:row>1</xdr:row>
      <xdr:rowOff>321040</xdr:rowOff>
    </xdr:from>
    <xdr:to>
      <xdr:col>13</xdr:col>
      <xdr:colOff>587620</xdr:colOff>
      <xdr:row>2</xdr:row>
      <xdr:rowOff>297920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00000000-0008-0000-2300-00001D000000}"/>
                </a:ext>
              </a:extLst>
            </xdr14:cNvPr>
            <xdr14:cNvContentPartPr/>
          </xdr14:nvContentPartPr>
          <xdr14:nvPr macro=""/>
          <xdr14:xfrm>
            <a:off x="11087640" y="651240"/>
            <a:ext cx="231480" cy="30708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6246184D-9F00-6748-81A7-77F89A48627F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080440" y="643680"/>
              <a:ext cx="2466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261100</xdr:colOff>
      <xdr:row>1</xdr:row>
      <xdr:rowOff>326080</xdr:rowOff>
    </xdr:from>
    <xdr:to>
      <xdr:col>13</xdr:col>
      <xdr:colOff>588700</xdr:colOff>
      <xdr:row>2</xdr:row>
      <xdr:rowOff>260840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0000000-0008-0000-2300-00001E000000}"/>
                </a:ext>
              </a:extLst>
            </xdr14:cNvPr>
            <xdr14:cNvContentPartPr/>
          </xdr14:nvContentPartPr>
          <xdr14:nvPr macro=""/>
          <xdr14:xfrm>
            <a:off x="10992600" y="656280"/>
            <a:ext cx="327600" cy="2649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9101A0D-0E2F-5040-93D7-51614DE000C4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985400" y="648720"/>
              <a:ext cx="342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685900</xdr:colOff>
      <xdr:row>3</xdr:row>
      <xdr:rowOff>1200</xdr:rowOff>
    </xdr:from>
    <xdr:to>
      <xdr:col>13</xdr:col>
      <xdr:colOff>698140</xdr:colOff>
      <xdr:row>3</xdr:row>
      <xdr:rowOff>134040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000000-0008-0000-2300-00001F000000}"/>
                </a:ext>
              </a:extLst>
            </xdr14:cNvPr>
            <xdr14:cNvContentPartPr/>
          </xdr14:nvContentPartPr>
          <xdr14:nvPr macro=""/>
          <xdr14:xfrm>
            <a:off x="11417400" y="991800"/>
            <a:ext cx="12240" cy="1328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DB54C46-C04A-A64C-AA24-722FE17358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1409840" y="984240"/>
              <a:ext cx="2736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685900</xdr:colOff>
      <xdr:row>2</xdr:row>
      <xdr:rowOff>134120</xdr:rowOff>
    </xdr:from>
    <xdr:to>
      <xdr:col>13</xdr:col>
      <xdr:colOff>692380</xdr:colOff>
      <xdr:row>2</xdr:row>
      <xdr:rowOff>183800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0000000-0008-0000-2300-000020000000}"/>
                </a:ext>
              </a:extLst>
            </xdr14:cNvPr>
            <xdr14:cNvContentPartPr/>
          </xdr14:nvContentPartPr>
          <xdr14:nvPr macro=""/>
          <xdr14:xfrm>
            <a:off x="11417400" y="794520"/>
            <a:ext cx="6480" cy="496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59026D5F-5018-AF47-817E-8F1CF56FC3A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1409840" y="786960"/>
              <a:ext cx="2160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125360</xdr:colOff>
      <xdr:row>2</xdr:row>
      <xdr:rowOff>92000</xdr:rowOff>
    </xdr:from>
    <xdr:to>
      <xdr:col>14</xdr:col>
      <xdr:colOff>419480</xdr:colOff>
      <xdr:row>2</xdr:row>
      <xdr:rowOff>106760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00000000-0008-0000-2300-000021000000}"/>
                </a:ext>
              </a:extLst>
            </xdr14:cNvPr>
            <xdr14:cNvContentPartPr/>
          </xdr14:nvContentPartPr>
          <xdr14:nvPr macro=""/>
          <xdr14:xfrm>
            <a:off x="11682360" y="752400"/>
            <a:ext cx="294120" cy="147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07FE3FB9-344F-1040-837B-0B8E91C5C0AF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674800" y="744840"/>
              <a:ext cx="308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527120</xdr:colOff>
      <xdr:row>1</xdr:row>
      <xdr:rowOff>116560</xdr:rowOff>
    </xdr:from>
    <xdr:to>
      <xdr:col>14</xdr:col>
      <xdr:colOff>771560</xdr:colOff>
      <xdr:row>3</xdr:row>
      <xdr:rowOff>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0000000-0008-0000-2300-000022000000}"/>
                </a:ext>
              </a:extLst>
            </xdr14:cNvPr>
            <xdr14:cNvContentPartPr/>
          </xdr14:nvContentPartPr>
          <xdr14:nvPr macro=""/>
          <xdr14:xfrm>
            <a:off x="12084120" y="446760"/>
            <a:ext cx="244440" cy="5515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23992D3-DD2E-2142-932A-033C1E10E2D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076560" y="439200"/>
              <a:ext cx="259560" cy="56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548700</xdr:colOff>
      <xdr:row>1</xdr:row>
      <xdr:rowOff>215200</xdr:rowOff>
    </xdr:from>
    <xdr:to>
      <xdr:col>15</xdr:col>
      <xdr:colOff>769380</xdr:colOff>
      <xdr:row>1</xdr:row>
      <xdr:rowOff>311680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14:cNvPr>
            <xdr14:cNvContentPartPr/>
          </xdr14:nvContentPartPr>
          <xdr14:nvPr macro=""/>
          <xdr14:xfrm>
            <a:off x="12931200" y="545400"/>
            <a:ext cx="220680" cy="9648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9099CC32-86D0-694A-A6C4-E2A7C852FDD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2923640" y="537840"/>
              <a:ext cx="23580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528180</xdr:colOff>
      <xdr:row>2</xdr:row>
      <xdr:rowOff>80120</xdr:rowOff>
    </xdr:from>
    <xdr:to>
      <xdr:col>15</xdr:col>
      <xdr:colOff>766860</xdr:colOff>
      <xdr:row>2</xdr:row>
      <xdr:rowOff>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0000000-0008-0000-2300-000024000000}"/>
                </a:ext>
              </a:extLst>
            </xdr14:cNvPr>
            <xdr14:cNvContentPartPr/>
          </xdr14:nvContentPartPr>
          <xdr14:nvPr macro=""/>
          <xdr14:xfrm>
            <a:off x="12910680" y="740520"/>
            <a:ext cx="23868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7F012BC1-AE65-F542-B3B9-760E67170397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903120" y="732960"/>
              <a:ext cx="25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178960</xdr:colOff>
      <xdr:row>1</xdr:row>
      <xdr:rowOff>57520</xdr:rowOff>
    </xdr:from>
    <xdr:to>
      <xdr:col>16</xdr:col>
      <xdr:colOff>253840</xdr:colOff>
      <xdr:row>2</xdr:row>
      <xdr:rowOff>240320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00000000-0008-0000-2300-000025000000}"/>
                </a:ext>
              </a:extLst>
            </xdr14:cNvPr>
            <xdr14:cNvContentPartPr/>
          </xdr14:nvContentPartPr>
          <xdr14:nvPr macro=""/>
          <xdr14:xfrm>
            <a:off x="13386960" y="387720"/>
            <a:ext cx="74880" cy="51300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B3E2A370-4B22-7041-961A-D6732464EF75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379400" y="380160"/>
              <a:ext cx="900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109500</xdr:colOff>
      <xdr:row>1</xdr:row>
      <xdr:rowOff>79480</xdr:rowOff>
    </xdr:from>
    <xdr:to>
      <xdr:col>15</xdr:col>
      <xdr:colOff>169980</xdr:colOff>
      <xdr:row>3</xdr:row>
      <xdr:rowOff>37920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00000000-0008-0000-2300-000026000000}"/>
                </a:ext>
              </a:extLst>
            </xdr14:cNvPr>
            <xdr14:cNvContentPartPr/>
          </xdr14:nvContentPartPr>
          <xdr14:nvPr macro=""/>
          <xdr14:xfrm>
            <a:off x="12492000" y="409680"/>
            <a:ext cx="60480" cy="618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AD786835-E95E-C24B-9457-6F1933929587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484440" y="402120"/>
              <a:ext cx="75600" cy="63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176380</xdr:colOff>
      <xdr:row>6</xdr:row>
      <xdr:rowOff>26160</xdr:rowOff>
    </xdr:from>
    <xdr:to>
      <xdr:col>1</xdr:col>
      <xdr:colOff>573820</xdr:colOff>
      <xdr:row>7</xdr:row>
      <xdr:rowOff>121120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14:cNvPr>
            <xdr14:cNvContentPartPr/>
          </xdr14:nvContentPartPr>
          <xdr14:nvPr macro=""/>
          <xdr14:xfrm>
            <a:off x="1001880" y="2007360"/>
            <a:ext cx="397440" cy="4251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61354AE-04FF-DD4A-8ACC-8CC3C7A9F7D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94320" y="1999800"/>
              <a:ext cx="412560" cy="44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674260</xdr:colOff>
      <xdr:row>6</xdr:row>
      <xdr:rowOff>121200</xdr:rowOff>
    </xdr:from>
    <xdr:to>
      <xdr:col>2</xdr:col>
      <xdr:colOff>15080</xdr:colOff>
      <xdr:row>7</xdr:row>
      <xdr:rowOff>31840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14:cNvPr>
            <xdr14:cNvContentPartPr/>
          </xdr14:nvContentPartPr>
          <xdr14:nvPr macro=""/>
          <xdr14:xfrm>
            <a:off x="1499760" y="2102400"/>
            <a:ext cx="166320" cy="2408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16061AB-3CC7-E14F-BA4C-9EAD1661598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92200" y="2094840"/>
              <a:ext cx="181440" cy="25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815740</xdr:colOff>
      <xdr:row>6</xdr:row>
      <xdr:rowOff>116520</xdr:rowOff>
    </xdr:from>
    <xdr:to>
      <xdr:col>2</xdr:col>
      <xdr:colOff>231800</xdr:colOff>
      <xdr:row>7</xdr:row>
      <xdr:rowOff>157120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00000000-0008-0000-2300-000029000000}"/>
                </a:ext>
              </a:extLst>
            </xdr14:cNvPr>
            <xdr14:cNvContentPartPr/>
          </xdr14:nvContentPartPr>
          <xdr14:nvPr macro=""/>
          <xdr14:xfrm>
            <a:off x="1641240" y="2097720"/>
            <a:ext cx="241560" cy="3708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80723F38-474D-A145-9A0B-BCA3B003E5F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633680" y="2090160"/>
              <a:ext cx="25668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414320</xdr:colOff>
      <xdr:row>6</xdr:row>
      <xdr:rowOff>51360</xdr:rowOff>
    </xdr:from>
    <xdr:to>
      <xdr:col>2</xdr:col>
      <xdr:colOff>715640</xdr:colOff>
      <xdr:row>6</xdr:row>
      <xdr:rowOff>282840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14:cNvPr>
            <xdr14:cNvContentPartPr/>
          </xdr14:nvContentPartPr>
          <xdr14:nvPr macro=""/>
          <xdr14:xfrm>
            <a:off x="2065320" y="2032560"/>
            <a:ext cx="301320" cy="231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AF2E676-7CC6-B547-8810-B211B1755EC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057760" y="2025000"/>
              <a:ext cx="316080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797000</xdr:colOff>
      <xdr:row>6</xdr:row>
      <xdr:rowOff>76560</xdr:rowOff>
    </xdr:from>
    <xdr:to>
      <xdr:col>3</xdr:col>
      <xdr:colOff>10380</xdr:colOff>
      <xdr:row>6</xdr:row>
      <xdr:rowOff>299400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14:cNvPr>
            <xdr14:cNvContentPartPr/>
          </xdr14:nvContentPartPr>
          <xdr14:nvPr macro=""/>
          <xdr14:xfrm>
            <a:off x="2448000" y="2057760"/>
            <a:ext cx="38880" cy="2228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C41B14C0-F3CD-5443-B996-204877E3F12A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440440" y="2050200"/>
              <a:ext cx="5400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168780</xdr:colOff>
      <xdr:row>6</xdr:row>
      <xdr:rowOff>115080</xdr:rowOff>
    </xdr:from>
    <xdr:to>
      <xdr:col>3</xdr:col>
      <xdr:colOff>312420</xdr:colOff>
      <xdr:row>6</xdr:row>
      <xdr:rowOff>304440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14:cNvPr>
            <xdr14:cNvContentPartPr/>
          </xdr14:nvContentPartPr>
          <xdr14:nvPr macro=""/>
          <xdr14:xfrm>
            <a:off x="2645280" y="2096280"/>
            <a:ext cx="143640" cy="1893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75ECE966-0885-D447-ADA3-7F0D16B6808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7720" y="2088720"/>
              <a:ext cx="15876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62540</xdr:colOff>
      <xdr:row>5</xdr:row>
      <xdr:rowOff>104720</xdr:rowOff>
    </xdr:from>
    <xdr:to>
      <xdr:col>5</xdr:col>
      <xdr:colOff>356660</xdr:colOff>
      <xdr:row>6</xdr:row>
      <xdr:rowOff>81600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14:cNvPr>
            <xdr14:cNvContentPartPr/>
          </xdr14:nvContentPartPr>
          <xdr14:nvPr macro=""/>
          <xdr14:xfrm>
            <a:off x="4190040" y="1755720"/>
            <a:ext cx="294120" cy="3070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90398B9B-F000-4C48-9C9E-8C199CC354C3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4182480" y="1748520"/>
              <a:ext cx="30888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471860</xdr:colOff>
      <xdr:row>5</xdr:row>
      <xdr:rowOff>170960</xdr:rowOff>
    </xdr:from>
    <xdr:to>
      <xdr:col>5</xdr:col>
      <xdr:colOff>783980</xdr:colOff>
      <xdr:row>6</xdr:row>
      <xdr:rowOff>83040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14:cNvPr>
            <xdr14:cNvContentPartPr/>
          </xdr14:nvContentPartPr>
          <xdr14:nvPr macro=""/>
          <xdr14:xfrm>
            <a:off x="4599360" y="1821960"/>
            <a:ext cx="312120" cy="2422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FD4F4EA3-3381-6147-9D9F-2579BFB0357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4591800" y="1814400"/>
              <a:ext cx="3268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816400</xdr:colOff>
      <xdr:row>6</xdr:row>
      <xdr:rowOff>173040</xdr:rowOff>
    </xdr:from>
    <xdr:to>
      <xdr:col>5</xdr:col>
      <xdr:colOff>692180</xdr:colOff>
      <xdr:row>6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14:cNvPr>
            <xdr14:cNvContentPartPr/>
          </xdr14:nvContentPartPr>
          <xdr14:nvPr macro=""/>
          <xdr14:xfrm>
            <a:off x="4118400" y="2154240"/>
            <a:ext cx="701280" cy="1476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723A9D83-B99C-6148-8AF9-96A544A8A481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110840" y="2146680"/>
              <a:ext cx="71640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238220</xdr:colOff>
      <xdr:row>6</xdr:row>
      <xdr:rowOff>271680</xdr:rowOff>
    </xdr:from>
    <xdr:to>
      <xdr:col>5</xdr:col>
      <xdr:colOff>539540</xdr:colOff>
      <xdr:row>7</xdr:row>
      <xdr:rowOff>223360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14:cNvPr>
            <xdr14:cNvContentPartPr/>
          </xdr14:nvContentPartPr>
          <xdr14:nvPr macro=""/>
          <xdr14:xfrm>
            <a:off x="4365720" y="2252880"/>
            <a:ext cx="301320" cy="2818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CE7D4196-787F-4541-A7D7-11F6F5C7808B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4358160" y="2245320"/>
              <a:ext cx="31608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698380</xdr:colOff>
      <xdr:row>7</xdr:row>
      <xdr:rowOff>257920</xdr:rowOff>
    </xdr:from>
    <xdr:to>
      <xdr:col>2</xdr:col>
      <xdr:colOff>109040</xdr:colOff>
      <xdr:row>8</xdr:row>
      <xdr:rowOff>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0000000-0008-0000-2300-000031000000}"/>
                </a:ext>
              </a:extLst>
            </xdr14:cNvPr>
            <xdr14:cNvContentPartPr/>
          </xdr14:nvContentPartPr>
          <xdr14:nvPr macro=""/>
          <xdr14:xfrm>
            <a:off x="1523880" y="2569320"/>
            <a:ext cx="236160" cy="1278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BEF62E9D-4E1C-D14D-AF55-4A18DF22E891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516320" y="2561760"/>
              <a:ext cx="251280" cy="14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149720</xdr:colOff>
      <xdr:row>8</xdr:row>
      <xdr:rowOff>76760</xdr:rowOff>
    </xdr:from>
    <xdr:to>
      <xdr:col>2</xdr:col>
      <xdr:colOff>177800</xdr:colOff>
      <xdr:row>8</xdr:row>
      <xdr:rowOff>141920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000000-0008-0000-2300-000032000000}"/>
                </a:ext>
              </a:extLst>
            </xdr14:cNvPr>
            <xdr14:cNvContentPartPr/>
          </xdr14:nvContentPartPr>
          <xdr14:nvPr macro=""/>
          <xdr14:xfrm>
            <a:off x="1800720" y="2718360"/>
            <a:ext cx="28080" cy="65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47C5F52-ABE1-7946-B299-EFC3D12DDDF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793160" y="2710800"/>
              <a:ext cx="4320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303800</xdr:colOff>
      <xdr:row>7</xdr:row>
      <xdr:rowOff>191320</xdr:rowOff>
    </xdr:from>
    <xdr:to>
      <xdr:col>2</xdr:col>
      <xdr:colOff>400280</xdr:colOff>
      <xdr:row>8</xdr:row>
      <xdr:rowOff>47960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00000000-0008-0000-2300-000033000000}"/>
                </a:ext>
              </a:extLst>
            </xdr14:cNvPr>
            <xdr14:cNvContentPartPr/>
          </xdr14:nvContentPartPr>
          <xdr14:nvPr macro=""/>
          <xdr14:xfrm>
            <a:off x="1954800" y="2502720"/>
            <a:ext cx="96480" cy="186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F552C242-7E8A-1A42-938B-93735022A914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947240" y="2495520"/>
              <a:ext cx="11160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347620</xdr:colOff>
      <xdr:row>5</xdr:row>
      <xdr:rowOff>326120</xdr:rowOff>
    </xdr:from>
    <xdr:to>
      <xdr:col>7</xdr:col>
      <xdr:colOff>624820</xdr:colOff>
      <xdr:row>7</xdr:row>
      <xdr:rowOff>17440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00000000-0008-0000-2300-000034000000}"/>
                </a:ext>
              </a:extLst>
            </xdr14:cNvPr>
            <xdr14:cNvContentPartPr/>
          </xdr14:nvContentPartPr>
          <xdr14:nvPr macro=""/>
          <xdr14:xfrm>
            <a:off x="6126120" y="1977120"/>
            <a:ext cx="277200" cy="35172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E61CA2C0-6F52-E740-BCF4-89D8C60A8E7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6118560" y="1969560"/>
              <a:ext cx="29232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716980</xdr:colOff>
      <xdr:row>6</xdr:row>
      <xdr:rowOff>315960</xdr:rowOff>
    </xdr:from>
    <xdr:to>
      <xdr:col>7</xdr:col>
      <xdr:colOff>730660</xdr:colOff>
      <xdr:row>7</xdr:row>
      <xdr:rowOff>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2300-000035000000}"/>
                </a:ext>
              </a:extLst>
            </xdr14:cNvPr>
            <xdr14:cNvContentPartPr/>
          </xdr14:nvContentPartPr>
          <xdr14:nvPr macro=""/>
          <xdr14:xfrm>
            <a:off x="6495480" y="2297160"/>
            <a:ext cx="13680" cy="21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317B3BC7-1286-784A-9EED-D1425711693F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487920" y="2289600"/>
              <a:ext cx="2880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123680</xdr:colOff>
      <xdr:row>5</xdr:row>
      <xdr:rowOff>181760</xdr:rowOff>
    </xdr:from>
    <xdr:to>
      <xdr:col>8</xdr:col>
      <xdr:colOff>183080</xdr:colOff>
      <xdr:row>6</xdr:row>
      <xdr:rowOff>277800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00000000-0008-0000-2300-000036000000}"/>
                </a:ext>
              </a:extLst>
            </xdr14:cNvPr>
            <xdr14:cNvContentPartPr/>
          </xdr14:nvContentPartPr>
          <xdr14:nvPr macro=""/>
          <xdr14:xfrm>
            <a:off x="6727680" y="1832760"/>
            <a:ext cx="59400" cy="4262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A6096F6B-AEF8-A04B-BCCE-08EF10CE590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6720120" y="1825200"/>
              <a:ext cx="74520" cy="44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65720</xdr:colOff>
      <xdr:row>6</xdr:row>
      <xdr:rowOff>72960</xdr:rowOff>
    </xdr:from>
    <xdr:to>
      <xdr:col>8</xdr:col>
      <xdr:colOff>299360</xdr:colOff>
      <xdr:row>6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0000000-0008-0000-2300-000037000000}"/>
                </a:ext>
              </a:extLst>
            </xdr14:cNvPr>
            <xdr14:cNvContentPartPr/>
          </xdr14:nvContentPartPr>
          <xdr14:nvPr macro=""/>
          <xdr14:xfrm>
            <a:off x="6669720" y="2054160"/>
            <a:ext cx="233640" cy="342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D6B4357E-E39E-BF4A-A9BE-14E70EB924F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662160" y="2046600"/>
              <a:ext cx="24876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302960</xdr:colOff>
      <xdr:row>7</xdr:row>
      <xdr:rowOff>5200</xdr:rowOff>
    </xdr:from>
    <xdr:to>
      <xdr:col>8</xdr:col>
      <xdr:colOff>313040</xdr:colOff>
      <xdr:row>7</xdr:row>
      <xdr:rowOff>80080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00000000-0008-0000-2300-000038000000}"/>
                </a:ext>
              </a:extLst>
            </xdr14:cNvPr>
            <xdr14:cNvContentPartPr/>
          </xdr14:nvContentPartPr>
          <xdr14:nvPr macro=""/>
          <xdr14:xfrm>
            <a:off x="6906960" y="2316600"/>
            <a:ext cx="10080" cy="748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DAB7B85-76AC-3549-9632-BDE0495D2E89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6899400" y="2309040"/>
              <a:ext cx="2520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320740</xdr:colOff>
      <xdr:row>11</xdr:row>
      <xdr:rowOff>22360</xdr:rowOff>
    </xdr:from>
    <xdr:to>
      <xdr:col>2</xdr:col>
      <xdr:colOff>94640</xdr:colOff>
      <xdr:row>13</xdr:row>
      <xdr:rowOff>116520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0000000-0008-0000-2300-000039000000}"/>
                </a:ext>
              </a:extLst>
            </xdr14:cNvPr>
            <xdr14:cNvContentPartPr/>
          </xdr14:nvContentPartPr>
          <xdr14:nvPr macro=""/>
          <xdr14:xfrm>
            <a:off x="1146240" y="4314960"/>
            <a:ext cx="599400" cy="7545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1DE45B6B-2999-2E46-97C8-800A7900CA8F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138680" y="4307400"/>
              <a:ext cx="614520" cy="76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237560</xdr:colOff>
      <xdr:row>12</xdr:row>
      <xdr:rowOff>85640</xdr:rowOff>
    </xdr:from>
    <xdr:to>
      <xdr:col>2</xdr:col>
      <xdr:colOff>449600</xdr:colOff>
      <xdr:row>12</xdr:row>
      <xdr:rowOff>100400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0000000-0008-0000-2300-00003A000000}"/>
                </a:ext>
              </a:extLst>
            </xdr14:cNvPr>
            <xdr14:cNvContentPartPr/>
          </xdr14:nvContentPartPr>
          <xdr14:nvPr macro=""/>
          <xdr14:xfrm>
            <a:off x="1888560" y="4708440"/>
            <a:ext cx="212040" cy="147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1A25D31D-90D9-2749-8B0C-FC6D2E7EA777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1000" y="4700880"/>
              <a:ext cx="2271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244040</xdr:colOff>
      <xdr:row>12</xdr:row>
      <xdr:rowOff>264920</xdr:rowOff>
    </xdr:from>
    <xdr:to>
      <xdr:col>2</xdr:col>
      <xdr:colOff>498920</xdr:colOff>
      <xdr:row>12</xdr:row>
      <xdr:rowOff>297680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00000000-0008-0000-2300-00003B000000}"/>
                </a:ext>
              </a:extLst>
            </xdr14:cNvPr>
            <xdr14:cNvContentPartPr/>
          </xdr14:nvContentPartPr>
          <xdr14:nvPr macro=""/>
          <xdr14:xfrm>
            <a:off x="1895040" y="4887720"/>
            <a:ext cx="254880" cy="327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EE87EF1D-C55A-6E40-886D-949848E8CDF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887480" y="4880160"/>
              <a:ext cx="270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503220</xdr:colOff>
      <xdr:row>10</xdr:row>
      <xdr:rowOff>321240</xdr:rowOff>
    </xdr:from>
    <xdr:to>
      <xdr:col>3</xdr:col>
      <xdr:colOff>782580</xdr:colOff>
      <xdr:row>13</xdr:row>
      <xdr:rowOff>67200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0000000-0008-0000-2300-00003C000000}"/>
                </a:ext>
              </a:extLst>
            </xdr14:cNvPr>
            <xdr14:cNvContentPartPr/>
          </xdr14:nvContentPartPr>
          <xdr14:nvPr macro=""/>
          <xdr14:xfrm>
            <a:off x="2979720" y="4283640"/>
            <a:ext cx="279360" cy="7365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CA01FDF-1B97-B34C-A432-504DFB615E2F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972160" y="4276080"/>
              <a:ext cx="294480" cy="75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394860</xdr:colOff>
      <xdr:row>12</xdr:row>
      <xdr:rowOff>103640</xdr:rowOff>
    </xdr:from>
    <xdr:to>
      <xdr:col>3</xdr:col>
      <xdr:colOff>613020</xdr:colOff>
      <xdr:row>12</xdr:row>
      <xdr:rowOff>125600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0000000-0008-0000-2300-00003D000000}"/>
                </a:ext>
              </a:extLst>
            </xdr14:cNvPr>
            <xdr14:cNvContentPartPr/>
          </xdr14:nvContentPartPr>
          <xdr14:nvPr macro=""/>
          <xdr14:xfrm>
            <a:off x="2871360" y="4726440"/>
            <a:ext cx="218160" cy="219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C3A7B5CA-B1B8-3744-A6CE-454BB4D3B279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863800" y="4718880"/>
              <a:ext cx="2332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628500</xdr:colOff>
      <xdr:row>13</xdr:row>
      <xdr:rowOff>47760</xdr:rowOff>
    </xdr:from>
    <xdr:to>
      <xdr:col>3</xdr:col>
      <xdr:colOff>781500</xdr:colOff>
      <xdr:row>13</xdr:row>
      <xdr:rowOff>198600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00000000-0008-0000-2300-00003E000000}"/>
                </a:ext>
              </a:extLst>
            </xdr14:cNvPr>
            <xdr14:cNvContentPartPr/>
          </xdr14:nvContentPartPr>
          <xdr14:nvPr macro=""/>
          <xdr14:xfrm>
            <a:off x="3105000" y="5000760"/>
            <a:ext cx="153000" cy="1508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E3BB343D-18D0-7744-81B2-260091FF8D45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3097440" y="4993200"/>
              <a:ext cx="16812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799140</xdr:colOff>
      <xdr:row>12</xdr:row>
      <xdr:rowOff>285440</xdr:rowOff>
    </xdr:from>
    <xdr:to>
      <xdr:col>4</xdr:col>
      <xdr:colOff>48520</xdr:colOff>
      <xdr:row>13</xdr:row>
      <xdr:rowOff>195000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0000000-0008-0000-2300-00003F000000}"/>
                </a:ext>
              </a:extLst>
            </xdr14:cNvPr>
            <xdr14:cNvContentPartPr/>
          </xdr14:nvContentPartPr>
          <xdr14:nvPr macro=""/>
          <xdr14:xfrm>
            <a:off x="3275640" y="4908240"/>
            <a:ext cx="74880" cy="2397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064E4E5-230E-4B44-A99D-83131A9F580C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3268080" y="4900680"/>
              <a:ext cx="90000" cy="2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80920</xdr:colOff>
      <xdr:row>13</xdr:row>
      <xdr:rowOff>115080</xdr:rowOff>
    </xdr:from>
    <xdr:to>
      <xdr:col>4</xdr:col>
      <xdr:colOff>140320</xdr:colOff>
      <xdr:row>14</xdr:row>
      <xdr:rowOff>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00000000-0008-0000-2300-000040000000}"/>
                </a:ext>
              </a:extLst>
            </xdr14:cNvPr>
            <xdr14:cNvContentPartPr/>
          </xdr14:nvContentPartPr>
          <xdr14:nvPr macro=""/>
          <xdr14:xfrm>
            <a:off x="3382920" y="5068080"/>
            <a:ext cx="59400" cy="2664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23F97B3-5C33-DB47-B865-2F76BE9C1D43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3375360" y="5060520"/>
              <a:ext cx="74520" cy="28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152920</xdr:colOff>
      <xdr:row>13</xdr:row>
      <xdr:rowOff>960</xdr:rowOff>
    </xdr:from>
    <xdr:to>
      <xdr:col>4</xdr:col>
      <xdr:colOff>172360</xdr:colOff>
      <xdr:row>13</xdr:row>
      <xdr:rowOff>62520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2300-000041000000}"/>
                </a:ext>
              </a:extLst>
            </xdr14:cNvPr>
            <xdr14:cNvContentPartPr/>
          </xdr14:nvContentPartPr>
          <xdr14:nvPr macro=""/>
          <xdr14:xfrm>
            <a:off x="3454920" y="4953960"/>
            <a:ext cx="19440" cy="615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E04FFA2C-F8EE-744C-B9CC-20ECD28CF0A0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3447360" y="4946400"/>
              <a:ext cx="345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269560</xdr:colOff>
      <xdr:row>11</xdr:row>
      <xdr:rowOff>50080</xdr:rowOff>
    </xdr:from>
    <xdr:to>
      <xdr:col>4</xdr:col>
      <xdr:colOff>519040</xdr:colOff>
      <xdr:row>13</xdr:row>
      <xdr:rowOff>68640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00000000-0008-0000-2300-000042000000}"/>
                </a:ext>
              </a:extLst>
            </xdr14:cNvPr>
            <xdr14:cNvContentPartPr/>
          </xdr14:nvContentPartPr>
          <xdr14:nvPr macro=""/>
          <xdr14:xfrm>
            <a:off x="3571560" y="4342680"/>
            <a:ext cx="249480" cy="6789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48805454-3E1B-274A-95F4-69ABF89C6A84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3564000" y="4335120"/>
              <a:ext cx="264600" cy="69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61460</xdr:colOff>
      <xdr:row>11</xdr:row>
      <xdr:rowOff>68080</xdr:rowOff>
    </xdr:from>
    <xdr:to>
      <xdr:col>5</xdr:col>
      <xdr:colOff>204020</xdr:colOff>
      <xdr:row>13</xdr:row>
      <xdr:rowOff>57840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0000000-0008-0000-2300-000043000000}"/>
                </a:ext>
              </a:extLst>
            </xdr14:cNvPr>
            <xdr14:cNvContentPartPr/>
          </xdr14:nvContentPartPr>
          <xdr14:nvPr macro=""/>
          <xdr14:xfrm>
            <a:off x="4188960" y="4360680"/>
            <a:ext cx="142560" cy="6501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0EA98148-8CDD-7049-97CC-B5D24C79961C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4181400" y="4353120"/>
              <a:ext cx="157680" cy="66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647560</xdr:colOff>
      <xdr:row>12</xdr:row>
      <xdr:rowOff>42440</xdr:rowOff>
    </xdr:from>
    <xdr:to>
      <xdr:col>4</xdr:col>
      <xdr:colOff>663400</xdr:colOff>
      <xdr:row>12</xdr:row>
      <xdr:rowOff>76640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0000000-0008-0000-2300-000044000000}"/>
                </a:ext>
              </a:extLst>
            </xdr14:cNvPr>
            <xdr14:cNvContentPartPr/>
          </xdr14:nvContentPartPr>
          <xdr14:nvPr macro=""/>
          <xdr14:xfrm>
            <a:off x="3949560" y="4665240"/>
            <a:ext cx="15840" cy="342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19867F97-8A4E-A64B-9D57-CD70AF1C45A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3942000" y="4657680"/>
              <a:ext cx="309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825380</xdr:colOff>
      <xdr:row>12</xdr:row>
      <xdr:rowOff>31640</xdr:rowOff>
    </xdr:from>
    <xdr:to>
      <xdr:col>6</xdr:col>
      <xdr:colOff>459960</xdr:colOff>
      <xdr:row>12</xdr:row>
      <xdr:rowOff>70520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00000000-0008-0000-2300-000045000000}"/>
                </a:ext>
              </a:extLst>
            </xdr14:cNvPr>
            <xdr14:cNvContentPartPr/>
          </xdr14:nvContentPartPr>
          <xdr14:nvPr macro=""/>
          <xdr14:xfrm>
            <a:off x="4952880" y="4654440"/>
            <a:ext cx="460080" cy="388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F09729C-3BAA-0741-BAB5-6595A0FEEEAB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4945320" y="4646880"/>
              <a:ext cx="47520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187420</xdr:colOff>
      <xdr:row>11</xdr:row>
      <xdr:rowOff>5440</xdr:rowOff>
    </xdr:from>
    <xdr:to>
      <xdr:col>7</xdr:col>
      <xdr:colOff>677380</xdr:colOff>
      <xdr:row>12</xdr:row>
      <xdr:rowOff>212360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00000000-0008-0000-2300-000046000000}"/>
                </a:ext>
              </a:extLst>
            </xdr14:cNvPr>
            <xdr14:cNvContentPartPr/>
          </xdr14:nvContentPartPr>
          <xdr14:nvPr macro=""/>
          <xdr14:xfrm>
            <a:off x="5965920" y="4298040"/>
            <a:ext cx="489960" cy="5371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8A6A6C66-A841-A04C-9FC5-429F1FF2081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5958360" y="4290480"/>
              <a:ext cx="505080" cy="55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234580</xdr:colOff>
      <xdr:row>12</xdr:row>
      <xdr:rowOff>66200</xdr:rowOff>
    </xdr:from>
    <xdr:to>
      <xdr:col>7</xdr:col>
      <xdr:colOff>492340</xdr:colOff>
      <xdr:row>12</xdr:row>
      <xdr:rowOff>264920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00000000-0008-0000-2300-000047000000}"/>
                </a:ext>
              </a:extLst>
            </xdr14:cNvPr>
            <xdr14:cNvContentPartPr/>
          </xdr14:nvContentPartPr>
          <xdr14:nvPr macro=""/>
          <xdr14:xfrm>
            <a:off x="6013080" y="4689000"/>
            <a:ext cx="257760" cy="19872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4FED66F5-A96A-0B4B-8690-4E79CEDD5D6F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6005520" y="4681440"/>
              <a:ext cx="27288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320960</xdr:colOff>
      <xdr:row>10</xdr:row>
      <xdr:rowOff>237000</xdr:rowOff>
    </xdr:from>
    <xdr:to>
      <xdr:col>8</xdr:col>
      <xdr:colOff>546320</xdr:colOff>
      <xdr:row>13</xdr:row>
      <xdr:rowOff>25080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00000000-0008-0000-2300-000048000000}"/>
                </a:ext>
              </a:extLst>
            </xdr14:cNvPr>
            <xdr14:cNvContentPartPr/>
          </xdr14:nvContentPartPr>
          <xdr14:nvPr macro=""/>
          <xdr14:xfrm>
            <a:off x="6924960" y="4199400"/>
            <a:ext cx="225360" cy="7786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045FCE65-3A2C-544E-9AE0-6720EA15AB3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6917400" y="4191840"/>
              <a:ext cx="240480" cy="79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76500</xdr:colOff>
      <xdr:row>10</xdr:row>
      <xdr:rowOff>285240</xdr:rowOff>
    </xdr:from>
    <xdr:to>
      <xdr:col>9</xdr:col>
      <xdr:colOff>301860</xdr:colOff>
      <xdr:row>12</xdr:row>
      <xdr:rowOff>277160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00000000-0008-0000-2300-000049000000}"/>
                </a:ext>
              </a:extLst>
            </xdr14:cNvPr>
            <xdr14:cNvContentPartPr/>
          </xdr14:nvContentPartPr>
          <xdr14:nvPr macro=""/>
          <xdr14:xfrm>
            <a:off x="7506000" y="4247640"/>
            <a:ext cx="225360" cy="6523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7E344538-8718-9040-99FD-58FAB220E78C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7498440" y="4240080"/>
              <a:ext cx="240480" cy="66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782840</xdr:colOff>
      <xdr:row>12</xdr:row>
      <xdr:rowOff>75920</xdr:rowOff>
    </xdr:from>
    <xdr:to>
      <xdr:col>9</xdr:col>
      <xdr:colOff>204300</xdr:colOff>
      <xdr:row>12</xdr:row>
      <xdr:rowOff>83480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2300-00004A000000}"/>
                </a:ext>
              </a:extLst>
            </xdr14:cNvPr>
            <xdr14:cNvContentPartPr/>
          </xdr14:nvContentPartPr>
          <xdr14:nvPr macro=""/>
          <xdr14:xfrm>
            <a:off x="7386840" y="4698720"/>
            <a:ext cx="246960" cy="7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B8D6D70-60C1-9F4A-A7CE-F3E97A25AEF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379280" y="4691160"/>
              <a:ext cx="2620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409860</xdr:colOff>
      <xdr:row>11</xdr:row>
      <xdr:rowOff>34600</xdr:rowOff>
    </xdr:from>
    <xdr:to>
      <xdr:col>9</xdr:col>
      <xdr:colOff>588420</xdr:colOff>
      <xdr:row>12</xdr:row>
      <xdr:rowOff>284360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00000000-0008-0000-2300-00004B000000}"/>
                </a:ext>
              </a:extLst>
            </xdr14:cNvPr>
            <xdr14:cNvContentPartPr/>
          </xdr14:nvContentPartPr>
          <xdr14:nvPr macro=""/>
          <xdr14:xfrm>
            <a:off x="7839360" y="4327200"/>
            <a:ext cx="178560" cy="5799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DB6716-10F9-DA41-9457-F9DEA444AA70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7831800" y="4319640"/>
              <a:ext cx="193680" cy="59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12</xdr:row>
      <xdr:rowOff>6080</xdr:rowOff>
    </xdr:from>
    <xdr:to>
      <xdr:col>9</xdr:col>
      <xdr:colOff>661500</xdr:colOff>
      <xdr:row>12</xdr:row>
      <xdr:rowOff>36680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0000000-0008-0000-2300-00004C000000}"/>
                </a:ext>
              </a:extLst>
            </xdr14:cNvPr>
            <xdr14:cNvContentPartPr/>
          </xdr14:nvContentPartPr>
          <xdr14:nvPr macro=""/>
          <xdr14:xfrm>
            <a:off x="8078760" y="4628880"/>
            <a:ext cx="12240" cy="3060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63A0CC82-9620-5C42-9D70-9F80AF9BE422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071200" y="4621320"/>
              <a:ext cx="273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100620</xdr:colOff>
      <xdr:row>12</xdr:row>
      <xdr:rowOff>243320</xdr:rowOff>
    </xdr:from>
    <xdr:to>
      <xdr:col>9</xdr:col>
      <xdr:colOff>470340</xdr:colOff>
      <xdr:row>13</xdr:row>
      <xdr:rowOff>205800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00000000-0008-0000-2300-00004D000000}"/>
                </a:ext>
              </a:extLst>
            </xdr14:cNvPr>
            <xdr14:cNvContentPartPr/>
          </xdr14:nvContentPartPr>
          <xdr14:nvPr macro=""/>
          <xdr14:xfrm>
            <a:off x="7530120" y="4866120"/>
            <a:ext cx="369720" cy="2926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DE4059B-503A-B14D-9741-E33AA599850C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7522560" y="4858560"/>
              <a:ext cx="38484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754020</xdr:colOff>
      <xdr:row>11</xdr:row>
      <xdr:rowOff>14080</xdr:rowOff>
    </xdr:from>
    <xdr:to>
      <xdr:col>10</xdr:col>
      <xdr:colOff>81520</xdr:colOff>
      <xdr:row>12</xdr:row>
      <xdr:rowOff>316040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0000000-0008-0000-2300-00004E000000}"/>
                </a:ext>
              </a:extLst>
            </xdr14:cNvPr>
            <xdr14:cNvContentPartPr/>
          </xdr14:nvContentPartPr>
          <xdr14:nvPr macro=""/>
          <xdr14:xfrm>
            <a:off x="8183520" y="4306680"/>
            <a:ext cx="153000" cy="6321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8DB5DD52-474D-004C-ADD0-6D600F74FBE9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8175960" y="4299120"/>
              <a:ext cx="16812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460240</xdr:colOff>
      <xdr:row>11</xdr:row>
      <xdr:rowOff>312520</xdr:rowOff>
    </xdr:from>
    <xdr:to>
      <xdr:col>10</xdr:col>
      <xdr:colOff>739600</xdr:colOff>
      <xdr:row>12</xdr:row>
      <xdr:rowOff>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00000000-0008-0000-2300-00004F000000}"/>
                </a:ext>
              </a:extLst>
            </xdr14:cNvPr>
            <xdr14:cNvContentPartPr/>
          </xdr14:nvContentPartPr>
          <xdr14:nvPr macro=""/>
          <xdr14:xfrm>
            <a:off x="8715240" y="4605120"/>
            <a:ext cx="279360" cy="1836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BF7D67E8-3ADC-DE47-9131-856D43CD3487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8707680" y="4597560"/>
              <a:ext cx="29448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293900</xdr:colOff>
      <xdr:row>10</xdr:row>
      <xdr:rowOff>247800</xdr:rowOff>
    </xdr:from>
    <xdr:to>
      <xdr:col>14</xdr:col>
      <xdr:colOff>110960</xdr:colOff>
      <xdr:row>12</xdr:row>
      <xdr:rowOff>249440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00000000-0008-0000-2300-000050000000}"/>
                </a:ext>
              </a:extLst>
            </xdr14:cNvPr>
            <xdr14:cNvContentPartPr/>
          </xdr14:nvContentPartPr>
          <xdr14:nvPr macro=""/>
          <xdr14:xfrm>
            <a:off x="9374400" y="4210200"/>
            <a:ext cx="2293560" cy="6620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3FFB882A-37A1-AE45-9CBD-EA0963F3748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9366840" y="4202640"/>
              <a:ext cx="2308680" cy="67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138320</xdr:colOff>
      <xdr:row>10</xdr:row>
      <xdr:rowOff>75720</xdr:rowOff>
    </xdr:from>
    <xdr:to>
      <xdr:col>14</xdr:col>
      <xdr:colOff>357560</xdr:colOff>
      <xdr:row>12</xdr:row>
      <xdr:rowOff>267440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00000000-0008-0000-2300-000051000000}"/>
                </a:ext>
              </a:extLst>
            </xdr14:cNvPr>
            <xdr14:cNvContentPartPr/>
          </xdr14:nvContentPartPr>
          <xdr14:nvPr macro=""/>
          <xdr14:xfrm>
            <a:off x="11695320" y="4038120"/>
            <a:ext cx="219240" cy="85212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6AE0F34B-C645-B542-84C0-E2C5893A417C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1687760" y="4030560"/>
              <a:ext cx="234360" cy="86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267440</xdr:colOff>
      <xdr:row>15</xdr:row>
      <xdr:rowOff>306440</xdr:rowOff>
    </xdr:from>
    <xdr:to>
      <xdr:col>2</xdr:col>
      <xdr:colOff>536000</xdr:colOff>
      <xdr:row>15</xdr:row>
      <xdr:rowOff>314000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00000000-0008-0000-2300-000052000000}"/>
                </a:ext>
              </a:extLst>
            </xdr14:cNvPr>
            <xdr14:cNvContentPartPr/>
          </xdr14:nvContentPartPr>
          <xdr14:nvPr macro=""/>
          <xdr14:xfrm>
            <a:off x="1918440" y="5919840"/>
            <a:ext cx="268560" cy="756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CE75026B-64E2-DF40-82B6-8FD6515A38A2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910880" y="5912640"/>
              <a:ext cx="2836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239720</xdr:colOff>
      <xdr:row>16</xdr:row>
      <xdr:rowOff>148320</xdr:rowOff>
    </xdr:from>
    <xdr:to>
      <xdr:col>2</xdr:col>
      <xdr:colOff>541040</xdr:colOff>
      <xdr:row>16</xdr:row>
      <xdr:rowOff>199080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2300-000053000000}"/>
                </a:ext>
              </a:extLst>
            </xdr14:cNvPr>
            <xdr14:cNvContentPartPr/>
          </xdr14:nvContentPartPr>
          <xdr14:nvPr macro=""/>
          <xdr14:xfrm>
            <a:off x="1890720" y="6091920"/>
            <a:ext cx="301320" cy="5076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85B1C0F-2B0C-B54C-AAC8-102E0D18B6F5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883520" y="6084360"/>
              <a:ext cx="3160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41960</xdr:colOff>
      <xdr:row>15</xdr:row>
      <xdr:rowOff>9440</xdr:rowOff>
    </xdr:from>
    <xdr:to>
      <xdr:col>8</xdr:col>
      <xdr:colOff>228800</xdr:colOff>
      <xdr:row>17</xdr:row>
      <xdr:rowOff>154360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00000000-0008-0000-2300-000054000000}"/>
                </a:ext>
              </a:extLst>
            </xdr14:cNvPr>
            <xdr14:cNvContentPartPr/>
          </xdr14:nvContentPartPr>
          <xdr14:nvPr macro=""/>
          <xdr14:xfrm>
            <a:off x="6645960" y="5622840"/>
            <a:ext cx="186840" cy="8053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5848DDE0-D72D-6848-8D15-E28208BF1A08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6638400" y="5615280"/>
              <a:ext cx="201960" cy="82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471060</xdr:colOff>
      <xdr:row>16</xdr:row>
      <xdr:rowOff>37800</xdr:rowOff>
    </xdr:from>
    <xdr:to>
      <xdr:col>9</xdr:col>
      <xdr:colOff>516060</xdr:colOff>
      <xdr:row>17</xdr:row>
      <xdr:rowOff>101440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0000000-0008-0000-2300-000055000000}"/>
                </a:ext>
              </a:extLst>
            </xdr14:cNvPr>
            <xdr14:cNvContentPartPr/>
          </xdr14:nvContentPartPr>
          <xdr14:nvPr macro=""/>
          <xdr14:xfrm>
            <a:off x="7900560" y="5981400"/>
            <a:ext cx="45000" cy="39384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2B384AC-68A5-D246-8EFA-F076F6C88B84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7893000" y="5973840"/>
              <a:ext cx="59760" cy="40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17440</xdr:colOff>
      <xdr:row>14</xdr:row>
      <xdr:rowOff>311920</xdr:rowOff>
    </xdr:from>
    <xdr:to>
      <xdr:col>11</xdr:col>
      <xdr:colOff>453380</xdr:colOff>
      <xdr:row>17</xdr:row>
      <xdr:rowOff>79840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00000000-0008-0000-2300-000056000000}"/>
                </a:ext>
              </a:extLst>
            </xdr14:cNvPr>
            <xdr14:cNvContentPartPr/>
          </xdr14:nvContentPartPr>
          <xdr14:nvPr macro=""/>
          <xdr14:xfrm>
            <a:off x="8272440" y="5595120"/>
            <a:ext cx="1261440" cy="75852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4FEC4480-9DBF-FD4D-A1C1-A11868171A5A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8264880" y="5587560"/>
              <a:ext cx="1276200" cy="77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760820</xdr:colOff>
      <xdr:row>14</xdr:row>
      <xdr:rowOff>281680</xdr:rowOff>
    </xdr:from>
    <xdr:to>
      <xdr:col>12</xdr:col>
      <xdr:colOff>584040</xdr:colOff>
      <xdr:row>16</xdr:row>
      <xdr:rowOff>211320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00000000-0008-0000-2300-000057000000}"/>
                </a:ext>
              </a:extLst>
            </xdr14:cNvPr>
            <xdr14:cNvContentPartPr/>
          </xdr14:nvContentPartPr>
          <xdr14:nvPr macro=""/>
          <xdr14:xfrm>
            <a:off x="9841320" y="5564880"/>
            <a:ext cx="648720" cy="59004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6B900C-5D8D-9D43-8FA5-057E293A1118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9833760" y="5557680"/>
              <a:ext cx="6638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810120</xdr:colOff>
      <xdr:row>14</xdr:row>
      <xdr:rowOff>296440</xdr:rowOff>
    </xdr:from>
    <xdr:to>
      <xdr:col>13</xdr:col>
      <xdr:colOff>111340</xdr:colOff>
      <xdr:row>16</xdr:row>
      <xdr:rowOff>297000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2300-000058000000}"/>
                </a:ext>
              </a:extLst>
            </xdr14:cNvPr>
            <xdr14:cNvContentPartPr/>
          </xdr14:nvContentPartPr>
          <xdr14:nvPr macro=""/>
          <xdr14:xfrm>
            <a:off x="10716120" y="5579640"/>
            <a:ext cx="126720" cy="6609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B896EE00-BB34-294C-B538-A2F66207B5AE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708560" y="5572080"/>
              <a:ext cx="141840" cy="67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399700</xdr:colOff>
      <xdr:row>14</xdr:row>
      <xdr:rowOff>59200</xdr:rowOff>
    </xdr:from>
    <xdr:to>
      <xdr:col>14</xdr:col>
      <xdr:colOff>604520</xdr:colOff>
      <xdr:row>16</xdr:row>
      <xdr:rowOff>247320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00000000-0008-0000-2300-000059000000}"/>
                </a:ext>
              </a:extLst>
            </xdr14:cNvPr>
            <xdr14:cNvContentPartPr/>
          </xdr14:nvContentPartPr>
          <xdr14:nvPr macro=""/>
          <xdr14:xfrm>
            <a:off x="11131200" y="5342400"/>
            <a:ext cx="1030320" cy="84852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88DBBD05-0FBB-AA46-B57B-59D67C4FCCB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1123640" y="5334840"/>
              <a:ext cx="1045440" cy="86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647120</xdr:colOff>
      <xdr:row>15</xdr:row>
      <xdr:rowOff>269360</xdr:rowOff>
    </xdr:from>
    <xdr:to>
      <xdr:col>9</xdr:col>
      <xdr:colOff>294660</xdr:colOff>
      <xdr:row>17</xdr:row>
      <xdr:rowOff>305920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00000000-0008-0000-2300-00005A000000}"/>
                </a:ext>
              </a:extLst>
            </xdr14:cNvPr>
            <xdr14:cNvContentPartPr/>
          </xdr14:nvContentPartPr>
          <xdr14:nvPr macro=""/>
          <xdr14:xfrm>
            <a:off x="7251120" y="5882760"/>
            <a:ext cx="473040" cy="69696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B60850DD-7B7E-A54A-8FF5-794D986FA855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7243560" y="5875200"/>
              <a:ext cx="488160" cy="71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80500</xdr:colOff>
      <xdr:row>15</xdr:row>
      <xdr:rowOff>138320</xdr:rowOff>
    </xdr:from>
    <xdr:to>
      <xdr:col>7</xdr:col>
      <xdr:colOff>668020</xdr:colOff>
      <xdr:row>17</xdr:row>
      <xdr:rowOff>71560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2300-00005B000000}"/>
                </a:ext>
              </a:extLst>
            </xdr14:cNvPr>
            <xdr14:cNvContentPartPr/>
          </xdr14:nvContentPartPr>
          <xdr14:nvPr macro=""/>
          <xdr14:xfrm>
            <a:off x="5859000" y="5751720"/>
            <a:ext cx="587520" cy="593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369E8C07-8F05-2F4D-BA00-58DF4EECF21D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5851440" y="5744160"/>
              <a:ext cx="602640" cy="60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556580</xdr:colOff>
      <xdr:row>13</xdr:row>
      <xdr:rowOff>282840</xdr:rowOff>
    </xdr:from>
    <xdr:to>
      <xdr:col>18</xdr:col>
      <xdr:colOff>135720</xdr:colOff>
      <xdr:row>16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00000000-0008-0000-2300-00005C000000}"/>
                </a:ext>
              </a:extLst>
            </xdr14:cNvPr>
            <xdr14:cNvContentPartPr/>
          </xdr14:nvContentPartPr>
          <xdr14:nvPr macro=""/>
          <xdr14:xfrm>
            <a:off x="14590080" y="5235840"/>
            <a:ext cx="404640" cy="7506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DCB2742A-63E1-2841-B293-687B1A14C2C3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4582880" y="5228280"/>
              <a:ext cx="419760" cy="76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571380</xdr:colOff>
      <xdr:row>13</xdr:row>
      <xdr:rowOff>35520</xdr:rowOff>
    </xdr:from>
    <xdr:to>
      <xdr:col>17</xdr:col>
      <xdr:colOff>264620</xdr:colOff>
      <xdr:row>17</xdr:row>
      <xdr:rowOff>305920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0000000-0008-0000-2300-00005D000000}"/>
                </a:ext>
              </a:extLst>
            </xdr14:cNvPr>
            <xdr14:cNvContentPartPr/>
          </xdr14:nvContentPartPr>
          <xdr14:nvPr macro=""/>
          <xdr14:xfrm>
            <a:off x="12953880" y="4988520"/>
            <a:ext cx="1344240" cy="159120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539D9CFF-5244-C64F-8282-F16E3694526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2946320" y="4980960"/>
              <a:ext cx="1359360" cy="160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492420</xdr:colOff>
      <xdr:row>5</xdr:row>
      <xdr:rowOff>120</xdr:rowOff>
    </xdr:from>
    <xdr:to>
      <xdr:col>9</xdr:col>
      <xdr:colOff>805620</xdr:colOff>
      <xdr:row>7</xdr:row>
      <xdr:rowOff>52160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0000000-0008-0000-2300-00005E000000}"/>
                </a:ext>
              </a:extLst>
            </xdr14:cNvPr>
            <xdr14:cNvContentPartPr/>
          </xdr14:nvContentPartPr>
          <xdr14:nvPr macro=""/>
          <xdr14:xfrm>
            <a:off x="7921920" y="1651120"/>
            <a:ext cx="313200" cy="71244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CB5A30FC-BD50-6D4D-882F-C3F1A71ED55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914360" y="1643560"/>
              <a:ext cx="32832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557220</xdr:colOff>
      <xdr:row>5</xdr:row>
      <xdr:rowOff>305760</xdr:rowOff>
    </xdr:from>
    <xdr:to>
      <xdr:col>9</xdr:col>
      <xdr:colOff>792300</xdr:colOff>
      <xdr:row>6</xdr:row>
      <xdr:rowOff>34960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6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0000000-0008-0000-2300-00005F000000}"/>
                </a:ext>
              </a:extLst>
            </xdr14:cNvPr>
            <xdr14:cNvContentPartPr/>
          </xdr14:nvContentPartPr>
          <xdr14:nvPr macro=""/>
          <xdr14:xfrm>
            <a:off x="7986720" y="1956760"/>
            <a:ext cx="235080" cy="5940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642DC71-1AFC-FE47-AFEB-F9ABA33E5F7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7979520" y="1949200"/>
              <a:ext cx="25020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115840</xdr:colOff>
      <xdr:row>6</xdr:row>
      <xdr:rowOff>177520</xdr:rowOff>
    </xdr:from>
    <xdr:to>
      <xdr:col>10</xdr:col>
      <xdr:colOff>137800</xdr:colOff>
      <xdr:row>7</xdr:row>
      <xdr:rowOff>10040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0000000-0008-0000-2300-000060000000}"/>
                </a:ext>
              </a:extLst>
            </xdr14:cNvPr>
            <xdr14:cNvContentPartPr/>
          </xdr14:nvContentPartPr>
          <xdr14:nvPr macro=""/>
          <xdr14:xfrm>
            <a:off x="8370840" y="2158720"/>
            <a:ext cx="21960" cy="162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236572BD-7004-9840-B4D6-51AD447846A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363280" y="2151160"/>
              <a:ext cx="3708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130240</xdr:colOff>
      <xdr:row>5</xdr:row>
      <xdr:rowOff>328440</xdr:rowOff>
    </xdr:from>
    <xdr:to>
      <xdr:col>10</xdr:col>
      <xdr:colOff>159400</xdr:colOff>
      <xdr:row>6</xdr:row>
      <xdr:rowOff>32440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8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0000000-0008-0000-2300-000061000000}"/>
                </a:ext>
              </a:extLst>
            </xdr14:cNvPr>
            <xdr14:cNvContentPartPr/>
          </xdr14:nvContentPartPr>
          <xdr14:nvPr macro=""/>
          <xdr14:xfrm>
            <a:off x="8385240" y="1979440"/>
            <a:ext cx="29160" cy="3420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1C46A01-0560-7347-B95B-3B895237A1C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377680" y="1971880"/>
              <a:ext cx="442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286460</xdr:colOff>
      <xdr:row>5</xdr:row>
      <xdr:rowOff>104880</xdr:rowOff>
    </xdr:from>
    <xdr:to>
      <xdr:col>11</xdr:col>
      <xdr:colOff>629900</xdr:colOff>
      <xdr:row>7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00000000-0008-0000-2300-000062000000}"/>
                </a:ext>
              </a:extLst>
            </xdr14:cNvPr>
            <xdr14:cNvContentPartPr/>
          </xdr14:nvContentPartPr>
          <xdr14:nvPr macro=""/>
          <xdr14:xfrm>
            <a:off x="9366960" y="1755880"/>
            <a:ext cx="343440" cy="6573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CC55181D-CFB6-044C-822C-CA63AAE10A5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359400" y="1748320"/>
              <a:ext cx="35820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300860</xdr:colOff>
      <xdr:row>6</xdr:row>
      <xdr:rowOff>140440</xdr:rowOff>
    </xdr:from>
    <xdr:to>
      <xdr:col>11</xdr:col>
      <xdr:colOff>512900</xdr:colOff>
      <xdr:row>7</xdr:row>
      <xdr:rowOff>59720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00000000-0008-0000-2300-000063000000}"/>
                </a:ext>
              </a:extLst>
            </xdr14:cNvPr>
            <xdr14:cNvContentPartPr/>
          </xdr14:nvContentPartPr>
          <xdr14:nvPr macro=""/>
          <xdr14:xfrm>
            <a:off x="9381360" y="2121640"/>
            <a:ext cx="212040" cy="24948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68E653F0-A409-2E4B-B234-D835C424CA0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373800" y="2114080"/>
              <a:ext cx="22716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806300</xdr:colOff>
      <xdr:row>6</xdr:row>
      <xdr:rowOff>267880</xdr:rowOff>
    </xdr:from>
    <xdr:to>
      <xdr:col>12</xdr:col>
      <xdr:colOff>15000</xdr:colOff>
      <xdr:row>7</xdr:row>
      <xdr:rowOff>128120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00000000-0008-0000-2300-000064000000}"/>
                </a:ext>
              </a:extLst>
            </xdr14:cNvPr>
            <xdr14:cNvContentPartPr/>
          </xdr14:nvContentPartPr>
          <xdr14:nvPr macro=""/>
          <xdr14:xfrm>
            <a:off x="9886800" y="2249080"/>
            <a:ext cx="34200" cy="190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8CA1D03-EBA9-2E4A-88CF-6C875F182FEE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879240" y="2241520"/>
              <a:ext cx="489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819260</xdr:colOff>
      <xdr:row>6</xdr:row>
      <xdr:rowOff>77800</xdr:rowOff>
    </xdr:from>
    <xdr:to>
      <xdr:col>12</xdr:col>
      <xdr:colOff>20400</xdr:colOff>
      <xdr:row>6</xdr:row>
      <xdr:rowOff>135760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2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0000000-0008-0000-2300-000065000000}"/>
                </a:ext>
              </a:extLst>
            </xdr14:cNvPr>
            <xdr14:cNvContentPartPr/>
          </xdr14:nvContentPartPr>
          <xdr14:nvPr macro=""/>
          <xdr14:xfrm>
            <a:off x="9899760" y="2059000"/>
            <a:ext cx="26640" cy="579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A5509C49-B8F5-3E40-AF8D-F6A850D2FD4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9892560" y="2051440"/>
              <a:ext cx="41760" cy="7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270600</xdr:colOff>
      <xdr:row>5</xdr:row>
      <xdr:rowOff>102720</xdr:rowOff>
    </xdr:from>
    <xdr:to>
      <xdr:col>12</xdr:col>
      <xdr:colOff>535560</xdr:colOff>
      <xdr:row>7</xdr:row>
      <xdr:rowOff>77720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00000000-0008-0000-2300-000066000000}"/>
                </a:ext>
              </a:extLst>
            </xdr14:cNvPr>
            <xdr14:cNvContentPartPr/>
          </xdr14:nvContentPartPr>
          <xdr14:nvPr macro=""/>
          <xdr14:xfrm>
            <a:off x="10176600" y="1753720"/>
            <a:ext cx="264960" cy="63540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DB6EC2EF-DA14-874A-891C-393F33FA03A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0169040" y="1746160"/>
              <a:ext cx="280080" cy="65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571560</xdr:colOff>
      <xdr:row>5</xdr:row>
      <xdr:rowOff>291360</xdr:rowOff>
    </xdr:from>
    <xdr:to>
      <xdr:col>13</xdr:col>
      <xdr:colOff>85540</xdr:colOff>
      <xdr:row>6</xdr:row>
      <xdr:rowOff>329440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4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2300-000067000000}"/>
                </a:ext>
              </a:extLst>
            </xdr14:cNvPr>
            <xdr14:cNvContentPartPr/>
          </xdr14:nvContentPartPr>
          <xdr14:nvPr macro=""/>
          <xdr14:xfrm>
            <a:off x="10477560" y="1942360"/>
            <a:ext cx="339480" cy="3682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2A32E73D-268E-FD41-9D85-E7DBB7FF878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0470000" y="1934800"/>
              <a:ext cx="35460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279940</xdr:colOff>
      <xdr:row>6</xdr:row>
      <xdr:rowOff>16240</xdr:rowOff>
    </xdr:from>
    <xdr:to>
      <xdr:col>13</xdr:col>
      <xdr:colOff>511420</xdr:colOff>
      <xdr:row>6</xdr:row>
      <xdr:rowOff>323320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2300-000068000000}"/>
                </a:ext>
              </a:extLst>
            </xdr14:cNvPr>
            <xdr14:cNvContentPartPr/>
          </xdr14:nvContentPartPr>
          <xdr14:nvPr macro=""/>
          <xdr14:xfrm>
            <a:off x="11011440" y="1997440"/>
            <a:ext cx="231480" cy="30708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141AE4AB-AE60-9140-A22C-55099B5B1D3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1004240" y="1989880"/>
              <a:ext cx="24660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184900</xdr:colOff>
      <xdr:row>6</xdr:row>
      <xdr:rowOff>21280</xdr:rowOff>
    </xdr:from>
    <xdr:to>
      <xdr:col>13</xdr:col>
      <xdr:colOff>512500</xdr:colOff>
      <xdr:row>6</xdr:row>
      <xdr:rowOff>286240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6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2300-000069000000}"/>
                </a:ext>
              </a:extLst>
            </xdr14:cNvPr>
            <xdr14:cNvContentPartPr/>
          </xdr14:nvContentPartPr>
          <xdr14:nvPr macro=""/>
          <xdr14:xfrm>
            <a:off x="10916400" y="2002480"/>
            <a:ext cx="327600" cy="264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F31934D4-9AE4-454A-A2E4-8AE3696A172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909200" y="1994920"/>
              <a:ext cx="342720" cy="28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609700</xdr:colOff>
      <xdr:row>7</xdr:row>
      <xdr:rowOff>26600</xdr:rowOff>
    </xdr:from>
    <xdr:to>
      <xdr:col>13</xdr:col>
      <xdr:colOff>621940</xdr:colOff>
      <xdr:row>7</xdr:row>
      <xdr:rowOff>159440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2300-00006A000000}"/>
                </a:ext>
              </a:extLst>
            </xdr14:cNvPr>
            <xdr14:cNvContentPartPr/>
          </xdr14:nvContentPartPr>
          <xdr14:nvPr macro=""/>
          <xdr14:xfrm>
            <a:off x="11341200" y="2338000"/>
            <a:ext cx="12240" cy="13284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4370F5F-1CD5-E04F-8E94-0518F000358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1333640" y="2330440"/>
              <a:ext cx="2736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609700</xdr:colOff>
      <xdr:row>6</xdr:row>
      <xdr:rowOff>159520</xdr:rowOff>
    </xdr:from>
    <xdr:to>
      <xdr:col>13</xdr:col>
      <xdr:colOff>616180</xdr:colOff>
      <xdr:row>6</xdr:row>
      <xdr:rowOff>209200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8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00000000-0008-0000-2300-00006B000000}"/>
                </a:ext>
              </a:extLst>
            </xdr14:cNvPr>
            <xdr14:cNvContentPartPr/>
          </xdr14:nvContentPartPr>
          <xdr14:nvPr macro=""/>
          <xdr14:xfrm>
            <a:off x="11341200" y="2140720"/>
            <a:ext cx="6480" cy="49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DDFE0E14-1219-4543-B978-DA00D141F4D3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1333640" y="2133160"/>
              <a:ext cx="2160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49160</xdr:colOff>
      <xdr:row>6</xdr:row>
      <xdr:rowOff>117400</xdr:rowOff>
    </xdr:from>
    <xdr:to>
      <xdr:col>14</xdr:col>
      <xdr:colOff>343280</xdr:colOff>
      <xdr:row>6</xdr:row>
      <xdr:rowOff>132160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00000000-0008-0000-2300-00006C000000}"/>
                </a:ext>
              </a:extLst>
            </xdr14:cNvPr>
            <xdr14:cNvContentPartPr/>
          </xdr14:nvContentPartPr>
          <xdr14:nvPr macro=""/>
          <xdr14:xfrm>
            <a:off x="11606160" y="2098600"/>
            <a:ext cx="294120" cy="1476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30A878D6-CEDA-BE4B-9050-C0EA05952AD1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1598600" y="2091040"/>
              <a:ext cx="30888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450920</xdr:colOff>
      <xdr:row>5</xdr:row>
      <xdr:rowOff>141960</xdr:rowOff>
    </xdr:from>
    <xdr:to>
      <xdr:col>14</xdr:col>
      <xdr:colOff>695360</xdr:colOff>
      <xdr:row>7</xdr:row>
      <xdr:rowOff>33080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00000000-0008-0000-2300-00006D000000}"/>
                </a:ext>
              </a:extLst>
            </xdr14:cNvPr>
            <xdr14:cNvContentPartPr/>
          </xdr14:nvContentPartPr>
          <xdr14:nvPr macro=""/>
          <xdr14:xfrm>
            <a:off x="12007920" y="1792960"/>
            <a:ext cx="244440" cy="55152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BF35E5A0-26FF-5C41-A072-A7696D01AE5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000360" y="1785400"/>
              <a:ext cx="259560" cy="56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472500</xdr:colOff>
      <xdr:row>5</xdr:row>
      <xdr:rowOff>240600</xdr:rowOff>
    </xdr:from>
    <xdr:to>
      <xdr:col>15</xdr:col>
      <xdr:colOff>693180</xdr:colOff>
      <xdr:row>6</xdr:row>
      <xdr:rowOff>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00000000-0008-0000-2300-00006E000000}"/>
                </a:ext>
              </a:extLst>
            </xdr14:cNvPr>
            <xdr14:cNvContentPartPr/>
          </xdr14:nvContentPartPr>
          <xdr14:nvPr macro=""/>
          <xdr14:xfrm>
            <a:off x="12855000" y="1891600"/>
            <a:ext cx="220680" cy="96480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718A8F7C-D9D6-4E42-A796-4AFBD5B09F6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2847440" y="1884040"/>
              <a:ext cx="23580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451980</xdr:colOff>
      <xdr:row>6</xdr:row>
      <xdr:rowOff>105520</xdr:rowOff>
    </xdr:from>
    <xdr:to>
      <xdr:col>15</xdr:col>
      <xdr:colOff>690660</xdr:colOff>
      <xdr:row>6</xdr:row>
      <xdr:rowOff>123880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2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00000000-0008-0000-2300-00006F000000}"/>
                </a:ext>
              </a:extLst>
            </xdr14:cNvPr>
            <xdr14:cNvContentPartPr/>
          </xdr14:nvContentPartPr>
          <xdr14:nvPr macro=""/>
          <xdr14:xfrm>
            <a:off x="12834480" y="2086720"/>
            <a:ext cx="238680" cy="1836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363008A-249C-4D4F-9CDF-00C54324968E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826920" y="2079160"/>
              <a:ext cx="25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102760</xdr:colOff>
      <xdr:row>5</xdr:row>
      <xdr:rowOff>82920</xdr:rowOff>
    </xdr:from>
    <xdr:to>
      <xdr:col>16</xdr:col>
      <xdr:colOff>177640</xdr:colOff>
      <xdr:row>6</xdr:row>
      <xdr:rowOff>265720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0000000-0008-0000-2300-000070000000}"/>
                </a:ext>
              </a:extLst>
            </xdr14:cNvPr>
            <xdr14:cNvContentPartPr/>
          </xdr14:nvContentPartPr>
          <xdr14:nvPr macro=""/>
          <xdr14:xfrm>
            <a:off x="13310760" y="1733920"/>
            <a:ext cx="74880" cy="5130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894E4A6F-8885-8943-ADA4-E4334A9AD50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3303200" y="1726360"/>
              <a:ext cx="90000" cy="52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33300</xdr:colOff>
      <xdr:row>5</xdr:row>
      <xdr:rowOff>104880</xdr:rowOff>
    </xdr:from>
    <xdr:to>
      <xdr:col>15</xdr:col>
      <xdr:colOff>93780</xdr:colOff>
      <xdr:row>7</xdr:row>
      <xdr:rowOff>63320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4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00000000-0008-0000-2300-000071000000}"/>
                </a:ext>
              </a:extLst>
            </xdr14:cNvPr>
            <xdr14:cNvContentPartPr/>
          </xdr14:nvContentPartPr>
          <xdr14:nvPr macro=""/>
          <xdr14:xfrm>
            <a:off x="12415800" y="1755880"/>
            <a:ext cx="60480" cy="61884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C3B37E3E-06AC-3A44-B0D9-349C230C3FD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408240" y="1748320"/>
              <a:ext cx="75600" cy="63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688220</xdr:colOff>
      <xdr:row>14</xdr:row>
      <xdr:rowOff>313160</xdr:rowOff>
    </xdr:from>
    <xdr:to>
      <xdr:col>6</xdr:col>
      <xdr:colOff>811320</xdr:colOff>
      <xdr:row>17</xdr:row>
      <xdr:rowOff>177200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00000000-0008-0000-2300-000072000000}"/>
                </a:ext>
              </a:extLst>
            </xdr14:cNvPr>
            <xdr14:cNvContentPartPr/>
          </xdr14:nvContentPartPr>
          <xdr14:nvPr macro=""/>
          <xdr14:xfrm>
            <a:off x="4815720" y="4935960"/>
            <a:ext cx="948600" cy="8546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ADD7BA30-5A97-1F49-878F-D3B2709A6020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4808160" y="4928400"/>
              <a:ext cx="963360" cy="86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684840</xdr:colOff>
      <xdr:row>15</xdr:row>
      <xdr:rowOff>79320</xdr:rowOff>
    </xdr:from>
    <xdr:to>
      <xdr:col>4</xdr:col>
      <xdr:colOff>153460</xdr:colOff>
      <xdr:row>16</xdr:row>
      <xdr:rowOff>56200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00000000-0008-0000-2300-000073000000}"/>
                </a:ext>
              </a:extLst>
            </xdr14:cNvPr>
            <xdr14:cNvContentPartPr/>
          </xdr14:nvContentPartPr>
          <xdr14:nvPr macro=""/>
          <xdr14:xfrm>
            <a:off x="3161340" y="5032320"/>
            <a:ext cx="294120" cy="3070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33DD23-0E1F-254B-94F0-66943729293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3153780" y="5024760"/>
              <a:ext cx="30888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268660</xdr:colOff>
      <xdr:row>15</xdr:row>
      <xdr:rowOff>145560</xdr:rowOff>
    </xdr:from>
    <xdr:to>
      <xdr:col>4</xdr:col>
      <xdr:colOff>580780</xdr:colOff>
      <xdr:row>16</xdr:row>
      <xdr:rowOff>57640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8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00000000-0008-0000-2300-000074000000}"/>
                </a:ext>
              </a:extLst>
            </xdr14:cNvPr>
            <xdr14:cNvContentPartPr/>
          </xdr14:nvContentPartPr>
          <xdr14:nvPr macro=""/>
          <xdr14:xfrm>
            <a:off x="3570660" y="5098560"/>
            <a:ext cx="312120" cy="242280"/>
          </xdr14:xfrm>
        </xdr:contentPart>
      </mc:Choice>
      <mc:Fallback xmlns=""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054E13D4-8EF9-A54C-8A35-5CAFAD23A1C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563100" y="5091000"/>
              <a:ext cx="3268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613200</xdr:colOff>
      <xdr:row>16</xdr:row>
      <xdr:rowOff>147640</xdr:rowOff>
    </xdr:from>
    <xdr:to>
      <xdr:col>4</xdr:col>
      <xdr:colOff>488980</xdr:colOff>
      <xdr:row>16</xdr:row>
      <xdr:rowOff>162400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9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0000000-0008-0000-2300-000075000000}"/>
                </a:ext>
              </a:extLst>
            </xdr14:cNvPr>
            <xdr14:cNvContentPartPr/>
          </xdr14:nvContentPartPr>
          <xdr14:nvPr macro=""/>
          <xdr14:xfrm>
            <a:off x="3089700" y="5430840"/>
            <a:ext cx="701280" cy="1476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CF72FA9D-EE7D-7F40-A425-C06BEA29553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3082140" y="5423280"/>
              <a:ext cx="71640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35020</xdr:colOff>
      <xdr:row>16</xdr:row>
      <xdr:rowOff>246280</xdr:rowOff>
    </xdr:from>
    <xdr:to>
      <xdr:col>4</xdr:col>
      <xdr:colOff>336340</xdr:colOff>
      <xdr:row>17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0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00000000-0008-0000-2300-000076000000}"/>
                </a:ext>
              </a:extLst>
            </xdr14:cNvPr>
            <xdr14:cNvContentPartPr/>
          </xdr14:nvContentPartPr>
          <xdr14:nvPr macro=""/>
          <xdr14:xfrm>
            <a:off x="3337020" y="5529480"/>
            <a:ext cx="301320" cy="28188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8439C21C-869A-BA45-9845-64EDF7FB607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329460" y="5521920"/>
              <a:ext cx="316080" cy="29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760160</xdr:colOff>
      <xdr:row>20</xdr:row>
      <xdr:rowOff>22520</xdr:rowOff>
    </xdr:from>
    <xdr:to>
      <xdr:col>8</xdr:col>
      <xdr:colOff>773840</xdr:colOff>
      <xdr:row>20</xdr:row>
      <xdr:rowOff>62480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1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00000000-0008-0000-2300-000077000000}"/>
                </a:ext>
              </a:extLst>
            </xdr14:cNvPr>
            <xdr14:cNvContentPartPr/>
          </xdr14:nvContentPartPr>
          <xdr14:nvPr macro=""/>
          <xdr14:xfrm>
            <a:off x="7364160" y="6626520"/>
            <a:ext cx="13680" cy="3996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ED4C17A5-E8D1-9747-9420-EE8C89E6C156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7356600" y="6618960"/>
              <a:ext cx="2880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725240</xdr:colOff>
      <xdr:row>21</xdr:row>
      <xdr:rowOff>6240</xdr:rowOff>
    </xdr:from>
    <xdr:to>
      <xdr:col>8</xdr:col>
      <xdr:colOff>729200</xdr:colOff>
      <xdr:row>21</xdr:row>
      <xdr:rowOff>46200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3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00000000-0008-0000-2300-000078000000}"/>
                </a:ext>
              </a:extLst>
            </xdr14:cNvPr>
            <xdr14:cNvContentPartPr/>
          </xdr14:nvContentPartPr>
          <xdr14:nvPr macro=""/>
          <xdr14:xfrm>
            <a:off x="7329240" y="6940440"/>
            <a:ext cx="3960" cy="3996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1865562C-9B57-BD4C-99D6-10B43CE43F77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7321680" y="6932880"/>
              <a:ext cx="19080" cy="5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702200</xdr:colOff>
      <xdr:row>21</xdr:row>
      <xdr:rowOff>308280</xdr:rowOff>
    </xdr:from>
    <xdr:to>
      <xdr:col>8</xdr:col>
      <xdr:colOff>720560</xdr:colOff>
      <xdr:row>22</xdr:row>
      <xdr:rowOff>130000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5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0000000-0008-0000-2300-000079000000}"/>
                </a:ext>
              </a:extLst>
            </xdr14:cNvPr>
            <xdr14:cNvContentPartPr/>
          </xdr14:nvContentPartPr>
          <xdr14:nvPr macro=""/>
          <xdr14:xfrm>
            <a:off x="7306200" y="7242480"/>
            <a:ext cx="18360" cy="15192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B0DCF781-85C0-1345-9D94-504BE41B6469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7298640" y="7234920"/>
              <a:ext cx="3348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233140</xdr:colOff>
      <xdr:row>24</xdr:row>
      <xdr:rowOff>55680</xdr:rowOff>
    </xdr:from>
    <xdr:to>
      <xdr:col>8</xdr:col>
      <xdr:colOff>55280</xdr:colOff>
      <xdr:row>26</xdr:row>
      <xdr:rowOff>199520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7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00000000-0008-0000-2300-00007A000000}"/>
                </a:ext>
              </a:extLst>
            </xdr14:cNvPr>
            <xdr14:cNvContentPartPr/>
          </xdr14:nvContentPartPr>
          <xdr14:nvPr macro=""/>
          <xdr14:xfrm>
            <a:off x="6011640" y="7980480"/>
            <a:ext cx="647640" cy="80424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6A85F272-0E9D-414E-A1B0-FE4A33BFB1E2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6004080" y="7972920"/>
              <a:ext cx="662760" cy="81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424280</xdr:colOff>
      <xdr:row>24</xdr:row>
      <xdr:rowOff>123000</xdr:rowOff>
    </xdr:from>
    <xdr:to>
      <xdr:col>9</xdr:col>
      <xdr:colOff>69660</xdr:colOff>
      <xdr:row>26</xdr:row>
      <xdr:rowOff>266840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9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00000000-0008-0000-2300-00007B000000}"/>
                </a:ext>
              </a:extLst>
            </xdr14:cNvPr>
            <xdr14:cNvContentPartPr/>
          </xdr14:nvContentPartPr>
          <xdr14:nvPr macro=""/>
          <xdr14:xfrm>
            <a:off x="7028280" y="8047800"/>
            <a:ext cx="470880" cy="80424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04B918A2-1AC5-AD4A-A068-EDE97BCE07EE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7020720" y="8040240"/>
              <a:ext cx="486000" cy="81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359460</xdr:colOff>
      <xdr:row>25</xdr:row>
      <xdr:rowOff>125800</xdr:rowOff>
    </xdr:from>
    <xdr:to>
      <xdr:col>9</xdr:col>
      <xdr:colOff>653220</xdr:colOff>
      <xdr:row>25</xdr:row>
      <xdr:rowOff>149200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1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00000000-0008-0000-2300-00007C000000}"/>
                </a:ext>
              </a:extLst>
            </xdr14:cNvPr>
            <xdr14:cNvContentPartPr/>
          </xdr14:nvContentPartPr>
          <xdr14:nvPr macro=""/>
          <xdr14:xfrm>
            <a:off x="7788960" y="8380800"/>
            <a:ext cx="293760" cy="234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A65731A9-00AF-C747-B97A-152D7615A48C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7781400" y="8373600"/>
              <a:ext cx="3088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307620</xdr:colOff>
      <xdr:row>25</xdr:row>
      <xdr:rowOff>266920</xdr:rowOff>
    </xdr:from>
    <xdr:to>
      <xdr:col>9</xdr:col>
      <xdr:colOff>566100</xdr:colOff>
      <xdr:row>25</xdr:row>
      <xdr:rowOff>297520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3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2300-00007D000000}"/>
                </a:ext>
              </a:extLst>
            </xdr14:cNvPr>
            <xdr14:cNvContentPartPr/>
          </xdr14:nvContentPartPr>
          <xdr14:nvPr macro=""/>
          <xdr14:xfrm>
            <a:off x="7737120" y="8521920"/>
            <a:ext cx="258480" cy="3060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AE282DD-8DCD-504F-88E0-A836BD8393D5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7729560" y="8514360"/>
              <a:ext cx="27360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332820</xdr:colOff>
      <xdr:row>26</xdr:row>
      <xdr:rowOff>79640</xdr:rowOff>
    </xdr:from>
    <xdr:to>
      <xdr:col>9</xdr:col>
      <xdr:colOff>661500</xdr:colOff>
      <xdr:row>26</xdr:row>
      <xdr:rowOff>98000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5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00000000-0008-0000-2300-00007E000000}"/>
                </a:ext>
              </a:extLst>
            </xdr14:cNvPr>
            <xdr14:cNvContentPartPr/>
          </xdr14:nvContentPartPr>
          <xdr14:nvPr macro=""/>
          <xdr14:xfrm>
            <a:off x="7762320" y="8664840"/>
            <a:ext cx="328680" cy="183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5C44899B-024C-3E4F-9098-68CB295B3545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7754760" y="8657280"/>
              <a:ext cx="34380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232000</xdr:colOff>
      <xdr:row>25</xdr:row>
      <xdr:rowOff>107080</xdr:rowOff>
    </xdr:from>
    <xdr:to>
      <xdr:col>10</xdr:col>
      <xdr:colOff>571120</xdr:colOff>
      <xdr:row>26</xdr:row>
      <xdr:rowOff>47240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7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00000000-0008-0000-2300-00007F000000}"/>
                </a:ext>
              </a:extLst>
            </xdr14:cNvPr>
            <xdr14:cNvContentPartPr/>
          </xdr14:nvContentPartPr>
          <xdr14:nvPr macro=""/>
          <xdr14:xfrm>
            <a:off x="8487000" y="8362080"/>
            <a:ext cx="339120" cy="27036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4A41C3D9-9621-8A4B-A095-23360A07367D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8479440" y="8354520"/>
              <a:ext cx="35424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755120</xdr:colOff>
      <xdr:row>28</xdr:row>
      <xdr:rowOff>203680</xdr:rowOff>
    </xdr:from>
    <xdr:to>
      <xdr:col>8</xdr:col>
      <xdr:colOff>773480</xdr:colOff>
      <xdr:row>28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9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00000000-0008-0000-2300-000080000000}"/>
                </a:ext>
              </a:extLst>
            </xdr14:cNvPr>
            <xdr14:cNvContentPartPr/>
          </xdr14:nvContentPartPr>
          <xdr14:nvPr macro=""/>
          <xdr14:xfrm>
            <a:off x="7359120" y="9449280"/>
            <a:ext cx="18360" cy="666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E2FA1E5F-7987-1C48-A5A7-BF223452F37C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7351560" y="9441720"/>
              <a:ext cx="3348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772040</xdr:colOff>
      <xdr:row>29</xdr:row>
      <xdr:rowOff>268400</xdr:rowOff>
    </xdr:from>
    <xdr:to>
      <xdr:col>8</xdr:col>
      <xdr:colOff>778520</xdr:colOff>
      <xdr:row>29</xdr:row>
      <xdr:rowOff>297560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1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0000000-0008-0000-2300-000081000000}"/>
                </a:ext>
              </a:extLst>
            </xdr14:cNvPr>
            <xdr14:cNvContentPartPr/>
          </xdr14:nvContentPartPr>
          <xdr14:nvPr macro=""/>
          <xdr14:xfrm>
            <a:off x="7376040" y="9844200"/>
            <a:ext cx="6480" cy="2916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D3E47465-D6B2-1B47-B2AD-1067EF05D89C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7368480" y="9836640"/>
              <a:ext cx="21600" cy="4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781760</xdr:colOff>
      <xdr:row>30</xdr:row>
      <xdr:rowOff>289200</xdr:rowOff>
    </xdr:from>
    <xdr:to>
      <xdr:col>8</xdr:col>
      <xdr:colOff>810920</xdr:colOff>
      <xdr:row>31</xdr:row>
      <xdr:rowOff>97600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00000000-0008-0000-2300-000082000000}"/>
                </a:ext>
              </a:extLst>
            </xdr14:cNvPr>
            <xdr14:cNvContentPartPr/>
          </xdr14:nvContentPartPr>
          <xdr14:nvPr macro=""/>
          <xdr14:xfrm>
            <a:off x="7385760" y="10195200"/>
            <a:ext cx="29160" cy="1386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52803A0A-5988-D046-A854-015A3A95F88E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7378200" y="10187640"/>
              <a:ext cx="4428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193960</xdr:colOff>
      <xdr:row>33</xdr:row>
      <xdr:rowOff>120480</xdr:rowOff>
    </xdr:from>
    <xdr:to>
      <xdr:col>6</xdr:col>
      <xdr:colOff>346560</xdr:colOff>
      <xdr:row>35</xdr:row>
      <xdr:rowOff>222200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0000000-0008-0000-2300-000087000000}"/>
                </a:ext>
              </a:extLst>
            </xdr14:cNvPr>
            <xdr14:cNvContentPartPr/>
          </xdr14:nvContentPartPr>
          <xdr14:nvPr macro=""/>
          <xdr14:xfrm>
            <a:off x="3495960" y="11017080"/>
            <a:ext cx="1803600" cy="762120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D961A82F-8FCF-E942-A114-8F5E4286F3A8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3488402" y="11009520"/>
              <a:ext cx="1818717" cy="77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578760</xdr:colOff>
      <xdr:row>33</xdr:row>
      <xdr:rowOff>306960</xdr:rowOff>
    </xdr:from>
    <xdr:to>
      <xdr:col>7</xdr:col>
      <xdr:colOff>164020</xdr:colOff>
      <xdr:row>36</xdr:row>
      <xdr:rowOff>195120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00000000-0008-0000-2300-00008C000000}"/>
                </a:ext>
              </a:extLst>
            </xdr14:cNvPr>
            <xdr14:cNvContentPartPr/>
          </xdr14:nvContentPartPr>
          <xdr14:nvPr macro=""/>
          <xdr14:xfrm>
            <a:off x="5531760" y="11203560"/>
            <a:ext cx="410760" cy="87876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C2751E23-A3BE-7E48-ABE0-94A4C99A262C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5524200" y="11196000"/>
              <a:ext cx="425520" cy="89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499180</xdr:colOff>
      <xdr:row>33</xdr:row>
      <xdr:rowOff>296160</xdr:rowOff>
    </xdr:from>
    <xdr:to>
      <xdr:col>8</xdr:col>
      <xdr:colOff>167240</xdr:colOff>
      <xdr:row>35</xdr:row>
      <xdr:rowOff>27080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9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00000000-0008-0000-2300-00008F000000}"/>
                </a:ext>
              </a:extLst>
            </xdr14:cNvPr>
            <xdr14:cNvContentPartPr/>
          </xdr14:nvContentPartPr>
          <xdr14:nvPr macro=""/>
          <xdr14:xfrm>
            <a:off x="6277680" y="11192760"/>
            <a:ext cx="493560" cy="39132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C314655A-3E92-BA49-B02E-1D0CDE4AA76B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6270120" y="11185200"/>
              <a:ext cx="508680" cy="40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242840</xdr:colOff>
      <xdr:row>34</xdr:row>
      <xdr:rowOff>146320</xdr:rowOff>
    </xdr:from>
    <xdr:to>
      <xdr:col>8</xdr:col>
      <xdr:colOff>290000</xdr:colOff>
      <xdr:row>35</xdr:row>
      <xdr:rowOff>152360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1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00000000-0008-0000-2300-000092000000}"/>
                </a:ext>
              </a:extLst>
            </xdr14:cNvPr>
            <xdr14:cNvContentPartPr/>
          </xdr14:nvContentPartPr>
          <xdr14:nvPr macro=""/>
          <xdr14:xfrm>
            <a:off x="6846840" y="11373120"/>
            <a:ext cx="47160" cy="3362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2428001F-DB23-1548-9300-043278F9C848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6839280" y="11365552"/>
              <a:ext cx="62280" cy="3513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583040</xdr:colOff>
      <xdr:row>34</xdr:row>
      <xdr:rowOff>125800</xdr:rowOff>
    </xdr:from>
    <xdr:to>
      <xdr:col>8</xdr:col>
      <xdr:colOff>614720</xdr:colOff>
      <xdr:row>34</xdr:row>
      <xdr:rowOff>158560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3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00000000-0008-0000-2300-000093000000}"/>
                </a:ext>
              </a:extLst>
            </xdr14:cNvPr>
            <xdr14:cNvContentPartPr/>
          </xdr14:nvContentPartPr>
          <xdr14:nvPr macro=""/>
          <xdr14:xfrm>
            <a:off x="7187040" y="11352600"/>
            <a:ext cx="31680" cy="3276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C8EF11-6788-A448-A9FB-BF33D1DBDDB7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7179480" y="11345400"/>
              <a:ext cx="468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63180</xdr:colOff>
      <xdr:row>33</xdr:row>
      <xdr:rowOff>321360</xdr:rowOff>
    </xdr:from>
    <xdr:to>
      <xdr:col>9</xdr:col>
      <xdr:colOff>442620</xdr:colOff>
      <xdr:row>35</xdr:row>
      <xdr:rowOff>63800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00000000-0008-0000-2300-000096000000}"/>
                </a:ext>
              </a:extLst>
            </xdr14:cNvPr>
            <xdr14:cNvContentPartPr/>
          </xdr14:nvContentPartPr>
          <xdr14:nvPr macro=""/>
          <xdr14:xfrm>
            <a:off x="7492680" y="11217960"/>
            <a:ext cx="379440" cy="4028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35F37F47-7DDF-F947-931A-8C092A4D40D5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7485120" y="11210400"/>
              <a:ext cx="394560" cy="41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309760</xdr:colOff>
      <xdr:row>34</xdr:row>
      <xdr:rowOff>99520</xdr:rowOff>
    </xdr:from>
    <xdr:to>
      <xdr:col>10</xdr:col>
      <xdr:colOff>694960</xdr:colOff>
      <xdr:row>34</xdr:row>
      <xdr:rowOff>115360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00000000-0008-0000-2300-000097000000}"/>
                </a:ext>
              </a:extLst>
            </xdr14:cNvPr>
            <xdr14:cNvContentPartPr/>
          </xdr14:nvContentPartPr>
          <xdr14:nvPr macro=""/>
          <xdr14:xfrm>
            <a:off x="8564760" y="11326320"/>
            <a:ext cx="385200" cy="158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C9DC2CCA-5957-F04A-993A-5D2FBC180EDC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8557200" y="11318760"/>
              <a:ext cx="40032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352940</xdr:colOff>
      <xdr:row>32</xdr:row>
      <xdr:rowOff>283640</xdr:rowOff>
    </xdr:from>
    <xdr:to>
      <xdr:col>11</xdr:col>
      <xdr:colOff>628700</xdr:colOff>
      <xdr:row>34</xdr:row>
      <xdr:rowOff>311920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00000000-0008-0000-2300-000098000000}"/>
                </a:ext>
              </a:extLst>
            </xdr14:cNvPr>
            <xdr14:cNvContentPartPr/>
          </xdr14:nvContentPartPr>
          <xdr14:nvPr macro=""/>
          <xdr14:xfrm>
            <a:off x="9433440" y="10850040"/>
            <a:ext cx="275760" cy="6886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48D1995B-2B8B-F146-8128-3C4B3E807333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9425880" y="10842480"/>
              <a:ext cx="290880" cy="70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591240</xdr:colOff>
      <xdr:row>33</xdr:row>
      <xdr:rowOff>168720</xdr:rowOff>
    </xdr:from>
    <xdr:to>
      <xdr:col>13</xdr:col>
      <xdr:colOff>129340</xdr:colOff>
      <xdr:row>34</xdr:row>
      <xdr:rowOff>77200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00000000-0008-0000-2300-000099000000}"/>
                </a:ext>
              </a:extLst>
            </xdr14:cNvPr>
            <xdr14:cNvContentPartPr/>
          </xdr14:nvContentPartPr>
          <xdr14:nvPr macro=""/>
          <xdr14:xfrm>
            <a:off x="10497240" y="11065320"/>
            <a:ext cx="363600" cy="23868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8878AC32-4F86-B04B-A48D-D5A289720F23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10489680" y="11057760"/>
              <a:ext cx="378720" cy="25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649920</xdr:colOff>
      <xdr:row>34</xdr:row>
      <xdr:rowOff>222280</xdr:rowOff>
    </xdr:from>
    <xdr:to>
      <xdr:col>13</xdr:col>
      <xdr:colOff>129340</xdr:colOff>
      <xdr:row>34</xdr:row>
      <xdr:rowOff>256480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3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0000000-0008-0000-2300-00009A000000}"/>
                </a:ext>
              </a:extLst>
            </xdr14:cNvPr>
            <xdr14:cNvContentPartPr/>
          </xdr14:nvContentPartPr>
          <xdr14:nvPr macro=""/>
          <xdr14:xfrm>
            <a:off x="10555920" y="11449080"/>
            <a:ext cx="304920" cy="3420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F295122-E723-0B4D-9FDD-74533B074FB0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10548360" y="11441520"/>
              <a:ext cx="319680" cy="4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717220</xdr:colOff>
      <xdr:row>33</xdr:row>
      <xdr:rowOff>170880</xdr:rowOff>
    </xdr:from>
    <xdr:to>
      <xdr:col>14</xdr:col>
      <xdr:colOff>310760</xdr:colOff>
      <xdr:row>34</xdr:row>
      <xdr:rowOff>156400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5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0000000-0008-0000-2300-00009B000000}"/>
                </a:ext>
              </a:extLst>
            </xdr14:cNvPr>
            <xdr14:cNvContentPartPr/>
          </xdr14:nvContentPartPr>
          <xdr14:nvPr macro=""/>
          <xdr14:xfrm>
            <a:off x="11448720" y="11067480"/>
            <a:ext cx="419040" cy="3157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826B09C3-0470-E149-84F0-2480A2EF3101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11441160" y="11059920"/>
              <a:ext cx="4341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194820</xdr:colOff>
      <xdr:row>33</xdr:row>
      <xdr:rowOff>261240</xdr:rowOff>
    </xdr:from>
    <xdr:to>
      <xdr:col>15</xdr:col>
      <xdr:colOff>647340</xdr:colOff>
      <xdr:row>34</xdr:row>
      <xdr:rowOff>133360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7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2300-0000BE000000}"/>
                </a:ext>
              </a:extLst>
            </xdr14:cNvPr>
            <xdr14:cNvContentPartPr/>
          </xdr14:nvContentPartPr>
          <xdr14:nvPr macro=""/>
          <xdr14:xfrm>
            <a:off x="12577320" y="11157840"/>
            <a:ext cx="452520" cy="2023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86209E0D-4B65-6D4D-AB68-1C04C7437CBD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12569760" y="11150280"/>
              <a:ext cx="467640" cy="21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470200</xdr:colOff>
      <xdr:row>32</xdr:row>
      <xdr:rowOff>155840</xdr:rowOff>
    </xdr:from>
    <xdr:to>
      <xdr:col>17</xdr:col>
      <xdr:colOff>610940</xdr:colOff>
      <xdr:row>35</xdr:row>
      <xdr:rowOff>112400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9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00000000-0008-0000-2300-0000C7000000}"/>
                </a:ext>
              </a:extLst>
            </xdr14:cNvPr>
            <xdr14:cNvContentPartPr/>
          </xdr14:nvContentPartPr>
          <xdr14:nvPr macro=""/>
          <xdr14:xfrm>
            <a:off x="13678200" y="10722240"/>
            <a:ext cx="966240" cy="947160"/>
          </xdr14:xfrm>
        </xdr:contentPart>
      </mc:Choice>
      <mc:Fallback xmlns="">
        <xdr:pic>
          <xdr:nvPicPr>
            <xdr:cNvPr id="199" name="Ink 198">
              <a:extLst>
                <a:ext uri="{FF2B5EF4-FFF2-40B4-BE49-F238E27FC236}">
                  <a16:creationId xmlns:a16="http://schemas.microsoft.com/office/drawing/2014/main" id="{44BD6144-1052-E041-A979-93700628DE09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13670643" y="10714680"/>
              <a:ext cx="981354" cy="9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98280</xdr:colOff>
      <xdr:row>33</xdr:row>
      <xdr:rowOff>11400</xdr:rowOff>
    </xdr:from>
    <xdr:to>
      <xdr:col>18</xdr:col>
      <xdr:colOff>138600</xdr:colOff>
      <xdr:row>34</xdr:row>
      <xdr:rowOff>230920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1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00000000-0008-0000-2300-0000C8000000}"/>
                </a:ext>
              </a:extLst>
            </xdr14:cNvPr>
            <xdr14:cNvContentPartPr/>
          </xdr14:nvContentPartPr>
          <xdr14:nvPr macro=""/>
          <xdr14:xfrm>
            <a:off x="14957280" y="10908000"/>
            <a:ext cx="40320" cy="549720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33D0CF98-9AAD-634C-8FA4-1B793142920C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14949720" y="10900440"/>
              <a:ext cx="55440" cy="56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489660</xdr:colOff>
      <xdr:row>33</xdr:row>
      <xdr:rowOff>127680</xdr:rowOff>
    </xdr:from>
    <xdr:to>
      <xdr:col>15</xdr:col>
      <xdr:colOff>823380</xdr:colOff>
      <xdr:row>34</xdr:row>
      <xdr:rowOff>309040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3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0000000-0008-0000-2300-0000C9000000}"/>
                </a:ext>
              </a:extLst>
            </xdr14:cNvPr>
            <xdr14:cNvContentPartPr/>
          </xdr14:nvContentPartPr>
          <xdr14:nvPr macro=""/>
          <xdr14:xfrm>
            <a:off x="12872160" y="11024280"/>
            <a:ext cx="333720" cy="51156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5C55313E-BDFA-2646-A094-557E631AC790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12864600" y="11016720"/>
              <a:ext cx="348840" cy="52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391000</xdr:colOff>
      <xdr:row>36</xdr:row>
      <xdr:rowOff>124920</xdr:rowOff>
    </xdr:from>
    <xdr:to>
      <xdr:col>17</xdr:col>
      <xdr:colOff>714620</xdr:colOff>
      <xdr:row>37</xdr:row>
      <xdr:rowOff>250840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5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2300-0000CE000000}"/>
                </a:ext>
              </a:extLst>
            </xdr14:cNvPr>
            <xdr14:cNvContentPartPr/>
          </xdr14:nvContentPartPr>
          <xdr14:nvPr macro=""/>
          <xdr14:xfrm>
            <a:off x="13599000" y="12012120"/>
            <a:ext cx="1149120" cy="456120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E67975B0-EECD-D44F-812E-118523522AF2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13591442" y="12004566"/>
              <a:ext cx="1164235" cy="4712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477400</xdr:colOff>
      <xdr:row>38</xdr:row>
      <xdr:rowOff>143120</xdr:rowOff>
    </xdr:from>
    <xdr:to>
      <xdr:col>17</xdr:col>
      <xdr:colOff>106940</xdr:colOff>
      <xdr:row>40</xdr:row>
      <xdr:rowOff>143320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00000000-0008-0000-2300-0000D5000000}"/>
                </a:ext>
              </a:extLst>
            </xdr14:cNvPr>
            <xdr14:cNvContentPartPr/>
          </xdr14:nvContentPartPr>
          <xdr14:nvPr macro=""/>
          <xdr14:xfrm>
            <a:off x="13685400" y="12690720"/>
            <a:ext cx="455040" cy="66060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77573224-809D-8047-B250-A1510DE19C0C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13677840" y="12683164"/>
              <a:ext cx="470160" cy="6757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376220</xdr:colOff>
      <xdr:row>38</xdr:row>
      <xdr:rowOff>221240</xdr:rowOff>
    </xdr:from>
    <xdr:to>
      <xdr:col>18</xdr:col>
      <xdr:colOff>310320</xdr:colOff>
      <xdr:row>39</xdr:row>
      <xdr:rowOff>183720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9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00000000-0008-0000-2300-0000D9000000}"/>
                </a:ext>
              </a:extLst>
            </xdr14:cNvPr>
            <xdr14:cNvContentPartPr/>
          </xdr14:nvContentPartPr>
          <xdr14:nvPr macro=""/>
          <xdr14:xfrm>
            <a:off x="14409720" y="12768840"/>
            <a:ext cx="759600" cy="29268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CA640057-642E-AA4E-ABE8-B5F1F200AE13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14402160" y="12761280"/>
              <a:ext cx="774720" cy="307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</xdr:row>
      <xdr:rowOff>-1</xdr:rowOff>
    </xdr:from>
    <xdr:to>
      <xdr:col>5</xdr:col>
      <xdr:colOff>698500</xdr:colOff>
      <xdr:row>26</xdr:row>
      <xdr:rowOff>155222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908756" y="324555"/>
          <a:ext cx="3952522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Base Case ####</a:t>
          </a:r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0, 4), rnorm(n/2, 1, 3))</a:t>
          </a:r>
        </a:p>
        <a:p>
          <a:r>
            <a:rPr lang="en-US" sz="1200"/>
            <a:t>x2 = c(rnorm(n/2, 0, 1), rnorm(n/2, 6,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df1 = data.frame(x1, x2, y)</a:t>
          </a:r>
        </a:p>
        <a:p>
          <a:r>
            <a:rPr lang="en-US" sz="1200"/>
            <a:t>targetname = 'y'</a:t>
          </a:r>
        </a:p>
        <a:p>
          <a:endParaRPr lang="en-US" sz="1200"/>
        </a:p>
        <a:p>
          <a:r>
            <a:rPr lang="en-US" sz="1200"/>
            <a:t>plot(x = df1$x1,y = df1$x2, col = df1$y)</a:t>
          </a:r>
        </a:p>
        <a:p>
          <a:endParaRPr lang="en-US" sz="1200"/>
        </a:p>
        <a:p>
          <a:r>
            <a:rPr lang="en-US" sz="1200"/>
            <a:t>idx_iis = sample(1:200, 200*.8)</a:t>
          </a:r>
        </a:p>
        <a:p>
          <a:r>
            <a:rPr lang="en-US" sz="1200"/>
            <a:t>idx_oss = setdiff(1:n,idx_iis)</a:t>
          </a:r>
        </a:p>
        <a:p>
          <a:endParaRPr lang="en-US" sz="1200"/>
        </a:p>
        <a:p>
          <a:r>
            <a:rPr lang="en-US" sz="1200"/>
            <a:t>library(e1071)</a:t>
          </a:r>
        </a:p>
        <a:p>
          <a:endParaRPr lang="en-US" sz="1200"/>
        </a:p>
        <a:p>
          <a:r>
            <a:rPr lang="en-US" sz="1200"/>
            <a:t>fit_svm = svm(y ~ ., data = df1, </a:t>
          </a:r>
        </a:p>
        <a:p>
          <a:r>
            <a:rPr lang="en-US" sz="1200"/>
            <a:t>                     subset = idx_iis,</a:t>
          </a:r>
        </a:p>
        <a:p>
          <a:r>
            <a:rPr lang="en-US" sz="1200"/>
            <a:t>                     kernel = "linear",</a:t>
          </a:r>
        </a:p>
        <a:p>
          <a:r>
            <a:rPr lang="en-US" sz="1200"/>
            <a:t>                     cost = 1e6)</a:t>
          </a:r>
        </a:p>
        <a:p>
          <a:endParaRPr lang="en-US" sz="1200"/>
        </a:p>
        <a:p>
          <a:r>
            <a:rPr lang="en-US" sz="1200"/>
            <a:t>plot(fit_svm, data = df1[idx_iis, ])</a:t>
          </a:r>
        </a:p>
        <a:p>
          <a:r>
            <a:rPr lang="en-US" sz="1200"/>
            <a:t>summary(fit_svm)</a:t>
          </a:r>
        </a:p>
        <a:p>
          <a:r>
            <a:rPr lang="en-US" sz="1200"/>
            <a:t>fit_svm$index</a:t>
          </a:r>
        </a:p>
        <a:p>
          <a:r>
            <a:rPr lang="en-US" sz="1200"/>
            <a:t>ypred = predict(fit_svm, df1[idx_oss,])</a:t>
          </a:r>
        </a:p>
        <a:p>
          <a:r>
            <a:rPr lang="en-US" sz="1200"/>
            <a:t>table('predicted' = ypred,'actual'=df1[idx_oss, targetname])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9</xdr:col>
      <xdr:colOff>0</xdr:colOff>
      <xdr:row>14</xdr:row>
      <xdr:rowOff>250520</xdr:rowOff>
    </xdr:from>
    <xdr:to>
      <xdr:col>9</xdr:col>
      <xdr:colOff>360</xdr:colOff>
      <xdr:row>14</xdr:row>
      <xdr:rowOff>261320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2400-000004000000}"/>
                </a:ext>
              </a:extLst>
            </xdr14:cNvPr>
            <xdr14:cNvContentPartPr/>
          </xdr14:nvContentPartPr>
          <xdr14:nvPr macro=""/>
          <xdr14:xfrm>
            <a:off x="9567360" y="4873320"/>
            <a:ext cx="360" cy="1080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DA444521-20D0-6742-8A6C-D82CF9F01DC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3040" y="4869000"/>
              <a:ext cx="9000" cy="194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6</xdr:col>
      <xdr:colOff>0</xdr:colOff>
      <xdr:row>1</xdr:row>
      <xdr:rowOff>-1</xdr:rowOff>
    </xdr:from>
    <xdr:to>
      <xdr:col>9</xdr:col>
      <xdr:colOff>711200</xdr:colOff>
      <xdr:row>26</xdr:row>
      <xdr:rowOff>155222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 txBox="1"/>
      </xdr:nvSpPr>
      <xdr:spPr>
        <a:xfrm>
          <a:off x="4995333" y="324555"/>
          <a:ext cx="3208867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Sensitivity #### </a:t>
          </a:r>
        </a:p>
        <a:p>
          <a:endParaRPr lang="en-US" sz="1200"/>
        </a:p>
        <a:p>
          <a:r>
            <a:rPr lang="en-US" sz="1200"/>
            <a:t>df2 = rbind(df1, c(10, 2, 1))</a:t>
          </a:r>
        </a:p>
        <a:p>
          <a:r>
            <a:rPr lang="en-US" sz="1200"/>
            <a:t>plot(x = df2$x1, y = df2$x2, col = df2$y)</a:t>
          </a:r>
        </a:p>
        <a:p>
          <a:endParaRPr lang="en-US" sz="1200"/>
        </a:p>
        <a:p>
          <a:r>
            <a:rPr lang="en-US" sz="1200"/>
            <a:t>fit_svm2 = svm(y ~ ., data = df2,</a:t>
          </a:r>
        </a:p>
        <a:p>
          <a:r>
            <a:rPr lang="en-US" sz="1200"/>
            <a:t>                      kernel = "linear",</a:t>
          </a:r>
        </a:p>
        <a:p>
          <a:r>
            <a:rPr lang="en-US" sz="1200"/>
            <a:t>                      cost = 1e6)</a:t>
          </a:r>
        </a:p>
        <a:p>
          <a:endParaRPr lang="en-US" sz="1200"/>
        </a:p>
        <a:p>
          <a:r>
            <a:rPr lang="en-US" sz="1200"/>
            <a:t>plot(fit_svm, df1[idx_iis, ])</a:t>
          </a:r>
        </a:p>
        <a:p>
          <a:r>
            <a:rPr lang="en-US" sz="1200"/>
            <a:t>plot(fit_svm2, df2)</a:t>
          </a:r>
        </a:p>
        <a:p>
          <a:r>
            <a:rPr lang="en-US" sz="1200"/>
            <a:t>summary(fit_svm2)</a:t>
          </a:r>
        </a:p>
        <a:p>
          <a:r>
            <a:rPr lang="en-US" sz="1200"/>
            <a:t>fit_svm2$index</a:t>
          </a:r>
        </a:p>
        <a:p>
          <a:endParaRPr lang="en-US" sz="1200"/>
        </a:p>
        <a:p>
          <a:r>
            <a:rPr lang="en-US" sz="1200"/>
            <a:t># High Penalty ####</a:t>
          </a:r>
        </a:p>
        <a:p>
          <a:endParaRPr lang="en-US" sz="1200"/>
        </a:p>
        <a:p>
          <a:r>
            <a:rPr lang="en-US" sz="1200"/>
            <a:t>fit_svm3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10)</a:t>
          </a:r>
        </a:p>
        <a:p>
          <a:endParaRPr lang="en-US" sz="1200"/>
        </a:p>
        <a:p>
          <a:r>
            <a:rPr lang="en-US" sz="1200"/>
            <a:t>plot(fit_svm3, df2)</a:t>
          </a:r>
        </a:p>
        <a:p>
          <a:r>
            <a:rPr lang="en-US" sz="1200"/>
            <a:t>summary(fit_svm3)</a:t>
          </a:r>
        </a:p>
        <a:p>
          <a:r>
            <a:rPr lang="en-US" sz="1200"/>
            <a:t>fit_svm3$index</a:t>
          </a:r>
        </a:p>
        <a:p>
          <a:endParaRPr lang="en-US" sz="1200"/>
        </a:p>
        <a:p>
          <a:r>
            <a:rPr lang="en-US" sz="1200"/>
            <a:t># Low Penalty ####</a:t>
          </a:r>
        </a:p>
        <a:p>
          <a:endParaRPr lang="en-US" sz="1200"/>
        </a:p>
        <a:p>
          <a:r>
            <a:rPr lang="en-US" sz="1200"/>
            <a:t>fit_svm4 = svm(y ~ .,</a:t>
          </a:r>
        </a:p>
        <a:p>
          <a:r>
            <a:rPr lang="en-US" sz="1200"/>
            <a:t>               data = df2,</a:t>
          </a:r>
        </a:p>
        <a:p>
          <a:r>
            <a:rPr lang="en-US" sz="1200"/>
            <a:t>               kernel = "linear",</a:t>
          </a:r>
        </a:p>
        <a:p>
          <a:r>
            <a:rPr lang="en-US" sz="1200"/>
            <a:t>               cost = .01)</a:t>
          </a:r>
        </a:p>
        <a:p>
          <a:r>
            <a:rPr lang="en-US" sz="1200"/>
            <a:t>plot(fit_svm4, df2)</a:t>
          </a:r>
        </a:p>
        <a:p>
          <a:r>
            <a:rPr lang="en-US" sz="1200"/>
            <a:t>summary(fit_svm4)</a:t>
          </a:r>
        </a:p>
        <a:p>
          <a:r>
            <a:rPr lang="en-US" sz="1200"/>
            <a:t>fit_svm4$index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>
    <xdr:from>
      <xdr:col>10</xdr:col>
      <xdr:colOff>0</xdr:colOff>
      <xdr:row>1</xdr:row>
      <xdr:rowOff>-1</xdr:rowOff>
    </xdr:from>
    <xdr:to>
      <xdr:col>16</xdr:col>
      <xdr:colOff>12700</xdr:colOff>
      <xdr:row>26</xdr:row>
      <xdr:rowOff>169328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400-000008000000}"/>
            </a:ext>
          </a:extLst>
        </xdr:cNvPr>
        <xdr:cNvSpPr txBox="1"/>
      </xdr:nvSpPr>
      <xdr:spPr>
        <a:xfrm>
          <a:off x="8325556" y="324555"/>
          <a:ext cx="5008033" cy="828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Best Penalty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x1 = c(rnorm(n/2, -1, 1), rnorm(n/2, 1, 1))</a:t>
          </a:r>
        </a:p>
        <a:p>
          <a:r>
            <a:rPr lang="en-US" sz="1200"/>
            <a:t>x2 = c(rnorm(n/2, -1, 1), rnorm(n/2, 1, 1))</a:t>
          </a:r>
        </a:p>
        <a:p>
          <a:r>
            <a:rPr lang="en-US" sz="1200"/>
            <a:t>y = as.factor(c(rep(-1, n/2), rep(1, n/2)))</a:t>
          </a:r>
        </a:p>
        <a:p>
          <a:r>
            <a:rPr lang="en-US" sz="1200"/>
            <a:t>df3 = data.frame(x1, x2, y)</a:t>
          </a:r>
        </a:p>
        <a:p>
          <a:r>
            <a:rPr lang="en-US" sz="1200"/>
            <a:t>plot(df3$x1, df3$x2, col = df3$y)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n = 200</a:t>
          </a:r>
        </a:p>
        <a:p>
          <a:r>
            <a:rPr lang="en-US" sz="1200"/>
            <a:t>fit_svm_cv = e1071::tune(e1071::svm,</a:t>
          </a:r>
        </a:p>
        <a:p>
          <a:r>
            <a:rPr lang="en-US" sz="1200"/>
            <a:t>                  y ~ .,</a:t>
          </a:r>
        </a:p>
        <a:p>
          <a:r>
            <a:rPr lang="en-US" sz="1200"/>
            <a:t>                  data = df3[idx_iis, ],</a:t>
          </a:r>
        </a:p>
        <a:p>
          <a:r>
            <a:rPr lang="en-US" sz="1200"/>
            <a:t>                  kernel = "linear",</a:t>
          </a:r>
        </a:p>
        <a:p>
          <a:r>
            <a:rPr lang="en-US" sz="1200"/>
            <a:t>                  ranges = list(cost = 10^(seq(-10, -1, length = 100))))</a:t>
          </a:r>
        </a:p>
        <a:p>
          <a:endParaRPr lang="en-US" sz="1200"/>
        </a:p>
        <a:p>
          <a:r>
            <a:rPr lang="en-US" sz="1200"/>
            <a:t>summary(fit_svm_cv)</a:t>
          </a:r>
        </a:p>
        <a:p>
          <a:endParaRPr lang="en-US" sz="1200"/>
        </a:p>
        <a:p>
          <a:r>
            <a:rPr lang="en-US" sz="1200"/>
            <a:t>plot(fit_svm_cv$performances$cost,</a:t>
          </a:r>
        </a:p>
        <a:p>
          <a:r>
            <a:rPr lang="en-US" sz="1200"/>
            <a:t>     fit_svm_cv$performances$error,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"l")</a:t>
          </a:r>
        </a:p>
        <a:p>
          <a:endParaRPr lang="en-US" sz="1200"/>
        </a:p>
        <a:p>
          <a:endParaRPr lang="en-US" sz="1200"/>
        </a:p>
        <a:p>
          <a:r>
            <a:rPr lang="en-US" sz="1200"/>
            <a:t>fit_svm_cv_best = fit_svm_cv$best.model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  <xdr:twoCellAnchor>
    <xdr:from>
      <xdr:col>16</xdr:col>
      <xdr:colOff>203200</xdr:colOff>
      <xdr:row>1</xdr:row>
      <xdr:rowOff>0</xdr:rowOff>
    </xdr:from>
    <xdr:to>
      <xdr:col>22</xdr:col>
      <xdr:colOff>395111</xdr:colOff>
      <xdr:row>26</xdr:row>
      <xdr:rowOff>155223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 txBox="1"/>
      </xdr:nvSpPr>
      <xdr:spPr>
        <a:xfrm>
          <a:off x="13524089" y="324556"/>
          <a:ext cx="5187244" cy="82691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200"/>
        </a:p>
        <a:p>
          <a:r>
            <a:rPr lang="en-US" sz="1200"/>
            <a:t># Radial Basis Function ####</a:t>
          </a:r>
        </a:p>
        <a:p>
          <a:endParaRPr lang="en-US" sz="1200"/>
        </a:p>
        <a:p>
          <a:r>
            <a:rPr lang="en-US" sz="1200"/>
            <a:t>set.seed(0)</a:t>
          </a:r>
        </a:p>
        <a:p>
          <a:r>
            <a:rPr lang="en-US" sz="1200"/>
            <a:t>fit_cv_svm_radial = e1071::tune(</a:t>
          </a:r>
        </a:p>
        <a:p>
          <a:r>
            <a:rPr lang="en-US" sz="1200"/>
            <a:t>  svm,</a:t>
          </a:r>
        </a:p>
        <a:p>
          <a:r>
            <a:rPr lang="en-US" sz="1200"/>
            <a:t>  y ~ .,</a:t>
          </a:r>
        </a:p>
        <a:p>
          <a:r>
            <a:rPr lang="en-US" sz="1200"/>
            <a:t>  data = df3[idx_iis,],</a:t>
          </a:r>
        </a:p>
        <a:p>
          <a:r>
            <a:rPr lang="en-US" sz="1200"/>
            <a:t>  kernel = "radial",</a:t>
          </a:r>
        </a:p>
        <a:p>
          <a:r>
            <a:rPr lang="en-US" sz="1200"/>
            <a:t>  ranges = list(cost = 10 ^ (seq(-10, 1, length = 10)),</a:t>
          </a:r>
        </a:p>
        <a:p>
          <a:r>
            <a:rPr lang="en-US" sz="1200"/>
            <a:t>                gamma = 10 ^ (seq(-2, 1, length = 20)))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summary(fit_cv_svm_radial)</a:t>
          </a:r>
        </a:p>
        <a:p>
          <a:r>
            <a:rPr lang="en-US" sz="1200"/>
            <a:t>plot(fit_cv_svm_radial)</a:t>
          </a:r>
        </a:p>
        <a:p>
          <a:endParaRPr lang="en-US" sz="1200"/>
        </a:p>
        <a:p>
          <a:r>
            <a:rPr lang="en-US" sz="1200"/>
            <a:t>par(mfrow = c(2,1))</a:t>
          </a:r>
        </a:p>
        <a:p>
          <a:r>
            <a:rPr lang="en-US" sz="1200"/>
            <a:t>plot(fit_cv_svm_radial$performances$cost,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"Cost",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plot(fit_cv_svm_radial$performances$gamma,</a:t>
          </a:r>
        </a:p>
        <a:p>
          <a:r>
            <a:rPr lang="en-US" sz="1200"/>
            <a:t>     fit_cv_svm_radial$performances$error,</a:t>
          </a:r>
        </a:p>
        <a:p>
          <a:r>
            <a:rPr lang="en-US" sz="1200"/>
            <a:t>     xlab = "gamma",</a:t>
          </a:r>
        </a:p>
        <a:p>
          <a:r>
            <a:rPr lang="en-US" sz="1200"/>
            <a:t>     ylab = "Error Rate",</a:t>
          </a:r>
        </a:p>
        <a:p>
          <a:r>
            <a:rPr lang="en-US" sz="1200"/>
            <a:t>     type = "p")</a:t>
          </a:r>
        </a:p>
        <a:p>
          <a:r>
            <a:rPr lang="en-US" sz="1200"/>
            <a:t>par(mfrow = c(1,1))</a:t>
          </a:r>
        </a:p>
        <a:p>
          <a:endParaRPr lang="en-US" sz="1200"/>
        </a:p>
        <a:p>
          <a:r>
            <a:rPr lang="en-US" sz="1200"/>
            <a:t>library(rgl)</a:t>
          </a:r>
        </a:p>
        <a:p>
          <a:r>
            <a:rPr lang="en-US" sz="1200"/>
            <a:t>plot3d(fit_cv_svm_radial$performances$cost,</a:t>
          </a:r>
        </a:p>
        <a:p>
          <a:r>
            <a:rPr lang="en-US" sz="1200"/>
            <a:t>       fit_cv_svm_radial$performances$gamma,</a:t>
          </a:r>
        </a:p>
        <a:p>
          <a:r>
            <a:rPr lang="en-US" sz="1200"/>
            <a:t>       fit_cv_svm_radial$performances$error,</a:t>
          </a:r>
        </a:p>
        <a:p>
          <a:r>
            <a:rPr lang="en-US" sz="1200"/>
            <a:t>       xlab = "Cost",</a:t>
          </a:r>
        </a:p>
        <a:p>
          <a:r>
            <a:rPr lang="en-US" sz="1200"/>
            <a:t>       ylab = "Gamma",</a:t>
          </a:r>
        </a:p>
        <a:p>
          <a:r>
            <a:rPr lang="en-US" sz="1200"/>
            <a:t>       zlab = "Error",</a:t>
          </a:r>
        </a:p>
        <a:p>
          <a:r>
            <a:rPr lang="en-US" sz="1200"/>
            <a:t>       type = "s",</a:t>
          </a:r>
        </a:p>
        <a:p>
          <a:r>
            <a:rPr lang="en-US" sz="1200"/>
            <a:t>       size = 1)</a:t>
          </a:r>
        </a:p>
        <a:p>
          <a:endParaRPr lang="en-US" sz="1200"/>
        </a:p>
        <a:p>
          <a:r>
            <a:rPr lang="en-US" sz="1200"/>
            <a:t>fit_svm_cv_best = fit_cv_svm_radial$best.model</a:t>
          </a:r>
        </a:p>
        <a:p>
          <a:r>
            <a:rPr lang="en-US" sz="1200"/>
            <a:t>summary(fit_svm_cv_best)</a:t>
          </a:r>
        </a:p>
        <a:p>
          <a:r>
            <a:rPr lang="en-US" sz="1200"/>
            <a:t>ypred = predict(fit_svm_cv_best, df3[idx_oss, ])</a:t>
          </a:r>
        </a:p>
        <a:p>
          <a:r>
            <a:rPr lang="en-US" sz="1200"/>
            <a:t>table("Predicted Values" = ypred, "True Values" = df3[idx_oss, "y"])</a:t>
          </a:r>
        </a:p>
        <a:p>
          <a:endParaRPr lang="en-US" sz="12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38100</xdr:rowOff>
    </xdr:from>
    <xdr:to>
      <xdr:col>8</xdr:col>
      <xdr:colOff>812800</xdr:colOff>
      <xdr:row>46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 txBox="1"/>
      </xdr:nvSpPr>
      <xdr:spPr>
        <a:xfrm>
          <a:off x="863600" y="368300"/>
          <a:ext cx="6553200" cy="14820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exceptions =  c('data_download')</a:t>
          </a:r>
        </a:p>
        <a:p>
          <a:r>
            <a:rPr lang="en-US" sz="1100"/>
            <a:t>rm(list = setdiff(ls(),exceptions))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MyClassificationPlot = function(y,phat){</a:t>
          </a:r>
        </a:p>
        <a:p>
          <a:r>
            <a:rPr lang="en-US" sz="1100"/>
            <a:t>  o_sort = order(phat)</a:t>
          </a:r>
        </a:p>
        <a:p>
          <a:r>
            <a:rPr lang="en-US" sz="1100"/>
            <a:t>  plot(phat[o_sort],col='blue')</a:t>
          </a:r>
        </a:p>
        <a:p>
          <a:r>
            <a:rPr lang="en-US" sz="1100"/>
            <a:t>  points(y[o_sort])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MyStandardize = function(X){</a:t>
          </a:r>
        </a:p>
        <a:p>
          <a:r>
            <a:rPr lang="en-US" sz="1100"/>
            <a:t>  x_means&lt;- apply(X,2,mean)</a:t>
          </a:r>
        </a:p>
        <a:p>
          <a:r>
            <a:rPr lang="en-US" sz="1100"/>
            <a:t>  x_stdev&lt;- apply(X,2,sd)</a:t>
          </a:r>
        </a:p>
        <a:p>
          <a:r>
            <a:rPr lang="en-US" sz="1100"/>
            <a:t>  onesmat&lt;- matrix(1,dim(X)[1],dim(X)[2])</a:t>
          </a:r>
        </a:p>
        <a:p>
          <a:r>
            <a:rPr lang="en-US" sz="1100"/>
            <a:t>  X_std &lt;-  (X - t(x_means*t(onesmat))) / t(x_stdev*t(onesmat))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MyConfusion01 = function(numvec1,numvec2){</a:t>
          </a:r>
        </a:p>
        <a:p>
          <a:r>
            <a:rPr lang="en-US" sz="1100"/>
            <a:t>  cmat = matrix(NA,2,2)</a:t>
          </a:r>
        </a:p>
        <a:p>
          <a:r>
            <a:rPr lang="en-US" sz="1100"/>
            <a:t>  for (i in c(0,1)){</a:t>
          </a:r>
        </a:p>
        <a:p>
          <a:r>
            <a:rPr lang="en-US" sz="1100"/>
            <a:t>    for (j in c(0,1)){</a:t>
          </a:r>
        </a:p>
        <a:p>
          <a:r>
            <a:rPr lang="en-US" sz="1100"/>
            <a:t>      cmat[i+1,j+1] = sum(numvec1 == i &amp; numvec2 == j)</a:t>
          </a:r>
        </a:p>
        <a:p>
          <a:r>
            <a:rPr lang="en-US" sz="1100"/>
            <a:t>    }</a:t>
          </a:r>
        </a:p>
        <a:p>
          <a:r>
            <a:rPr lang="en-US" sz="1100"/>
            <a:t>  }</a:t>
          </a:r>
        </a:p>
        <a:p>
          <a:r>
            <a:rPr lang="en-US" sz="1100"/>
            <a:t>  cmat = round(cmat/sum(cmat),2)</a:t>
          </a:r>
        </a:p>
        <a:p>
          <a:r>
            <a:rPr lang="en-US" sz="1100"/>
            <a:t>  return(cmat)</a:t>
          </a:r>
        </a:p>
        <a:p>
          <a:r>
            <a:rPr lang="en-US" sz="1100"/>
            <a:t>}</a:t>
          </a:r>
        </a:p>
        <a:p>
          <a:endParaRPr lang="en-US" sz="1100"/>
        </a:p>
        <a:p>
          <a:r>
            <a:rPr lang="en-US" sz="1100"/>
            <a:t>LOOKBACKPERIOD = 20</a:t>
          </a:r>
        </a:p>
        <a:p>
          <a:r>
            <a:rPr lang="en-US" sz="1100"/>
            <a:t>SYMBOL = "^DJI"</a:t>
          </a:r>
        </a:p>
        <a:p>
          <a:endParaRPr lang="en-US" sz="1100"/>
        </a:p>
        <a:p>
          <a:r>
            <a:rPr lang="en-US" sz="1100"/>
            <a:t>library("quantmod")</a:t>
          </a:r>
        </a:p>
        <a:p>
          <a:r>
            <a:rPr lang="en-US" sz="1100"/>
            <a:t>if (!exists('data_download')){</a:t>
          </a:r>
        </a:p>
        <a:p>
          <a:r>
            <a:rPr lang="en-US" sz="1100"/>
            <a:t>data_download = getSymbols(SYMBOL,src="yahoo",auto.assign = F)}</a:t>
          </a:r>
        </a:p>
        <a:p>
          <a:r>
            <a:rPr lang="en-US" sz="1100"/>
            <a:t>prices&lt;- data_download[,6]</a:t>
          </a:r>
        </a:p>
        <a:p>
          <a:endParaRPr lang="en-US" sz="1100"/>
        </a:p>
        <a:p>
          <a:r>
            <a:rPr lang="en-US" sz="1100"/>
            <a:t>avg10&lt;- zoo::rollapply(prices,10,mean)</a:t>
          </a:r>
        </a:p>
        <a:p>
          <a:r>
            <a:rPr lang="en-US" sz="1100"/>
            <a:t>avg20&lt;- zoo::rollapply(prices,20,mean)</a:t>
          </a:r>
        </a:p>
        <a:p>
          <a:r>
            <a:rPr lang="en-US" sz="1100"/>
            <a:t>std10&lt;- zoo::rollapply(prices,10,sd)</a:t>
          </a:r>
        </a:p>
        <a:p>
          <a:r>
            <a:rPr lang="en-US" sz="1100"/>
            <a:t>std20&lt;- zoo::rollapply(prices,20,sd)</a:t>
          </a:r>
        </a:p>
        <a:p>
          <a:endParaRPr lang="en-US" sz="1100"/>
        </a:p>
        <a:p>
          <a:r>
            <a:rPr lang="en-US" sz="1100"/>
            <a:t>rsi5&lt;- </a:t>
          </a:r>
        </a:p>
        <a:p>
          <a:r>
            <a:rPr lang="en-US" sz="1100"/>
            <a:t>  TTR::RSI(prices,5,"SMA")</a:t>
          </a:r>
        </a:p>
        <a:p>
          <a:r>
            <a:rPr lang="en-US" sz="1100"/>
            <a:t>rsi14&lt;- </a:t>
          </a:r>
        </a:p>
        <a:p>
          <a:r>
            <a:rPr lang="en-US" sz="1100"/>
            <a:t>  TTR::RSI(prices,14,"SMA")</a:t>
          </a:r>
        </a:p>
        <a:p>
          <a:r>
            <a:rPr lang="en-US" sz="1100"/>
            <a:t>macd12269&lt;- </a:t>
          </a:r>
        </a:p>
        <a:p>
          <a:r>
            <a:rPr lang="en-US" sz="1100"/>
            <a:t>  TTR::MACD(prices,12,26,9,"SMA")</a:t>
          </a:r>
        </a:p>
        <a:p>
          <a:r>
            <a:rPr lang="en-US" sz="1100"/>
            <a:t>macd7205&lt;- </a:t>
          </a:r>
        </a:p>
        <a:p>
          <a:r>
            <a:rPr lang="en-US" sz="1100"/>
            <a:t>  TTR::MACD(prices,7,20,5,"SMA")</a:t>
          </a:r>
        </a:p>
        <a:p>
          <a:r>
            <a:rPr lang="en-US" sz="1100"/>
            <a:t>bbands&lt;- </a:t>
          </a:r>
        </a:p>
        <a:p>
          <a:r>
            <a:rPr lang="en-US" sz="1100"/>
            <a:t>  TTR::BBands(prices,20,"SMA",2)</a:t>
          </a:r>
        </a:p>
        <a:p>
          <a:endParaRPr lang="en-US" sz="1100"/>
        </a:p>
        <a:p>
          <a:r>
            <a:rPr lang="en-US" sz="1100"/>
            <a:t>y&lt;- NULL</a:t>
          </a:r>
        </a:p>
        <a:p>
          <a:r>
            <a:rPr lang="en-US" sz="1100"/>
            <a:t>y[prices&gt; Lag(prices,LOOKBACKPERIOD)] &lt;- 1</a:t>
          </a:r>
        </a:p>
        <a:p>
          <a:r>
            <a:rPr lang="en-US" sz="1100"/>
            <a:t>y[prices&lt; Lag(prices,LOOKBACKPERIOD)] &lt;- 0</a:t>
          </a:r>
        </a:p>
        <a:p>
          <a:endParaRPr lang="en-US" sz="1100"/>
        </a:p>
        <a:p>
          <a:r>
            <a:rPr lang="en-US" sz="1100"/>
            <a:t>X&lt;-cbind(prices,</a:t>
          </a:r>
        </a:p>
        <a:p>
          <a:r>
            <a:rPr lang="en-US" sz="1100"/>
            <a:t>         avg10,avg20,std10,std20,</a:t>
          </a:r>
        </a:p>
        <a:p>
          <a:r>
            <a:rPr lang="en-US" sz="1100"/>
            <a:t>         rsi5,rsi14,macd12269,macd7205,bbands)</a:t>
          </a:r>
        </a:p>
        <a:p>
          <a:endParaRPr lang="en-US" sz="1100"/>
        </a:p>
        <a:p>
          <a:r>
            <a:rPr lang="en-US" sz="1100"/>
            <a:t>n&lt;- dim(X)[1]</a:t>
          </a:r>
        </a:p>
        <a:p>
          <a:r>
            <a:rPr lang="en-US" sz="1100"/>
            <a:t>p&lt;- dim(X)[2]</a:t>
          </a:r>
        </a:p>
        <a:p>
          <a:endParaRPr lang="en-US" sz="1100"/>
        </a:p>
        <a:p>
          <a:r>
            <a:rPr lang="en-US" sz="1100"/>
            <a:t>issDay0&lt;- "2010-01-01"</a:t>
          </a:r>
        </a:p>
        <a:p>
          <a:r>
            <a:rPr lang="en-US" sz="1100"/>
            <a:t>issDayN&lt;- "2014-12-31"</a:t>
          </a:r>
        </a:p>
        <a:p>
          <a:r>
            <a:rPr lang="en-US" sz="1100"/>
            <a:t>ossDay0&lt;- "2015-01-01"</a:t>
          </a:r>
        </a:p>
        <a:p>
          <a:r>
            <a:rPr lang="en-US" sz="1100"/>
            <a:t>ossDayN&lt;- "2015-12-31"</a:t>
          </a:r>
        </a:p>
        <a:p>
          <a:endParaRPr lang="en-US" sz="1100"/>
        </a:p>
        <a:p>
          <a:r>
            <a:rPr lang="en-US" sz="1100"/>
            <a:t>idx_iss&lt;- which(index(X) &gt;= issDay0 &amp; index(X) &lt;= issDayN)</a:t>
          </a:r>
        </a:p>
        <a:p>
          <a:r>
            <a:rPr lang="en-US" sz="1100"/>
            <a:t>idx_oss&lt;- which(index(X) &gt;= ossDay0 &amp; index(X) &lt;= ossDayN)</a:t>
          </a:r>
        </a:p>
        <a:p>
          <a:endParaRPr lang="en-US" sz="1100"/>
        </a:p>
        <a:p>
          <a:r>
            <a:rPr lang="en-US" sz="1100"/>
            <a:t>X_iss&lt;- X[idx_iss,]</a:t>
          </a:r>
        </a:p>
        <a:p>
          <a:r>
            <a:rPr lang="en-US" sz="1100"/>
            <a:t>X_oss&lt;- X[idx_oss,]</a:t>
          </a:r>
        </a:p>
        <a:p>
          <a:endParaRPr lang="en-US" sz="1100"/>
        </a:p>
        <a:p>
          <a:r>
            <a:rPr lang="en-US" sz="1100"/>
            <a:t>X_iss_std &lt;-MyStandardize(X_iss)</a:t>
          </a:r>
        </a:p>
        <a:p>
          <a:endParaRPr lang="en-US" sz="1100"/>
        </a:p>
        <a:p>
          <a:r>
            <a:rPr lang="en-US" sz="1100"/>
            <a:t>y_iss = y[idx_iss]</a:t>
          </a:r>
        </a:p>
        <a:p>
          <a:r>
            <a:rPr lang="en-US" sz="1100"/>
            <a:t>D_iss_std = X_iss_std</a:t>
          </a:r>
        </a:p>
        <a:p>
          <a:r>
            <a:rPr lang="en-US" sz="1100"/>
            <a:t>D_iss_std$Direction &lt;- y_iss</a:t>
          </a:r>
        </a:p>
        <a:p>
          <a:endParaRPr lang="en-US" sz="1100"/>
        </a:p>
        <a:p>
          <a:r>
            <a:rPr lang="en-US" sz="1100"/>
            <a:t>X_oss_std&lt;-MyStandardize(X_oss)</a:t>
          </a:r>
        </a:p>
        <a:p>
          <a:endParaRPr lang="en-US" sz="1100"/>
        </a:p>
        <a:p>
          <a:r>
            <a:rPr lang="en-US" sz="1100"/>
            <a:t>y_oss = y[idx_oss]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24</xdr:row>
      <xdr:rowOff>304800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 txBox="1"/>
      </xdr:nvSpPr>
      <xdr:spPr>
        <a:xfrm>
          <a:off x="838200" y="368300"/>
          <a:ext cx="6604000" cy="786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MyClassificationPlot = function(y,phat){</a:t>
          </a:r>
        </a:p>
        <a:p>
          <a:r>
            <a:rPr lang="en-US" sz="2000"/>
            <a:t>  o_sort = order(phat)</a:t>
          </a:r>
        </a:p>
        <a:p>
          <a:r>
            <a:rPr lang="en-US" sz="2000"/>
            <a:t>  plot(phat[o_sort],col='blue')</a:t>
          </a:r>
        </a:p>
        <a:p>
          <a:r>
            <a:rPr lang="en-US" sz="2000"/>
            <a:t>  points(y[o_sort])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MyStandardize = function(X){</a:t>
          </a:r>
        </a:p>
        <a:p>
          <a:r>
            <a:rPr lang="en-US" sz="2000"/>
            <a:t>  x_means&lt;- apply(X,2,mean)</a:t>
          </a:r>
        </a:p>
        <a:p>
          <a:r>
            <a:rPr lang="en-US" sz="2000"/>
            <a:t>  x_stdev&lt;- apply(X,2,sd)</a:t>
          </a:r>
        </a:p>
        <a:p>
          <a:r>
            <a:rPr lang="en-US" sz="2000"/>
            <a:t>  onesmat&lt;- matrix(1,dim(X)[1],dim(X)[2])</a:t>
          </a:r>
        </a:p>
        <a:p>
          <a:r>
            <a:rPr lang="en-US" sz="2000"/>
            <a:t>  X_std &lt;-  (X - t(x_means*t(onesmat))) / t(x_stdev*t(onesmat))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MyConfusion01 = function(numvec1,numvec2){</a:t>
          </a:r>
        </a:p>
        <a:p>
          <a:r>
            <a:rPr lang="en-US" sz="2000"/>
            <a:t>  cmat = matrix(NA,2,2)</a:t>
          </a:r>
        </a:p>
        <a:p>
          <a:r>
            <a:rPr lang="en-US" sz="2000"/>
            <a:t>  for (i in c(0,1)){</a:t>
          </a:r>
        </a:p>
        <a:p>
          <a:r>
            <a:rPr lang="en-US" sz="2000"/>
            <a:t>    for (j in c(0,1)){</a:t>
          </a:r>
        </a:p>
        <a:p>
          <a:r>
            <a:rPr lang="en-US" sz="2000"/>
            <a:t>      cmat[i+1,j+1] = sum(numvec1 == i &amp; numvec2 == j)</a:t>
          </a:r>
        </a:p>
        <a:p>
          <a:r>
            <a:rPr lang="en-US" sz="2000"/>
            <a:t>    }</a:t>
          </a:r>
        </a:p>
        <a:p>
          <a:r>
            <a:rPr lang="en-US" sz="2000"/>
            <a:t>  }</a:t>
          </a:r>
        </a:p>
        <a:p>
          <a:r>
            <a:rPr lang="en-US" sz="2000"/>
            <a:t>  cmat = round(cmat/sum(cmat),2)</a:t>
          </a:r>
        </a:p>
        <a:p>
          <a:r>
            <a:rPr lang="en-US" sz="2000"/>
            <a:t>  return(cmat)</a:t>
          </a:r>
        </a:p>
        <a:p>
          <a:r>
            <a:rPr lang="en-US" sz="2000"/>
            <a:t>}</a:t>
          </a:r>
        </a:p>
        <a:p>
          <a:endParaRPr lang="en-US" sz="14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850900" y="355600"/>
          <a:ext cx="65786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myformula = formula('Direction ~ .')</a:t>
          </a:r>
        </a:p>
        <a:p>
          <a:r>
            <a:rPr lang="en-US" sz="2000"/>
            <a:t>fit_logreg&lt;- glm(formula = myformula,family="binomial",D_iss_std)</a:t>
          </a:r>
        </a:p>
        <a:p>
          <a:endParaRPr lang="en-US" sz="2000"/>
        </a:p>
        <a:p>
          <a:r>
            <a:rPr lang="en-US" sz="2000"/>
            <a:t>summary(fit_logreg)</a:t>
          </a:r>
        </a:p>
        <a:p>
          <a:endParaRPr lang="en-US" sz="2000"/>
        </a:p>
        <a:p>
          <a:r>
            <a:rPr lang="en-US" sz="2000"/>
            <a:t>yhat&lt;- predict(fit_logreg,X_iss_std)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MyConfusion01(y_iss,chat)</a:t>
          </a:r>
        </a:p>
        <a:p>
          <a:endParaRPr lang="en-US" sz="2000"/>
        </a:p>
        <a:p>
          <a:r>
            <a:rPr lang="en-US" sz="2000"/>
            <a:t>yhat&lt;- predict(fit_logreg,X_oss_std)</a:t>
          </a:r>
        </a:p>
        <a:p>
          <a:r>
            <a:rPr lang="en-US" sz="2000"/>
            <a:t>phat&lt;- 1 / (1+exp(-(yhat)))</a:t>
          </a:r>
        </a:p>
        <a:p>
          <a:r>
            <a:rPr lang="en-US" sz="2000"/>
            <a:t>chat&lt;- round(phat)</a:t>
          </a:r>
        </a:p>
        <a:p>
          <a:endParaRPr lang="en-US" sz="2000"/>
        </a:p>
        <a:p>
          <a:r>
            <a:rPr lang="en-US" sz="2000"/>
            <a:t>MyConfusion01(y_oss,chat)</a:t>
          </a:r>
        </a:p>
        <a:p>
          <a:endParaRPr lang="en-US" sz="2000"/>
        </a:p>
        <a:p>
          <a:r>
            <a:rPr lang="en-US" sz="2000"/>
            <a:t>MyClassificationPlot(y_oss,phat)</a:t>
          </a:r>
        </a:p>
        <a:p>
          <a:endParaRPr lang="en-US" sz="20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nClusters =  3</a:t>
          </a:r>
        </a:p>
        <a:p>
          <a:r>
            <a:rPr lang="en-US" sz="2000"/>
            <a:t>set.seed(1)</a:t>
          </a:r>
        </a:p>
        <a:p>
          <a:endParaRPr lang="en-US" sz="2000"/>
        </a:p>
        <a:p>
          <a:r>
            <a:rPr lang="en-US" sz="2000"/>
            <a:t>fit_kmeans&lt;- kmeans(X_iss_std,nClusters)</a:t>
          </a:r>
        </a:p>
        <a:p>
          <a:endParaRPr lang="en-US" sz="2000"/>
        </a:p>
        <a:p>
          <a:r>
            <a:rPr lang="en-US" sz="2000"/>
            <a:t>fit_kmeans$size</a:t>
          </a:r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fit_kmeans$tot.withinss</a:t>
          </a:r>
        </a:p>
        <a:p>
          <a:r>
            <a:rPr lang="en-US" sz="2000"/>
            <a:t>fit_kmeans$totss</a:t>
          </a:r>
        </a:p>
        <a:p>
          <a:r>
            <a:rPr lang="en-US" sz="2000"/>
            <a:t>fit_kmeans$tot.withinss / fit_kmeans$totss</a:t>
          </a:r>
        </a:p>
        <a:p>
          <a:endParaRPr lang="en-US" sz="2000"/>
        </a:p>
        <a:p>
          <a:r>
            <a:rPr lang="en-US" sz="2000"/>
            <a:t># install.packages('clue')</a:t>
          </a:r>
        </a:p>
        <a:p>
          <a:r>
            <a:rPr lang="en-US" sz="2000"/>
            <a:t>yhat&lt;- clue::cl_predict(fit_kmeans,X_oss_std)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38100</xdr:rowOff>
    </xdr:from>
    <xdr:to>
      <xdr:col>9</xdr:col>
      <xdr:colOff>12700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 txBox="1"/>
      </xdr:nvSpPr>
      <xdr:spPr>
        <a:xfrm>
          <a:off x="838200" y="368300"/>
          <a:ext cx="6604000" cy="6197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install.packages("party")</a:t>
          </a:r>
        </a:p>
        <a:p>
          <a:r>
            <a:rPr lang="en-US" sz="2000"/>
            <a:t>library(party)</a:t>
          </a:r>
        </a:p>
        <a:p>
          <a:endParaRPr lang="en-US" sz="2000"/>
        </a:p>
        <a:p>
          <a:r>
            <a:rPr lang="en-US" sz="2000"/>
            <a:t>fit_ctree&lt;- party::ctree(formula = Direction ~ .,D_iss_std)</a:t>
          </a:r>
        </a:p>
        <a:p>
          <a:endParaRPr lang="en-US" sz="2000"/>
        </a:p>
        <a:p>
          <a:r>
            <a:rPr lang="en-US" sz="2000"/>
            <a:t>print(fit_ctree)</a:t>
          </a:r>
        </a:p>
        <a:p>
          <a:r>
            <a:rPr lang="en-US" sz="2000"/>
            <a:t>plot(fit_ctree)</a:t>
          </a:r>
        </a:p>
        <a:p>
          <a:r>
            <a:rPr lang="en-US" sz="2000"/>
            <a:t>summary(fit_ctree)</a:t>
          </a:r>
        </a:p>
        <a:p>
          <a:endParaRPr lang="en-US" sz="2000"/>
        </a:p>
        <a:p>
          <a:r>
            <a:rPr lang="en-US" sz="2000"/>
            <a:t>phat = predict(fit_ctree,X_oss_std)</a:t>
          </a:r>
        </a:p>
        <a:p>
          <a:r>
            <a:rPr lang="en-US" sz="2000"/>
            <a:t>MyClassificationPlot(y_oss,phat)</a:t>
          </a:r>
        </a:p>
        <a:p>
          <a:endParaRPr lang="en-US" sz="2000"/>
        </a:p>
        <a:p>
          <a:r>
            <a:rPr lang="en-US" sz="2000"/>
            <a:t>chat&lt;- round(phat)</a:t>
          </a:r>
        </a:p>
        <a:p>
          <a:r>
            <a:rPr lang="en-US" sz="2000"/>
            <a:t>MyConfusion01(y_oss,chat)</a:t>
          </a:r>
        </a:p>
        <a:p>
          <a:endParaRPr lang="en-US" sz="20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38100</xdr:rowOff>
    </xdr:from>
    <xdr:to>
      <xdr:col>11</xdr:col>
      <xdr:colOff>25400</xdr:colOff>
      <xdr:row>21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876300" y="3683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install.packages("randomForest")</a:t>
          </a:r>
        </a:p>
        <a:p>
          <a:r>
            <a:rPr lang="en-US" sz="1600"/>
            <a:t>library(randomForest)</a:t>
          </a:r>
        </a:p>
        <a:p>
          <a:endParaRPr lang="en-US" sz="1600"/>
        </a:p>
        <a:p>
          <a:r>
            <a:rPr lang="en-US" sz="1600"/>
            <a:t>y_iss_factor = as.factor(y_iss)</a:t>
          </a:r>
        </a:p>
        <a:p>
          <a:r>
            <a:rPr lang="en-US" sz="1600"/>
            <a:t>y_oss_factor = as.factor(y_oss)</a:t>
          </a:r>
        </a:p>
        <a:p>
          <a:endParaRPr lang="en-US" sz="1600"/>
        </a:p>
        <a:p>
          <a:r>
            <a:rPr lang="en-US" sz="1600"/>
            <a:t>fit_randForest&lt;- randomForest(x = X_iss_std, y = 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F,</a:t>
          </a:r>
        </a:p>
        <a:p>
          <a:r>
            <a:rPr lang="en-US" sz="1600"/>
            <a:t>                              importance = F)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  <a:p>
          <a:endParaRPr lang="en-US" sz="1600"/>
        </a:p>
        <a:p>
          <a:endParaRPr lang="en-US" sz="1600"/>
        </a:p>
        <a:p>
          <a:r>
            <a:rPr lang="en-US" sz="1600"/>
            <a:t>fit_randForest&lt;- randomForest(x = X_iss_std, y=y_iss_factor,</a:t>
          </a:r>
        </a:p>
        <a:p>
          <a:r>
            <a:rPr lang="en-US" sz="1600"/>
            <a:t>                              xtest=X_oss_std, ytest=y_oss_factor, </a:t>
          </a:r>
        </a:p>
        <a:p>
          <a:r>
            <a:rPr lang="en-US" sz="1600"/>
            <a:t>                              ntree=500,</a:t>
          </a:r>
        </a:p>
        <a:p>
          <a:r>
            <a:rPr lang="en-US" sz="1600"/>
            <a:t>                              keep.forest = T,</a:t>
          </a:r>
        </a:p>
        <a:p>
          <a:r>
            <a:rPr lang="en-US" sz="1600"/>
            <a:t>                              importance = T)</a:t>
          </a:r>
        </a:p>
        <a:p>
          <a:r>
            <a:rPr lang="en-US" sz="1600"/>
            <a:t>object.size(fit_randForest)</a:t>
          </a:r>
        </a:p>
        <a:p>
          <a:r>
            <a:rPr lang="en-US" sz="1600"/>
            <a:t>print(fit_randForest)</a:t>
          </a:r>
        </a:p>
        <a:p>
          <a:r>
            <a:rPr lang="en-US" sz="1600"/>
            <a:t>importance(fit_randForest)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21</xdr:col>
      <xdr:colOff>800100</xdr:colOff>
      <xdr:row>21</xdr:row>
      <xdr:rowOff>279400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 txBox="1"/>
      </xdr:nvSpPr>
      <xdr:spPr>
        <a:xfrm>
          <a:off x="9906000" y="330200"/>
          <a:ext cx="8229600" cy="688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endParaRPr lang="en-US" sz="1600"/>
        </a:p>
        <a:p>
          <a:r>
            <a:rPr lang="en-US" sz="1600"/>
            <a:t>chat = predict(fit_randForest,newdata = X_oss_std)</a:t>
          </a:r>
        </a:p>
        <a:p>
          <a:r>
            <a:rPr lang="en-US" sz="1600"/>
            <a:t>MyConfusion01(y_oss,chat)</a:t>
          </a:r>
        </a:p>
        <a:p>
          <a:r>
            <a:rPr lang="en-US" sz="1600"/>
            <a:t>plot(fit_randForest$err.rate[,1],type="l",ylim=c(0.05,0.3),ylab="Error")</a:t>
          </a:r>
        </a:p>
        <a:p>
          <a:endParaRPr lang="en-US" sz="1600"/>
        </a:p>
        <a:p>
          <a:r>
            <a:rPr lang="en-US" sz="1600"/>
            <a:t>max_mtry = 10</a:t>
          </a:r>
        </a:p>
        <a:p>
          <a:r>
            <a:rPr lang="en-US" sz="1600"/>
            <a:t>ntree = 100</a:t>
          </a:r>
        </a:p>
        <a:p>
          <a:r>
            <a:rPr lang="en-US" sz="1600"/>
            <a:t>errorvec = vector(mode = 'numeric',length = max_mtry)</a:t>
          </a:r>
        </a:p>
        <a:p>
          <a:r>
            <a:rPr lang="en-US" sz="1600"/>
            <a:t>for (i in 1:max_mtry){</a:t>
          </a:r>
        </a:p>
        <a:p>
          <a:r>
            <a:rPr lang="en-US" sz="1600"/>
            <a:t>  fit_randForest&lt;- randomForest(X_iss_std, y=y_iss_factor,</a:t>
          </a:r>
        </a:p>
        <a:p>
          <a:r>
            <a:rPr lang="en-US" sz="1600"/>
            <a:t>                                xtest=X_oss_std, ytest=y_oss_factor, </a:t>
          </a:r>
        </a:p>
        <a:p>
          <a:r>
            <a:rPr lang="en-US" sz="1600"/>
            <a:t>                                ntree=ntree,</a:t>
          </a:r>
        </a:p>
        <a:p>
          <a:r>
            <a:rPr lang="en-US" sz="1600"/>
            <a:t>                                keep.forest = F,</a:t>
          </a:r>
        </a:p>
        <a:p>
          <a:r>
            <a:rPr lang="en-US" sz="1600"/>
            <a:t>                                importance = F)</a:t>
          </a:r>
        </a:p>
        <a:p>
          <a:r>
            <a:rPr lang="en-US" sz="1600"/>
            <a:t>  errorvec[i] = mean(fit_randForest$err.rate[(ntree-20):ntree,1])</a:t>
          </a:r>
        </a:p>
        <a:p>
          <a:r>
            <a:rPr lang="en-US" sz="1600"/>
            <a:t>}</a:t>
          </a:r>
        </a:p>
        <a:p>
          <a:r>
            <a:rPr lang="en-US" sz="1600"/>
            <a:t>plot(errorvec)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SVM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Diagnostics1"/>
      <sheetName val="Q_Diagnostics2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xMarginClassifier"/>
      <sheetName val="SoftMarginClassifier"/>
    </sheetNames>
    <sheetDataSet>
      <sheetData sheetId="0">
        <row r="6">
          <cell r="C6">
            <v>6.2498776868257631</v>
          </cell>
          <cell r="H6">
            <v>2.3058444691152569</v>
          </cell>
        </row>
        <row r="7">
          <cell r="C7">
            <v>5.4080501717230298</v>
          </cell>
          <cell r="H7">
            <v>0.45075535533062361</v>
          </cell>
        </row>
        <row r="8">
          <cell r="C8">
            <v>5.2740461769081541</v>
          </cell>
        </row>
        <row r="9">
          <cell r="C9">
            <v>5.0900771433523344</v>
          </cell>
        </row>
        <row r="10">
          <cell r="C10">
            <v>6.0055127947023212</v>
          </cell>
        </row>
        <row r="11">
          <cell r="C11">
            <v>2.8453430590619204</v>
          </cell>
        </row>
        <row r="12">
          <cell r="C12">
            <v>3.1436867768032437</v>
          </cell>
        </row>
        <row r="13">
          <cell r="C13">
            <v>4.2711549434799556</v>
          </cell>
        </row>
        <row r="14">
          <cell r="C14">
            <v>4.06642439351186</v>
          </cell>
        </row>
        <row r="15">
          <cell r="C15">
            <v>3.8734205516456299</v>
          </cell>
        </row>
      </sheetData>
      <sheetData sheetId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2340 47 20649,'-4'-26'1361,"1"5"-1030,3 21 106,0 8 263,0 14 39,0 22-218,0 29-101,0 23-473,0-37 0,0 2 229,0 12 1,0 2-530,0 11 0,0 4 426,0-23 0,0 3 0,0 0-10,0 6 1,0 0-1,0 1-13,0 1 1,0 0-1,0-1 21,0-2 0,0 0 0,0 1 69,0 10 0,-1 2 0,1-6-48,-1 7 1,0-3-41,0-19 0,-1 3 1,0-5 19,-1 6 1,-1-1-12,0 16 1,-2 5-30,2-23 0,0 3 0,0 0-10,0 3 0,-1 2 1,1-1-352,0-1 0,1 0 0,0-2 388,-1 27 0,1-2 5,1-5 1,0-3-15,1-8 1,0-2-9,-1-6 1,0-1-43,0-8 0,0-3-189,0-6-1,0 0 190,-1 0 0,0 2 0,0 1 0,0 1 0,0 10 0,0 2 0,1 2 0,0-1 0,0 4 0,1-1-92,1-3 0,0 0 92,0-4 0,0 1 0,0-3 0,0-1 0,0-1 0,0-1 0,0 0 0,0 0 0,1-1 0,-1 1 0,1 1 0,0 0 0,1 3 0,0 0 0,-1 1 0,-1 1 0,1 1 0,0 1 0,-1-1 0,0 0 0,0-2 0,0 0 0,0-1 0,0-1 0,0-2 0,0-1 0,0-1 0,0 0 0,0-2 0,0 0 0,0 0 0,0-1 0,0-1 0,0 1 0,0 0 0,0 0 0,0 0 0,0 1 0,0-1 0,0 1 0,0-1 0,0 0 0,0-2 0,0 0 408,0-2 1,0 2-409,0 15 0,0 0 0,0-17 0,0-2 0,0 14 0,1-3 755,3 21-755,0-5 0,-1-3 450,-2-5-450,-1-5 0,0-9 716,0-6-716,0-8 0,0-9 0,0-7 0,0-9 0,0-5 385,0-7-385,0-2 0,0-3 0,0-2 0,0 1 0,0 1 0,0 1 0,0 2 0,-1-1 0,0 1 0,0-4-2555,1-24-6158,0-18 8713,0-37 0,0 33 0,0 0 0</inkml:trace>
  <inkml:trace contextRef="#ctx0" brushRef="#br0" timeOffset="1">0 9215 14762,'10'0'1541,"-3"0"-108,-7 0 383,0 0-1380,5 0 52,0-2 15,10 2-10,2-3-34,6 2-71,7 0 110,4 1-95,6 0-50,3 0-56,4 0-28,3 0-45,5 0-56,4-3-68,4-1-27,4-3 56,2-1-11,0 0-34,0-1 39,-1 0 141,28-3-141,-23 3-22,18-2-6,-29 5 6,-5 2 39,0 0 156,15-2-228,-18 0-12,15-2 5,-25 3 12,-1 0 28,0 3-23,-1 1-5,2 1-11,-1 0 10,2 0 7,-1 0-12,1 0 6,0 0 5,0 0-5,3 0 11,4 0-6,2 0-27,4 0 5,2 0 56,32 0-45,-18-5-462,24 0 479,-29-4-22,1 3-23,-5 2 6,-3 3-12,-2 1 6,-3 1-5,0 4 11,1 1 5,1 2-16,2-2 22,3-2 11,1 1 11,4-5-38,-1 1-7,4-1 12,0 0-25,-19 1 0,2 0-20,28-1-15,-27 1 0,-1 0 15,23-1 0,-2 0 0,-1 1 0,-3 4 0,0 2 0,-2 5 0,2-2 0,0 3 0,3-4 0,0 1 0,5-7 0,-1 2 0,6-5 0,-1 3 0,3-1 0,0 3 0,0 0-213,1 0 213,2 0-471,1-2 471,2-1 0,-1 0 0,3-2 0,1 0 0,2-5 0,-48 3 0,0-1 0,0-3 0,2 0 0,21-2 0,1 0 0,-17 1 0,-1 1 0,16-2 0,-1 1 0,25-1 0,-6 2 0,-8 0 0,-5 3 0,-7 2 280,28 1-280,-22 0 0,24 0 0,-27 0 0,2 3 0,1 0 0,-1 4 0,-5 1 0,2 1 0,-5 1 0,1 1 0,2 0 0,1-1 0,5-4 0,1-2 0,3-3 0,1-1-3082,-4 0 3082,-1 0 0,-3 0 140,-3 0-140,20 0 0,-23 0 0,11 0 0,-29 0 0,-4 0 0,-2 0 331,2 0-331,0 0 155,2 0-155,1 0 3392,3 0-3392,-1 0 0,0 0 0,-3 0 0,-4 0 0,-2 0 0,-5 0 0,10 0 0,-13 0 0,5 0 0,-14 0 0,-3 0 0,-2 2 0,-1-1 0,-3 3 0,0-1 0,-3 0 0,-1-1 0,-2 1 0,1-1 0,-3 2 0,1-1 0,-1 0 0,1 0 0,-1-1 0,1 1 0,-1-2 0,-2 2 0,1-3 0,-1 3 0,2-1 0,1 1 0,1 1 0,1-1 0,0 0 0,0 2 0,0-1 0,-2 1 0,-1-4 0,-2 1 0,-3-1 0,1 0 0,-3 0-4370,2-1-3432,-10-10 7802,-9-6 0,6 2 0,-4 1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94 235 14045,'-9'0'2129,"2"0"-891,7 0 319,0 0-1243,-14-9-96,11 4 79,-11-8 129,14 6-23,3-2-62,7-2-83,7-4 27,7 0-27,4 0-23,-1 0-49,0 3-85,-4 2-17,-3 5 72,-3 2 147,-2 3 100,-3 0-45,-1 4-78,-2 8-22,-2 7 44,-4 6-44,-2 2 123,-11 13-275,-6-9-11,-14 8-22,-5-12-22,-4-7 28,0-3-29,4-7-11,5-5-39,7-4 0,6-1-5,4-10 5,6-8 0,2-15-6,4-9 0,5-7-5,9 0 6,8 1-1,8 8 0,2 6 6,0 11-5,-1 9-1,-2 8 6,-4 5 0,-1 10 95,-6 6 1,-3 14-12,-5 6 22,-4 2 45,-4 1 12,-1-4-23,-7-4-23,-4-5-33,-9-5-22,-2-6-29,-1-4-33,-1-7 0,4-2-5,3-3-29,7-10-11,5-5 12,4-10 27,5-3 1,11-2-7,6 3-4,20 4-24,-13 13 40,5 5 0,-18 18 51,-5 6 50,-5 11-29,-3 1 12,-8-1-33,-8-2 10,-8-5-10,-5-4-18,-1-5-27,4-7 0,2-2 50,9-6-51,2-11 1,7-7-6,1-11-6,3 0-27,0 3 33,1 7-6,3 9-28,-2 7-27,1 4 5,-3 2-661,0 0-1238,3 0-3854,4 0 5809,3 0 0,-2 0 0,-3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128 178 12813,'0'-10'3159,"0"3"-1815,0 7 1267,0 0-2208,-11-12-6,9 6 12,-9-8 45,11 6 27,3 3-32,4-5-85,5 0-84,5-3-89,4-1-79,3-2-40,4 2-21,-1 0-40,2 4-5,-4 2 44,-2 4-44,-1 2 27,-4 2 180,1 0 61,-4 8 12,0 7-17,-2 10 0,-3 5-29,-3 3 58,-4 4-57,-3 0-29,-3 1-44,-10-2-61,-6-3-29,-11-1-39,-5-5-5,-3-2 0,-6-5-23,0-5-6,-2-5-5,4-5 0,1-4 40,9-1 10,8 0 6,8-3-6,7-2-50,5-5-28,3-3-16,1-4-113,9-4-196,5-5-145,11-2-242,4-1-391,-1 4-359,-2 5-101,-6 8-1042,-8 6-1668,-6 9 4301,-5 8 0,-1-4 0,0 3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1761 1 11726,'8'0'2185,"-2"0"-1216,-6 0 5343,0 0-6183,-5 0 5,-2 3-5,-5 3-28,-2 8-11,-3 3-6,-2 4 0,-1 3-34,-1 1-11,-3 3 6,-2 2 12,-4 2 10,-2 2-5,-2 0 10,-1 0 40,0 3 12,-2-4 4,2 2-21,0 0-1,2-1-27,-1 2 21,2 0-16,1 2 0,2-1-16,-1 1-12,3-1-23,-2 0 51,0 0 11,0-1-22,0 1-39,-1 1 67,-1 0-23,-2 1-28,1-2 23,-16 21-62,12-15 40,-10 13 5,16-17 22,-2-3-5,0 1 61,-19 18-50,10-14 23,-12 14 27,14-20-16,6-2 11,0-1 145,-8 10-162,11-9-39,-8 10-5,14-12-1,1 2 0,0-1 17,1 0-22,-3-1 5,0 1-17,-3-2 6,1 0 39,0-3-11,3-4-44,6-4-7,5-6-33,4-4-5,5-6-51,2-2 56,0-1-4734,2 0 3200,2-4-2202,11-31-5963,3-11 9699,7-33 0,-11 37 0,-4 4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1076 18767,'-17'-33'577,"4"6"-263,13 24-45,6 0-79,3 1 34,6 0-56,5 2-28,2 9 34,6 11 38,7 17 63,10 23 111,13 20-224,-24-29 1,1 3-1730,6 8 0,0 2 1685,1 4 0,2 5 18,-2-4 0,3 6 0,-2-3-446,-8-13 0,-1-1 0,2 3 453,10 18 1,2 5 0,-2-2-42,-7-13 1,-2-1 0,0 0 1,3 6 1,-1 0-1,0 1-16,1-2 0,-1 1 0,-1-2-23,-4-5 0,0-2 1,-2-3 9,8 15 1,-1-5-187,-6-11 1,-1-2 177,-2-9 0,0-1 25,2 3 1,1-1 25,5 5 0,1 1-40,0 1 1,1 0-12,2 1 0,0 0 22,-2-1 1,0-1 11,-2 0 0,-1 0-26,-1 0 1,-1 0-6,-4-2 0,0 0-11,-3-1 0,0-1-1,-3-3 1,-1-1 5,-1-3 1,0-2 44,22 40 26,0-11-46,2-3-27,0-9-23,-2-6 12,-3-10-46,-5-7 2560,-7-9-2515,-7-8 1715,-1-3-1765,-11-10 678,-1 1-638,-8-9 81,1 2-116,-2-2 29,0 0-29,-1 1 1,0 1 33,0 3-5,2 0-29,-2 2-5,3 0 6,-1-2 0,1 0-1,0-2 1,-1-1-1,0-1 18,-2-1-18,1 0 1,0 0 67,0 0-68,1 0-5,-2 0 6,2 0-6,-1 0 0,-1 0-6,2 0 6,-1 0-5,0 0-1,2 0 1,-1 0-29,2-3 34,5-2 11,4-6-11,7-6 34,8-7-34,7-6 5,10-9-5,9-10 6,9-11 0,11-7-6,-34 31 0,0 0-178,3-1 0,0 2 181,0-1 0,1 0-1,0 0 1,0 0-3,0 0 0,-1 0 5,1-1 1,-1-1-6,0 1 0,-1-1 0,-2 0 0,-1 0 0,0 1 0,-1-1 0,29-32 0,-5 0-5,-7 6-3267,-8 5 3272,-5 9 0,1 0 0,-15 20 5,4-1-5,-14 19 242,2-1-242,3 1 3386,6-3-3386,-2 0 0,3 0 6,-6 1-6,-6 4 0,-3 2 0,-8 3 33,-3 2-33,-1 1 6,-2 2 684,0 0-690,-1-3 0,-3 0 0,-2-6 0,-6-2 0,-5-6 0,-5-6 0,-7-10 0,-9-12 0,-10-14 0,-11-14-174,25 30 0,-1-1 174,-4-4 0,-1-2 0,-2-3 0,0-1 0,-3-2 0,1-1 0,-2-2 0,1-1 0,-1-1 0,0-2-726,0-1 0,0-2 726,-1 0 0,1-2 0,1-2 0,0-2-360,0 1 1,1 0 359,1 0 0,0 0 0,2 3 0,0 2 0,2 3 0,0 2 0,2 5 0,-1 3 0,3 5 0,0 1 0,0 5 0,-1 2 0,-30-33-177,-1 8 177,3 2 0,1 4 265,7 2-265,5 1 0,7 0 0,6 3 0,5 1 1344,7 7-1344,5 6 851,5 8-851,5 7 236,2 4-236,1 4 0,2-1 0,0 2 0,0-2 0,2 5 0,-2-2 0,1 3 0,1 1 0,-2-1 0,3 5 0,-1-2 0,3 5 0,0 0 0,0 1 0,0-1 0,0 1 0,-1-1 0,0-1 0,0 0 0,1 0 0,0-3 0,-2 2 0,2 0 0,-2-1 0,2 2 0,-1-1 0,1 2 0,-2 1 0,2 1 0,0 1 0,0-2 0,0 2 0,0-2 0,-3 2 0,1 0 0,-3 0 0,2 0 0,1 0 0,0 0 0,2 0 0,0-1 0,0-3 0,0-1 0,0-3 0,0-2 0,0-2 0,0-1 0,0-1 0,0-1 0,0 2 0,0-2 0,0 3 0,0-1 0,0 1 0,0-3 0,0 2 0,-1-2 0,-1 1 0,-1 1 0,-1 1 0,1-2 0,-2 1 0,0-4 0,0 1 0,-2-1 0,1 2 0,-1 4 0,-1-1 0,-1 0 0,1 2 0,-2-1 0,1 1 0,0 1 0,0-1 0,1 3 0,-2-1 0,3 1 0,-1 1 0,1-1 0,-1 0 0,1 1 0,-4-1 0,3 2 0,-2 0 0,4 3 0,1-1 0,0 3 0,1-2 0,3 2 0,-2 0 0,2 0 0,0 0 0,-1 0 0,2 0 0,-3-1 0,3 0 0,-3 0 0,1-2 0,0 2 0,0-3 0,2 2 0,0 0 0,-1-1 0,1 3 0,-2-3 0,1 1 0,-1-1 0,-2-1 0,3 2 0,-2-1 0,2 3 0,0-1 0,1 1 0,0-2 0,0 2 0,0-2 0,-2 2 0,2 0-5770,-2 0 2857,-4 0-2408,-3 0 5321,-9 0 0,8 0 0,0 0 0</inkml:trace>
  <inkml:trace contextRef="#ctx0" brushRef="#br0" timeOffset="1">421 859 6316,'-59'41'317,"1"0"1,4-4-1,10-7 389,20-13-135,4-2-100,5-3 5,2-2 28,4-4 1126,-3 2-874,7-4-89,-3 1-141,8-4 2381,0-1-2235,2-1-28,6-4 22,4-5-60,9-4-96,6-5-23,7-5-78,7-6-68,8-5 40,11-7-40,10-4-173,-29 19 0,3 0-39,4-2 1,1-1-325,5-2 0,1-1 298,1 1 1,3-1 114,24-13 1,-1 0-133,-21 12 1,-2 1-6,17-8 1,-5 3 41,10-7-39,-13 10-22,-14 7 27,-13 8 62,-12 5-16,-9 5-18,-7 3-33,-5 2-22,2 0 563,0 0-574,2-3-46,3 1 51,0-1-50,0 1 50,-2 2-11,-3 0-45,-3 3 50,-2-1 51,4 0-23,0-1-72,8-2 67,-2 1-12,2-2 6,-1 0-11,1 1 23,-3-1 44,-1 2 39,-6 0-4,-2 3 4,-2-1-11,-3 3-50,2-2 532,-2 2-633,0-1 0,0 0-6,0 0 6,0-1 0,0 2 6,1-2-6,2 1 0,3-2 0,2-1-6,2-4 1,3 3-1,2-5 6,4 3 6,4-6-1,-5 7-5,3-5-5,-9 7 5,-1 0 0,-1 0 5,-1 1-10,-1 0 5,-2 1 0,0 0 33,-3 2-33,0 0 6,-3 0-1120,2 0-1838,2 0-1815,3 0 4767,4 0 0,-4 0 0,-3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657 10 10319,'-11'4'2402,"2"-1"328,9-3-574,0 0-1232,-13-6-627,9 4 291,-9-5-185,13 7 2393,0-2-2605,0 5 72,1 10 6,4 9-101,2 16 56,2 12 39,1 14 11,-5 11-273,1 12 234,-4 10-129,-1-45 1,0 0 38,-1 3 1,0 3 179,0 31 0,0 2-163,-3-18 1,0 2-948,0-6 1,1 5-1,-2-3 919,-3 20 1,-1-1-46,2-22 1,1 3 0,-1 1-23,0 5 0,0 2 0,0 1-19,0 2 1,-1 0 0,1 1 3,0 0 0,-1 1 1,0-1 23,1-2 1,-1-1-1,0 0-181,0-3 1,0 0 0,0 3 168,-1-5 0,1 4 1,-1 0-1,1-5-31,0 3 1,0-4 0,0 3-482,-1 17 0,-1 4 0,1-8 509,2 4 1,0-6-22,0 3 0,1-1-308,0 0 0,0-1 268,0-3 0,0-2 0,0-6 0,1-1 0,-1 9 0,1-2 0,1-19 0,1-1 0,0 16 0,0-1 0,2-14 0,0-1 0,0 5 0,0 2 0,0 2 0,0 1 0,0 0 0,0 0 0,0-1 0,-1 1 0,-1 0 0,-1 1 0,-1-2 0,-1 0 0,-1 1 0,-1-1 0,-1-1 0,1 0 0,-1 0 0,0 0 0,0-2 0,0 0 0,2-2 0,0-1 0,-1-1 0,1-1 0,1-4 0,1 0 722,1 0 0,0-1-722,1-5 0,0 2 0,1 21 0,1 1 0,0-21 0,0 1 0,0 16 0,0-2 0,-3 28 0,2-50 0,-1 0 0,-1 2 0,-1 0 0,1 1 0,0 1 0,-2 1 0,0 0 0,2 1 0,-1 0 0,0 0 0,0-1 0,1-1 0,1-1 0,-3 46 0,2-8 0,1-6 0,0-3 0,1 0 0,1 3 308,-5 2-308,1 5 0,-1-24 0,-1 0 0,2-15 0,-1-1 0,-1 18 0,-1-2 0,-3 24 0,0-3 0,0-2 0,1-8 0,1-4 0,0 12 0,4-24 0,-2 6 0,6-29 2009,-2-7-2009,2-1 0,0-5 0,0-1 952,0-6-952,0 0 483,-1-6-483,0-3 208,0-4-208,-1-4 0,2 0 0,-3 1 0,1 4 0,-1 7 0,-2 8 0,-2 8 0,0 4 0,-2 0 0,2-1 0,0-7 0,2-6 0,3-7 0,-1-5 0,3-5 0,-2-1 0,1-3 0,1 0 0,-2 0-444,1 1-3308,0 0 3752,16-10 0,-11 6 0,12-7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37 121 21237,'-26'0'897,"15"0"-393,32 2-11,17 0-34,19 0-73,15-1-100,15-1-85,10 0 1,6 0-166,-39 0 1,1 0-9,3 0 0,6 0 0,-8 0 36,-12 0 1,-4 0-171,2 0 1,1 0 172,-2 0 0,0 0-17,1 0 1,1 0-9,0 0 1,-1 0-40,2-1 0,-1 1 33,0-1 0,-2 0-2,48-6 16,-7 2 34,-10-2-16,-9 2-24,-8 3-10,-6 1 0,-6 1-1,-1 0 18,-1 0-18,3 0 6,4 0 23,3 0 44,4 0-22,1 0-33,5 0 61,1 0-73,1-3 28,1-1-22,1-2 322,-1-1-272,4 2 6,-3-3-28,5 1-11,-1-3-46,-24 3 1,1-1-11,29-1-1,-32 3 1,-1 1 0,18 0 38,-5 3-44,2 0 6,-3 2 67,1 0 28,-2 0 11,1 0-6,-2 0-28,-1 0 29,22 0-57,-21 0 17,17 0 12,-24 0-6,2 0-29,5 0-10,6 0-28,6 0-6,9 0-277,6 0 311,3 0-28,5-1 33,-5 0-28,0 0 28,-5 1-33,-4 0 78,-1 0-34,0 0-5,1 0-45,4 0 6,2 0 5,0 0 45,-1 0 28,-2 0-6,-3 1-5,-1 3-11,-5 1-22,1 0-40,-22-1 0,0-1 0,35 0 0,-30-1 0,-1 0 0,29 1 0,1-3 0,-1 3 0,-2-1 0,-2 1 0,-3 0 0,-2 1 0,-3-1 0,-3 0 0,-4 2 0,-2-1 0,-1 1 0,-2-2 0,2 1 0,-3-3 0,1 1 0,22-2 0,-22 0 0,17 0 0,-30 0 0,18 0 0,-18-2 0,13 1 0,-24-1 0,-2 0 282,-2 2-282,-2 0 0,-5 0 0,1 0 0,-4 0 0,2 0 0,-4 0 0,1 0 0,-2 0 0,1 3 0,-2 1 0,10 6 0,-8-5 0,6 5 0,-8-5 0,-3 0 0,2 1 0,-5-2 0,-1 1 0,-4-2 0,-2 1 0,-3-1 0,-2 0 0,-2-1 0,-1 1 0,-1-2 0,-1 0 0,2-1 0,-2 0 0,2 0 0,-1 2 0,0-2 0,3 3-629,0-1-2916,8 0-4252,1-1 7797,2-10 0,-6 7 0,-5-7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20 11637,'6'4'1613,"-2"-1"-750,-4-3 1982,0 0-2319,0-2 29,0 2-85,0-3 13,0 1-30,0 0-33,0-1 23,2 3-85,-2-3-11,2 3 23,-2-3-51,0 2-11,0 0 45,1-1 6,-1 2-34,2-2 1175,-2 2-1298,0-1-23,0 1 869,0-2-953,1 2-28,0 0 141,0 0-130,1 0 6,-2 0 224,2 0-258,-1 0 29,1 0 22,4 0-1,0 0-27,3 2-6,-1 1-16,1 2-18,0 2 1,-1-1 11,2 0-6,-3 0-5,1-1 27,0 2-22,2 1 40,2 1-29,2 2-16,0-1-29,0 2 57,1-2-28,-3 0-29,-1-1 40,-2-1-39,-1-2-1,-1 0 40,-1-2-39,0 0 27,0-1 1,-1 2-29,0-1 29,2 2 0,-2-2-1,2 3 12,-1-1-39,1 4-1,1-3 6,-1 2 29,3 0-35,-3-1 29,3 2-29,-3-1 7,2 1-7,-2 1 46,2 0-40,-3 2 22,1-3-27,-2 1 0,1 0-1,0-3 40,-1 2-45,0-3 6,-1 1 5,0-1-6,1 1 40,-2-1-39,2 3 5,0 0 39,6 7-9,-3 0-41,3 4 0,-4-4 0,1-2 0,-1 1 0,3-2 0,-3 1 0,0-2 0,-1 0 0,1 4 0,-2-5 0,3 4 0,-3-2 0,2 2 0,1 5 0,-1 0 0,3 3 0,-3-2 0,3 1 0,-2-4 0,1 0 0,-1-2 0,-1-2 0,-1 2 0,1-4 0,-2 1 0,0-1 0,-2-1 0,2 1 0,0 0 0,2 2 0,0 2 0,1 2 0,-1 1 0,3 0 0,-2 0 0,1-3 0,0 1 0,-2-6 0,0 2 0,-1-3 0,-1 0 0,1-2 0,-2-1 0,0-3 0,-1 1 0,1 0 0,2 2 0,4 6 0,2-1 0,3 7 0,-2-7 0,1 4 0,-1-2 0,0 0 0,-1 1 0,7 9 0,-5-6 0,6 6 0,-4-8 0,-1 0 0,0-2 0,-2 0 0,-1-2 0,0-1 0,-2-2 0,0 0 0,1 0 0,1 2 0,1 1 0,2 2 0,2 0 0,0 2 0,1-2 0,-3 0 0,0-3 0,-3 1 0,0-3 0,-1 3 0,1-1 0,1 1 0,1 1 0,1 0 0,0 3 0,2 2 0,1 1 0,9 12 0,-6-8 0,8 10 0,-12-12 0,1 0 0,-3-4 0,0-1 0,-2-1 0,5 2 0,-3-2 0,2 2 0,-3-3 0,-1 0 0,2 2 0,-1 1 0,2 1 0,-1 1 0,1 0 0,6 7 0,-7-6 0,6 6 0,-9-9 0,1 1 0,-3-1 0,3-1 0,-2 0 0,2 1 0,-3-1 0,3 1 0,-3 0 0,3 1 0,-1 2 0,0 0 0,1 0 0,-2-2 0,3 5 0,-3-6 0,0 6 0,-1-5 0,0-1 0,0 2 0,2-3 0,-2 1 0,0 1 0,0-2 0,4 11 0,-2-7 0,2 7 0,-4-9 0,0 0 0,-1-1 0,-1-1 0,-2-1 0,1-2 0,0 1 0,0 0 0,-1 0 0,2 3 0,1 2 0,1 2 0,0 0 0,-1 1 0,0-2 0,-2-1 0,1-1 0,1-2 0,-2 0 0,2-1 0,-2-2 0,3 3 0,-1-2 0,1 1 0,1 1 0,-1 0 0,1-2 0,-2 0 0,-2-2 0,1-1 0,-1 0 0,1-2 0,-1 0 0,2-2 0,-3 2 0,1-3 0,0 3 0,1-2 0,0 4 0,1-2 0,-1 0 0,-1-2 0,-2-1 0,1 0 0,2 2 0,0-1 0,1 2 0,-2-5 0,0 1 0,-1-2 0,0 2 0,0-2 0,-2 1 0,2-2 0,-2 2 0,2-2 0,-2 2 0,2 0 0,-1-1 0,2 2 0,0-1 0,-1 2 0,1 0 0,0 1 0,-1-1 0,1 1 0,-2-1 0,2-2 0,-4 0 0,2-2 0,1 5 0,1 1 0,2 3 0,-2-2 0,-1-1 0,-1 0 0,2-1 0,-2 1 0,1-3 0,-2 1 0,1-2 0,-2 2 0,2-2 0,-1 0 0,1 1 0,0-1 0,-2 1 0,2-2 0,-2 1 0,1-1 0,-2 1 0,1-3 0,-2 1 0,3-3 0,-2 3 0,1-3 0,-3 3 0,3-2 0,-3 2 0,2-3 0,-1 2 0,0-2 0,2 0 0,-3 1 0,3 1 0,0 3 0,3-2 0,-1 2 0,1-1 0,-2 0 0,2 0 0,-1 2 0,3 0 0,7 8 0,-2-4 0,5 7 0,-6-6 0,1-1 0,-2-1 0,1-3 0,0 2 0,-4-5 0,2 4 0,4 2 0,0 1 0,3 4 0,-2-2 0,2 3 0,0-1 0,1 1 0,-1-1 0,0 2 0,-1 0 0,10 14 0,-7-7 0,6 11 0,-6-9 0,-1-1 0,4 2 0,0-1 0,3 4 0,0 1 0,2 2 0,1 1 0,2 1 0,0-1 0,5 0 0,-3 1 0,5-2 0,-2-1 0,2-1 0,-1-1 0,1 2 0,3 1 0,3 5 0,4 4 0,4 3 0,-1 4 0,-2 3 0,1-1 0,-4 3 0,-12-14 0,0 1 0,17 25 0,-16-23 0,-1 1 0,16 22 0,1 1 0,2 2-282,1-1 282,4 3 0,0-4 0,2 2 0,-4-6 0,0 1 0,-3-6 0,1 0 0,-3-4-77,1-1 77,-3 1 0,-14-14 0,-1 0 0,21 23 0,-19-20 0,1-1 0,16 19 0,3 0 0,0 0 0,2-2 0,-2-3-3273,-1-5 3273,-4-5 0,-5-4 0,-3-4 187,-5-2-187,-4-3 53,-1 1-53,-2 1 0,0 1 3392,-2 3-3392,0-1 0,-4 0 0,-1-4 0,-6-2 0,-2-6 0,-3-5 0,-5-4 0,-1-7 0,-3-1 0,-1-6 0,1-1 0,-2-1 0,0 0 0,-1-3-735,0-3-2978,0-17-2191,0-3 5904,0-11 0,0 17 0,0 5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197 2550 8237,'0'2'1294,"0"0"-308,0-2-897,-15 0-77,12 0 32,-12 0 63,15 0 598,0 0-66,1 0 11,1 0-196,0 0-62,0 0 5853,-2 0-6155,-3 0-6,2 0-17,-2 0-17,1 0-44,0 0 5,-1 0-5,0 0 5,-1 0 28,0 1-33,0 0-1,-2 2 29,2-3-29,-2 3 1,2-1 0,-2 1-1,2 0 29,-1 2-29,0 0-5,-1 4 0,-5-1 6,-8 11 0,4-7-6,-4 7 5,9-10 1,2-2-1,2-3 63,1-2-63,4 0 90,-1-2 1143,2 0-1205,0-2 51,0 2 164,0-2-248,0 1 0,0 1-6,0-3 6,0 1 101,3-2-28,1 1-6,4-2-6,0 0 12,2-2 22,2-1-5,-2-2-6,3-2 39,1-3-28,1-1 45,3-3-11,2-4 6,4-1 38,2-2 40,3-4-23,4-1-27,2-3-12,4-2 11,3 0-27,-1-1-23,3-2-28,-1 2 22,1-2 12,1 0 27,0-1 12,2 0 29,1 0-41,2-2 12,1 2-39,2-2-18,-4 2-4,1 3-46,-5-1 0,0 6 6,-5-3 6,-1 5-23,-6 0 28,-3 1-16,-3 4-6,-2-1-40,0 2 40,0-2-45,2 0 34,-1 1-29,1 0 6,0 0 23,1 2-34,1-2 0,-1 1 0,2 1 6,-3-1-1,1 3 1,-2-1 27,0 3-27,-2 1 28,1 0-29,-2 1 1,2-4 27,2 2 12,0-4-39,1 1 50,10-13-51,-9 8 35,7-8-29,-12 12 28,-2-1-5,-1 1-29,-1-1 1,0 1-1,2-2 1,0 0 28,1-2-29,1 0-5,-1 1 0,0-1 6,1 2 5,-1 1 23,-1 1-34,1 3 11,-1 0 28,10-9-28,-7 10-5,5-7 5,-8 11 23,-4 2-34,4-2 33,-4 1-27,2 0 33,0-1 6,-1 0-12,1-2-27,-2-1 44,1 1 1,0-2-51,0 3 33,1-1-27,0-1 28,0-1-29,2 1 6,-2-2-5,3 1 33,-1-1-33,1 2 33,10-8-33,-9 9 38,8-7-4,-12 11-29,2-4-6,-2 3 57,0 0-56,-2 0 38,-1 2-38,-2 2 0,-5 2 44,0 3-16,-5 0 22,-1 3-6,-3 1 12,-1 1-23,1-2-6,0 2 12,2-2-39,-3 1-1,3-1 40,-2 0-39,0-1-6,1 3 5,-2-2-5734,1 2-2113,-2 3 7842,-4 1 0,2 0 0,-1-1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 1 9996,'0'13'2274,"0"-3"-1714,0-10 7998,0 0-8351,2 0-72,0 0-6,2 0-23,2 0 28,0 0 69,1 0 66,0 0 39,1 0-51,0 0-44,2 0-11,0 0 22,0 0-6,2 2-56,1-1-22,3 3 34,3-1-12,0 0 6,4 2 17,-1 0 140,12 10-128,-8-4 21,6 8-28,-9-3-44,-1 2-28,3 0 16,-1 2-50,2 0 0,-1 1-11,1-1-23,0-2 1,-2 0-18,-1-1 12,-1-2-39,-5-1-1,-1-6 6,-5 0-5,-3-6 28,-3 1-29,-4-1 1,2-2 39,-2 2 145,0-2-128,1 0-23,-2 0-34,3 0 29,-3 0 481,2 0-515,-1 0 0,1 0 0,2 0 0,-1 1 6,0 2-1,2 4 1,2 2 0,3 2 50,2 1-56,0 1 44,1 1-38,-5-4 28,2 0-29,-5-5 1,0 0 27,-2-3-33,-1-1 34,1-1-34,-2 0 34,0 0-23,1 0-6,-2 0 1,2 0 28,-1 0-29,-1 0-33,2 0 23,-1 0-29,0 0 62,0 0-62,-7 2 23,-1 1 11,-10 4-5,2 1-1,-5 4 0,2 0 6,-10 5 34,9-2-34,-4 1 0,9-4 0,1-2 0,1 0 6,0 0-6,4-2-23,-2 2 23,2-1 28,-2 2-28,-2 1 0,2 1-5,-3 2-1,1-1 6,-2 2 6,1-2-6,1 1 5,1-2 1,2-2-1,1-2 1,1-4-6,1 2 0,-1-1 6,0 4-6,-2 4 0,0 1 5,-4 3-5,2 1 6,0-1-1,1 1-5,1-6 6,1-1 0,3-4-6,0-1 5,0-1-5,0 1 6,-2 1-6,-1 1 5,0 2-5,-2 0 0,0 2 0,1-3 0,1 2 6,1-4-6,2 0 0,-1-3 6,2 0-1,-1 0-5,0 0 6,0 2-6,-3 0 0,-1 1 0,-2 2 0,-1 0 0,-1 3-6,-1-1 6,1 0 0,-1 1 0,3-4 0,1 2 0,3-5 0,2 0 0,3-3 6,-1-1-6,3 0 0,-2-2 5,-1 1-5,3 0 0,-5 1 0,5 0 6,-2 0-12,2 0 18,0-2-7,0 1-5,-1 0 0,0 0 0,-2 1 0,2-1 0,-4 4 0,-2 2 0,0 0 6,-1 3-6,3-5 0,0 3 0,3-4 0,-1 1 5,3-4-5,-2 1-6239,2-2 218,12 0 6021,0-6 0,2 4 0,-5-4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1622 34 20643,'0'-16'1597,"0"2"-712,0 12-163,0 1 1631,0 1-2146,1 13 264,4 15-57,2 31 12,2 26-645,-4-25 0,-1 3 387,1 4 0,-1 2-67,1 11 1,0 0-102,1-2 0,1 0 0,0-6 0,1 1 0,1-7 0,1 3 0,0-4 0,1 4 0,1-1 0,3 22 0,0-3 0,-5-32 0,-1 0-224,2 16 1,-1 0 223,-2-19 0,-2 0 0,2 12 0,-1-2 0,1 14 0,-1-9 0,0-12 0,1-1 0,-3-23 0,2-1 811,-4-19-811,0-2 488,1-2-488,-3-3 0,1-2 0,-2 1 0,0-2 0,0 0 0,1-1 0,0 0 0,0 0 0,1 0 0,-2 0 0,3 0 0,-3 0-2482,2 0-1647,7 0-3522,0-4 7651,14-8 0,-12 5 0,0-3 0</inkml:trace>
  <inkml:trace contextRef="#ctx0" brushRef="#br0" timeOffset="1">44 2410 21198,'-24'-1'958,"5"-1"-392,19-2-101,1 0-51,7 0 12,4-2-34,8 0-45,4 0 6,3-1-17,4 0-61,6 1-63,5-1-10,6 0-45,4 1-56,2 0 16,1 2-38,-3 2-29,0 0 23,-2 2 5,1 0-22,3 0 6,0 0-23,-1 0 23,-3 0 10,-3 0 12,-3 0-22,-3 0 11,-4 0 28,0 0-6,-5 0-56,-1 0 28,-1 0 12,0 2-7,3 0 24,3 1-12,5 0-34,4-1 0,4 1-16,1-3 0,-3 3-29,-2-1 6,-5 2 23,-1-1 0,-4 0-29,0 1 46,-2-1 5,1-1 22,-1-1-22,2-1 39,15 0-95,-8 0 56,28 0-45,-27 0-5,10 0 57,-18 0-3455,-5 0 3392,1 0-264,-4 0 264,3 0 0,-1 0 0,1 0 0,1 0 0,1 0 3262,2 0-3262,-1 0 394,1 0-394,-1 0 0,2 0 0,-1 0 0,1 2 0,-2 0 0,0 0 0,20 1 0,-12-3 0,17 1 0,-14-1 0,1 0 0,5 0 0,0 0 0,5 0 0,1 0 0,0 0 0,3 0 0,-1 0 0,4 0 0,2 0 0,2 0 0,5 0 0,1 0 0,3 0 0,0 0 0,3 0 0,1 0 0,4 0 0,1 0 0,6 0 0,2 0 0,7 0-259,-49 0 0,2 0 259,0 0 0,1 0 0,1 0 0,-1 0 0,-1 0 0,3 0 0,20 0 0,2 0 0,-20 0 0,1 0 0,16 0 0,-1 0 0,26 0-3221,0 0 3221,-2 0 0,-2-1-167,0 1 167,-4-2 0,-1 2 0,-6 0 0,-3-1 0,-4 0 0,-2 0 0,-3 1 0,0 0 0,-4 0 0,-1 0 0,-5 0 0,-3 0 337,-7 0-337,-7 0 3304,-5 0-3304,-8 0 265,-4 0-265,-6 0 0,-4 0 0,-5 0 0,-3 0 0,-5 0 0,0 0 0,-5 0 0,2 0 0,-2 1 0,0 1 0,0 0 0,0-1-4504,0-1 2465,0 2-2140,0-2-3253,6 2 7432,1-2 0,1 0 0,-2 0 0</inkml:trace>
  <inkml:trace contextRef="#ctx0" brushRef="#br0" timeOffset="2">2006 2370 11430,'0'13'1876,"0"-3"-935,0-10 325,0 0-891,-4 2 135,0 0 207,-3 0-17,1-1-17,2-1-44,-1 0-101,2 2-12,-1-2-50,1 1-67,1-1-45,1 0 3517,1 0-3729,0-1-107,0-4 106,6-5-67,9-7 17,15-9-34,16-9 23,19-12-18,-23 18 1,1 0-102,8-6 1,2-1 106,12-7 1,3-2-939,2-1 0,3-3 919,7-5 0,1-3-29,0 1 1,-1 0-526,-3-1 1,-1 0 544,3-3 0,-1 0 37,-7 4 0,-2 1-20,0 2 0,1-1 11,-17 12 1,1 0 0,-3 2-23,2 0 0,-2 0 28,8-5 0,-6 2 100,-3-1-83,-10 7 34,-11 7 141,-6 7-176,-8 6 1693,-4 6-1724,-5 4 1284,-3 4-1353,-3 1 0,0 2 0,0-1 0,1-1 0,-1 0 0,2-1 0,-1 3 0,0-2 0,0 2 0,-1 6 0,0 8 0,0 14 0,-1 15 0,-3 14 0,1 14 0,-4 3 0,2 6 0,-1-5 0,-1 0 0,0-6 0,2-4 0,0-6 0,3-1 0,1-3 0,1 3 0,0 3 0,0 1 0,-2 3 0,0-2 0,-1-1 0,0-3 0,-1-7 0,3-4 0,-1-5 0,2-2 0,0-6 0,-1-4 0,0-4 0,0-3 0,1-6 0,0-3 0,0-5 0,0-3 0,0-4 0,0 0 0,0-3-1418,0 2-1892,0-1-2129,-2 3 5439,-3 2 0,3-2 0,-3 1 0</inkml:trace>
  <inkml:trace contextRef="#ctx0" brushRef="#br0" timeOffset="3">2016 2764 16096,'-15'-1'2296,"3"-1"-834,12 2 649,0 0-1595,15-16 117,8 9-28,19-15-135,8 14-100,6-1-1,4-1-50,3 3-77,4-1-91,3 2 0,4 0-5,3 1-23,2 4 28,2-1 17,4 2-22,4 0-57,6 5-21,1-1-18,-46-1 0,0 0 68,46 1 0,2-3-290,-6-1 272,3 0-49,-6 0 89,-1-3-28,-9 0-56,15-6-56,-35 4 5,4 0-5,-40 2 6,-6 3 56,-7-2 38,-4 1-32,-2 0 55,-3 0 561,-1 1-423,-3 0-967,-1 0-1030,-4 0-1625,-3 0-1478,-3 0 4839,-3 0 0,8 0 0,2 0 0</inkml:trace>
  <inkml:trace contextRef="#ctx0" brushRef="#br0" timeOffset="4">3199 3095 23439,'-50'-61'487,"2"12"-403,10 49-6,-1 3-27,-3 8-18,5 5 40,5 9-28,9 0-40,8 2 1,8 0 67,4 2 11,10 2 5,9 2 107,11 2 23,7 2-12,1 0 74,-3 1-7,-4-2-5,-7-4 0,-7-6 27,-7-6 63,-4-6-124,-9-3-73,-10-4-89,-13 0-11,-13-4 27,-4-2-38,-2-1-18,4 0-33,5-1-179,8-4-381,9-2-661,7-2-1467,8 3-46,4-1-2105,9 2 4839,5-1 0,-3 2 0,1 1 0</inkml:trace>
  <inkml:trace contextRef="#ctx0" brushRef="#br0" timeOffset="5">1699 1725 9240,'3'-6'627,"0"2"-364,-3 4-55,0 0-119,5-4-16,-3 2 129,3-2 72,-2 2-61,-2 2 78,2-1 185,-3 1 107,1-2-12,1 2 12,-2-2 2290,2 2-2307,-2-1-113,0 0-89,0 0-50,1-1 16,1 2 13,3-3-63,-1 3-68,2-3-49,-1 1-46,0 0-27,0-1-23,0 3 12,-1-2 83,1 1 34,-2 0 0,0 0 0,1-1-17,-3 2-11,1-1 2806,-2 1-2789,-3 0-90,-7 0-16,-7 0-74,-11-3 63,-6 0 49,-24 0 6,13 2-39,-14 1 68,8-2-91,16 2 29,-5-3-12,22 2-11,3 0-61,6 1 174,3-2-124,4 2-11,1-2 39,1 1-79,-2 1 74,2-2-40,-3 2 6,1-1-40,-3 0 6,2 0-5,-4 1 0,4 0 27,-2-2-27,1 2-1,3-1-5,-1 1 6,2 0-6,0-2 0,0 2 73,0-2-28,0 1-12,0 0 57,0 0-85,0 5 46,0 14 33,-1 17 17,-3 21 67,-2 16-51,-3 8 34,-1 3-33,0-3 16,1-7-55,0-6 38,0-7 7,-2 9-74,3-26-16,0 3-29,7-31 29,-1-6-29,2-4 29,0-3-34,0 0-3142,0-2 453,3 0-1366,16-17-4977,4-3 9032,16-18 0,-19 17 0,-4 3 0</inkml:trace>
  <inkml:trace contextRef="#ctx0" brushRef="#br0" timeOffset="6">1889 1662 8052,'0'5'1770,"0"0"-952,0-5 4162,0 0-4191,2 0-111,-2-2-62,2 2 28,-2-3-44,0 2 2805,0 0-3119,0-1-40,0 2-61,0-1-23,0-1-89,0 2-39,4-2 67,6 2-6,9 0-6,9 0 29,9-1-73,8 0-6,4 0 23,4 1-6,-4 0 5,-1 0 12,-4 0-17,5 0 11,-15 0-56,3 0 23,-17 1 33,-3 1-61,-1 0 44,-2 0-44,2-2-1,-1 0 7,1 0 49,3 0-10,-7 0-46,0 0 74,-7 0-29,-3 0 23,-1 0 84,-1 0-157,2 0 44,-2 0 270,2 0-252,-2 1-57,-2 8 130,-3 11 0,-5 19-18,-6 16 6,-5 15 12,-1 10 16,1 0-17,1-3 1,3-7-51,2-6 0,3-10 0,4-10-34,1-10 1,2-11-46,2-6 1,1-9-1,0-3-5,2-2-72,0-3-6963,0 2 2654,0-5-3432,0-10 7813,3-9 0,-2 6 0,2 0 0</inkml:trace>
  <inkml:trace contextRef="#ctx0" brushRef="#br0" timeOffset="7">1886 2353 9128,'7'-11'1624,"-1"2"-896,-6 9-168,0 0-666,8-10-174,-4 6-303,8-7-901,-7 10 1484,-2 1 0,-1 0 0,-2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40 17 7990,'-7'6'420,"1"-2"-268,6-4-158,0 0-28,3 0 34,-1-3 0,4 1 84,-3-3 230,1 2 174,-4 1 61,2 1 9281,-2 1-6570,0-2-3031,0 2 348,0-2-443,0 1-33,0 0 2593,0 0-2626,-2 1-24,1 0-4,-4 0 10,3 0 12,-1 0-29,3 0 6,-2 0 62,2 0 17,-3 0-17,1 0-23,0 0-28,-1 0-44,1 0 28,0 0-29,-1 0 1,3 0-1,-1 0 1,-1 0 0,2 0 66,-2 0-72,2-2 0,0 2-9831,0-2 9433,-4 2 1,3 0 0,-4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860 228 8450,'2'-4'1591,"-1"1"-1154,-1 3 520,0 0-610,5-10 124,-4 6 56,5-8-18,-6 10-61,1-1-173,-1 2-141,0-1-78,0-2 6,3-1 22,1-2 39,1 1 11,2-1 57,-4 0-12,2 1 0,-1-1 0,-1 0-106,-1 1 0,1 0-28,-1 0 185,1-2-68,0 0 85,1-1 94,-1 4 12,0-2 0,1 4 241,1-5-230,-3 4 39,2-3 46,-3 4 391,0 1-364,-1 1 2268,0 1-2301,-3 0-124,-5 0-185,-9 0-5,-13 3-23,-11 8 12,-18 8 0,-13 12-18,-12 9-195,39-17 1,0 0 153,-2 2 0,0 0 5,1 0 1,1-1 58,-38 23-45,6-5 6,15-6-11,10-7-6,15-8-5,12-6-56,11-6 323,7-4-329,4-4 6,3-1 123,0 0-174,1 0 45,6 0 84,5-3-34,12-2-16,8-5-29,15-3 1,8-4 5,7-3-5,8-2-1,2-1 1,7-1-6,1-1 6,4 0-1,-1 0-5,-2-2 11,-4 2-5,-5 0 0,-9 1 10,13-6-10,-27 9 5,5-3-5,-32 11 27,-7 6 18,-9 1-18,-1 4-33,-5 0 12,2 2-7,-2-1 40,0 1 414,0-2-459,0-1 34,0 1-29,0-3 7,0 3 21,0 1 174,0 1-173,-2 0 0,2 0-1,-2 0-22,1 0 45,1 0-11,-2 0-45,1 0-39,0 0-28,-2 0 67,1 0 28,-2 6 28,-5 6-11,-3 12-40,-6 12 40,-4 9-39,-3 5 72,-2 5-22,1 2 22,-1 3 12,2 1-23,1-1 0,-2 16-5,10-23-56,-2 4 27,11-30-27,4-11-6,0-4 5,3-7 29,-2-1-28,1-3 5,0 0 22,0 1-27,1-2 33,0 2-44,0-5 5,0-3 0,0-2 5,-3-2-5,1-2 0,-3 0-33,2-1 27,1 0 0,0-4-5,2 0-28,0-3 33,0-3 1,3-1 5,5-5 0,5-3 5,5-5-5,2-3 6,2-1 0,0 0-1,-1 4 1,-4 0-1,1 7 1,-6 3-6,3 4 6,-6 6-6,1 1 5,-4 4-5,-1 0 0,2 2 0,-4-1 0,4 0-5,-4-2 5,2 3 0,-1-3 0,-1 1-6,2 0 0,0-1 1,2 1-46,-1-1 46,-1 1-1,2 1-27,-3 1 27,-1 2 0,0 2 6,-3 4 0,2 1-5,-1 1 5,0 0-11,0 0-51,-7 0 23,0 0-12,-8 0 51,-2 0 28,-2 0-22,-2 6 0,0 1-1,0 7 1,1-1-1,2-1 7,4-1 16,2-2-23,2-2-5,1-3 6,3 0-6,-2-1 5,2-1 1,-2 1 0,1-3-1,-2 3 1,-1-1-6,-1 0 5,0 1-5,0-1 0,1 1 6,0 0 0,0 1-6,1-1 0,-2 0 0,0 2 0,-2 0 0,-1 2 0,-4 1 0,2 1 5,-5 1-5,2 0 6,-2-2-6,-8 5 0,8-5 5,-5 2 1,11-4-6,0-2 0,2 0 6,1 0-1,1-1-5,-3 2 6,4-3-1,-3 1-5,7-1 0,0-2 0,4 3 0,-2-3 0,1 3-5,-2-2 10,0 2-10,0-1 5,-1-1 0,2 1-79,1-1-145,0 0-4805,2 0 1887,8 2-2230,3 1 5372,7 3 0,-7-4 0,-2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51 17036,'0'-24'2163,"0"4"-892,0 17-767,0 1-90,0 1 1161,0 1-1055,3 3-88,0 6-29,7 10 6,-1 11-73,4 9 6,-3 10 27,0 10-16,-1 10-22,-4 5-46,-2 4-61,-1-2-45,-2-3-44,0-7 16,0-9-28,0-12-28,0-10-44,0-12-12,0-8 6,0-8-12,0-4-27,1-3 5,1 0-5,3 0-1,-1 0 1,2-6 100,2-3-38,5-12-57,7-8-6,9-10 29,4-7-34,6-3 0,1-3-6,-1 3 1,-1 4-40,-6 6 39,-2 9-5,-11 9-39,-4 10-40,-10 5-44,-2 6 134,-3 9 33,1 11 63,4 41-63,-2-3 23,1 24 6,-4-22-23,0-5 11,0-8-38,2-9 38,-1-12-44,3-9 38,-1-9-38,0-4-6,2-4 6,3-1 100,6-15-22,7-11-73,11-23 23,8-16-1,10-9-897,3-9 869,-26 42 1,1 0 28,22-41-29,-1 4 1,-6 7 0,-6 8-6,-7 12 50,-8 12-16,-9 14-5,-5 9 841,-3 8-870,-3 5 0,-1 1 0,-1 3-4325,0 0 639,5 3-3427,2 3 7113,2 5 0,-2-4 0,-4-1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37 15490,'0'2'1530,"0"0"4362,0-2-7074,0-3-2705,0-4 3887,0-6 0,0 5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79"/>
    </inkml:context>
    <inkml:brush xml:id="br0">
      <inkml:brushProperty name="width" value="0.08571" units="cm"/>
      <inkml:brushProperty name="height" value="0.08571" units="cm"/>
      <inkml:brushProperty name="color" value="#F6630D"/>
    </inkml:brush>
  </inkml:definitions>
  <inkml:trace contextRef="#ctx0" brushRef="#br0">1204 2801 12253,'-8'9'2296,"2"-1"-1119,6-8 5858,0 0-6542,-3 0-79,1 0-78,-3-2-61,2-1-23,-2-4 0,2-1-28,-4-2 5,2-1 7,-2 1 5,1-1-6,-1 1 11,-1-3 6,-2-1-11,-1 0-6,-2-2 135,-2-8-219,4 4-33,-1-9-17,5 8-6,0-3-22,1 1 5,0-3 6,-1 1 22,1 0-38,-4 0 10,0 0-72,-2 1 50,1-1 39,-4 2-45,3 1-50,-3 0 45,0 4 11,0-2-22,-2 1-23,1 1 22,-1-2-33,2 3 0,-2-1 6,4 3-6,-2 0 6,3 1 23,0 1-29,1 1 0,-4-8 0,2 6 0,-3-10 0,4 9 0,-1-5 0,0 3 0,-1-1 0,1 0 0,-6-7 0,4 5 0,-6-4 0,7 7 0,-1 0 0,2 2 0,0-1 0,-1 1 0,1-2 0,-2-1 0,1 1 0,-1-3 0,2 1 0,1 1 0,-1-2 0,1 0 0,0 0 0,2-2 0,2 2 0,-1-9 0,3 7 0,-2-7 0,3 9 0,0 0 0,-2-2 0,-1 2 0,-1-2 0,-1 1 0,-1-1 0,-7-11 0,2 9 0,-5-6 0,5 8 0,2 0 0,2 1 0,-1-1 0,2 2 0,-5-5 0,7 7 0,-3-1 0,8 7 0,0 4 0,1 0 0,0 1 0,-1 0 0,2 2 0,-1 0 0,3 2 0,-3 1 0,1-1 0,0 3 0,-1-2 0,3 2 0,-3 0 0,3 0 0,-3 0 0,1 0 0,-1 0 0,-2 6 0,-3 12 0,-4 17 0,-5 18 0,0 15 0,-1 6 0,4 6 0,4-1 0,5-3 0,4-8 0,1-8 0,0-9 0,0-11 0,0-12 0,3-7 0,-3-9 0,5-5 0,-5-4 0,2-3 0,-1-3 0,-1-10 0,2-9 0,-1-13 0,0-10 0,2-4 0,0-6 0,1 0 0,-1-4 0,0 4 0,-3 0 0,3 5 0,-2 6 0,2 3 0,-3 5 0,3 0 0,1 2 0,-1-1 0,2 3 0,-3 1 0,1 3 0,-3 4 0,2 5 0,-2 6 0,0 5 0,0 3 0,0 3 0,0 0 0,0 1 0,1 1 0,8-2 0,10 2 0,12 2-3392,32 11 3392,-11-1-26,19 13 26,-25-8 0,-4-1 0,7 4 0,-20-9 0,2 3 0,-23-8 3379,-1-2-3379,-6-2 39,1 0-39,-2-1 0,1 0 0,1 0 0,3 1 0,2-2 0,1 1 0,1-1 0,-1 0 0,-3 0 0,-1 0 0,-1 0-1334,-3 0-2424,4-3-3037,0-6 6795,1-7 0,-1 5 0,-3 0 0</inkml:trace>
  <inkml:trace contextRef="#ctx0" brushRef="#br0" timeOffset="1">81 134 14236,'-4'0'3332,"1"0"74,3 0-2790,6 6-55,4 3-125,7 10 18,4 4-112,0 6-74,3 2-100,-1 1 68,2-1-102,-1-2-33,-3-4-68,0-3-33,-5-6 0,-1-1-5,-6-4-264,-1-3-560,-6-3-331,1-2-324,-3-1-587,2-1 1,-2-1 0</inkml:trace>
  <inkml:trace contextRef="#ctx0" brushRef="#br0" timeOffset="2">7 458 13760,'-3'0'2935,"0"0"-448,3 0-1793,53-86-722,-19 44 224,6-14 0,1-1 235,5 12-56,0 3-139,-7 5 139,-4 6-234,-10 7 43,-5 6-184,-9 6 0,-5 7-147,-5 2-916,-1 3 100,2 9-796,1 4-1193,4 12-4114,1 0 7066,1 2 0,-4-12 0,-2-5 0</inkml:trace>
  <inkml:trace contextRef="#ctx0" brushRef="#br0" timeOffset="3">522 395 22347,'-2'61'229,"0"1"1,0-5-1,1-10-173,1-20-50,-1-4-6,-1 0-17,0-4-358,1-2-628,1-6-1153,0-4-2936,0-4 5092,3-3 0,-3 0 0,3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1 256 25489,'0'-54'1092,"0"11"-291,0 46-292,0 41-44,0 5-150,0 45-3707,0-4 3392,0 6 0,0 0-95,0-10 95,0-10 0,1-13 0,7-12 0,4-11 0,29-11 0,-2-14 0,25-5 0,-10-23-2237,4-7 2237,-6-12 2237,6-10-2237,-22 18 95,-1 1-95,-20 20 0,-4 20 0,-1 7 3392,-3 23-3392,1 6 0,-4 0 0,1-8 0,7-9 0,1-20 0,14-13 0,7-31 0,10-22 0,9-29-605,-24 30 0,-1-1 605,1-3 0,-2-2 0,-1-2 0,-2 0 0,-3 3 0,-2-1 0,2-11 0,-3 2 0,3-20 0,1 0 0,-19 56-533,2 17-2195,-2 6-1775,10 8-3277,1 11 7780,8 6 0,-11-3 0,-2-4 0</inkml:trace>
  <inkml:trace contextRef="#ctx0" brushRef="#br0" timeOffset="1">1829 2 19132,'-8'-2'7230,"56"87"-6434,-7-24-3358,4 7 1,2 4 2751,-12-24 1,-1-2-65,0 0 0,1 0 569,-2-2 0,-1-1-617,27 34-72,-11-10-6,-6-9-95,-9-9-325,-3-6-1798,-6-9 723,-1-6-1373,-6-7-538,-5-5 3959,-6-3 1,-4-8-1,-2 0 1</inkml:trace>
  <inkml:trace contextRef="#ctx0" brushRef="#br0" timeOffset="2">1735 944 22263,'66'-70'1245,"-1"0"0,-1 2 0,0 4-931,-12 17 0,-1 2-645,2 0 0,0 0 448,1 1 1,-1 2 92,-6 6 0,-2 1-210,31-21-493,-25 21-828,-19 15-1587,-17 12-1529,-8 20-5394,-6 12 9698,-1 20 1,0-17 0,0-2 0</inkml:trace>
  <inkml:trace contextRef="#ctx0" brushRef="#br0" timeOffset="3">2818 1138 25180,'-24'78'524,"-1"-1"1,4-7 0,5-10-525,10-10-834,4-10-970,2-8-1484,15-10-2660,2-8 5948,16-8 0,-16-3 0,-2-3 0</inkml:trace>
  <inkml:trace contextRef="#ctx0" brushRef="#br0" timeOffset="4">3837 226 20011,'0'4'2554,"0"-1"-1176,0-3-494,0 0-352,76 16-206,-18-3-226,3 0 1,3 1 67,23 9-50,0 3-118,-9 2 0,-10 2-414,-13-1-461,-13-4-1012,-10-3-1485,-12-6-1871,-9-2 5243,-6-6 0,-3-3 0,-2-3 0</inkml:trace>
  <inkml:trace contextRef="#ctx0" brushRef="#br0" timeOffset="5">3817 717 21803,'6'15'3966,"-2"-3"-2997,72-3-381,-27-5-588,7 0 0,4 1-180,12-4-1584,5-1-2493,18-3-3915,-4-5 8172,-39 2 0,-4-2 0,5-1 0,-16 0 0</inkml:trace>
  <inkml:trace contextRef="#ctx0" brushRef="#br0" timeOffset="6">5615 249 22842,'78'25'758,"-1"-1"0,-6 2 0,-13 8-197,-19 47-17,-18 13-57,-23 4-235,-10-49 0,-6-3 201,-35 35-210,14-46 0,-4-5-16,-3-8 1,-1-5-228,-50 4 0,7-24 16,17-22-16,21-16 49,23-16-1030,17-2-1938,28 1-1343,29 6-5569,20 8 9151,17 12 0,-37 15 1,-12 10-1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970 986 10427,'-8'0'2958,"2"0"-1990,6 0 1329,0 0-1782,-6 0-44,5 0-35,-5 0 68,6-1 1401,0 0-1776,-2-2-40,2 3 197,-2-1-152,1 1 3110,1 0-3116,-3 0 1,1 0-11,-3 0-17,3 0-29,-1 0 46,1 0 84,2 0-141,-3 0 578,3 0-605,-3 0 33,2 0-11,-2 0 6,1 0-12,-2 0-16,-3-2 16,-3 0 56,-2-1-38,-3-2-24,1 0 7,-1-3 5,1-2-45,-2-4 45,-2-1 11,0-5-5,-2 1 5,-2-4-17,2 1 1,-3 1-1,2-2-16,-2 1-29,1-2 1,0 1 61,1 1-61,1 0 5,1 2-11,1 2 50,3 0-44,0 2 0,3 3 5,1 0-11,1 1 5,-2-1 1,2-1-6,-5 0 0,3-2 56,-3-2-56,2 1 0,-1-3 6,1 2 50,0-1-51,-1-2 1,1 2 27,-1-4-27,3 1-6,-2-1 0,2 1 22,0 0-22,1 2-22,3 3-12,-1 1 68,4 4-28,-2-1 27,-1-2-27,0 2-6,-1-3 0,1 6 28,-1-3-28,1 3-6,-1 0 6,1 0 0,0 3 0,1-3 0,-1 3 0,2-1-5,0 3 5,2 0-12,-1 3 7,1 1-51,1 1 22,1 0-27,-1 0 49,0 7 12,-4 11 12,-1 16 27,-5 16-6,1 11-27,-3 8 0,1 3-1,1-2 6,2-2 23,2-8-34,1-7 6,3-13-1,1-10-5,3-10 0,0-10-5,0-5-29,0-4-190,0-1 224,0-6 22,0-7-22,3-9 6,3-11-6,4-6 0,1-5-39,3-6-17,-1 0-6,-1-4 6,1 2 23,-3 2 27,2 5-5,-3 3-40,0 6 18,-2 2 5,0 6 22,-1 3-33,-2 5 39,1 4 0,-3 5 0,1 4 34,-3 4-34,1 1 5,-1 2-61,3-1-50,3-1 72,7-1 34,5-2 6,10 0 5,6 0-5,5 0-1,-1 3 68,1 0 129,-4 4-6,0 9 78,-5 5-61,-1 9-56,-6 0 128,0 7-234,-9-11-46,1 3-5,-7-14-84,0-2-117,4-3-85,0-1-336,1-3-845,-1-1-1978,-5-1-3943,-3-13 7388,-5-6 0,1 3 0,-2 2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1 452 23528,'47'-82'1910,"-7"18"-1260,-30 63-73,-2 1-73,-1 0-135,-2 4 113,-2 12-62,-1 16-189,-1 24-231,-1 20 0,0 18 0,0-43 0,-1 1-328,-1 0 0,-1 0 328,-3 43-79,1-13 79,2-18 0,3-19 0,12-20 0,10-12 0,20-21 0,12-17-57,8-17-33,-1-12 45,-4 1 12,-12 13-35,-11 13 635,-10 16-567,-7 9 135,-4 18-68,-3 9 23,-3 12 79,-2 0-169,-2-5 0,3-10 0,4-11 0,10-9 0,13-28 0,16-21 0,-18 8 0,2-4-272,3-6 0,2-3 272,0-4 0,1 0 0,-1-1 0,-1 1 0,-2 3 0,-2 1 0,-4 4 0,0 2-3212,16-34 2763,-10 12-1074,-12 11-1188,-5 10-734,2 9 3445,11 5 0,-14 16 0,5 3 0</inkml:trace>
  <inkml:trace contextRef="#ctx0" brushRef="#br0" timeOffset="1">2374 348 25954,'-8'5'1988,"11"14"-1259,15 21-729,13 18 0,9 13 0,7 8-570,-19-35 0,-1-1 570,1 1 0,0-1 0,0 0 0,1-2-92,24 38 92,-5-12 0,-5-7 0,-8-12 0,-5-6 0,-4-7-326,-4-7-436,0-3-548,-4-5-388,-1-4-302,-4-5-1563,-6-4-1634,-4-2 5197,-13-3 0,6-1 0,-7-1 0</inkml:trace>
  <inkml:trace contextRef="#ctx0" brushRef="#br0" timeOffset="2">2163 1240 24251,'38'-88'1064,"1"0"0,-2 6 0,2 8-837,-5 30 0,1 6-353,1-1 1,2 2 239,0 3 1,1 1 25,35-20-10,-7 9 42,-11 16-218,-9 8-88,-7 12-269,-8 3-468,-5 5-1095,-4 0-1999,-3 15-2454,-3 2 6485,-1 13 1,-9-13-1,-1-6 1</inkml:trace>
  <inkml:trace contextRef="#ctx0" brushRef="#br0" timeOffset="3">3283 866 25965,'-6'65'483,"0"-1"1,0-2-1,-3-6-270,-15 5-95,7 2-79,7-1-34,10-6-5,17-6 0,10-13 0,13-9-84,2-11-386,-3-8-504,-6-5-729,-6-3-1647,-2-1-1763,2-21-4718,1-3 9245,7-21 0,-18 21 0,-2 4 0</inkml:trace>
  <inkml:trace contextRef="#ctx0" brushRef="#br0" timeOffset="4">4392 264 25573,'77'0'309,"0"0"1,-6 2 0,-7 2-310,7 8-621,-9 9-561,-11 8-1418,-20 5-1466,-29 20-4189,-30 1 8255,-31 11 0,22-30 0,-1-11 0</inkml:trace>
  <inkml:trace contextRef="#ctx0" brushRef="#br0" timeOffset="5">4299 649 20957,'0'-13'4761,"0"3"-3232,0 10-549,0 0-1120,101 2-935,-45 4-261,18 0 0,2 2-3497,-1 10 4704,3 7 1,-39-12 0,-10-1-1</inkml:trace>
  <inkml:trace contextRef="#ctx0" brushRef="#br0" timeOffset="6">6013 378 25253,'28'69'752,"0"-1"1,-4-4-1,-6-4-197,-12 10 51,-8-6-606,-13-10 0,-8-17 0,-19-14 0,-2-13 0,-1-16 0,6-17 0,12-18-365,12-15-772,9-4-1731,15 2-1237,14 2-5726,8 12 9662,7 3 0,-18 21 1,-7 6-1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898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7 20 10752,'0'-5'4654,"0"0"-2200,0 5-1732,0-4-32,0 3 49,0-4 1265,0 5-933,-1 0-556,-1 0-95,0 0 851,1 0-990,1 8-63,0 2-16,0 9 5,0 0-11,1 0-45,2-2 0,3 0 1,0-2 21,1-3-10,1-1-29,-1-1-16,1 0-12,-2 0 45,0 0 12,-1 2-12,2 0 50,7 11-145,-4-4 28,7 7-22,-3-6-23,-1-3-5,2 0 11,-1-2-40,-1-2 46,-1-3 34,-1 2-85,0-5 0,-1 1 0,0-1 0,1-2 0,-1 0 0,2-2 0,-3 0 0,0-1 0,-2 1 0,1 0 0,-1 1 0,-2 1 0,2-2 0,-1 1 0,1-1 0,4 0 0,0 2 0,2-1 0,-1 1 0,1-2 0,2 2 0,-2-1 0,1-1 0,-2 0 0,-1-3 0,3 2 0,1-2 0,0 0 0,0 0 0,0 0 0,-3 0 0,-1 1 0,-3 1 0,-1 1 0,-1 2 0,0-1 0,1 1 0,1-2 0,-1 1 0,1-1 0,-3 0 0,2 1 0,-2-1 0,0 0 0,1 2 0,0 0 0,2 2 0,2 0 0,0 1 0,3 0 0,-2 1 0,2 1 0,-3-2 0,3 2 0,-1 0 0,1 2 0,-1-2 0,1 3 0,-1-3 0,4 5 0,-3-4 0,0 0 0,-3-3 0,-3 1 0,2-4 0,-2 3 0,3-1 0,-1 0 0,-1 2 0,2 1 0,-2 1 0,2 2 0,0-3 0,0 2 0,0-2 0,3 0 0,0-2 0,3 0 0,1 1 0,0-2 0,1 2 0,-1 0 0,-2 1 0,1 0 0,-3 0 0,1-2 0,-4 2 0,2-3 0,-2 1 0,3 8 0,-2-4 0,2 10 0,-2-5 0,0 3 0,-1 0 0,-1 2 0,0-3 0,-1 0 0,2-2 0,-3-2 0,1-1 0,-1-1 0,-2-3 0,1 3 0,0-1 0,-1 1 0,1 1 0,-1-1 0,1-1 0,-2 1 0,0-1 0,-1 1 0,0-1 0,2 1 0,-1-1 0,1 0 0,-2 1 0,0 0 0,1 1 0,-1 2 0,1-2 0,-3 1 0,2-2 0,-1-1 0,2 0 0,-1-4 0,0-1 0,-1-2 0,1-2 0,-3 0 0,2-1 0,-2 0 0,0-7 0,0 1 0,-2-5 0,-4 0 0,-21-13 0,7 8 0,-27-16 0,22 15 0,-7-4 0,11 7 0,-1-1 0,0 1 0,-3-3 0,-2 1 0,-3-3 0,-2 1 0,-3-2 0,0 4 0,0 1 0,1 4 0,6 3 0,3 2 0,6 2 0,5 1 0,4 0 0,4 1 0,3-2 0,3 2 0,8-2 0,1 2 0,9 0 0,2 0 0,4 0 0,3 2 0,1 3 0,4 3 0,0 4 0,3 1 0,0-1 0,3 1 0,-1-1 0,1 0 0,-2 0 0,-3-2 0,-3-2 0,-3 2 0,-5-3 0,-3 1 0,-3-3 0,-1 2 0,-4-4 0,-1 2 0,-1-3 0,-1 1 0,-1-3 0,3 3 0,-5-1 0,1 0 0,-2-1 0,-1-1 0,-1 0 0,-1 0 0,1 0 0,0 0 0,1 0 0,3 0 0,2 0 0,3 0 0,-1 0 0,3 0 0,-2 0 0,-1 0 0,-3 0 0,-3 0 0,-2 0 0,1 0 0,-2 0 0,0-1 0,-1-5 0,0-3 0,0-5 0,0 0 0,0-2 0,0-2 0,0 0 0,0-3 0,0 0 0,0-1 0,0-3 0,0 0 0,-4 0 0,-3-3 0,-7 1 0,-1-3 0,-2 0 0,1-1 0,0 4 0,3 2 0,3 7 0,3 3 0,2 6 0,4 5 0,-1 2-5949,2 2 1669,6 0-5488,4 0 9768,6 0 0,-5 0 0,-4 0 0</inkml:trace>
  <inkml:trace contextRef="#ctx0" brushRef="#br0" timeOffset="1">2059 1217 14460,'0'-6'3310,"0"2"605,0 4-3421,11 20 77,2 0 22,12 23-139,0-6-152,2 5-156,-2 0-90,0-2-45,-2-2-5,-2-6-6,-3-5-6,-5-6-285,-3-5-577,-3-6-471,-2-5-453,-2-4-1440,-1-1 73,-1-6-1574,-1-4 4733,-4-6 0,3 5 0,-4 4 0</inkml:trace>
  <inkml:trace contextRef="#ctx0" brushRef="#br0" timeOffset="2">1976 1571 20004,'66'-64'225,"-1"0"1,-4 5 0,-7 12-226,-7 20-55,-4 7-679,-9 8-431,-6 6-1023,-8 4-1071,-8 15-4814,-6 9 8073,-4 13 0,-2-12 0,0-5 0</inkml:trace>
  <inkml:trace contextRef="#ctx0" brushRef="#br0" timeOffset="3">2581 1514 14359,'7'0'4156,"-1"0"-3002,-6 0 117,0 0-1187,3-3 51,-1 2 83,5-2-16,-1 3-46,4 0-38,2 0 0,3 0-34,-1 3 6,-1 3-79,-4 2 258,-3 2-101,-4 2-67,-1 0-56,-1 2-45,0 2-90,0-1-190,0-2-130,0-3-43,0-2 122,0-1 85,3 0-146,3 0-33,-1-1 285,1 2 140,-4 2 100,0 1 57,-7 2 112,-6-1-12,-8 1-38,-8-3-96,-2 0-22,-1-5-101,2-1-202,1-3-408,7-1-728,3 0-2382,9 0-2755,3 0 6475,4 0 0,1 0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0 20028,'-2'44'1875,"-1"11"-1280,-1 19 49,-2 15-1530,-3 8 1395,-1 3-66,2-2 0,1-9-208,4-9-50,1-14 271,2-15-389,5-15-33,6-13-34,8-13 677,11-6-727,3-7 323,8-11-340,1-9-23,1-10-28,-4 0 40,-4 8-12,-7 12 90,-6 8 50,-1 25 1,-4 10 16,3 22 23,-1 2-23,1-3 68,13-11-102,-4-19-27,15-23 33,-7-28 23,3-26-34,-2-20-340,-7-11 161,-6-2-522,-12 33 1,-1 1-795,4-16-563,5-5-1778,4 53 3808,17 10 0,-17 10 0,5 3 0</inkml:trace>
  <inkml:trace contextRef="#ctx0" brushRef="#br0" timeOffset="1">1668 418 25522,'43'58'420,"1"0"0,0 0 0,18 24 0,-6-7-370,-25-30 1,-3-3-32,0-1 1,0 0-20,23 39-5785,-6-8 5035,-4-7-382,-4-8 613,0-11-2209,-8-11-76,-9-15-1369,-9-9 4173,-8-8 0,-3-3 0,0 0 0</inkml:trace>
  <inkml:trace contextRef="#ctx0" brushRef="#br0" timeOffset="2">1761 1207 22043,'31'-61'1029,"0"0"0,1 3 0,2 7-743,30-6-180,13 4-106,10 4-2878,-41 27 1,2 4 1930,48-9-980,-3 10 35,-2 11-3087,-11 16 5195,-10 8 0,-33-2 0,-14-1 0</inkml:trace>
  <inkml:trace contextRef="#ctx0" brushRef="#br0" timeOffset="3">2884 926 24195,'-32'60'16,"12"-6"18,49-24-34,0 1 6,-6 1 27,-6 3 12,-9-1 78,-5-1 168,-3-1 40,-1-6-163,-4-5-84,1-8-79,-3-4-5,6-5 0,-1 1 0,2 3 0,-1 6 0,-1 3 6,-5 4 39,-3 0-40,-2-1 114,-6-5 15,1-2 40,-3-6-23,2 1-17,-2-6-22,3 1-45,-1-3-16,-1 0-18,2 0 1,-7 0-34,9 0-6,-4 0-94,11 0-236,1 0-376,4 0-604,1 3-319,2 2-4073,13 7 5708,20-4 0,-12 0 0,9-7 0</inkml:trace>
  <inkml:trace contextRef="#ctx0" brushRef="#br0" timeOffset="4">3924 431 18666,'5'-9'4196,"0"2"-2645,-5 7 74,0 0-1368,19-3 46,4 2-175,23 0-21,1 7-46,5 4-61,-2 5-28,-4 2-50,-7 0-325,-5 0-476,-4-4-920,-5 0-856,-5-4-946,-9-1-1199,-5-3 4800,-6 0 0,0-3 0,0-1 0</inkml:trace>
  <inkml:trace contextRef="#ctx0" brushRef="#br0" timeOffset="5">3820 705 20627,'-4'4'3920,"1"-1"-3976,45 1 0,19-3-1058,-9 0 142,15 1 0,2 0-2713,5-2-1889,-5 0 5574,9-1 0,-38 0 0,-10 0 0</inkml:trace>
  <inkml:trace contextRef="#ctx0" brushRef="#br0" timeOffset="6">5227 495 25051,'14'64'659,"0"0"0,0-6 1,-6-6-218,-17-7-55,-6-7-68,-14-6-118,-8-7-49,-5-8-11,0-9-141,2-3-13,8-5-205,7-3-3555,10-8 2978,7-10-431,5-9-304,6-7-307,8 0-286,6 1 2123,22-19 0,-21 33 0,7-14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0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50 37 12517,'0'-7'3719,"0"1"-2297,0 6 752,0 0-1519,0-9-129,0 6-39,0-7 12,0 9 2553,0 1-2497,0 13 78,0 13-123,0 22-124,0 16-72,-3 10-23,0 5-5,-4-5-40,0-4-44,1-13-5,1-10-197,-2-12 0,4-12 0,-1-8 0,1-8 0,3-4 0,-2-3-6639,2 0 13,0-5 6626,0-5 0,0 4 0,0-3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6565 10674,'0'-11'2307,"0"2"-1455,0 9-214,0 0-28,0-19-71,3 11 4,0-15 56,3 16 11,-1 0 46,2-1-113,1 0-27,0-4-7,4 0-133,0-3-147,3-1-66,0-3-57,3-2-22,1-1 22,2 0 6,0-1 17,2 2 134,13-14-100,-5 9-1,11-11-44,-11 9-1,0 1-16,-1-2 89,10-6-117,-12 9 12,9-6-23,-15 12-57,-1 1 29,-2 2-23,-1 1 23,-1-1-29,2 0 29,0-2-29,16-10 23,-9 6-28,13-9 6,-9 10 56,4-1-57,2-2 6,2 1-11,0-1 34,-3 3-34,0-1 6,-5 3 5,2-2-6,-7 2 7,3 0-7,-3-1 1,2-1 5,-2-2-5,0 3 5,-1-1-6,-2 3-5,-1 3 12,-1-1-12,0 2 5,0-2 29,0-1-1,2 0-27,0-4-6,3 0 45,0-1 5,2-1 6,-2 1-22,1 0-29,-2 1 46,-1 0-18,-1 4 12,-2-2-39,-2 3 27,1-1-33,-3 2 6,1 0 33,0 2-33,3-4 33,0 3-33,6-5 50,1 2-56,4-2 50,-1 0-39,-2-1 62,11-6-73,-11 7 34,5-6-29,-10 11 1,-4 0-6,3 2 33,-5-1-27,1 1 0,-1-1 5,-1 1 22,-1 0 1,2-1-28,-3 1 83,0-2-27,1 1-6,2-2 11,2-1-56,2-1 23,2-4-29,3 0 29,2 0-34,1-1 6,1 1-6,0 1 61,0-1-61,0 2 39,-3 1-39,1 3 0,-6 1 0,1 0 45,-1 1-45,-2-1 6,2 0 5,-2 2 23,0-4-34,0 2 11,0-1 22,0-1 7,0 0 44,7-7-6,-6 5-72,6-6-1,-10 6 62,4-1-67,0-1 12,4-1-7,1-2 29,3-1-29,2 0 1,0-2 33,2 1 6,-3-3-11,3 1 22,-1-4-6,3-1 17,0-4-16,4-4-40,1-3 22,3-6-33,4-2 3,-11 10 0,2-1-3,23-26 0,-20 24 0,0 0 22,21-22-22,3 2 0,-1-1-704,0 1 710,-3 2 22,0 1-22,-3-1-4,-16 19 1,1-1 48,22-25-49,-21 24 1,-1 2-3,19-20-277,3 1 344,0-2-16,2 1-1,0-3 17,-2 2-33,0-3 16,-1-1-38,-2 0-12,0 2 5,-2 4 1,-1 3 50,-3 4-5,-1 3-40,-1 3 62,-1 2-73,2-2 6,0 1 61,2 0-22,0 1-17,-2 1 707,-1 1-707,-5 0-28,-3 1 0,-3 2 61,17-18-55,-14 14 39,12-12-17,-18 19-23,-1 0 1,1 1 304,-5-1-249,2 3-24,-4-3-31,-1 3-6,1-1 5,-2 0-5,0 1 6,-1 0-6,0 0 5,0 4-5,0-2 28,0 3-22,2 0-6,0 4 34,3-1-29,-1 3-5,1 2 0,-3 1 6,-2 3 27,-2 3-33,-3 0 6,-2 4-6,-2 1 6,-5 1 128,2-1-50,-8 5-17,1-1 6,-8 5 39,-1-1-56,1-1 56,-3 2-56,2-2 45,-2 2-6,0-1-22,0 2 28,0-1-23,0 3-44,0-3-34,0 1-12,-3-1-21,-6-1-1,-4 3 34,-10-1 45,-7 2-39,-11 0-1,-10 8 34,-13 7-39,-14 10-3392,-11 9 3392,40-17 0,-1 1 20,0 1 0,-1 0-81,2-1 0,0 0 66,-42 17 29,12-6-34,16-6 5,16-6 29,14-6 33,10-6 0,12-2 3265,4-3-3366,7 0 217,0 0-122,1-1-55,9-7 33,7-7-39,16-12 0,13-7 34,19-9-34,15-2-255,-34 20 1,1 1 279,2-1 0,1 2-25,2 0 0,0 2 3,-3-1 0,0 2 2,44-14 1,-11 5 22,-10 5-28,-10 6 0,-12 4 0,-9 3 34,-7 6-34,-6-2 5,-8 5 6,-3 1-11,-9 1 476,-3 0-476,-4 6 0,-1 10 134,-8 12 34,-5 13 6,-10 8 5,-3 6-89,3 3 51,2-2-141,7-4 0,4-3 0,3-8 0,2-2 0,3-7 0,-1-1 0,1-5 0,-2 1 0,-2-1 0,0-1 0,-1 0 0,0-3 0,1-4 0,0-3 0,3-6 0,2-5 0,1-2 0,0-2 0,0 1 0,-2 1 0,0 2 0,0 0 0,-1 2 0,3-1 0,-1 0 0,1-2 0,0-1 0,0-1 0,0-1 0,-2 0 0,2 0-4572,-2 0-1292,8 0 5864,2 0 0,-1 0 0,-1 0 0</inkml:trace>
  <inkml:trace contextRef="#ctx0" brushRef="#br0" timeOffset="1">7239 395 22263,'-7'-44'1685,"2"8"-1382,4 36 150,1 8 158,0 10-23,0 17-157,1 16-11,3 12-16,0 5-80,-1 5-10,0-4-56,-1-1-107,3-6-34,0-6-33,1-11-39,1-10-11,1-12 27,-1-7-61,6-7 28,-2-4 6,5-4 29,2-1-63,4-6 0,8-8-13,2-14-155,5-12 0,0-5-16,-3-4 55,-6 8 56,-8 10 6,-8 14-45,-7 9-28,-4 10 140,-1 15 0,0 9 5,0 16 29,0 0 16,0-5-44,0-7 89,0-13-5,1-7 22,3-7 5,1-3 57,5 0 22,2-11-21,6-9-175,5-19 0,4-13 0,2-8 0,-4-7 0,-2 0 0,-6 1 0,-2 8 0,-5 9 0,-3 11-225,-4 13-369,0 8-5153,2 11-1209,0 3 6956,2 3 0,-4 0 0,-1 0 0</inkml:trace>
  <inkml:trace contextRef="#ctx0" brushRef="#br0" timeOffset="2">8025 760 24307,'56'-3'428,"1"0"0,33-1-192,-82 13 50,-5 9 274,-3 16 22,-2 11 12,0 6 279,0 21-637,11-22-95,7 10-141,13-31 0,3-6 0,1-5-483,1-6-727,-2-4-4251,10-3-711,-14-3 6172,2-1 0,-20-1 0,-5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97 11256,'6'0'2969,"-2"0"-40,-4 0-2363,0-4-51,0 3 56,0-3 393,2 4 2509,-2 0-3468,3 0 40,-1-5 5,3-2-10,1-14-35,2 4 29,-2-4-23,-2 11-5,-2 5 44,-1 4 1165,0 1-1125,-1 3 11,0-1-6,0 6-28,-3-1-17,0 3 34,-4 1-16,0-2-29,2-1 45,-1-3-79,4-2 2,-1-1 37,1 0-3702,2-2-985,-2 1 4643,1 0 0,0 0 0,0-1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0 9223,'0'4'3523,"0"-1"-829,0-3-2010,0 5 88,0-4-21,0 3 728,0-4-863,0 2-134,0-1-141,0 3-111,0-1-90,0-1 884,0-1-940,0 2 18,0 1-35,0 6-28,0-1-33,0 1 0,0-2-6,0-1 0,0-4-34,0 0-2095,0-3-974,0-6-705,0-1 3808,0-8 0,0 7 0,0 1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5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47 21 7061,'0'-11'1058,"0"2"-548,0 9 1843,0 0-1659,-3 0 107,2 0 2106,-2 0-2375,2 0 476,1 1-509,-3 1-118,2 0-68,-2 1 1,0 0-1,-2 2-54,-2 4-24,2-2-117,-1 1-113,3-3 102,0-2 10,3-1-66,0-2 66,0-3-33,0 1 23,0-3 10,0 3-3394,0 1 0,0 1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6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1584 13849,'2'2'2459,"-1"0"-314,-1-2-1910,2 0 46,-2 0 33,1 0 5,1 0-78,-2 0 3405,2 0-3411,-2 1-67,0 0-45,0 2 12,0-3 4386,0 1-4521,0-4 0,1 0 0,4-4 0,2-1 0,6-1 0,1-2 0,1 0 0,0 0 0,-3 1 0,-1 1 0,-2 3 0,-2 1 0,-3 1 0,0 3 0,-1-2 0,2 1 0,2-2 0,3 0 0,4-2 0,4-2 0,13-5 0,-6 1 0,10-5 0,-10 4 0,4-1 0,-1 0 0,5-2 0,1 0 0,4-1 0,1 0 0,20-8 0,-15 4 0,12-3 0,-24 7 0,-2 4 0,-7 1 0,2 1 0,-5 1 0,12-5 0,-11 4 0,9-3 0,-14 5 0,2-1 0,-4 3 0,0-2 0,1 0 0,9-5 0,-2-1 0,9-3 0,-4 0 0,2 0 0,1-2 0,0-1 0,-2 3 0,1 0 0,-6 2 0,11-4 0,-12 6 0,12-5 0,-11 6 0,6-1 0,2-2 0,3-1 0,4-1 0,1-4 0,3 0 0,0-1 0,-2 1 0,1 0 0,-5 2 0,2 0 0,-1-1 0,3-1 0,3-2 0,4-1 0,1-1 0,4-3 0,0-1 0,0 0 0,0 0 0,-4 1 0,-1 3 0,-3 2 0,-3 3 0,-2 2 0,-2 1 0,-2 3 0,-2 0 0,-1 3 0,-2-1 0,-2 3 0,-3-2 0,0 2 0,-3 0 0,0 0 0,2-3 0,-9 4 0,4-1 0,-13 7 0,1 0 0,-3 2 0,-1 0 0,0 1 0,-2 0 0,0 0 0,-5 0 0,0 0 0,-7-3 0,-1-1 0,-5-3 0,-5 1-3392,-3-2 3392,-5-1 0,-24-7 0,10 3 0,-36-8 0,35 10 0,-11-1 0,24 8 0,7 1 0,3 3 3392,7 0-3392,3 0 0,6 0 0,1 0 0,2 0 0,-1 0 0,2 0 0,-1 0 0,3 0 0,-1 0 0,1-2 0,0 2 0,0-1 0,0-1 0,0 2 0,0-2 0,4 2 0,3 0 0,6 0 0,6 0 0,3 3 0,4 2 0,4 4 0,4 1 0,3 1 0,1 1 0,2 2 0,0-1 0,2 2 0,-3-1 0,1 1 0,-5-2 0,0-3 0,-3 0 0,-4-3 0,-3-2 0,-5-2 0,-4 0 0,-3-3 0,-5 2 0,-1-1 0,-4 0 0,-1 0 0,-2-1 0,0 2 0,0-2 0,0 2 0,0-1 0,0 0 0,0 2 0,0 0 0,-5 5 0,-3 7 0,-9 10 0,-7 7 0,-4 10 0,-3 1 0,1 3 0,4-3 0,2-4 0,6-4 0,1-5 0,4-5 0,3-2 0,-2-6 0,7-2 0,-3-3 0,6-7 0,-1 1 0,3-6-2129,0 2-3674,0-8 5803,0-6 0,0 4 0,0-3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7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17 98 8304,'0'-13'1994,"0"2"-1215,0 11 1282,0 0-1445,0-4-78,0 3-107,0-4-5,0 5 1176,0-1-1104,0-1-100,0 0-118,0-1 330,0 3-442,0-3 516,0 2-426,-1 0 22,0-1-11,0-1-45,-1-2-107,2-2 57,-3-1 61,1 1 101,-1-1 11,1 4-95,0 0-28,2 3 891,0 0-891,0 13-73,6 0 1,2 12-40,5-2-40,-1 1-4,1-1-1,-1 0 0,1-1 11,1 0 57,-1 0-12,2 1-17,-1 0 6,1 1-5,-2-1 38,-1 1-21,-1-1 4,-2 1-10,0-1 6,-1 1-7,1 1 35,0 1 16,1 2-17,0 0-6,0-1-21,0 1-29,-2-2-28,2 0-11,-3-3-45,3-2 45,-3-2-22,1-1-1,0 0 35,1 2 32,2 3 12,1 4 6,1 0 0,1 1-29,-2 0-10,1-4-40,-3 1 6,0-4-6,-2-2-6,-3 0 1,0-1-28,-1-2 27,-1 0-27,0-2-1,1 1 1,-2-2-6,1 2 11,-3 1-5,3 4 44,-1 4-16,1 1-23,0 1 6,1 10 22,-1-10-33,0 5-6,-1-13 33,1-1-27,1 0 39,1 3 55,1 2-27,3 2 11,-1 0 34,4 5-107,-5-8-5,1 1 61,-6-11-62,1-2 7,-3-1-7,2-2 6,-1 0 29,-1 0-40,2-1 0,-2-1 28,0 0 39,0 0-17,0 1 1,0 2-12,0-2-34,0 1 1,0-2 0,0-1 51,0 1-57,0-1 0,0 3 0,3 0 0,1 3 0,2-1 0,0 1 0,0-3 0,-2 0 0,0-3 0,-2 0-3076,0-2 175,-2-9-1541,0-31-3433,0-12 7875,-2-34 0,2 42 0,-2 4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1 154 15961,'10'-9'1955,"0"0"-1418,0 5-15,2-2-29,-2 1-29,3-2-27,-1 2-123,3-1-62,1 2 22,13-2-173,-3 2-45,7-1-23,-10 0 35,3 0-18,-9 0 34,2 0 11,-11 2-5,0-1 22,-1 1-6,1 0-33,2-1-5,1 1-18,0 0-16,-2 1-23,-3-1 56,-1 2-33,-1-1 5,-3 1 12,1 0 77,-2 1-72,1 0-11,0-2-11,2 0-1,0-1 1,2 0-28,2-1-1,0 1 1,-1 0 39,-2 1-34,0-1 22,-3 2-33,0-2 34,-1 3 778,0-1-666,2 1 111,1 6-94,2 4-74,2 10-16,1 5-39,2 4 10,1 1 46,2 0 61,0 0 0,1 2 12,1-2-23,-4 2-28,1-4 28,-3-3 12,0-1 10,-3-7-78,2-3 22,-5-4-5,2-1-22,-3-4-74,1 0 40,-3-2-39,2 0 5,-1 1 56,0 2-11,2 3 6,-2 4-57,3 1 1,-1 1-1,1-4 29,-1-1-34,-1-4-106,-1-3-62,-1-3-1787,0 0 667,0-6-516,0-6-1641,0-18-5301,0-5 8746,3-6 0,-2 17 0,2 8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1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121 0 8058,'-4'8'677,"1"-2"-362,3-6 1029,0 0-600,-13-5-156,10 4-10,-12-5 38,13 6 17,0-2-40,-1 2-94,1 0 77,-1 0-127,-1 0-175,3 0-44,-1 0 1618,1 0-1557,-1 0 45,0 0 12,0 2-57,1 3-50,1 2-45,-3 4-22,1 3-12,-2 1-11,1 2 12,-2 1 27,2 0-33,-2 2-40,1 0-44,1 1 73,0 0-62,-1-1-17,1 2 0,0-2 28,1 0 6,0 2 17,1 0 16,0 1-33,-2 0-17,3 1 39,-1-2 24,1 1-7,0-3 5,0 3 23,0-4-33,1 2-23,2-5 0,1 0-45,2-4 0,0 0 0,-1-2 68,0 4-12,-2 2-45,0 8-44,2 2-1,-1 4-27,4 12 0,-3-12-1,2 5 6,-4-15-5,0-6 28,-2-3-29,0-1 1,-1-3-1,2 1 1,-1-1 5,3-1 28,-2 1 23,1 3 72,2 6-78,-1-1-11,3 6-6,-3-9-27,1 2 21,0-2-27,-2 0 39,2 1-12,-1-1-27,-1 1 27,0 1 1,1-1-23,-1 1 28,0-3 34,2 2-28,-1-2 5,1-1 1,-3 0 16,1 0 0,-3 1-16,3 3-18,-1 1 40,3 6-62,-2-5-5,2 5 39,-2-6-40,1 0 57,-1 4-29,0 1 7,1 0-35,1 2 57,-2-2-57,2 0 40,-1-2-45,-3-1 34,2-2-29,-2 0 1,0 0 0,1 2 5,-2-1-6,2 0 29,-1-2-28,-1 0 5,2-2 22,-2-1 7,1 1-29,0 0-6,0 2 41,1 3 4,0 2-44,2 4 44,0-1-39,2 3 23,1-3-28,-1-2 27,1-3-33,-3-4 11,0-2 23,-3-1-28,1 0-1,-2 1 1,1-1-6,1 1 5,-2 1 1,3 1-6,-1 2 0,1 2 6,1 1-1,-1 1-5,0-1 6,1-1-1,-1-2 1,0 6 0,2-6 5,-1 4-11,1-7 11,-2 1-5,1-3-1,-1 0 1,0 0-1,-1-3 1,1 3 5,-3-2-5,3 4 5,-1 0-5,2 1-1,-3 2 1,2-1-1,-1 1 7,2-2 27,-3 0-6,2 1-21,-2 0-7,2 2 23,-3-1-22,2 1-6,-2-2 39,0 1-5,0 0 10,0 0-44,0 3 0,0-1 40,0 3-40,0-3 33,0 1 6,0-1-5,0 0-34,0-1 50,0-2-44,0 1 0,0-5-1,0 7 29,0-4-29,0 7 29,0-5 0,0 3-29,0 2 57,0 2-23,0 3 45,0 0-22,0 3-23,0 0 22,0 0-10,0-3-1,0-2-44,0-4-1,0-3-5,0-5 12,0-2 21,0-3-33,0-2 6,0 0-6,0-2 5,0 1-5864,0-3 393,1-11 5466,1-6 0,0 1 0,-1 1 0</inkml:trace>
  <inkml:trace contextRef="#ctx0" brushRef="#br0" timeOffset="1">1441 3272 9582,'13'-11'2957,"-3"2"-1893,-10 9 6699,0 0-7674,-1 3-44,-2 2-39,-1 2-6,1 0 0,1-1-6,2-3 6,-1 0 185,0-3-17,-2 0 1474,3 0-1357,-3 0-61,3 0-95,-5 0-62,0 0-11,-4 0 6,-2 0-23,0-2 0,-3 0-5,2-2-29,-5 0-5,2-4 0,-2 2 6,2-3 39,0 0-45,3-1 0,1 0 5,1 2-5,1-1 0,1 3 6,3-1-6,-3 0 6,3 1 5,-5-1-11,0 0 5,0 1 1,-2-1 0,2 2-6,0 0 5,-1 0-5,0 0 0,-2-2-5,1 1 5,-6-4 0,5 4 5,-3-3-5,6 5 0,0-1 0,2 0 0,-2 2 0,2-4 0,-4 4 0,0-4 0,-1 2 6,0-2-6,-2 2 5,1-1-5,-2 1 6,2-1-6,-1 0 6,2 1-6,-1 0 5,1-2 1,0 4-1,-8-5-5,4 2 0,-6 0 0,7 1 0,-3 2 0,2-1 6,-1 1-6,3-1 6,0 1-6,2-2 11,1 2-6,0-1-5,2 1 6,0 3 0,2-3-1,0 3 29,1-3-23,0 1-5,1-2 33,-4 1 6,2 0-12,0 1 18,3 0 5,2 2-6,1 0 0,-1 0-5,1 0-39,-1 0 27,0 0-27,-2 0-6,1 0 0,-1 0 0,2 0 0,0 0 0,1 0-151,-1 0-4503,3 0 1030,1-4-1451,10-3 5075,7-5 0,-5 5 0,-1 1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41 361 8483,'1'15'2028,"1"-3"-1608,-2-12-22,0 0-404,0 10 6,0-4 34,0 7 179,0-9 111,0 1 159,0-1 88,0-1 6,0 0 22,0-2 11,0 0-44,0 1 6,0-1-7,0 4-128,0-1-90,0 1-16,0-3 27,0-1 2180,0-1-2505,0-3 1,0 0 10,1-3-38,3 0 39,2 1-40,3-3 1,1 1 5,0-3-11,0 1 6,0-1-1,0 0 1,0 0 5,3-3-5,-2 2 5,6-3-11,-5 4 11,2 0-5,-4 0-1,5-6-10,-4 0-68,3-6-11,-2 2 73,-2 3-23,2 1 29,-2 2 5,-2 6 0,0 1 0,-3 4 11,0 0-5,-3-1 10,1 1-10,-1 1 39,0 1-40,-1-1 29,1 2 39,-2-2 1108,2 2-1097,-4-1 6,0-1 6,-2-1-7,0-1-10,-3 1-23,2-2-11,-1 0-40,-3-2 29,-1 1-29,0-3 29,-5 1 11,3-2 39,-3 1 5,1 0-21,-2 2 32,-2-3 1,1 3 34,-3-1 72,2 1-28,-1 2-95,3 2-34,-5-2-16,6 4-28,-3-3-6,8 2 0,2 0-6,3 1-123,0 1-140,3 0-223,0 0-892,2 0 17,0-2-1837,0 2 3204,8-2 0,-6 2 0,5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18 31 12729,'0'-6'3159,"0"2"-947,0 4-1937,0-3 50,0 2 1003,0-2-880,0 2 240,0 0-458,0-2 1540,0 3-1736,-3 3-29,2-2 1,-4 5 0,5-2-6,-3-1 0,3 2-174,-3-3-235,2-1-5674,0-1-1120,1-6 7203,0-4 0,0 2 0,0-1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3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30 3433 9789,'-5'2'2380,"0"-1"-302,5-1-1524,-8 5-22,5-4 158,-6 3-18,9-4 3405,0 0-4110,0-3 33,0 2 44,0-3 29,0 2 0,0-1-6,0-1-56,0 1 57,2-2-29,1 0 11,1-2-16,2 1 11,-2-1 5,2-1 12,-2-2-1,1-1 29,1-8-40,0 8-16,2-8-29,-1 7 29,-1-3-28,1 1 33,3-7-34,-3 6 46,3-4-46,-4 6 46,1-2-46,0 1 40,-1-1-39,1 2-6,-2 1 45,2 1-40,-4 2 46,2 1-46,-2 1 29,1-1 16,-1 1-16,2-3-34,-1 2 5,2-4 29,-2 2 0,2-3 11,-2 2 45,2 0 11,-2 1-34,1 1 17,-1 1-34,2 0-16,0-1-23,1-1-5,0-1 38,-1 1-38,4-6-6,-3 4 34,3-2-34,-3 2 0,-1 2 0,1-4 5,0 0 1,1-3-1,1-1 29,1 1-23,-2-3 51,2 2-23,0-10-5,-3 6-23,3-4 22,-5 7-27,1 0 0,1-1 33,3-9-39,-3 8 0,3-6 11,-2 9 28,1-1-39,1-1 0,0 0 0,1-1 6,1-3 44,1 0-50,2-3 0,-1 1 6,1-4 55,0 2-21,-2-1-7,1 2 12,-1 3-11,-3 2 16,0 2-44,3-8 33,-5 8-39,3-6 0,-5 8 5,1 1-5,1 0 0,-2 2 12,2-1 32,-3 1-44,0-2 0,1 0 6,0-1 56,0-1-12,1-1-11,0-3-5,1 0-23,0-4-5,2 0 55,2 0-61,3-10 34,-3 8-29,1-7 35,-3 13-7,-3 1-33,1 4 51,-1-2-7,0 3 7,-1-3-1,1 3-50,0-2 34,-1 0 100,5-9-78,-3 8-45,3-6 45,-4 11-11,0-1-39,-1 2 27,1-2-27,0 1 16,0-2-22,-2 0 0,1 0 0,-1-1 0,2 1 34,0-3-28,-1 3-6,1-1 5,0 1-5,-2 1 0,1 1 0,-1-2 0,1 3 0,-2 0 6,1-1-6,0 1 0,2-2 0,0-1 0,-1 0 0,1-3 11,4-7-11,-4 6 0,3-6 0,-4 9 0,-1 1 6,1-3-1,-2 3 29,2-1-34,-2 1-6,2 0 6,-1-5 6,1 3-6,-2-2 11,0 5 34,-1 4-40,-1-1 23,-1 4-28,1 1-5,-2 3 5,3-2 0,-2 2 0,2-2 0,-3-1 5,3 0-5,-1-4 0,3 0 0,-2-4 6,2 0-6,0-3 0,-1 2 0,0 0 6,0 2-6,-2 5 5,-1 0-5,1 5 6,-2 1-1,1 2 1,-1 0 0,2-5-1,-2 3-5,2-4 6,-1 5-6,0-2 0,2 2 0,-1-2 5,1 1-5,-1-2 0,1 1 0,0-7 0,1 3 6,1-5-6,-2 2 6,0-2-1,2 1-5,-1 0 0,1 1 6,-2 2-1,-1 2 1,-1 4-6,1-1 6,-2 5 5,2-3 22,-2 3-33,0-2 6,0 1 0,0-1-1,1-2 1,0 1-6,1 0 5,-1 0-5,2-1 0,-3 1 0,2-1 6,-1 3 330,0-1-330,3-1-1,0-2 1,4-4-1,-1-2 1,3 1 5,1-6-5,-2 6-1,3-4-5,-6 7 12,1-1-7,-2 1 1,0 0-1,-2 1 1,1-1-6,-1 2 6,0 0-1,-1 1 1,0 1-1,-1 1 23,0 1-28,0-1 0,0-1 6,3-4-6,0-1 0,2-2 6,-2 1-6,0-1 5,0 3-5,-1-1 0,0 3 0,1-1 6,-1 2-6,-1-1 5,1 2-5,-3 0 6,2 1 0,-2-1-6,0 1 0,0-2 0,1 3 5,0-2-5,0 2 0,1-2 6,-2 3-6,1-2 0,1 1-6,-2 1 6,2-3 6,-2 2-6,0 0-6,1-1 6,1 0 0,0-1 0,1 1 0,-3-1 0,3 3 0,-2-3 6,0 1-6,1-1 0,-2 1 0,2-1 0,-1 3 5,-1-3-5,2 2 0,-2 0-9831,1 1 9357,0-2 0,0 0 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4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11 773 12191,'-6'15'2706,"2"-4"-1675,4-11 4788,0 0-5735,3 0 22,3 0 28,6 0 7,4 0 22,0 0-57,1-3 62,1 1 0,-1-4-17,1 1-44,-1-2-46,0 2-27,0 0-1,-1 2 7,1-2 4,1 1-16,2-2 17,11-2-39,-7 0 5,7-1-5,-11 2 27,-2 2-33,-1 0 0,-1 2 0,-2-1 6,1 1-6,-2 0 5,1-2-5,-1 1 6,0-2-6,1 0 0,-1 1 6,1-1-6,-1 1 0,-1 0 0,-1 1 5,5 0-5,-1 2 0,3-5 0,0 3 0,-1-2 0,3-1 0,1 0 11,0-1-5,0 2 0,1-1 10,6-1-10,-5 1 0,3-2-1,-5 3 62,-2-2-16,6-1-46,-3-1 57,3 2-6,-2-1-6,-1 4-16,1 0 33,-2 2-16,0-2 10,1 0-27,-2-2-1,3-1-27,1 0 44,-1-2-50,4 1 0,5-2 0,-6 3 34,4 0-28,-11 3-6,-1 2 50,-1 1 0,0-1-16,1 1 11,-1-2-40,4-2 35,-2 0-7,3-1-27,-2 0 89,-2 2 11,0-1 6,-1 2-11,0-2 6,1 2 38,2-4 113,15-2-129,-6 0-22,9-5-23,-11 6-40,-3-2 7,-1 5-12,-3 0 11,-2 3-38,-1 1-7,-2 0 62,1 1-61,-2 0 5,1-1 23,-2 1-1,-1-2 1,1 3 5,1-3-5,-1 1-23,2-1 23,-1 1-34,2-1 11,-2 2-6,2-2 29,-2 3-28,1-3-6,0 1 5,-2-1 12,11-3-11,-5 0 5,5-2-11,-4 1 5,-3 1 1,0-1 0,-1 0-1,-4 0 1,3 2-6,-3 0 5,1 2 1,2 0-6,0-1 0,0 1 6,2 0-6,-4-1 0,1 1 0,-1 0 0,-3-1 5,2 1-5,-2 0 6,0-1-6,1 1 0,3-2 0,2 0 0,3 0 0,1-3 5,0 2-5,0-2 6,-3 2-6,1-1 0,-6 2 0,3 0 6,-5 2-6,2-1 5,-1 1-5,0 0 0,0-1 0,-1 1 0,0-2 0,-1 1 0,-1-1 6,-1 4-1,-2-2-5,0 2 0,-2 0 0,0 1 6,1 0-6,0 0 0,2-2 0,2 2 6,2-3-6,0 3 0,3-2-6,-2 1 6,-1 0 0,-1 0 0,-2 1 6,2 0-1,2-2 1,-4 0-1,5 1 1,-7-1 0,1 2-6,-2-1 0,1 0 0,-2 0 11,0 1-6,1 0 29,-1 0 11,0 0-40,1 0 1,-2 0 28,1 0-29,-2-2 1,3 2-6,-1-2 5,-1 2 35,1 0 77,-3 0-38,3 0 279,-2 0-302,2 0 504,-3 0-560,1-1 0,1 1 0,1-2 0,1 1 6,1 0-6,-3 0-2915,-1 1 1,-1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64 154 12791,'-13'9'2391,"2"-1"-1186,11-8 430,0 0-1333,0-5 12,0 3 6,0-5-51,0 6-12,0-2-33,0 1-16,0-2 10,0 0 6,0 0 17,5-2-73,2 2 22,5 1-39,3 1 0,0 2-16,3 0-18,-1 0 7,0 0 77,-2 0 23,-5 0-55,-2 0-51,-3 0 246,-3 5-157,-1-1-17,-1 5-78,0-2-56,-2 3-11,-5-2-39,-4 3 38,-3-1-38,-2 0 5,0 0 28,-4 0-39,8-5 0,0 0-44,10-5-18,-1 0 56,3-3-66,-3-5 72,3-6-6,-2-8-33,2 0-6,0-4-11,0 2 11,0-1 12,6 2-7,3 1 29,6 5-39,2 4 11,-2 7 33,-1 3-39,-3 3 45,-1 2 11,-1 4 96,-1 3-6,-4 4 50,-2 1-17,-2-2-50,0-2-33,-4-1-7,-6-3 12,-7 2-50,-5-6-6,-3 1-45,3-3 40,0 0-35,6 0 29,4-2-90,5-1 45,4-2 51,3 0-6,0 0 11,0 3 0,3 1 5,2 1 40,1 0 5,2 0 34,-5 1 40,1 2 38,-3 3 79,-1 0-56,0-1-73,0 0-40,-6-1 1,-3-3 73,-4 2 5,-1-2-33,6 0-118,3-1 0,3 0-129,2 0 129,6 0 11,2 0-5,2 0 27,1 0-33,-4 0 11,1 0 23,-1 0-28,1 2-1,-2 1 1,0 1-1,-4 1 1,0-2 50,-2 0-22,0 1-34,-3-1-6,-6 0 6,-1 1-67,-5-2-118,4-1 0,3-1-117,5 0-1,1-3 180,2-2 90,0-5 33,6-1 5,2 1 51,7 4 258,9 1-129,-5 3-6,6 1-28,-9 1-39,-3 0-73,-3 0 12,-5 0 10,-2 0 124,-3 1-79,0 1-38,0 3-35,-4-1-27,-5-1-6,-3-2-62,-5-1 57,5 0-7,2 0-21,4 0 27,4-1-8586,1 0-1239,5-3 9702,5 0 1,-3 1 0,1 0-1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 54 12578,'2'11'1176,"-1"-2"-498,-1-9 123,0 0-84,3 3 179,-2-2-106,3 2-18,-3-3 58,0 0 1740,1 0-2267,-1 0-95,1 0-80,1 0-55,-1 0 6,4-2-23,4 1-12,4-4-44,6 1 6,-1 1-6,2 1 0,-2 2-6,-2 0 1,-4 0-6,-3 2 11,-3 2 184,-4 5 24,-1 4 55,-2 1-73,0-1-55,0 1-51,-5-3-23,0 1 6,-8-2-27,-1-3-40,-3-4-6,-10-1-44,8-4 27,-8-5 18,11-4 5,4-4-45,3 1-39,4 3 78,1 1-39,3 0 40,2-3-79,20-9 78,-2 4-5,15-3-23,-9 9 29,-2 5 5,-2 4 112,-3 2 89,-5 5 35,-3 8-1,-3 8-17,-4 6-11,-1 3-55,-5-3-68,-8 0-73,-7-5-11,-10-1 0,-1-7 0,-1-3-84,3-5-219,-1-9 214,13-10 38,2-9 7,11-6-63,2-5 1,9 4 61,14-6 45,2 15 67,7 3 73,-11 15 45,-4 3 0,0 3 33,-7 6 6,0 7 6,-6 7-11,-1 4 16,-12 13-229,-4-8 27,-10 5-33,0-15-101,3-9-61,5-4 44,7-6-56,3-3-44,4 0 207,1 0 11,0-5 0,4 0 0,3-5 11,5 0-6,-2 3 57,0 2-56,-5 3-6,-1 2-2756,-3 0-3052,-1-1 5808,0-4 0,0 2 0,0-1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7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0 8287,'0'12'2482,"0"-4"-1956,0-8 9304,0 0-6682,0 2-3081,0 1 12,1 1 21,1 1-21,2 0-6,-3-2-12,1 4-5,-2-4-5,0 4-7,1-2-10,0 0-28,0 1 44,-1 0-16,0 0 10,0 0-38,2 0 28,-2-1-29,2 0-5,-2 0 11,1-2-5,-1 1 0,2-1-1,-1 0 1,0 1-1,0-2 29,1-1-28,-2 1 38,2-2-38,-2 3 28,0-3-1,1 2-27,0-1 61,0 0-5,-1 2-11,0-3-12,0 3 11,1-1 1,0 1-7,2 2-38,-3-1 5,3 1 28,-1-1 29,1 2 27,1 0-39,-1 2-6,2 2 1,-1 2-40,0 2-6,0-1 57,-1-1-28,0 1-1,1-3 1,-2 2-29,1-1 40,-3 0-39,3 0 44,-3-1 17,2-1 1,-1 1-7,0-2-22,2 2 23,-1 2-28,-1-1-29,2 3 29,-1 4-29,2-5 23,-1 3-22,-1-5-6,1 1 0,-1 1 6,1 1 5,0-2-11,1 1 67,-1-3-56,0 0-5,1 0-1,-1-3 29,0 1-28,1-1 27,-1-1-27,2 1 27,-1 0-27,0-1 0,0 1-1,-1-2 1,0 0-1,-1-2 1,1 2 0,-2-1 22,2 2-28,-2-1 5,3 2 1,-2 0-6,1-1 5,0 6 1,-1-5-6,3 5 6,-4-4-1,3 0 1,-1 2-6,2 3 5,0 0 29,2 3-28,0-1 10,1 5-16,-1-4 12,-1-1-7,-1-4 1,0-4-1,0 3 1,2-2-6,-2 1 6,2-1-6,-4-2 0,2 1 5,-2 0-5,-1-2 6,1 1-1,-2 0 1,2 0 0,-2 1-6,3 0 5,-1-1-5,0 1 0,1 1 0,-2 1 6,1 2-1,0 1-5,1 3 6,2 0 0,-1 2-6,0 0 5,5 5-5,-6-5 6,5 4-6,-5-9 5,1-1 1,-2-1-6,2-1 0,-1 0 6,2 1 27,-2 2-27,2 2 27,-1 0-21,1-1-7,0 1 29,-2-3-29,0 2-5,0-3 0,-2 3 0,1-3 0,-2 2 0,3-1 0,1 1 6,-2 2-6,4-1 6,-2 0-6,2 2 5,-1 0-5,-1 4 0,2-2 0,-2-1 6,0-1-6,1-1 0,-2-2-6,1-1 6,0-1 0,-1 0 6,2-1-6,-2 0 0,2-2 0,-2 3 0,0-1 0,0 1 5,-1 0-5,2 1 0,-1 0 0,0 2 6,1-3-6,-1 3 6,2-1-6,-2 1 0,2 2 0,0-1 0,-1 1 5,1-2-5,-2 0 0,2 1 0,-1 1 0,2-3-5,-2 2 5,1-2-6,0 0 0,2 3 6,-3-5 0,2 2 0,-4-2 0,0-3 6,-1 2-6,1 0 0,-1-1 0,1 2 0,1-2 0,-1 3 0,0-3 0,1 2 6,-1-3-6,0 2 5,1 0-5,-1 1 6,2 2-1,-1-1-5,1 3 0,-1-1 0,0 1 0,2-1 0,-2 0 0,1-1 6,-2 0-6,1-2 0,-1-2 6,0 2-6,1-2 0,0 5 0,0-3 0,0 1 5,-2-3 1,0 1-1,2-1 1,-1 2-6,0-2 39,2 8 0,0-3-27,1 4 27,-2-6-34,-2-2 1,1-3 0,-2-2-1,0-1 29,1-3-1,-2 1 63,1-1-96,-1 2 5,0-2 6,2 3-5,-2-1 0,2 2 27,-1 0 12,0 1-39,2 2 27,-2 0-22,1-2-5,1-2 5,-2 0 23,0-2-5064,-1 0 3523,0 1-380,0-2-1490,-3 2-1334,-3-2 4711,-6 0 0,4 0 0,0 0 0</inkml:trace>
  <inkml:trace contextRef="#ctx0" brushRef="#br0" timeOffset="1">696 2006 8713,'4'-13'1205,"-1"2"-444,-3 11 1093,0 0-1327,0-1-18,0 0 7092,0 0-7495,0-2 12,0 1 22,0-3 112,-5 2 17,1-1 23,-5-1-57,0 2 0,-2-2-78,-1 2-73,-5-1-6,0 1 29,-4 1 38,-1 1-22,-2 1-22,1 0-22,1 0-29,2 0-11,3 0-28,4 0 45,3 0-5,2 0-1,3 0 12,1 0-6,3 0 868,1 0-885,0 1-33,0-1-1,0 3 1,0-2 5,0 0-5,0 1-6,0-2 16,0 2-16,0-1 6,0-1-628,0 2 359,0-1-17,0 0 56,0 2 45,1-1 73,1 1 55,1-1 46,-1-1 5,1 1 5,-2-2 57,2 2-57,-3-2 427,1 0-432,1 0-12,1 1-27,3 1 34,0 3 5,-1-3 0,0 2 0,-1-3 0,-1 0 5,0 1-5,1-2 0,0 2 0,2-2 0,2 0 0,0 0 0,2 0 0,0 0 0,0 0 0,0 0-45,2 0 40,0-2-46,1-1-16,2-4 6,-1-1-7,-1-1 29,-3 2 6,-3 3-12,-2 2 39,-4 0 1,2 1-7,-2 0-38,0 0-6,-1-1-6,0 2 57,0-3-1,0 3 6,0-3 0,0 2-112,0 0 56,0-1 23,0 0 33,0-1 0,0 1 5,0 1 589,0 1-555,-1 0 28,-2 0 17,-3 0 45,0 0-6,-1 1-39,0 3-17,1 1-22,-3 1 6,1 1-46,-2 1 1,0-1 27,0 3-21,0-1 21,-2 1 12,0 0 5,-1 1-5,0 1-11,-1 1 5,-2 7-5,5-5-1,-3 4-22,5-7 62,1 1-6,-1-4-33,3 0 0,1-2-1,0-2 12,3-1-39,-1-1 55,1-3-10,-3 3-46,0-3 1,0 3 27,-1-1-27,2 1 0,-3-1 5,4 1 45,-2-2-56,3 0 0,1-1 67,1 0-61,0 2-1,1 4 6,2 1 40,3 5 56,2 1-29,0 1 29,2 5 5,0 3-23,2 3-10,-2 2-46,2 0 23,-1-2-5,0-1 16,0-3 11,-2-2-27,-1-1-1,-3-3-11,0-2-28,-3-3 23,1-3 0,-3-2 16,2-3-16,-2-1-3311,0-1 0,0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2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417 1257 6686,'-2'-11'1741,"1"2"-1371,1 9 213,0 0-505,35-36-72,-23 23 33,28-27-39,-37 32 6,0 1 156,-3 2 247,0 2-73,0 1 1905,0 2-1698,0-1-146,0-2-167,0-3-107,0 0 112,0-1 23,2 0 61,-2 2 56,2 2 52,-2 1-254,0 2 40,-8 0-84,-5 5-45,-13 3-23,-7 9 23,-6 3 185,-1 4 39,-3-2-5,5-1 55,2-4 68,7-3 66,9-6-368,8-5 60,8-1-184,16-11 0,17-11-89,24-16-163,23-13 196,-34 23 0,3-1 56,1-2 0,2 1-76,-2 1 1,0 0 178,-2 2 1,-1 0 120,32-17-50,-16 10 61,-15 9 208,-23 13 128,-10 4-319,-23 10-196,-18 14-51,-24 11 1,-21 15 56,-10 6-181,40-26 0,-1 1 130,-40 23 39,4-7-10,15-7-40,15-10-107,21-9-313,27-9 420,31-17-50,27-11-146,22-16 129,13-8 67,-44 23 0,-1-1 140,42-20-40,-16 8-2946,-21 10 2998,-22 13 144,-24 7-296,-38 24-67,-23 10 67,13-4 0,-3 3-88,-4 2 1,-2 0 87,0 1 0,-1-1 3,3 0 0,0-2-1,5-2 1,1-2 98,-33 14 11,17-9-112,20-11-437,20-9 370,15-5 3372,29-13-3305,14-11 6,27-16-1,11-10 79,8-6 34,-40 25 0,0 0 94,0 1 1,0-1 487,36-24-10,-8 7-226,-14 9 129,-21 14 146,-37 25-739,-36 22-39,-40 29 36,29-21 0,-1 2-1062,-4 3 0,1 0 1065,3-3 0,1-1 0,-31 23-95,24-17-779,28-20 387,18-11-68,71-39 163,-1-3 288,-4 2 1,4-3 103,-9 3 0,-2 1-167,0-3 0,0 1 248,-1 1 0,-1 1 62,-4 1 0,-2 1 2107,31-17-1964,-18 10 106,-24 16 224,-15 10-460,-40 16-150,-20 18-6,-40 18 0,35-15 0,-2 3-251,-2 1 0,-1 0 251,3-1 0,1 0 3,7-5 0,3 0 164,-24 16-312,28-16-219,18-12 246,23-8 68,25-11-180,21-12-134,27-14 739,9-15-407,-39 21 1,-1-2 31,-1 2 0,0 0 68,35-22 218,-12 10-101,-17 10 55,-21 12 332,-14 9-348,-26 7-146,-21 15-44,-23 7 33,-15 14-34,-5-3 23,8-2 326,8-9-668,29-11 202,15-4-67,40-22-213,18-5 23,23-18 173,7-2 168,-2 0 33,2 1 113,-36 19 302,-5 3-303,-52 17-77,-19 15-35,-26 7 51,-18 15 34,-1 1-17,6-2 16,15-10-117,18-7-45,21-12-246,12-3 28,27-13 45,17-10-258,29-14-249,14-13 528,9-4 197,-2 1 0,-11 7 112,-13 9 252,-19 9 303,-17 9 50,-12 8-432,-15 4-195,-19 2 5,-16 5 28,-15 5 426,-24 13-442,28-6-32,1 2-232,37-14 157,31-3 0,20-14-3526,37-11 3358,-29 5 0,3-2 16,5-4 1,1-1-29,2 0 0,-2 1 180,-3 0 0,-1 1 0,36-14 0,-21 9 0,-26 14 347,-21 7-39,-20 7-190,-25 13 3212,-19 5-3246,-24 15 101,-11 1 332,0-2-366,-12-1-151,34-14-11,9-3-129,43-13 129,37-8-224,26-13-879,36-12 845,-39 10 0,4-2 191,24-6 0,0 1 78,-26 9 0,-1 1 2,12-3 1,-7 4 8,-14 7 359,-22 6 100,-17 4-313,-24 2-73,-13 8 51,-22 6 55,-11 5-72,-2 0-6,5-3 660,1-4-772,30-6-185,4-2 179,41-5 1,15-9-270,26-7-38,17-11 178,5-3 132,-31 12 1,0 1 2,11-3 0,-5 2 269,-43 16-101,-24 9-73,-17 11 11,-21 11 96,-16 9-50,-5-2-52,3-4-4,4-6-46,12-7-11,7-7-39,15-5-56,11-4-162,10-3 21,9 0 197,20-11-5,13-6-253,25-15-5,13-8 190,5-4 73,-1 0 0,-11 6 0,-12 9 39,-20 11 140,-16 10 57,-14 5-164,-26 12-21,-14 6 66,-21 14 2,-6 5-35,4-2-6,7-2 23,14-10-84,15-5-17,12-8-213,8-4 207,20-5-95,11-12-95,21-7 22,11-14 62,2-5 73,-1 1 5,-7 1 34,-9 7 12,-11 6 44,-10 9 392,-12 7-246,-12 5-135,-17 5-33,-14 8 16,-15 7-44,-5 6 150,-14 12-88,26-16-68,1 4-112,31-19-90,9-2 152,18-1-40,11-10-191,19-6 80,8-10 111,-2-2 90,-6 6 0,-11 4 118,-10 6 117,-15 7 57,-5 2-63,-7 3-156,-4 0-11,-5 0-57,-3 2 91,-1-1-46,3 1-50,4 0-28,3-2-56,3 0-67,0 0 145,6-2-27,2-4-18,8-1 6,-2-5 40,3 4 5,-7 1 0,-3 3 33,-4 3 1,-3 1 565,0 0-509,-2 0-40,-6 0-16,-5 4 5,-26 14 6,4 1 112,-30 19-57,15-11-94,5 0 0,16-13-6,22-7-96,2-5-122,5-1 179,3-1 39,13-3 33,8-8-33,19-6-44,6-12 38,10-3 6,0-3-11,2-2 5,-1-1 1,-2 2-1,-5 2 6,-9 5-6,-9 7 6,-13 9-33,-11 5 22,-6 6 11,-5 1 44,-2 1-38,-9 4 39,-4 6-40,-11 6 1,0 4 28,2-2-34,5-3 5,5-3-5,8-5 0,2-3-33,4-2-18,0 0-167,0-2-73,4 0 123,14 0 0,11 0-34,18-8 56,7-2 62,1-9 78,-3 2-33,-13 2 33,-12 7 6,-16 3 73,-6 3-17,-20 2-10,-10 11 4,-20 3 40,-10 14 10,-6 4-21,1 2-12,1 1-17,4-3 1,5-2-46,2-5 1,6-2-6,6-7 0,8-2-134,9-7-124,8-2 39,6-3 51,4-2-22,1 0 190,7 0 5,1 0-5,4-2 28,-4 2-28,-5-2 0,-1 2 51,-7 2-12,-8 9 11,-10 6 1,-11 10 44,-3 5-39,-2-2-6,6 0 46,0-4-12,7-5-17,3-6-117,6-2-108,8-7-26,3-2 178,9-4 6,8-4 0,7-5 17,19-15 16,-13 8 7,4-6-29,-21 17 28,-4 2 113,-3 3-74,-12 3-72,-5 5 44,-16 7-39,-2 6-11,-5 2 12,-1-1 21,1-2-33,2-2 6,2-3-1,6-1-5,8-6-39,9-1-112,7-6-85,4 1 102,2-2 128,6 0 6,6 0 0,6-3 0,3-2 6,-4-2 50,-5 0 5,-6 4 29,-4 1 56,-2 2-39,-8 0-63,-5 5-4,-14 5 38,-7 5 28,-4 7-44,-2 0 22,-1 1 34,1 1-68,0-3 6,0-1-50,1-1-1,0-1 46,3-3-1,-8 6-50,18-11-95,1 1-191,18-10-50,6-1-2341,1 0 526,0 2-1535,0 3-750,0 3 4436,0 4 0,0-4 0,0-2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165 830 10466,'14'3'1658,"-2"0"-1041,-12-3 3247,0 0-3102,2 0-51,-2 0-89,3 0 11,-1 0-95,0 0-51,-1 0-56,1 0 23,-2 0-225,2 0-134,-1 0 113,0 0 5046,0 0-5249,-1-1 1,0-1 5,0-1 23,0-1-29,0 1 1,0 1 0,0-1-6,0 3 151,0-2-146,-1-1 1,0 0 0,-2-6-1,1 1-5,-1-1 0,1 0 0,-1 2-5,1-2 5,0 1-6,0 1 0,1-1 6,0 0 6,1 1-6,0-3 50,0 0-44,0 0 61,0-3 0,0 2 1,0 0 16,0 1-23,0-2-27,0 2-29,0-3 1,0 2 5,0 0-11,0 1 51,0 1-46,0 0 1,0 0-1,0-1 7,0-1 21,0 0 1,0-2 5,-2 3 28,0-2-22,-1 2-6,0 0 0,-2-6-39,1 3 6,-1-4 0,2 3-6,1 1 5,-1 1-5,1-3 0,-1 3 6,-3-9-6,0 8 0,-1-6 0,1 7 0,2-1 5,-1 1-5,1 0 6,0 2-6,-1 0 6,2 0-1,-2-3-5,1 3 0,-1-2 0,2 2 0,0 3 6,-1-1-6,1 1 0,1 1 0,-1-1 0,1 0 0,-1 2-11,1 0-23,-1 4 34,1-2-6,0 2-38,-1-2 38,3 1-28,-3-1 29,1 0-6,-3-4 11,0 2 0,0-3 0,0 2 0,2 0 0,0 1 5,-1-2-5,1 2 6,0 0-6,1 3 0,-1 1-6,2 1-509,0 0 509,1 3-55,0 2 55,0 5-39,3 3 45,1 3 0,2 0 0,2 3 0,7 17 0,-4-12 0,4 14 6,-5-19-6,-3-1 6,1-1-6,0-2 5,-3 1-5,3 0-33,-3 0 33,1 3-6,0-1 6,-1 4-6,0-2 12,0 2-6,-1-4 6,-1-1-6,0-4 0,-1-1 0,1-4 0,-3 2 0,3-2 5,1 13-5,1-4 6,2 9-6,-1-4 5,1-2 1,0 1 0,-1-1-1,1-2-5,0-4 6,-2-2-1,-2-5-5,-1-1 0,-1-2 6,0-2-6,0 1 0,-1-3 6,0 1-6,0 1 0,0-2-6,0 3 0,0-1 6,0 1 0,0 2 0,2-1 0,-2 1 0,1-2 0,-1-1 0,0 1-5,0 0-1,0 4 6,0 3-5,0 3 5,2 1 0,-2 1 0,3-5 0,-2 0 0,0-5 0,-1 0 5,0-3-5,0-1-67,0-1 61,0-7-44,0-1 16,0-7 29,-1 0-1,-3-1 1,1-1-35,-4-5 35,4 4-29,-2-6-11,1 4 45,3-1 6,-2 1 0,2 1-6,0 2 5,-1 1-5,0 1 6,1-2-6,-2 0-6,1-1 6,-2-1-50,1-4 44,0 0-5,-2-4-23,1 2 34,-1-2-16,-1-5-18,2 4 34,-2-4-6,2 10 6,1-1 0,0 1-5,-1 0 5,-1-1-11,2 3 5,-4-2 0,2 2-38,-2 0-46,-2-6 84,1 9 6,0-3-5,3 13 5,2 1-6,1 2 6,1 2-5,1 1-1,0 1 6,-2 0 0,2 0 6,-2 0-6,1 0 0,0 0 5,-1-2-5,1 0 6,-2-1-6,1 0 0,-1-1 0,-2 1 0,1 0 0,0-2 5,0 1-5,2-1 0,-1 4 6,3-1 5,-1 2-5,1-1-1,0 0-9454,0 0 4739,1 1 4710,2 0 0,0 0 0,0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1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1885 0 11284,'0'4'650,"0"-3"-342,0 2 34,0-2 9488,0 0-9668,-1-1 40,-5 2-90,-3 1-51,-8 2-61,-3 3 51,-5 3-12,-5 0-33,-4 3 38,-4 1-44,-2-2 45,-5 4-11,0-4 5,-2 2 11,4-1 1,7-2-40,7-2 28,6-4-78,11-1-39,3-3 44,7-1-448,2-1 365,13 0-1,6 0 68,18 0-45,7-7 11,10-2-85,3-11 18,3 0 44,-4-2 102,-5 2-29,-9 3 34,-10 5 0,-10 4 157,-12 5 364,-6 1-420,-16 2-67,-8 0-1,-19 5 18,-8 5 27,-8 7 12,-2 5-6,0 2 33,0 0 7,8 0-29,4-3-78,10-2-17,8-4-84,10-5-96,9-5-116,5-4 150,8-1 90,9 0 50,9-6 1,9-4 5,3-10 0,-3-2 0,0-2 0,-9 4 45,-4 5 145,-11 5 101,-3 5-179,-17 4-112,-17 4 6,-23 12-1,-23 10-5,-13 16 0,41-18 0,0 0 6,1 1 0,1 1 33,-35 20-34,-2 4-16,34-18-140,6-2-73,32-21-84,7-5 129,8-3 95,9 0 45,13-11 5,12-3 23,10-14 5,0-4-27,4-3 33,14-14 5,-19 15 40,3-3 179,-32 22 90,-10 9-107,-10 3-129,-20 3-72,-12 9 22,-23 5-23,-10 14 1,-6 3 28,0 5-1,3-2-22,6-1 73,9-4-84,12-6-44,12-6-124,16-7-107,7-5 18,7-3 139,12-2 51,9 0 56,17-8 5,8-3 0,4-10 6,-3 0 0,-6-1 40,-11 7 172,-14 7 130,-8 3-185,-11 5-96,-17 0-61,-15 9 34,-19 5-23,-6 11-11,-1 4 0,5 1 6,10-3-6,8-3-51,14-6-89,9-8-168,9-2 28,5-6 146,8-1 50,7-1 78,11 0 1,6-6 5,-1-1 0,-5-5 101,-7 2 145,-8 5 84,-5 2-94,-5 3-175,-13 1-55,-12 9 33,-17 4-33,-7 9-6,-4 2 44,1 2-44,3-2 0,7-1 0,9-4-78,10-5-79,9-5-84,8-5 113,4-4 548,2-1 5,-1 0-55,-5 2-225,-6 1-89,-7 4-22,-4 3 11,-3 0-45,0 3 5,-1-2 7,2 2-7,0-3-5,0 2 0,1-2 0,1-2 0,3 0-39,5-1-353,3-3-157,7 0 0,2-3 33,3 0-3774,0-1 2129,0 3-674,-5 7 2835,-6 13 0,4-10 0,-4 5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2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41 114 19115,'5'-8'1249,"0"2"-785,-5 6 751,0 0-777,0 8-136,-5 3-27,-2 9 16,-5-1-11,0-1-56,4-8-106,3-4 16,3-4-39,2-4-61,0-10-34,6-9 0,3-12-6,8-4 6,0 3 6,-2 7 123,-5 10 33,-5 9-11,-3 5 68,-2 3 133,0 6-189,0 0 56,0 3-51,0-3-84,0-4-375,0-1-3143,6 2-1971,6 2 5405,9 7 0,-7-6 0,0 2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3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124 14 15121,'0'-7'4694,"0"1"-3440,0 6 2314,0 0-2907,-4 1-45,0 10-28,-8 7-61,2 12-79,-5 5-163,-2 4-94,2-1-40,-1-1-33,4-6-57,3-7-61,3-8-45,4-8-100,0-5 55,2-3-11,0-11 6,3-3 62,4-11 33,5-2 0,2 3-34,-1 4 34,-4 8 39,-3 6 28,-4 4 17,-1 2 6,-1 5-12,0 6-27,0 8 5,-6 7-11,-1-1-40,-5-3 1,2-7-6,3-7-62,4-5-11,2-3 73,5-10 0,5-2 6,3-8 0,3 5 61,-5 5 22,-2 5-89,-4 4-151,-3 1-493,-1 0-1053,0 3-2213,4-1-2637,4 4 6547,3-2 0,-3-1 0,-2-1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4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1 4 14370,'0'-4'7259,"9"7"-6592,-6 3 89,7 5-33,-9 1-214,-1 0-184,0 1-140,0-1-174,0-3-11,0-4-246,0-4-320,3-1 437,1-1 12,4-6 61,-1-2 56,1-1 5,-1 0 68,-3 7 89,0 0 74,-3 3 256,0 0-335,-1 4-56,0 0-84,0 3-17,0-4-1339,0-1 1194,0-13 94,3 3 51,1-7 28,2 7 191,0 4-6,-3 3-62,-2 4 6,-1 5 44,0 6-16,0 3-45,0 1-39,0-3 67,0 0 61,0-2-61,0-2 119,-3 0-287,1-7-17,-1 0-101,1-4-50,2 0 84,0-7-34,0-1 79,0-7 39,0 5 67,0 0 0,0 7-56,0 0 12,0 3-141,-1 4-123,1-3-470,-3 4-375,2-5-259,-3 0-268,0 0-1495,-9 4-1827,2 2 4935,-7 4 0,11-5 0,-1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960 2267 12326,'-2'9'2503,"0"-2"-1522,2-7 1209,0 0-1709,-1 0 74,1 0 952,-2 0-1278,1 0-89,-3 0-56,-1-3 6,-2 0 44,-1-6-33,0 1 33,-2-2 85,0 0-18,0 0-21,-1-2-68,0 0-44,1-4-35,-3 0 18,2-3-18,0 0 1,2-1-1,-1 0-27,3 1 61,-1 1-22,2 2-45,-1-1 11,2-1 28,-2-1 12,2-13-46,0 8 46,0-10-1,3 10 51,-1 3 17,3-1-18,-3 3-16,3 1 0,-3 3-11,2-1-6,-2 2-55,1-2 44,-1-1-45,-2 0 22,2-3-33,-1 2 0,3-2 0,1-1 0,0 0 6,0 0-6,0 0 0,0-1 0,0 2 11,0-2-5,0 4 27,0 0-33,0 2 6,0 0-6,0 2 6,0 0-6,-2-1 11,0-2-6,-1 0 1,0-3 39,-2 0-40,1 0 29,-2-5-34,-1 0 34,0-4-29,-2-1 1,0 0 5,-1 0-5,0 2 5,0 1 22,1 2-27,0 2 28,2-1-29,-2 1 29,3-1-23,-1 1 23,0-2-34,1 1 33,1-2-33,-2 1 11,2-2 23,0 2 5,-2 0-33,2 3 27,0-1-21,-1 2-7,1-2 40,-4 0-45,2-2 6,-2-2-1,2 0 1,-3 1-1,-2-16-5,3 10-5,-2-13-1,4 15 6,2-2 0,0 4 6,2-1-1,-2 3-5,0 0 0,0 1 6,-2 4 39,2 0-40,0 3 1,-1 5 5,2 0-5,1 4-1,0-1 1,2 3-6,-2-2 0,2-1 6,-3-1-1,1 0 1,-1 2-6,1-1 5,0 3-5,-1 1 6,1-2 0,-2 2-1,2 0 62,-2 1 129,3 3-145,0 0 38,2 2-184,-1 0 6,1 0-701,-2 0 34,2 2-617,0 0-1528,0 3-6930,0 15 9493,0-4 1,0 4 0,0-11 0</inkml:trace>
  <inkml:trace contextRef="#ctx0" brushRef="#br0" timeOffset="1">351 395 9778,'6'5'1349,"-2"0"-638,-4-5 802,0 0-695,3 0 145,-2 0 292,2 0-40,-3 0 1205,0 0-2353,2 0 6,-2 0 3411,2 0-3081,-4 3-95,-7 2-17,-5 4-22,-10 4 17,-4 2 11,-2 3-45,-4 3-28,4 0-45,0-2-61,6-1-62,3-3-6,4-5-5,5 0-39,2-6-6,7 0 0,0-3-6,3 0-56,0-1 12,-2 0 0,2 0 10,-3-6 29,0-7 6,-1-11-35,-2-9 35,0-9 5,-2-4 0,1-5-6,-2-1 6,1 0-5,0 2-68,2 4 6,0 8 55,3 8-228,2 11-226,1 9-71,0 7-29,0 3-319,0 0 168,0 2-364,0 6-2235,10 11-3769,3 8 7085,7 8 0,-7-17 0,-6-3 0</inkml:trace>
  <inkml:trace contextRef="#ctx0" brushRef="#br0" timeOffset="2">1879 4509 13362,'-11'-7'2526,"2"1"-1949,9 6 364,0 0-661,-14-14 45,8 6 56,-11-10 22,9 8 12,-1-1-6,-1 0-51,0-1-89,0-3-56,0-1 5,-1-4 17,0-4-16,-3-3-7,2-3 24,-6-5-24,1-2-21,-3-3-34,-1-1 56,0 0 28,-1-1 17,-1 5-90,-1 2-51,2 4 1,1 2 11,1 3 5,0 1-61,1 3-28,-1-1-12,3-1-27,-2-1 78,2-2-34,-2 1-5,4-3 5,0 2-10,2-2 10,-2 0-5,1-3-45,-2 0 5,1-4 7,-2-1 21,-1-3-27,1 0 39,-1 0-40,2 1 29,2 1-29,0 1 1,1 0 0,-1-1-6,3 1 5,-2-3-5,-1 3 6,0-1 16,-2 1-22,2 2-5,0 1-1,2 3 0,0 2 6,4 2 0,-1 3 6,3 2 0,-1-1-1,0 2-5,2 0 0,-1 2 0,2 1 0,1 1 0,0 0 0,2-1 0,0-2 0,-1-2 0,1-3 0,-3 0 0,1 1 6,0 0-1,-1 3 1,2 1 0,-1 1-6,3 0 0,-3-1 5,3 0-5,-3 0 0,-1-10 6,1 7-6,-2-6 0,3 12 5,-1 5 29,1 3-34,0 3 0,-1 0 0,3 1 0,-2-2 0,1-1 0,-1 0 0,-1-2 0,-1-2 6,1 2-6,1-2 5,-1 4 1,3-1-6,-2 4-11,2-3 5,0 3 0,0-2 6,0 1 0,0 2 0,0-1 0,0 3 51,0 1-1569,0 1 689,2 1-790,3 0-2363,11-3-5849,3-7 9788,8-5 1,-12 2-1,-5 3 1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274 7 19921,'-7'-4'2991,"1"1"-1692,6 3 1928,0 0-2455,-5 97-311,4-18-1531,-1 5 1,0 6 1069,0-20 0,-1-2 0,-3 5 0,-2 1-198,-2 0 1,-3 0 197,-1-3 0,-2 0 0,0-6 0,0-1 0,3-5 0,1-3 0,-10 40 0,9-21 0,5-19 0,4-19 0,3-12 0,1-12 0,0-5 1480,0-3-1480,0-2 1054,0 2-1054,0 1 0,-2 0 0,2 1 0,-3 0 0,1-1 0,0-1 0,-1 0 0,3-1 0,-3-3 0,3 1 0,-2-2 0,2-2 0,2 1 0,2-3 0,5-2 0,7-6 0,9-5 0,33-18 0,16-2 0,5-1 0,-3 11 0,-26 17 0,0 5 0,-3 5 0,0 13 0,-2 9 0,5 40 0,-16-8 0,-3 21 0,-22-20 0,-9-2 0,-17-1 0,-16 0 0,-19-5 0,-16-2 0,-8-8 0,-5-7 0,0-11 0,6-10 0,7-6 0,13-3 0,10 0 0,13 0 0,9 0 0,9 0 0,8 0 0,3 0 0,3 0-9534,0 0 9534,-15 26 0,11-20 0,-11 19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3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1 26844,'73'8'214,"0"1"1,-4-1 0,-5 0 54,12 8-118,-1-2-106,-8 0-45,-4-1-129,-8-1-274,-8 0-342,-8-4-297,-14-1-845,-10-2-1536,-9-1-2172,-18 2 5595,-7 0 0,1-2 0,2-1 0</inkml:trace>
  <inkml:trace contextRef="#ctx0" brushRef="#br0" timeOffset="1">41 342 19272,'0'5'5387,"0"0"-3616,0-5-612,0 0-459,82 10-318,-37-4-382,12 1 0,1 0 0,-1-2 0,0 1-74,-3-2-721,-7 1-913,-3-2-1524,1 1-5392,-4-1 8624,2-1 0,-21-1 0,-5-1 0</inkml:trace>
  <inkml:trace contextRef="#ctx0" brushRef="#br0" timeOffset="2">1615 108 20823,'10'0'3394,"-3"0"-2206,-7 0-29,0 0-308,25 88-313,-18-37-326,6 9 1,-1 2 80,-12-2-293,0-11 0,-9-9 0,-5-16 0,-12-11 0,-5-9 0,0-8 0,0-14 0,4-39 0,12 0 0,5-28-500,11 27-1342,9 4-959,4 12-442,11 13-2437,-1 12 5680,2 10 0,-13 4 0,-2 3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42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91 14 16555,'0'-3'5680,"0"0"-4566,0 3-274,0 0-230,3-3-167,-2 2-28,2-2 27,-3 3 2130,0 0-2572,-2 6 0,-1 7 0,-2 14 0,-3 13 0,-1 11 0,1 13 0,0 5 0,-2 22-510,3-16 0,0-1 510,0 9-406,1-4 406,-1-7-173,2-8 173,1-12 0,3-11 0,1-11 956,0-7-956,0-10 442,0-6-442,0-5 201,0-2-201,1 0 0,7-2 0,7-10 0,14-9 0,6-17 0,10-8 0,2-6 0,2 2 0,-2 0 0,-7 8 0,-3 2 0,-7 10 0,-6 5 0,-6 8 0,-7 9 0,-6 3 0,0 12 0,-2 15 0,1 18 0,-1 19 0,-1 13 0,-2 4 0,0-2 0,0-6 0,0-11 0,0-8 0,0-14 0,0-9 0,0-12 0,7-6 0,7-21 0,16-15 0,10-22 0,11-14 0,4-8 0,-3-1-3392,-2 4 3392,-9 9 0,-6 10 0,-10 12 0,-6 3 0,-10 19 0,-3 2 0,-6 13 1397,0 1-4808,5 0 3411,17 0 0,-13 0 0,12 0 0</inkml:trace>
  <inkml:trace contextRef="#ctx0" brushRef="#br0" timeOffset="1">1712 262 18885,'-6'-4'5024,"2"1"-3786,4 3 1820,0 0-2592,28 10-466,-4 8 0,24 17 0,-9 10 0,-1 9 0,2 6 0,0 2 0,-2 0 0,-2-3 0,-3-6 0,1-4 0,1-6 0,1-4 0,3-5 0,1-2 0,-1-5 0,-2-2 0,-5-5 0,-4-5 0,-6-2 0,-6-4 0,-4-2 0,-4-4 0,-3-2-769,0 1-927,-3-2-1038,-1 3-246,-1-1-1612,0 1-4874,-5 1 9466,-9-2 0,5-1 0,-3-1 0</inkml:trace>
  <inkml:trace contextRef="#ctx0" brushRef="#br0" timeOffset="2">1465 1221 22442,'33'-73'1349,"-1"0"1,2 2 0,5 9-964,-2 24 1,3 5-152,5-2 0,1 2-36,4-1 0,1 3-897,2 1 0,0 3 698,0-1 0,-1 2 0,-1 4 0,-1 1 481,40-21-481,-9 10 0,-13 1 343,-13 9-343,-13 2 0,-14 8 0,-11 4 1008,-9 5-1008,-5 1 103,-1 2-1325,-2 0-1758,6 0-2027,3 0 5007,7 0 0,-6 0 0,-1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4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0 114 17020,'4'-7'3254,"-1"1"-2073,-3 6 831,0 0-988,19-23-77,-2 12-112,17-19-96,-9 17-117,-3 2-135,-4 3 63,-7 5-550,-4 1 0,-5 2 0,0 0 0,-2 0 0,3 2 0,2 12 0,5 14 0,5 23 0,0 22-3392,4 14 3392,-11-36 0,-1 4 0,1 26 0,-1 2-34,-2-19 1,-1-1 33,-1 18 0,0-2 0,0 17 0,-1-17 0,3-14 0,0-18 0,2-14 0,-1-14 0,2-10 3359,2-6-3359,5-10 100,10-17-100,10-22 0,14-24-1696,-20 28 0,0-1 1696,2-1 0,-1 1 0,30-36 0,-8 21 0,-8 25 0,-12 21 0,-8 37 0,-12 22 0,-4 34-195,-6 15 195,-2 2 0,0-12 0,0-18 3295,12-26-3295,4-25 0,17-38 0,7-28 0,10-37 0,-21 35 0,-1-2-864,3-5 1,-1-2 863,0 2 0,-1 0 0,-1 2 0,-1 2 120,-4 6 1,1 0-121,3-3 0,-1 1 0,5-11 0,1 0 0,-23 42 0,-4 8 0,-4 8 1778,-1 1-2412,0 2-945,0-1-1799,8-8 3378,11-16 0,-7 11 0,6-7 0</inkml:trace>
  <inkml:trace contextRef="#ctx0" brushRef="#br0" timeOffset="1">2269 258 22257,'-55'-45'3069,"12"10"-2139,41 35 1485,2 0-2415,2 4 0,8 9 0,12 11 0,15 14 0,14 11 0,9 8 0,8 3 0,6 3-367,5-4 367,-1 0 0,0-4 0,-5-3 0,-8-2-157,-6-5 157,-9-3 0,-8-7 0,-9-5 0,-6-5 0,-9-6 0,-3-6 0,-6-3 0,-3-5 0,-3 0 361,1-2-361,-1 0 163,-1 1-163,1-1 0,-3 0 0,3 1 0,-1-1 0,0 0 0,1 1 0,-3-2 0,2-1-5148,-2-1-532,-9 0 5680,-5 0 0,2 0 0,0 0 0</inkml:trace>
  <inkml:trace contextRef="#ctx0" brushRef="#br0" timeOffset="2">1928 1280 20319,'-9'-9'952,"31"-35"0,19-10 588,27-15-2684,-25 23 1,5-8 0,1 5 1653,14-7 0,1 5-163,4-2 1,2 1 186,-2 0 0,1 1-282,-1 4 0,-2 2-59,-5 2 0,-3 2-2,-5 5 0,-4 2-191,32-21 864,-23 13-864,-20 14 0,-15 11 0,-11 7 2463,-7 7-2463,-4 2 288,-1 1-2080,0 7-1680,0 8-2550,0 9 6022,6 4 0,-5-13 0,5-4 0</inkml:trace>
  <inkml:trace contextRef="#ctx0" brushRef="#br0" timeOffset="3">4248 515 24979,'-22'-19'2503,"11"5"-1775,28 14-267,15 0-461,16 0 0,13 0 0,14 0 0,7 1 0,5 1 0,0 1 0,-8 1 0,-7-1 0,-13 0 0,-13 1 0,-9-1 0,-13 0 0,-8 1-533,-9-1-1097,-4 0-1131,-3 1-751,-23 8-2426,-6 1 5938,-29 9 0,27-11 0,1-2 0</inkml:trace>
  <inkml:trace contextRef="#ctx0" brushRef="#br0" timeOffset="4">4214 766 18369,'0'3'4067,"0"0"-2152,0-3 897,0 0-2067,95 0 18,-35 0-763,11 0 0,3 0 0,17 0-413,3 0 413,0 0 0,-10 0 0,-14 0 0,-13 0 101,-17 0-101,-13 0 0,-11 0 0,-8 0 0,-4 0 0,-3 0-9831,-1 0 9495,-10 0 0,7 0 0,-7 0 0</inkml:trace>
  <inkml:trace contextRef="#ctx0" brushRef="#br0" timeOffset="5">284 2273 15025,'11'-9'3070,"-2"1"-1580,-9 8 772,0 0-1740,31-19 94,-21 14 123,23-14-50,-30 19-151,2 7-67,0 10-79,3 13-23,1 15 12,1 11-107,-2 12-61,1 8-73,-4 6-45,-2 1-45,-2-29 1,0 0 0,-1 20-18,0 8-5,0-46-28,0-13-50,0-9-1,1-8 51,4-4-5,2-2-1,9-5-5,6-9-28,10-12-40,9-11 46,5-4-6,3 4-45,-4 9 33,-5 12-10,-8 12 21,-6 24 40,-6 13 152,-4 22-29,-3 8 28,-6-1-22,-1-8-40,-4-12-21,1-17 16,-1-12 28,1-9 56,2-4-45,2-13-62,6-10-27,5-19-28,9-13-1,6-7-5,4-5 6,2 0 5,-2 6-11,-4 8 0,-4 10 0,-7 12-6,-7 10 1,-7 12-62,-5 5 16,-1 4-425,-2 0-140,0-2-375,0 2-852,0-3-1781,6-6-3008,-1-2 6632,10-7 0,-9 8 0,2 3 0</inkml:trace>
  <inkml:trace contextRef="#ctx0" brushRef="#br0" timeOffset="6">1865 2326 19053,'11'0'4509,"-2"0"-2661,-9 0-296,0 0-584,59 81-430,-17-29-437,5 8 1,3 3-102,-16-24 0,-2-3-161,3 2 1,0 0 160,32 34 0,-5-7 0,-7-5 0,-8-8 0,-7-5 0,-5-7 0,-8-7 79,-4-6-79,-8-7-757,-3-7-771,-5-4-1044,-2-5-598,-4-2-1243,1 0 4413,-10-1 0,7 0 0,-7 0 0</inkml:trace>
  <inkml:trace contextRef="#ctx0" brushRef="#br0" timeOffset="7">1811 3229 23080,'55'-70'1073,"0"1"1,0 3 0,0 7-663,-9 24 1,0 4-974,5-2 1,2 1 815,3 2 1,0 0-53,1 0 1,-1 2-179,0 0 1,0 2-25,-7 3 0,-2 1 0,36-18 244,-21 13-244,-18 7 0,-17 8 0,-12 7 0,-8 2-13,-4 3-314,-3 0-2233,0 0-1074,0-6-5955,0-3 9589,0-7 0,0 6 0,0 1 0</inkml:trace>
  <inkml:trace contextRef="#ctx0" brushRef="#br0" timeOffset="8">3576 2798 11547,'-11'0'4711,"2"0"-3059,9 0 2252,0 0-2957,-12 0 11,9 0-90,-9 0-79,11 0-66,0 0-51,0 0-151,-1 0-168,2 0-84,-3 0-40,3 0 299,-2 0-528,13 0 0,9 0 0,17 0 0,18 4 0,12 3 0,17 5 0,14 1-451,-45-6 0,2 0 451,3 0 0,1-1 0,0 1 0,1 0 0,-3-1 0,0 1 0,-2-1 0,-2 0 0,41 7 0,-14-3-3,-18 0 3,-15-2 0,-19-2 0,-10-3 0,-11-2 0,-4-1 902,-3 0-902,0 0 3,1 0-3,0 0-2583,0 0-520,2 0-1227,13 0-5501,4-7 9509,13-4 0,-16 2 1,-2 0-1</inkml:trace>
  <inkml:trace contextRef="#ctx0" brushRef="#br0" timeOffset="9">5732 1778 18992,'-8'-1'3623,"2"-1"-2223,6 2 1278,0 0-1989,-14 30 33,4 14-3547,-15 46 2825,15-36 0,1 2 0,-2 8 0,-1 2-244,0 4 0,0-1 244,-1-1 0,1-1 0,2-4 0,1-1 0,0-7 0,0-3 0,0 38 0,3-19 0,5-20 0,1-16 0,0-13 0,0-11 0,3-6 3150,5-4-3150,10-6 730,10-12-730,14-12 0,11-13 0,11-5-3433,7-2 3243,2 4 5,-5 9 56,-6 10 12,-12 14 117,-10 6 73,-10 11 61,-10 14 68,-8 10 3443,-8 18-3645,-2 4 0,-13 2 0,-9-1 0,-17-2 0,-13-4 0,6-19 0,-4-2 0,-24 7 0,24-14 0,0-2 0,-12-6 0,9-3 0,8-6 0,10-1 0,7 0 0,7 0-164,7 0-1012,4 0-941,4-3-2442,6-12-3372,12-5 7931,9-15 0,-6 18 0,-1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5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148 445 7884,'-13'-4'3030,"2"1"-1870,11 3 2761,0 0-2516,-37-31-44,24 22-38,-30-26-86,34 33-206,1-1-84,3 3-124,0 0-179,3 0-123,1 0 1585,1 0-1725,12 0-23,8 0-44,22 5-89,15 0-225,15 4 0,13-1-307,9-3 307,5-2 0,-3 0 0,-5-2 0,-10 0 0,-12-1 0,-14 0 0,-17 0 0,-13 0 0,-12 0 0,-8 0 307,-3 2-307,-2-2 0,0 2 0,0-1 0,0-1-175,0 2-318,1-2-476,-1 0-291,3 0-616,-1 0-779,2 0-639,-3 0-1494,1 0 4788,-2 0 0,0 0 0</inkml:trace>
  <inkml:trace contextRef="#ctx0" brushRef="#br0" timeOffset="1">258 719 19496,'-5'0'2974,"0"0"-1692,5 0 976,0 0-1698,34 0-40,4 0-4,41 0-91,2 0-352,9 0 214,6 0-287,-1 0 0,-4 0 0,-8 0-3300,-14 0 3300,-14 0 0,-16 0 0,-16 0 188,-10 0-188,-8 0 0,-4 0 0,-1 0 3392,-3 2-3392,0-2 0,-3 1 0,3-1 0,0 0 0,3 2 0,-3-2 0,2 3-231,-2 1-676,0-1-656,-1 4-1383,0-4-745,2 1-3075,0-3 6766,4-1 0,0 0 0</inkml:trace>
  <inkml:trace contextRef="#ctx0" brushRef="#br0" timeOffset="2">2220 1 25051,'51'20'908,"0"0"-589,-3 4 79,2 5-112,2 6-85,-1 7 1,-8 1 67,-4 6-12,-12-1 79,-12 1-67,-8-1-94,-16-1-175,-18-2 0,-22 2 0,-28-2 0,31-22 0,-1-2 0,-2-1 0,-1-1 0,0-3 0,1-2 0,-37 3 0,16-8 0,20-7 0,17-16 0,18-6 0,7-15 0,8-8 0,14-3-63,5-5-1007,16 0-694,7 0-1243,0 2-477,9-5-5420,-6 7 8904,0-1 0,-22 25 0,-8 6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 44 9262,'5'-9'1798,"0"1"-1031,-5 8 505,0 0-936,-2-6-22,0 3 89,1-3 50,-2 4-5,2 2-5,0-1 17,1 1 60,0-2-32,0 1-63,0 0 2600,0 0-2846,0-1 23,0 2 1305,0-1-1434,1 2-40,3 2 34,1 3-33,0 0 11,0-1 5,-2 2 6,0-4 23,-1 4-7,1-4 29,-1 2 6,0-1 10,1-1 34,-3 2 12,3-1-29,-1 2-16,2-1-68,-1 2 68,3 4-79,-2-3 6,3 4-12,-4-5 7,-1 3-29,1-1 39,-1 2 6,1 1 6,0 3-23,-1 0 23,1 0-6,-3-1 16,3-4-10,-1-2 11,0-1-68,1-2 57,-2 0-17,1-1-12,0 2 12,0-1-45,1 0 34,-2-2 5,2 0-28,-2 1 23,1-1-29,1 0 1,-2 2 39,2 2-40,-2-2 7,1 3-7,1-4 29,-2 2 11,2-1-40,-2 5 6,3-3 23,-1 3-28,-1-3 33,1-1-28,-1 1 23,3 0-1,-2 1-27,4 1 27,-4 1-33,4 1 45,-4 1-39,4 1 61,-2 1-61,0 1 28,1 0 5,-2 2-28,2-2-5,0 0 39,-1-2-40,1-1 1,-2-1 39,1-1-40,0 2 1,-2 0 50,4 3-56,-2 0 33,1 2 1,1 1-23,0-1-5,-1 0 27,0-3-27,0-2 28,-2 1-23,1-2 22,-2 2-33,2 0 0,-2 2 6,4 3 5,-2 1-11,2 0 0,-2 0 0,1 0 6,-2-1-1,1 1 1,-2-3 39,-1 1-40,1-2 23,-3 0-28,2-1-5,-1-3 5,0 1 0,0-2 0,1 0 0,-2 1 28,3 3-28,-3 1 0,3 3 0,-2 1 22,2-2-22,-2 1 0,1-6 0,1 0 6,-2-3-6,2-3 0,-3 2 0,1-3 5,-1 3-5,0 0 28,0 4-28,0 1-5,0 2 5,0 1 5,0-1 1,0-1-6,0 0 0,0 2 0,0 0 6,0 2-1,2-1-5,0 3 0,0-3 6,1 1-6,-2-1 5,3-1 46,-1 0-51,-1 0 0,1-1 0,-1 3 5,0 2 1,1 4 28,0 3 27,5 13-22,0-8 12,1 6-18,-1-13-21,0-1 21,1 0 18,0 2-46,-1 0-5,0-2 28,1-1-28,-2-6-5,-1 0 5,1-4 5,-2 2-5,1 0 0,1 3 6,0 2 5,0 4 28,1-2-22,2 10 28,-1-14-45,-1 5 0,-3-14 5,-2-1 29,-1-2-34,1 0 6,-1-1-1,-1-2-5,2 0 6,-2 1-1,2-3 1,-3 2 28,2-2 10,-2 0-419,0 1-768,0-2-5079,0 2-1458,4-2 7680,3 0 0,-1 0 0,0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1451 10674,'3'0'2386,"0"0"-1339,-3 0 740,0 0-801,17 0-102,-9 0-172,14-3-73,-12-1-57,0-4-50,2-1-56,4-2-84,9-4-50,12-5 10,14-7 8,16-5 37,15-6-727,-34 18 1,3-1 483,3-2 0,2 0-28,5-1 0,0-1-26,3 0 1,1-2-9,2 0 1,1-1 5,2 0 0,1 0-23,6-4 1,2 0-6,-2 0 0,2 0 8,4-2 1,2 0-40,-4 0 0,0 0-5,-6 1 0,0 1-9,3-1 0,-1-1 0,-8 2 0,0 0-25,2-1 0,0 0 3,-4 1 0,-2-1 19,-2 3 1,-1 0-23,-4 1 0,-2 1 25,-3 2 0,-2 1-61,38-19 171,-13 7 49,-15 7 13,-13 7-23,-13 4 38,-10 6 74,-8 3 16,-7 5 1011,-3 2-1028,-1 0 129,3-1-173,3 1 5,3-5-27,2 2-35,-2 0-16,-3 1-16,-4 1-63,-4 3-9,-3-1-5912,-1 2-295,-6 0 6127,-7 0 0,4 0 0,-3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 1652 11934,'-2'-11'3472,"1"2"-2284,1 9 1120,0 0-1686,0-3 22,0 2-29,0-2-83,0 3-95,0 0-50,0-1-101,4-1-96,3-1-38,8-2 16,2 0 0,6-4-28,1-1 28,7-3 28,6-4-23,8-6-61,12-5-45,6-11-11,14-7-22,-35 18 0,1-1-29,6-3 1,1-2-237,3-2 0,1-1 284,5-3 1,1 0-38,1-1 1,3-2 3,-4 2 1,4-3 0,-4 2-16,10-7 1,-2 1-6,-11 7 0,2-3 0,-5 3-3,1-2 1,-5 1-40,-2 1 0,-2-1-3,0 0 0,0 0-28,-4 2 0,1 0 28,-1 1 1,-1 1 18,-2 3 1,0 1 20,31-26 38,6-1 1,-29 23 72,3 2 46,-31 21-35,-6 6-16,-2 3-45,-4 3-6,2 1 1,-3-1 27,-1 3 574,-1-2-506,-1 2 5,-3 0 1434,2 0-1512,-1 0 22,-1 0-95,2 0 6,-1 0-1,0 0 1,0 0 0,1 0 5,-2 2-6,2-2 29,-1 3-28,0-3-1,0 2 57,-1-2-57,1 0 7,0 0-1513,0 0-253,-1 1-946,0 4-660,-10 8-2869,-8 3 6229,-13 7 0,11-11 0,2-2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27 9604,'-4'-13'1753,"1"3"-1042,3 10 1283,0 0-1484,0-1-29,0 0 7182,0 0-7456,0 5-95,0 2-5,0 2 22,0 0 27,2-1-27,0 0-28,1-2 33,-1 0 51,0-2-45,-1 0 6,-1-1 27,2 0-21,-1-2 38,0 0 415,0 0-420,1 0-34,-2 0-33,2 0 16,-1 0-72,-1 0 89,2 0-145,-1 0 27,0 0 527,0 0-324,1 0-80,0 0-55,1-2-39,-1 2-12,-1-2 118,-1 2-162,0-1-1,0 1-5,0-2 12,0 1-7,0 0 12,0 0-17,2 1 6,-2 0-102,2 0 96,-1 0 0,1 1 0,1 1 0,1 1 6,-3 1-6,2 1 0,1 0 0,-1 3 6,4 1 72,-2 2-39,2 2 6,1 3-39,-1 2 44,3 0-44,-2 2 5,4 2 28,-2 0-33,3 1-1,-1 2 6,3 1 6,9 15 56,-4-7-11,9 12-6,-7-9-23,3 2 1,0-1-29,2 2 29,0-3-28,1 3 38,-1-3 7,1 3-18,-1-3 1,-2 0 0,2-4-34,-4-3 0,2-2 5,-1-1 29,1 0-29,0 3 113,3 4 57,1 8-175,2 8 0,3 6 0,1 4 0,2 2 0,-1 0 0,3 0 0,-2-5 0,3-1 0,-2-2 0,20 26 0,-12-15 0,-16-21 0,0 0 0,15 24-242,3 2 242,3 1 0,4 0 0,0-1 0,0-1 0,0-6 0,-1 2 0,-1-4 0,-1 0 0,1 1 0,-1 1-3312,2 3 3312,-1 1 0,2-1-105,-1-2 105,3-1 0,-5-4 0,1-2 0,-4-1 0,-3-2 159,-2 3-159,-4-2 3338,-3 0-3338,-4 0 0,-3-1 162,0-4-162,-3 0 0,3-3 0,-3-2 0,3 0 0,-3 0 0,1-1 0,-1 1 0,-1-2 0,1-1 0,0 0 0,0-4 0,-1 1 0,1-1 0,1 0 0,-1 2 0,2-1 0,-3 1 0,1-3 0,-2 1 0,0-1 0,-1-2 0,-1 0 0,2-1 0,0-1 0,3 0 0,1 1 0,1-2 0,0-1 0,0-1 0,2 1 0,-2 0 0,3 0 0,-2 2 0,2-1 0,-3 1 0,5 0 0,-2-1 0,4 0 0,18 7 0,-14-8 0,12 4 0,-16-7 0,-4-2 0,4 3 0,-3 0 0,0 1 0,0 0 0,-2-1 0,-2-2 0,-2-1 0,-1-4 0,-2 3 0,1-5 0,0 3 0,-1-2 0,1 2 0,-2-1 0,2 1 0,-2 0 0,1 1 0,-2-1 0,-1 1 0,0-3 0,-2 2 0,0-2 0,0 0 0,2-1 0,-2 2 0,3 1 0,1 4 0,13 20 0,-8-10 0,13 16 0,-12-14 0,4-1 0,-1-1 0,15 10 0,-10-14 0,10 10 0,-15-12 0,2-1 0,-1 3 0,-1-3 0,-1 1 0,7 9 0,-11-12 0,5 9 0,-13-15 0,-1-1 0,-2-4 0,-3 0 0,-2-7 0,-2 0 0,0-4 0,-3 1 0,0 0 0,2 1 0,-4-3 0,2 0 0,-5-2 0,1-2 0,-3 0 0,2-1 0,-2 2 0,0-2 0,1 3 0,1-1 0,2 3 0,1 0 0,-2 3 0,2 0 0,-2 1 0,1-1 0,-1-1 0,-1-2 0,1 0 0,-3-2 0,3 1 0,-1 0 0,1 2 0,1 0 0,-1 1 0,0-2 0,-1-2 0,0 0 0,-1-2 0,0 0 0,2 1 0,-3 1 0,3 2 0,-1 4 0,1-1 0,1 2 0,-1-1 0,0-1 0,1-3 0,-3-2 0,2 0 0,-2-2 0,0 2 0,1 0 0,-2 4 0,3 1 0,-3 4 0,3-2 0,-2 0 0,0-2 0,-1-4 0,0 0 0,0-3 0,0 0 0,-1 2 0,-7 1 0,-6 3 0,-8-1 0,-3 3 0,-5 1 0,0 1 0,-21 12 0,8-3 0,-15 8 0,10-2 0,-1 0 0,-4 2 0,2-3 0,1-1 0,2-4 0,2-4 0,0-1 0,2-2 0,-2 2 0,0 1 0,0 3 0,-1 2 0,2 4 0,-2 0 0,2 0 0,-2 0 0,0-3 0,-3-4 0,0 0 0,-2-4 0,3 2 0,6 1 0,6 2 0,6 2 0,4 4 0,2 2 0,2 3 0,-1 0 0,-1-1 0,2 1 0,-2-3 0,1 1 0,1-1 0,-1-1 0,3 1 0,-1-3 0,3-1 0,1-5 0,2 1 0,0-1 0,0 0 0,1 1 0,-2 1 0,0-3 0,4-1 0,1-2 0,4-4 0,4-3 0,0-3 0,3 0 0,0-1 0,1-1 0,0-1 0,0-1 0,0 2 0,0 0 0,0 0 0,0-1-1401,0-1-566,-2-1-1051,-2-10-467,-6-24-1533,-4-12 4901,-4-22 1,8 33-1,1 4 1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91 1 9184,'-2'4'1551,"1"-1"-806,1-3 9085,0 0-9589,0 1-113,0 2-55,0 3 11,0 2-22,0 0 11,0 2 11,0-1-16,0-1-12,0-3-45,0 0 22,0-3-33,0 1 12,0-3-1419,0 2 579,-2-2 245,-4-2 180,-3-3-102,-4 0-16,-1-3 309,2 1 167,1 2 45,2 1 0,3 3 33,2 1 91,3 0 44,1-2-56,0 2 4055,0-1-4021,0-1-56,0 2 1304,0-2-1243,0 10 17,0 1-45,3 9-39,0 1 168,9 10-145,-5-8 195,8 15-173,-8-17-28,3 5 84,-4-7-17,2 2-11,1 4 5,2 6-38,3 3 10,3 4-50,0 1 11,1 0 12,-3-3 156,7 8-190,-6-13-6,3 7-17,-6-13 12,-1-4 5,0 2 6,1-3-6,-3 1 11,3 1-5,-3-2-28,3 4 22,1 0 17,0 4 17,3 1-51,0 5 1,5 0 33,-2-1-79,3 1 85,-4-2-23,3 0-33,-5-1 50,2 1-84,-2-2 61,2 1-10,-3-1-46,1-1 29,-2-4-23,2 1 23,-4-4-29,2 0 29,0 1-28,0 2 61,2 4-11,1 2-11,2 4-16,1 1-29,2 4 0,-1-1 0,-1 1 0,8 11 0,-8-12 0,3 8 0,-8-15 0,0 3 0,2 1 0,0 4 0,4 2 0,1 0 0,1 2 0,1-5 0,-2 0 0,1-6 0,-1 3 0,-1-3 0,1 6 0,-1 0 0,3 3 0,0 0 0,2 2 0,-2-3 0,1 2 0,-2-4 0,3 3 0,-2-2 0,2 4 0,1 0 0,-3 1 0,3-1 0,-4 0 0,1-3 0,-2-3 0,1-1 0,-1-3 0,0 0 0,2-2 0,1 1 0,-1 0 0,1 2 0,-2-1 0,1 0 0,-2-1 0,-1 1 0,1 1 0,-1 3 0,1 3 0,2 2 0,1 2 0,0 2 0,0-1 0,0 1 0,-2-3 0,1 0 0,-3-4 0,1-1 0,-3-2 0,2-2 0,-1 2 0,1 0 0,1 2 0,2 0 0,-1-2 0,1-1 0,-3-4 0,-1-4 0,-2-2 0,-1-1 0,-3-1 0,2 3 0,-1 3 0,3 2 0,1 5 0,0 1 0,0-1 0,-1-3 0,-3-4 0,-1-3 0,-1-3 0,-1-1 0,0 1 0,-1 0 0,7 13 0,-6-7 0,8 10 0,-7-9 0,2 1 0,0 0 0,0 0 0,0-1 0,-2-2 0,-2-2 0,1-1 0,-1 2 0,2 2 0,0 0 0,0 1 0,3 1 0,-2-2 0,1 2 0,0 1 0,0-3 0,-1 2 0,0-3 0,2 1 0,-2-3 0,2 2 0,1-3 0,1 2 0,1-2 0,0 2 0,-2-2 0,2 1 0,-3-3 0,0-1 0,-1-1 0,-2 0 0,1 2 0,-2 0 0,9 11 0,-5-7 0,6 5 0,-8-11 0,-3-3 0,-1-2 0,-1 0 0,2 1 0,0 0 0,2 5 0,9 8 0,-4-5 0,3 5 0,-5-11 0,-5-1 0,2 0 0,-3 0 0,0-1 0,-1 3 0,2-1 0,0 4 0,1 1 0,2 2 0,2 2 0,0 0 0,-1 0 0,1-2 0,-5-2 0,3-1 0,-1 5 0,-1-6 0,3 6 0,-4-9 0,1 2 0,1 2 0,-1 1 0,2 1 0,-1-1 0,0-1 0,0-2 0,-1 0 0,6 9 0,-2-7 0,5 10 0,-3-7 0,1 4 0,2 1 0,-2 0 0,0 0 0,-3-1 0,-1-2 0,-4-2 0,3-2 0,-3 0 0,0 2 0,1-1 0,-3-1 0,3-1 0,-1-4 0,1 1 0,-1-3 0,1 3 0,-1 1 0,1 2 0,2 2 0,1 3 0,2 3 0,0 1 0,2 2 0,9 9 0,-6-7 0,6 7 0,-9-11 0,-2 0 0,2 0 0,-3-2 0,1 0 0,-1-1 0,0-2 0,5 10 0,-5-12 0,4 8 0,-9-12 0,1 0 0,-3 0 0,3 2 0,-1-2 0,0 2 0,1-4 0,-3-1 0,0-2 0,0-2 0,-3 0 0,1 1 0,0 1 0,1 1 0,1 2 0,0 1 0,0-2 0,-2 2 0,2-3 0,-3-1 0,0 0 0,-1-4 0,-2-2 0,1-2 0,-2 1 0,3 5 0,0 0 0,2 2 0,-3-2 0,2-3 0,-2 2 0,0-2 0,0 0 0,0 0 0,-2 1 0,4 3 0,-2 2 0,1 1 0,3 3 0,-2-4 0,-1 0 0,1-4 0,-2-2 0,0-2 0,0-1 0,-2-2 0,1 0 0,-3-2 0,2 0 0,-1 1 0,2-1 0,-3 0 0,2 1 0,-1 1 0,3 1 0,2 7 0,0 0 0,1 2 0,-3-2 0,2-4 0,-4 0 0,2-5 0,-2-1 0,-1-3 0,0 0 0,-1 0 0,0 0 0,0 0 0,-5-1-696,-6-3-2065,-6-2-1216,-1-4-3327,4-1 7304,6-2 0,4 7 0,3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3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0 1401 12405,'10'-6'1288,"-3"2"-56,-7 4 1501,0 0-2055,0-6-67,1 3-23,0-3-112,2 4 61,-3 2 1816,2 0-2303,1 0 242,3 6 88,6 7-94,6 10 16,4 8-106,5 3-16,3 6 44,4 5-6,2 8-39,7 11 74,6 11-526,-20-33 1,0 1 361,3 4 1,0 2 13,3 1 1,0 2-14,2 0 0,0 1-4,1 2 1,-1 0 56,2 0 0,-1 1 16,1 1 1,0 1-37,1 0 0,1 1-3,1 1 1,1 0 10,2 1 1,2 0-37,2 1 1,2 0-496,3 1 0,2-1 459,3 2 0,1-1-37,2 2 1,0-1 19,1 0-1,1 1 18,-2-1 0,-2 0 2,0 0 1,-1-1-22,-4 0 0,-1 1-40,-3 0 0,-1 1 0,-1 0 0,-2 0 0,-2 1 0,0 0 0,-2 2 0,-1-1 0,-1 0 0,-2 1 0,0-1 0,-3 1 0,-1-2 0,-2 0 0,-2 0 0,-1 1-297,-2-2 1,-1 1 296,-1 0 0,-2 1 0,1-1 0,-1 0 0,0 1 0,0-1 0,-1 0 0,1-1 0,1 1 0,0-1 0,0-1 0,0-1 0,1-1 0,0 0 0,0-3 0,1-1 0,0-3 0,0 0 0,-1-1 0,0-1 0,0-2 0,-1 1 0,1 1 0,-1 1 0,0 0 0,1 1 0,-1 2 0,1 1 0,0-1 0,1 2 0,-2 0 0,0 2 0,2-3 0,-1 1 0,0 0 0,-1 0 0,1 1 0,1-1 0,-2-1 0,1 1 0,-1 0 0,1 1 0,-1-3 0,0 1 0,0 0 0,0-1 0,0-1 0,1 0 0,-1 0 0,1-1 0,-1-1 0,1 0 0,0-1 0,1 0 0,-1-2 0,0 1 0,1 0 0,1-1 0,-2-1 0,3 1 0,16 23 0,1 0 0,-11-17 0,1-1 0,14 17 0,-1-1 0,-14-20 0,-2-2 0,2-2 0,-1 0 0,-1 0 0,-1 0 0,0-1 0,0 0 0,-1-2 0,-1 0 0,-1 0 0,-1 0 0,1-3 0,-1 0 0,24 41 0,0-6 0,-2-2 0,0-4 0,0-5-88,0-2 88,0-4 0,-1-3 0,1-2 0,-2-2 0,1-1 0,-1 0 0,0 0 0,-2 1 0,1 4 0,-4 3 0,-14-14 0,0 1 0,15 26 0,-16-25 0,-1-1 0,10 20 0,0-5 0,-1 0 0,0-4 0,0-4 592,-2-1-592,2-3 975,1 2-975,0-2 0,3 3 0,-5-2 0,2-3 0,-5-1 703,-1-7-703,-1 0 114,0-6-114,-1-1 0,1-3 0,-5 0 0,3 0 0,-2 2 0,-1 1 0,0 1 0,0 2 0,0-1 0,2-1 0,1-1 0,-3-4 0,2-2 0,-4-2 0,1-2 0,0 0 0,2-1 0,0 0 0,3-2 0,-1-2 0,13 7 0,-10-7 0,8 3 0,-11-8 0,-1 0 0,1-1 0,-1 0 0,-3-2 0,-3-2 0,-4-1 0,-4-2 0,-3 0 0,-3-2 0,-2 1 0,-3-1 0,-1-1 0,-1 1 0,0-3 0,0 3 0,0-2 0,2 0 0,1-1 0,2 0 0,3 2 0,2 2 0,2 5 0,3 1 0,14 8 0,-11-10 0,6 3 0,-18-9 0,-3-2 0,-2 0 0,2 0 0,-2 0 0,3 0 0,-1 0 0,0 0 0,-1 0 0,0 0 0,-1 0 0,1 0 0,0 0 0,0 0 0,-2-3 0,0-3 0,-5-2 0,-2-4 0,-3 3 0,0 0 0,4 2 0,3 3 0,3 1 0,0 3 0,0-1 0,0-1 0,0-3 0,0-1 0,-1-2 0,-1 0 0,0 3 0,1 2 0,1 1 0,0 2 0,0-4 0,0-2 0,6-5 0,6-6 0,8-3 0,7-7 0,4-3-13,5-2-31,4-1-7,3-1 12,2-1 33,4 2-27,-1-2 27,2 0 1,1 0-1,-1-4-44,0 1 5,0-1-6,-1-1 1,-1 2 16,-3-4 29,0 2-62,-3-2-6,1 0 39,-4 4 29,1-1-7,-6 6 7,-1 4-1,-6 4 6,-1 4 0,-1 1-5,2 0-7,3 0 7,3-3-29,6-1 29,4-6-1,4-2 6,3-3 0,2-2-6,-2 0 1,1 1-1,-3 0-33,-4 4-23,-1 3 12,-6 4-34,-1 3 84,-4 2-50,12-4 44,-10 4 0,8-6 1,-7 3-1,-1-3 1,1-4-63,16-18 24,-13 11 38,10-12-44,-16 19 16,-2 2-16,1 3-6,1-2 22,3 1-28,2-3 57,2-2-62,1-3-1,0 0 35,-2 1-1,2 1 23,-4 5 5,0 1 6,-2 2-11,-1 1-39,2-2-34,2 1 11,3-2 28,5 1 6,2-3 28,4 0-45,0-1 11,1 2-5,-2-3-34,-2 3 0,2 0 50,-1 1 34,2 2-67,0 1 22,-1 1 39,-2 2-22,-4 0 28,-2 1 40,-7 0-40,-2 0-12,-3-1 12,2-3 0,1-1-56,4-5 23,3 0-18,2-3-10,1 2 27,-2 3 29,-1 0-46,-4 7 46,-2 0-40,1 5 39,-3 2 6,1 1 0,2 2-5,-1 0-7,2 0 7,1 0-6,0 2 5,0-1 0,-4 3-5,-4-1-34,-4 2 40,-7 1 10,-1 3-5,-5 1 45,-1 0-45,1 0 6,-1 0 5,4 0-5,0 0 27,1-2-27,-1 2-6,-4-3 5,-1 3 1,-1-2 84,-3 2 5,1 0-39,0 0-23,2 0-27,2 0 28,2 0-23,0 0-11,1 0 11,-4 0 23,0 0 5,-5 0 11,-2-1 1,-1-1 16,-2-1-17,0-2-16,0 0 11,0-4-45,0 1 5,0-5 29,0 1-34,-2-3 5,1 3 1,-4-1 0,0 0-1,-2-3 57,-3-3-29,0-5 1,-6-4-28,-2-6 44,-5-5-39,-2-5 23,-8-11 5,-4-7-28,-11-10-509,-4-10 514,21 38 1,0 0-14,-1-3 0,0 0 55,0-1 1,-1 0 14,0 0 0,1 1-3,0 2 0,0 1 3,1 0 0,-1 0 11,0 2 0,-1 0 0,-1 1 0,0 0-1622,-2-1 0,-1 0 1630,-2 0 1,-1 0-29,-1-3 1,-1 0-15,0 1 0,-3-3 12,-15-20 0,-1-2-40,15 16 0,1 0-441,-13-17 0,1 1 442,17 20 0,1 3-23,-1-2 0,-1 1 4,-1 1 0,0 0-4,-2 0 0,1 0 0,0 1 0,0 1 0,2 1 0,-1-1 0,2 2 0,0 1 0,1 0 0,1 0 0,1 0 0,2 0 0,0 1 0,1-2 0,4 0 0,0-1 0,0 0 0,2-1 0,2 0 0,2-2 0,-1 1 0,1 0 0,2-1 0,-1 1 0,-20-43 0,12 27 0,-1-1 0,8 17 0,0-1 233,-8-14 1,0 2-234,-12-20 0,-4 0 0,1-2 131,-5 1-131,-3-4 0,12 24 0,-2 0 0,10 15 0,-1 0 0,-11-13 0,0 2 3098,-16-14-3098,4 6 0,4 5 0,5 3 0,2 0 0,1-1 0,-1-2 0,11 14 0,0 0 0,-21-28 0,18 23 0,0 1 0,-18-26 0,-2-1 0,-1-2-380,0 0 380,-1 3 0,4 1 0,1 4 0,2 1 0,3 0 0,2-1 0,2-3 0,1 0 0,2-1 0,0-1 0,1 2 0,1 0 393,-1 2-393,1-1 0,-2-1 0,0-3 0,-1-1 0,0-1 0,2 0 0,-2 2 0,0 0 0,12 23 0,-1-1 0,-17-24 0,17 27 0,1 1 0,-14-14 0,0 1 0,-1 0 0,1 3 0,0 1 0,3 3 0,0 1 0,-19-21 0,15 17 0,-15-17 0,20 20 0,13 13 0,0-1 0,-19-26 0,18 24 0,1-1 0,-13-20 0,3 2 0,1-1 0,1 3 0,1 2 0,2 2 0,1 4 0,4 2 0,1 7 293,3 3-293,2 5 0,3 4 0,2 3 408,-4-9-408,7 13 0,-4-8 0,9 16 174,1 1-174,2 2 0,1 2 0,1 1 0,-2-7 0,3 7 0,-3-8 0,5 8 0,-2-5 0,2 4 0,-1-4 0,2 2 0,1 0 0,-1-2 0,0 4 0,0-4 0,-3 4 0,4-2 0,-3 1 0,2 1 0,-2 0 0,1 1 0,-2 2 0,1-1 0,1 5 0,1-2 0,3 6 0,-1 0 0,-1 2 0,-1 0 0,1 0 0,-1 0 0,2 0 0,-2 0 0,2 0 0,-4 0 0,1 0 0,-2 0 0,0 0 0,-2 0 0,-2 0 0,-2 0 0,-2 0 0,-3 0 0,-5 0 0,-4 0 0,-6 0 0,-4 3 0,-3 3 0,-2 2 0,-4 4 0,-3 0 0,-6 1 0,-6 2 0,-7 2 0,-6 0 0,-6 2 0,-1 0 0,-4-1 0,27-3 0,-2 0 0,-31 8-172,31-7 0,2 0 172,-23 9 0,2-1 0,0 2 0,3-2 0,-2 1 0,0 0 0,-1 0 0,-1 2 0,-1-2 0,0 2 0,1-4 0,2 2 0,2-3 0,3 1 0,0-2 0,4 2 0,-1-1 0,4 2 0,-2 0 0,2 1 0,-3 0 0,1-1 0,-3 1 0,4-2 0,1-1 0,3-2 0,2-3 0,0-1 344,1-2-344,1 1 0,3-4 0,0 2 0,1-1 0,-1 2 0,0-1 0,-5 0 0,1 1 0,-2-1 0,3-1 0,3 1 0,7-3 0,1 2 0,5-1 0,1 0 0,1 0 0,0 1 0,0-2 0,-1 3 0,1-2 0,0 0 0,-1-1 0,-3 0 0,-3 2 0,-3 0 0,0 1 0,-3 0 0,1 1 0,0-1 0,2 1 0,3 0 0,3 2 0,6-1 0,3 0 0,3 0 0,2-2 0,2 2 0,1-1 0,0-3 0,5 2 0,1-2 0,5-1 0,3-2 0,5-1 0,1-2 0,1 0 0,-1-2 0,2-1 0,0-1 0,3 1-1569,2-2-1288,0 3-532,0-2 3389,0 2 0,0-3 0,0 1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4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378 248 18515,'0'6'1311,"0"-2"1613,0-4-2331,0 12-61,2-3 96,1 13 32,1 0-21,-1 8-140,-1 10-62,-2 11-17,-2 11-28,-10 15-129,-8 9-403,5-38 1,-1 2 259,-2 2 1,-1 0-15,-1 3 1,1 1-23,1-2 1,-1 1-85,0-1 0,2 0 0,2-3 0,1 0 0,-11 45-171,7-8 171,4-11 0,6-8 0,1-8 0,6-6 0,-2 0 0,-1-1 0,-4 18 0,1-16 0,-5 10 505,4-23-505,-2-4 180,1-4-180,3-4 0,1-5 0,3-8 0,1-5 0,1-5 0,0-4 0,0-1 0,0-3 0,0 1 0,0 3 0,0 1 0,0 3 0,3-1 0,0 3 0,5-3 0,2 3 0,4 0 0,4 0 0,4 3 0,5 0 0,6 3 0,4 0 0,6 1 0,7 1 0,2-1 0,7 2 0,2-4 0,3 0 0,5-1 0,4-1 0,2 0 0,9-5 0,0 0 0,2-2 0,1-3 0,-1 0-556,-3-3 556,-1 3 0,-3-2 0,-4 2 0,-2 0 0,-4 1 0,-4 1 0,-2-1 0,-2 0 0,-3 1 0,21 3 0,-21-2 0,12 5 0,-25-3 0,-3 1 0,1-1 556,1-1-556,1-1 0,6 0 0,3-3 0,6-2 0,4-1 0,1 0 0,4 0 0,-2 0 0,1 0 0,-4 0 0,-2 0 0,-6 0 0,-1 0 0,-1 0 0,1 0 0,-3 0 0,1 2 0,-4 1 0,-1 4 0,-4 3 0,-2 0 0,9 6 0,-12-5 0,8 4 0,-14-5 0,0 1 0,5 0 0,3 2 0,4-3 0,2 0 0,3-1 0,24-4 0,-16-2 0,14-1 0,-24-2 0,-1 0 0,1 0 0,1 0 0,3 0 0,25 0 0,-16 0 0,21 0 0,-23 0 0,4 2 0,1 2 0,3 3 0,-1 1 0,0 2 0,-1 0 0,-3 2 0,-2-5 0,-2-1 0,-2-4 0,-3 0 0,-3-2 0,-4 0 0,-5 0 0,-5 0 0,-5 0 0,-4 0 0,-1 0 0,-2 0 0,2 0 0,-2 0 0,2 0 0,0 0 0,2 0 0,2 0 0,2 0 0,3 0 0,0 0 0,3 0 0,2 0 0,1 0 0,3 0 0,-1 0-3392,0 0 3392,0 0 0,-2 0 0,0 0 0,-1 0 0,-2 0 0,14-2 0,-13 2 0,13-2 0,-14 2 0,1 0 0,1 0 3392,0 0-3392,-1 0 0,-1 0 0,-1 0 0,1 0 0,2 0 0,3 0 0,4 0 0,2 0 0,3 0 0,0 0 0,2 0 0,0 0 0,3 0 0,-3 0 0,2 0 0,-1 0 0,4-4 0,-2 0 0,3-6 0,-3 5 0,1-2 0,-1 5 0,-2 1 0,2 1 0,-3-2 0,2 2 0,2-1 0,4-1 0,5 2 0,5-2 0,2 2 0,6 0 0,0 0 0,5 0 0,1 0 0,2 0 0,1 0-324,1 0 324,0 0 0,-1 0 0,-2-4 0,-4 0 0,-2-3 0,-7 2 0,-3 3 0,-7 1 0,-1 1 0,-2 0 0,3 0 0,3 0 0,3 0 0,2 0 0,2 0 0,-1 0 0,2 0 0,0-3 0,2 1 0,2-2 0,1 1 0,5 3 324,2-2-324,-21 2 0,2 0 0,-17 0 0,2 0 0,15 0 0,-1 0 0,28 0 0,-1 0 0,-2 0-650,1 0 650,-2 2 0,-27-2 0,2 0 0,31 2 0,-35-2 0,0 0 0,18 0 0,-6 1 0,-5 1 0,-8 2 0,-6-1 0,-10 0 0,-7 0 0,-9 1 0,-9-2 0,-5-1 650,-8-1-650,-3 0 0,-2 0 0,-2 0 0,0-3 0,0-1 0,-3-4 0,-2 1 0,-5-2 0,-2-1 0,0-2 0,-1-2 0,3-2 0,-2-3 0,4-5 0,1-6 0,4-9 0,1-8 0,2-9 0,0-11 0,3-7 0,4-6 0,5-2 0,3 3 0,3 2 0,-1 11 0,1 7 0,-1 8 0,-2 6 0,0 4 0,-2-2 0,-1-3 0,0-5 0,-4-7 0,2-36 0,-4 22 0,0-18 0,-4 39 0,1 9 0,-3 4 0,3 8 0,-1-2 0,4-11 0,0 6 0,2-13 0,-1 11 0,-2-1 0,0 0 0,-2 2 0,0 1 0,-1 3 0,0 3 0,-2 2 0,0 1 0,0 3 0,0 0 0,0 1 0,0 3 0,0-2 0,-2 2 0,0-2 0,-2 3 0,0-2 0,1 5 0,0 2 0,1 7 0,0 1 0,-1 5 0,3 1 0,-2 1 0,1 0 0,-3-2 0,-4 2 0,-1-3 0,-1 3 0,2-3 0,1 2 0,1 0 0,-3 1 0,-1 0 0,1 0 0,1 0 0,0 0 0,3 0 0,-5 0 0,0 0 0,-2 0 0,-4 0 0,-1 0 0,-3-2 0,-2 2 0,0-1 0,-1-1 0,0 0 0,-2-1 0,1 0 0,-1-2 0,2 1 0,1-1 0,0 2 0,2 1 0,-1-1 0,0 1 0,-2-3 0,0 2 0,-2-2 0,-2 0 0,-15-5 0,12 1 0,-13-4 0,16 3 0,-5 1 0,2 0 0,-3 2 0,-2-1 0,-18-2 0,10 4 0,-14-2 0,17 3 0,-1 0 0,-3 0 0,-4-1 0,-5 2 0,-8 1 0,-5 1 0,-7 1 0,-3 0 0,-6 0 0,-2-1 0,-4 2 0,-1-2 0,-1 2-239,2 0 239,2 0 0,5 0 0,4 0 0,7 0 0,5 0 0,6 0 0,6 0 0,6 0 0,7-1 0,5-2 0,7-1 0,3-2 0,3 0 0,2 0 0,0-2 0,-3 1 239,1-3-239,-6 1 0,-2-2 0,-4-1 0,-4-1 0,-2-1 0,-4 2 0,0 1 0,-2 1 0,-1 0 0,0 1 0,-1 0 0,1 1 0,2 0 0,0 0 0,3 0 0,2-1 0,1-1 0,1 2 0,0-1 0,-3 0 0,1 2 0,0-2 0,2 4 0,-1 2 0,3 0 0,-3 1 0,1 0 0,-4 1 0,0 1 0,-1 0 0,-1 0 0,1 0 0,-2 0 0,-2 0 0,0 0 0,-3 0 0,3 0 0,-22 0 0,19 0 0,-15 1 0,22 1 0,4 1 0,-2-1 0,5 1 0,0-1 0,1 0 0,1 1 0,-2-1 0,-1 1 0,-2 0 0,-1 1 0,0-1 0,-1 0 0,0 1 0,-2 1 0,3-2 0,-5 4 0,1-2 0,-3 0 0,-2 1 0,-2 0 0,-2-1 0,-2 0 0,-1-4 0,0 1 0,0-2 0,1 0 0,3 0 0,1 0 0,2 0 0,2 0 0,2 0 0,2 0 0,1 0 0,-1 0 0,1 0 0,0 0 0,-1-2 0,1 1 0,-3-3 0,1 1 0,1 0 0,0-1 0,2 1 0,-2 0 0,3-2 0,-3 1 0,2 1 0,-1 0 0,1 1 0,0 0 0,-3-1 0,2 3 0,-5-3 0,2 2 0,0 0 0,-18-1 0,16 2 0,-11-1 0,22 1 0,-1 0 0,2 0 0,-3 0 0,-1 0 0,-3 0 0,1 0 0,-21 0 0,16 0 0,-12 0 0,20 0 0,2 0 0,2 0 0,2 0 0,1 0 0,2 0 0,2 0 0,-3 0 0,0 0 0,-2 0 0,-3 0 0,-2 0 0,-3 1 0,-3-1 0,-1 3 0,-1-2 0,3 2 0,0-3 0,4 1 0,1-1 0,2 0 0,2 0 0,1 0 0,0 0 0,4 0 0,-1 0 0,3 0 0,0 0 0,0 0 0,2 0 0,-1 0 0,2 0 0,0 0 0,-2 0 0,-1 0 0,-3 0 0,-17 0 0,8 0 0,-12 0 0,13 0 0,0 0 0,0 0 0,-1 0 0,1 0 0,-1 0 0,2 0 0,2 0 0,2 0 0,0 0 0,2 0 0,-2 0 0,2-1 0,-5 1 0,3-2 0,-3 2 0,-17 0 0,9 0 0,-15 0 0,14 0 0,2 0 0,0 0 0,4 0 0,1 0 0,-8 0 0,13 0 0,-5 0 0,14 0 0,3 0 0,-3-1 0,3 0 0,-2-2 0,-1 3 0,1-1 0,-21 1 0,11 0 0,-16 0 0,11 0 0,-2 0 0,-3 0 0,-1 0 0,-4 1 0,-1 2 0,-4 1 0,1 2 0,0-2 0,1-1 0,1 0 0,1-2 0,2 0 0,5-1 0,2 0 0,6 0 0,4 0 0,4 0 0,4 0 0,2 0 0,0 0 0,0 0 0,-1 0 0,0 0 0,0 0 0,-2 0 0,2 0 0,-14 0 0,10 0 0,-8 0 0,9 0 0,1 0 0,-3 0 0,1 2 0,-2 0 0,2 1 0,-1-1 0,3 1 0,2-3 0,1 2 0,1-2 0,0 0 0,2 0 0,-1 0 0,2 0 0,0 0 0,1 0 0,1 0 0,0 0 0,1 0 0,-1 0 0,2 0 0,1 0 0,1 0 0,2 0 0,-2 0 0,3 0 0,-1 0 0,-1 0 0,-2 0 0,-1 0 0,-3 0 0,2 0 0,-14 0 0,9 0 0,-10 0 0,10 0 0,-1 0 0,4 0 0,2 0 0,6 0 0,1 0 0,3 0 0,0 0 0,1 0 0,-2 0 0,-6 0 0,2 0 0,-1-2 0,5 2 0,1-3 0,2 2-7966,0 0 3849,-3 1-3758,-1 0 7875,-1 0 0,2 0 0,1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5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6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8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7.9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8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19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0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5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88 486 21539,'-49'-30'2303,"11"8"-1805,38 20 29,4 2 364,11 8-46,13 11-212,16 17-129,13 16-28,8 10-21,7 7-455,-34-34 0,1 2 0,1 0 0,0-1 0,2 0 0,0-1-165,0-1 1,1 0 164,-1-2 0,0-1 0,37 25-103,-10-5 103,-11-9 0,-1 4 0,-20-17 0,-1 1 0,-19-16 0,-6-3 0,-2-4 325,-5 1-325,0-6 107,-2 1-107,-1-3 0,1 0-869,0 0-895,1 0-1020,0 0-571,-1-6-2599,0-1 5954,-2-6 0,0 5 0,0 2 0</inkml:trace>
  <inkml:trace contextRef="#ctx0" brushRef="#br0" timeOffset="1">27 1405 20596,'41'-60'584,"0"1"1,0-1 0,-2 3 0,1 0 0,-1 6-238,8-2 0,1 4-715,0-3 0,1 1 687,2 1 1,0 0-21,-3 3 1,-2 2-37,-1 3 1,-1 2 290,28-29-123,-15 14-56,-17 16 6,-17 13 307,-10 11-688,-6 7 240,-6 3-240,1 3 11,-2 1-225,1 1-332,4 0-1297,7 0-1641,24 7-5324,7 6 8808,20 7 0,-29-7 0,-8-3 0</inkml:trace>
  <inkml:trace contextRef="#ctx0" brushRef="#br0" timeOffset="2">1648 1137 22229,'0'8'2727,"0"13"-1998,0 28-124,-1 15-118,-4 11-140,-4 6-45,-2-1-94,-1-4-57,0-11-50,2-10-51,3-12-16,1-9-29,4-11 1,0-6 5,2-9-11,0-2 0,0-4-4374,0 0 1825,0-7-492,0-5-1031,-3-11-3165,-6-4 7237,-5-3 0,3 14 0,2 3 0</inkml:trace>
  <inkml:trace contextRef="#ctx0" brushRef="#br0" timeOffset="3">1328 1565 21982,'63'-1'702,"0"0"0,-5 0 0,-7 1-293,-4 0-95,-6 0-107,-7 0-73,-8 0-39,-7 0-39,-7 0-44,-2 0-12,-3 1-236,-1 1-318,1 3-527,0-1-695,1 0-1607,2-2-1540,0 0 4923,-1-2 0,-4 0 0,-4 0 0</inkml:trace>
  <inkml:trace contextRef="#ctx0" brushRef="#br0" timeOffset="4">1648 44 13373,'-2'-16'3109,"1"2"-1698,1 14 617,0 0-1619,-3-13 263,2 17 101,1 2-78,7 31-102,5 19-16,2 12-129,0 10-89,0 2-57,-2 1-50,1-9-45,-3-7-61,3-13-39,-3-10-12,1-11-45,-3-10-16,-3-7-34,0-9 50,-2-2-50,-1-3 213,2 0-73,6-18-89,4-10-51,9-25-6,4-13-72,6-8 27,4-3 12,2 2 39,-2 9-50,-5 11 44,-6 15 6,-5 12 0,-8 11 0,-6 7-6,-4 7-5,-3 2 347,0 1-285,-5 5 38,-3 4-22,-9 8-22,-7 6 11,-4 1 28,-9 6 11,-3-1-61,-10-1 0,-5 0 5,-9-2-28,-3-2 23,-1-5-1,2-2-27,10-9-1,9-3 74,14-3-51,9-2-28,12 0 0,5 0-51,6 0 35,1 0 16,4 0 0,9 0 5,13 0 1,11 0-1,10 0 1,5 0 0,4 3-1,2 3 1,0 3-6,-4 4 33,-3-1-33,-7 3 0,-6 0 0,-6 2 0,-8-2 6,0 1 0,-12-5 27,-2-3-22,-7-5 45,-2-3 728,0 0-733,-7-12-18,-7-4 18,-8-14-51,-6-3 0,-1-3-6,1 0 6,0 0 0,2 4-5,2 3 5,-1 5-56,1 2 5,0 6-78,-1 2-145,1 4-297,0 2-135,2 3-286,1 0-553,4 3-382,0 1 1927,-25 11 0,27-7 0,-19 7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401 24 13060,'-2'-4'2532,"1"1"189,1 3-2441,-5-7-33,4 5 201,-3-6 297,4 23-73,0 13-162,1 25-23,4 16-95,1 15-55,2 5-3321,-1 1 3371,-2-1-62,0-9-319,-2-5 212,-1-9-61,-1-9-39,-1-9-29,0-10-22,0-5 3260,2-9-3327,0-5 322,3-8-327,-2-4 5,4-4 106,-4-2-67,4-1 57,-1 0-12,12-8-79,-2-2 29,10-11-23,-4-1-5,2-3-1,1-5 6,9-18 23,-8 8-34,4-11 0,-13 16-34,-5 6-10,-3 4 38,-2 7-33,-2 7 5,-1 5-44,-3 4-45,1 2 50,0 8 73,2 13 0,2 17 61,0 17-21,2 9 27,-1 3-67,3-3 5,-3-9 1,3-11 28,-3-11-29,1-13 40,-1-5-39,-2-10 27,1-2 124,-1-3 56,5-15-96,1-13-61,5-25 6,1-19-42,-3 8 0,-1-2-1,-2 13 1,-1 0-244,3-15 0,-1 1 274,4-18-39,-3 13 45,-3 12-163,-3 14 112,-2 13-5,-4 13 0,1 9-112,-2 4-342,0 6-331,0-1-1859,3 2-736,4 15 3380,9 29 0,-7-19 0,3 15 0</inkml:trace>
  <inkml:trace contextRef="#ctx0" brushRef="#br0" timeOffset="1">24 1912 14040,'-13'0'3394,"2"0"-2140,11 0 785,0 0-1305,119-45-4246,-34 21 3766,-26 5 0,10-4 0,-4 4 118,9 1 1,0 4-102,12-2 0,4 0-96,-19 4 1,2 1-1,2-1-41,7 0 1,2-1-1,1 0-420,3-1 0,2 0 1,-1 0 367,0-1 0,-1 0 0,-1 0 9,-5 0 1,-2-1 0,0 1-5,-4 1 1,0 0 0,-2 0 46,24-4 1,-3 1-57,-9 3 0,-4 3-36,-16 2 0,-5 3-1558,34 0 1549,-22 4 51,-6 2 1618,-2 3-1585,-3 1 797,-6 3-780,-8-2 1299,-13 0-1310,-4-4 3353,-9 1-3425,-5-2-1,-7 0 0,-4 0 1,-4 0-191,0 1-415,-2 1-637,0 2-668,0-1-1619,-6 8-5290,-5 0 8769,-12 10 0,11-11 0,-3 1 0</inkml:trace>
  <inkml:trace contextRef="#ctx0" brushRef="#br0" timeOffset="2">401 2132 15580,'6'-9'2711,"-2"2"-1350,-4 7 1362,0 0-2051,23 24 56,-9 4-51,20 28-89,-16 3-173,-1 7-12,-4 6 6,-1 2-39,-2 0-68,0-7-55,1-5-57,1-12-11,1-8-78,2-12-28,-1-9 11,2-10 0,3-5 33,1-6-38,8-12-74,4-10-5,8-20-50,2-14 11,3-5-12,-6-2-16,-2 7-28,-10 9 56,-7 14-23,-9 13-61,-6 10-62,-3 10 185,-2 20 51,0 16-51,0 25 61,-2 11-22,0 4-27,0-5 105,1-11-61,1-15-5,0-13 27,6-13-44,3-10 117,9-5 50,2-5-61,7-13-61,0-9-40,1-15-5,-2-5-29,-6 1-5,-5 6-285,-5 7-735,-2 6-895,0 5-1244,5 0 3159,47-35 0,-38 33 0,32-23 0</inkml:trace>
  <inkml:trace contextRef="#ctx0" brushRef="#br0" timeOffset="3">1661 2203 24139,'12'69'550,"0"0"1,1-4 0,-1-4-114,5 14 0,-1-4-118,-2-6-61,-4-12-12,-4-8-72,-2-11-40,-1-11-72,-1-8-62,1-8-12,3-4 12,3-5 51,9-14-51,7-14-51,10-20 12,7-11-39,-1 0 72,-4 7 6,-11 14-61,-7 18-79,-9 12 95,-4 14 45,-1 18 129,-1 18-23,0 22-28,0 9 62,1 3-39,0-9-90,3-8 79,2-18-84,0-11 27,5-17 96,-1-5-28,5-12 50,5-13-95,6-17 7,3-16-63,-7 4 0,0-2 0,10-22 0,-13 22 0,-1 2-74,-2-6-217,-2 9-292,-8 13-458,-2 11-293,-3 8-637,0 6-1194,3 1-1047,1 2 4212,3-1 0,-7 3 0,0 1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0 7431,'-3'2'2767,"0"0"-690,3-2-1858,-9 0-62,7 1-39,-7-1-29,9 2 9741,0-2-4134,4 1-5601,8 0 97,9 0-192,14-1 0,9 0 0,10 0 0,6 0 0,4 0 0,4 0 0,1 0 0,-3 0 0,-5 0 0,-10 0 0,-10 0 0,-11 0 0,-8 0 0,-9 0 0,-6 0 0,-4 0 0,-3 0 0,0 3 0,0-2-13,0 2-827,0-2-1708,0 3-1451,0 5-3372,0 2 6523,0 4 0,0-8 0,0-1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7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1 371 9089,'0'-7'3254,"0"1"-2072,0 6 772,0 0-968,5-15 22,-3 11-84,4-11-156,-6 15 4917,0 0-5282,0 9 107,0 8-95,3 17-113,-1 14-11,1 11-39,-1 13 17,-2 3-73,0 6-73,1-3-28,1-2-39,3-8 23,0-7-40,2-11 11,0-12-38,-2-10-7,1-9 1,-2-8-1,1-6 74,0-2-74,-2-3 7,4 0-7,1-3 1,5-9-1,10-10-5,6-18-39,9-8 39,1-9-50,1 2 44,-4 3-44,-6 10-12,-8 12 6,-7 11-45,-9 11 17,-3 5 84,-3 14 45,0 12 67,2 19-61,0 14 16,1 31-17,2-26-5,0 12 5,2-38-10,1-9-29,0-8 56,2-8 56,2-5-28,1-4 29,4-2 45,6-14-169,4-13 0,9-22 0,5-14 0,4-11-3392,-1-6 3392,-4-1 0,-5 3-40,-6 6 40,-6 9 0,-6 10 0,-7 14 0,-5 13 0,-4 11 3372,-1 8-3372,0 5-4601,0 1 1722,0 13-1568,0 8-3877,6 10 8324,3 4 0,-1-14 0,-1-6 0</inkml:trace>
  <inkml:trace contextRef="#ctx0" brushRef="#br0" timeOffset="1">1361 438 17787,'-13'-2'3433,"2"0"-2010,11 2 761,0 0-1786,-3-3-5,3 3 27,0-3 128,8 13-10,7 8-28,7 17-124,8 10-67,3 10 13,8 7-332,2 4 0,1-1 0,1-3 0,-2-4 0,-2-6 0,0-2 0,-5-5 0,0-3 0,-3-2 0,-2-8 0,-3-2 0,-5-7 0,-4-6 0,-4-2 0,-5-5 0,-2 0 0,-4-3 0,0-1 0,-3-4 0,0 1-5753,-1-2 930,-3-7-2094,-5-8 6917,-4-7 0,2 7 0,3 3 0</inkml:trace>
  <inkml:trace contextRef="#ctx0" brushRef="#br0" timeOffset="2">1227 1263 24407,'29'-69'640,"0"0"1,-1 4 0,3 8-20,25-4-55,6 4-146,4 1-78,-1 4 51,-1 3-393,-6 4 0,-6 5 0,-7 5 0,-8 3 0,-7 7 0,-8 5 0,-6 5 0,-7 7 0,-4 1 0,-2 5 0,-3 1-5473,2 1 1367,1 0-3495,5 0 7601,6 0 0,-5 0 0,0 0 0</inkml:trace>
  <inkml:trace contextRef="#ctx0" brushRef="#br0" timeOffset="3">2210 1347 23674,'36'-13'2369,"2"3"-1826,-2 10-89,4 0-152,6 0-83,3 2-68,2 4 0,-1 1-33,-3 1-40,-7-1-27,-7-2-1,-6 0 6,-9-4-11,-4 2-6,-5-2 6,-3 0 11,-3-1-482,-2 0-599,-1 2-111,0 0-691,-1-1-1102,-7 1-2409,-3-4 5338,-4-8 0,6 6 0,3-7 0</inkml:trace>
  <inkml:trace contextRef="#ctx0" brushRef="#br0" timeOffset="4">2377 54 13239,'-4'-15'3685,"1"3"-2189,3 12 1259,0 0-2167,-1-12-156,0 9-129,0-9 458,2 27-21,6 9-248,4 25-128,6 10-56,4 9-10,-1 4-97,-2-2-77,-1-4 44,-2-9-23,-3-7-22,-1-10-27,-4-7-29,0-10-62,-4-5 57,-1-8-28,-1-5 22,1-2 179,-2-3-56,3 0-45,-1 0-50,3 0-44,0-5-35,5-8 6,3-10-11,8-14 0,7-9 0,5-6-33,5-6-34,3-1-1,2-4 7,-1 2 27,-2 3 1,-4 6 33,-6 11 0,-10 12 5,-6 10 29,-8 11-23,-3 3 39,-3 5 158,0 0-164,-3 0-38,-1 2 0,-4 1 89,-4 4-3482,-4 4 3488,-8 3-6,-6 4-55,-10 1 21,-7 3-55,-10-4 39,-6 2-40,-4-5 46,-2-3-7,4-2-44,4-6 6,9-1 3392,8-3-3387,8 0 11,8 0-22,8 0-33,7 0 33,6 0-51,4 0 90,3 0 23,6 0-28,0 3-29,10 0 46,-1 5-18,8 1-27,4 2-1,5 1 1,6 2 0,7 1-1,4 0-5,8 2-5,1-1 5,4 1-6,-1-2 6,-3 0-6,-6-2-3391,-5-1 3391,-7 0 6,-8-4 0,-6-1 6,-8-2-1,-5-2 1,-7-1 44,-2 1 3387,-3-3-2909,-1 2-528,-3-2 0,-7 0 0,-5 0 0,-12-11 0,-3-3 0,-8-14 0,-6-4 0,-1-5 0,-5-2 0,4-2 0,1 2 0,7-1 0,3 8 0,6 2-63,6 7-273,3 4-168,3 4-370,2 4-520,0 4-572,0 0-745,0 6-594,-9-1-5206,0 5 8511,-8 7 0,15-5 0,4 4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54 22901,'-13'-30'2285,"4"6"-1713,8 24 508,1 0-928,3 0 27,12 0 56,19 0-50,26 0-51,27 0-678,-33 0 1,2 0 596,9 0 0,3 0 11,8 1 1,4 0-23,10 0 0,2 1-1488,3 1 0,0-1 1477,2 0 0,-2 0-6,-9 0 0,-3-1-200,-11-1 0,-2 0 192,-3 0 0,-2 0 33,-2 0 1,-1 0-6,1 0 0,1 0-45,-1 0 0,1 0-83,-4 0 0,0 0 83,-5 1 0,-1-1 0,-3 1 0,0 0 0,37 4 0,-12-1 0,-18 1 750,-13-3-750,-16 0 3073,-10-1-3073,-9 0 661,-5-1-661,-3 0 303,-2 0-786,-3 0-1365,-6 0-2252,-18 0 4100,-29 0 0,23 0 0,-10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22 17109,'10'-11'2919,"-3"2"-1704,-7 9 880,0 0-1199,10-1-157,-3 14-100,9 6-79,-6 24-22,-1 11-85,-1 15-134,-3 6-106,2 10-45,-2 0-61,2-2 10,1-6 46,0-10-74,4-8-27,-2-13 11,2-10-12,-4-11-27,-1-9 68,-2-9-102,0-3 0,-2-4 0,2 0 0,2 0 0,3-7 0,6-10 0,9-16 0,8-16 0,9-10 0,4-6-18,1 1-21,-5 7 5,-7 10 28,-7 14-50,-9 11 6,-8 9 16,-4 8-10,-5 2-108,-1 3 152,1 13 40,-1 13 21,3 22-22,-1 18 12,0 10-18,1 3 35,-1-3-63,1-8 40,0-11-39,2-13 44,0-12-44,1-10 23,0-12-29,-1-6 0,4-4 0,5-7 0,8-13 0,12-20 0,9-17 0,8-17-667,2-5 667,-4 0 0,-6 5 0,-9 11 0,-9 11 0,-7 12 0,-8 10 0,-4 12 0,-5 5 0,-1 6 667,-1 4-10498,0 1 0,0-1 9264,0-2 0,0 1 0,0-1 1</inkml:trace>
  <inkml:trace contextRef="#ctx0" brushRef="#br0" timeOffset="1">1484 136 18476,'-2'86'1490,"1"1"1,-1-1 0,0 0 0,0 20 0,1-4 0,-1-28-1402,1-35 40,1-13-90,0-11-39,6-8 0,6-6-11,10-8-56,9-12 28,8-13 28,5-13-23,4-7 34,-1-1-6,0 2-38,-7 7 38,-5 9-28,-10 11-72,-6 13 106,-11 17 84,-3 20-78,-5 19 61,0 18-11,0 5 73,-3-2-29,2-11 7,-2-14-40,3-15 62,0-13 11,4-9-39,8-10-23,13-16-28,12-17-44,13-22 28,6-11-310,4-2 282,-3 0 5,-5 10-11,-7 9-6,-11 13-229,-9 12-465,-10 12-784,-9 8-1378,-3 7-1115,-3 2-2446,0 1 6423,-3 0 0,3 0 0,-3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6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7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62 1 18515,'-10'0'2397,"0"0"-1865,2 0-185,0 0-156,1 0-34,2 0 62,1 0-23,1 0 11,3 0 62,-3 0 302,3 0-319,-3 0 885,2 0-1137,4 1 5,1 1 1,3 2 33,-2-3-39,-2 1-5,1-2-29,-1 0 34,0 0 6,1 0-6,-1 0 11,2 1 22,0 1-27,0 0 39,1 0-40,-3-1 29,1-1-28,-4 3 27,3-2-27,-1 2-6,2-3 33,-1 3-27,0-1 5,-1 0-5,1 1 39,-2-3-12,2 3 6,-2-2 24,1 1-58,0-1 40,-1 2-39,0-3 44,0 3-5,1-2 78,-2 0-123,3-1 101,-3 0-107,3 0 1,-1 0 5,3 0-12,0 0 7,0 0-1,0 0-5,-1 0 5,-1 0-5,0 0 6,-1 0-1,1 0 12,-3 0-1,3 0-324,-2 0 313,2 0-5,-1 0 6,1 0-2,-1 0-15,-1 0-140,1 0 162,-2 2 5,3-1-5,-3 1 6,2 1-6,-1-2-123,0 0 61,2-1-952,-3 0 942,3 0-141,-3 0-3097,2-1 453,-2-7-1831,0-3 4688,0-9 0,0 10 0,0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6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09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0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49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0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6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6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1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41 227 21539,'-23'-14'2303,"5"4"-1805,18 9 29,2 1 364,5 4-46,7 5-212,6 7-129,7 9-28,3 4-21,4 3-455,-16-15 0,0 0 0,0 0 0,1 0 0,1 0 0,-1-1-165,1 0 1,0 0 164,0-1 0,0 0 0,16 11-103,-3-2 103,-6-5 0,0 3 0,-10-9 0,0 1 0,-10-7 0,-1-2 0,-2-2 325,-2 1-325,0-3 107,-1 0-107,-1-1 0,1 0-869,0 0-895,0 0-1020,1 0-571,-1-2-2599,-1-2 5954,0-2 0,0 2 0,0 2 0</inkml:trace>
  <inkml:trace contextRef="#ctx0" brushRef="#br0" timeOffset="1">13 657 20596,'19'-28'584,"0"0"1,0 0 0,-1 2 0,1-1 0,-1 3-238,4-1 0,1 2-715,-1-1 0,1 0 687,1 1 1,0 0-21,-2 1 1,0 0-37,-1 3 1,-1 0 290,14-13-123,-7 6-56,-9 8 6,-7 6 307,-5 5-688,-3 3 240,-2 2-240,0 1 11,-1 0-225,1 1-332,1 0-1297,3 0-1641,12 4-5324,3 1 8808,10 5 0,-14-4 0,-4-1 0</inkml:trace>
  <inkml:trace contextRef="#ctx0" brushRef="#br0" timeOffset="2">771 532 22229,'0'4'2727,"0"5"-1998,0 14-124,-1 7-118,-1 5-140,-2 3-45,-2 0-94,1-3-57,0-4-50,0-6-51,2-4-16,0-6-29,2-4 1,0-3 5,1-4-11,0-1 0,0-2-4374,0-1 1825,0-2-492,0-2-1031,-1-7-3165,-4 0 7237,-1-2 0,0 6 0,2 2 0</inkml:trace>
  <inkml:trace contextRef="#ctx0" brushRef="#br0" timeOffset="3">621 732 21982,'29'0'702,"1"-1"0,-3 1 0,-3-1-293,-2 1-95,-3 0-107,-3 0-73,-4 0-39,-3 0-39,-3 0-44,-2 0-12,0 1-236,-1 0-318,0 1-527,0 0-695,1 0-1607,0-1-1540,1 0 4923,-1-1 0,-1 0 0,-3 0 0</inkml:trace>
  <inkml:trace contextRef="#ctx0" brushRef="#br0" timeOffset="4">771 21 13373,'-1'-8'3109,"0"2"-1698,1 6 617,0 0-1619,-1-7 263,1 9 101,0 1-78,3 15-102,2 8-16,2 6-129,0 4-89,-1 1-57,0 1-50,0-4-45,-2-4-61,3-5-39,-3-6-12,1-4-45,-1-6-16,-2-2-34,1-4 50,-2-2-50,0-1 213,1 0-73,3-8-89,1-6-51,5-11-6,2-5-72,2-5 27,2-1 12,2 1 39,-2 4-50,-2 5 44,-3 8 6,-2 4 0,-4 7 0,-3 2-6,-2 4-5,-1 0 347,0 1-285,-2 3 38,-2 1-22,-4 4-22,-2 2 11,-4 2 28,-3 2 11,-2-1-61,-4 0 0,-3 1 5,-4-3-28,-1 1 23,-1-3-1,1-1-27,5-5-1,4 0 74,7-3-51,3 0-28,7 0 0,2 0-51,2 0 35,1 0 16,2 0 0,4 0 5,6 0 1,5 0-1,5 0 1,3 0 0,1 2-1,1 1 1,0 1-6,-2 2 33,-1 0-33,-3 1 0,-3 0 0,-3 1 0,-4-1 6,0 0 0,-6-2 27,0-1-22,-3-2 45,-2-2 728,1 0-733,-4-6-18,-3-2 18,-4-6-51,-3-1 0,0-2-6,1 0 6,-1 1 0,1 1-5,1 1 5,0 3-56,1 1 5,-1 2-78,0 1-145,0 3-297,0 0-135,1 2-286,1-1-553,1 2-382,1 1 1927,-12 5 0,12-4 0,-8 4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11 13060,'-1'-2'2532,"0"1"189,1 1-2441,-2-4-33,2 4 201,-3-4 297,3 11-73,0 6-162,1 12-23,1 7-95,1 7-55,1 3-3321,-1 0 3371,-1 0-62,1-5-319,-2-2 212,0-4-61,0-4-39,-1-5-29,0-4-22,0-2 3260,0-5-3327,1-3 322,2-2-327,-2-3 5,2-2 106,-1 0-67,1-1 57,0 0-12,5-4-79,0-1 29,4-4-23,-2-2-5,1-1-1,1-1 6,4-10 23,-4 5-34,2-7 0,-6 9-34,-2 3-10,-2 1 38,-1 3-33,0 5 5,-2 1-44,0 2-45,0 1 50,0 3 73,1 7 0,0 8 61,2 8-21,-1 4 27,1 1-67,0-1 5,-1-4 1,2-6 28,-2-4-29,1-7 40,-1-2-39,0-5 27,0 0 124,-1-2 56,3-7-96,-1-6-61,4-12 6,0-9-42,-2 4 0,1-1-1,-2 7 1,-1-1-244,3-7 0,-2 1 274,3-9-39,-2 6 45,-2 6-163,0 7 112,-2 5-5,-1 7 0,-1 4-112,0 2-342,0 2-331,0 0-1859,2 1-736,1 7 3380,5 14 0,-4-10 0,1 8 0</inkml:trace>
  <inkml:trace contextRef="#ctx0" brushRef="#br0" timeOffset="1">11 894 14040,'-6'0'3394,"1"0"-2140,5 0 785,0 0-1305,56-21-4246,-17 10 3766,-11 2 0,4-2 0,-1 2 118,3 1 1,1 2-102,5-2 0,2 1-96,-9 1 1,2 1-1,0-1-41,3 0 1,1 0-1,1 0-420,1 0 0,1-1 1,0 1 367,-1-1 0,1 0 0,-1 0 9,-3 0 1,-1-1 0,1 1-5,-3 1 1,1-1 0,-2 1 46,12-3 1,-1 1-57,-5 2 0,-2 0-36,-7 2 0,-2 1-1558,15 1 1549,-10 1 51,-3 1 1618,0 1-1585,-2 1 797,-3 1-780,-4 0 1299,-5-1-1310,-2-1 3353,-5-1-3425,-2 0-1,-4 0 0,-1 0 1,-2 0-191,0 1-415,-1 0-637,0 0-668,0 1-1619,-3 3-5290,-2 0 8769,-6 5 0,6-5 0,-2 0 0</inkml:trace>
  <inkml:trace contextRef="#ctx0" brushRef="#br0" timeOffset="2">188 997 15580,'2'-4'2711,"0"1"-1350,-2 3 1362,0 0-2051,11 11 56,-4 2-51,8 13-89,-6 2-173,-1 3-12,-2 3 6,-1 0-39,0 1-68,0-4-55,0-2-57,1-6-11,0-3-78,1-6-28,-1-4 11,2-5 0,0-2 33,2-3-38,3-6-74,2-4-5,4-10-50,1-6 11,1-2-12,-3-2-16,-1 4-28,-5 4 56,-2 6-23,-5 7-61,-3 4-62,-1 5 185,-1 10 51,0 7-51,0 11 61,-1 6-22,1 1-27,-1-2 105,0-5-61,1-6-5,0-8 27,3-4-44,1-6 117,5-2 50,0-3-61,3-5-61,1-5-40,0-7-5,-1-2-29,-2 0-5,-3 3-285,-3 4-735,0 2-895,0 3-1244,2-1 3159,22-16 0,-17 16 0,14-11 0</inkml:trace>
  <inkml:trace contextRef="#ctx0" brushRef="#br0" timeOffset="3">777 1030 24139,'6'33'550,"-1"-1"1,1-2 0,0-1-114,2 6 0,-1-2-118,0-3-61,-3-4-12,-1-5-72,-1-6-40,-1-4-72,0-4-62,1-4-12,1-1 12,1-3 51,4-7-51,4-6-51,4-9 12,4-6-39,-1 1 72,-2 3 6,-4 6-61,-5 9-79,-3 5 95,-2 7 45,-1 8 129,0 9-23,0 10-28,0 4 62,0 1-39,1-3-90,0-4 79,2-9-84,0-5 27,2-8 96,-1-2-28,3-6 50,2-6-95,3-7 7,2-9-63,-4 3 0,0-2 0,5-10 0,-6 11 0,-1 1-74,0-3-217,-2 4-292,-3 6-458,-1 5-293,-2 3-637,0 4-1194,2 0-1047,0 2 4212,1-2 0,-2 3 0,-1-1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0 7431,'-2'1'2767,"1"0"-690,1-1-1858,-4 0-62,2 0-39,-2 1-29,4-1 9741,0 0-4134,2 1-5601,4-1 97,4 1-192,6-1 0,5 0 0,4 0 0,3 0 0,2 0 0,2 0 0,0 0 0,-1 0 0,-2 0 0,-6 0 0,-3 0 0,-6 0 0,-4 0 0,-4 0 0,-3 0 0,-2 0 0,-1 0 0,0 1 0,0 0-13,0 0-827,0 0-1708,0 0-1451,0 4-3372,0 0 6523,0 2 0,0-4 0,0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0 174 9089,'0'-4'3254,"0"1"-2072,0 3 772,0 0-968,3-7 22,-2 6-84,1-6-156,-2 7 4917,0 0-5282,0 4 107,0 4-95,2 7-113,-1 8-11,1 5-39,-2 5 17,0 3-73,0 1-73,1 0-28,0-2-39,1-3 23,0-4-40,2-4 11,-1-6-38,-1-5-7,1-4 1,-1-4-1,0-3 74,0 0-74,0-2 7,1 0-7,1-2 1,2-3-1,5-6-5,2-7-39,5-5 39,1-3-50,-1 0 44,-1 1-44,-3 6-12,-4 5 6,-3 5-45,-4 5 17,-1 3 84,-2 6 45,0 6 67,0 9-61,1 6 16,1 14-17,0-11-5,0 5 5,2-18-10,-1-4-29,1-3 56,1-5 56,0-1-28,2-3 29,0 0 45,4-7-169,2-6 0,4-11 0,2-6 0,2-5-3392,0-2 3392,-3-2 0,-1 2-40,-4 3 40,-2 4 0,-3 5 0,-4 6 0,-1 7 0,-3 4 3372,0 4-3372,0 3-4601,0 0 1722,0 6-1568,0 4-3877,3 4 8324,1 3 0,0-7 0,-1-3 0</inkml:trace>
  <inkml:trace contextRef="#ctx0" brushRef="#br0" timeOffset="1">636 205 17787,'-6'-1'3433,"2"0"-2010,4 1 761,0 0-1786,-2-1-5,2 0 27,0 0 128,4 6-10,3 3-28,3 8-124,4 6-67,2 4 13,2 3-332,3 1 0,-1 1 0,1-2 0,0-2 0,-3-3 0,2 0 0,-4-3 0,1-2 0,-1 0 0,-2-4 0,0-1 0,-4-3 0,-1-3 0,-2-1 0,-2-3 0,-1 1 0,-3-2 0,1 0 0,-1-2 0,-1 1-5753,0-2 930,-1-3-2094,-3-4 6917,-2-2 0,2 2 0,1 2 0</inkml:trace>
  <inkml:trace contextRef="#ctx0" brushRef="#br0" timeOffset="2">574 591 24407,'13'-32'640,"1"-1"1,-1 3 0,1 3-20,13-1-55,2 1-146,2 1-78,-1 1 51,0 3-393,-3 1 0,-2 2 0,-4 2 0,-4 3 0,-3 2 0,-4 2 0,-2 3 0,-4 3 0,-2 1 0,-1 3 0,0-1-5473,-1 1 1367,2 0-3495,2 0 7601,2 0 0,-2 0 0,1 0 0</inkml:trace>
  <inkml:trace contextRef="#ctx0" brushRef="#br0" timeOffset="3">1033 630 23674,'17'-6'2369,"1"1"-1826,-1 5-89,2 0-152,3 0-83,0 1-68,2 2 0,-1 0-33,-1 1-40,-3-1-27,-3 0-1,-4-1 6,-3-1-11,-3 0-6,-1-1 6,-3 1 11,0-1-482,-2 0-599,0 1-111,0-1-691,0 1-1102,-4 0-2409,-1-2 5338,-2-4 0,3 3 0,1-2 0</inkml:trace>
  <inkml:trace contextRef="#ctx0" brushRef="#br0" timeOffset="4">1112 25 13239,'-2'-7'3685,"1"2"-2189,1 5 1259,0 0-2167,-1-6-156,1 5-129,-1-5 458,2 13-21,2 4-248,2 12-128,3 5-56,2 4-10,-1 1-97,0 0-77,-2-2 44,0-4-23,-1-4-22,-1-4-27,-1-4-29,-1-4-62,-2-3 57,0-3-28,0-3 22,-1 0 179,1-2-56,0 0-45,0 0-50,1 0-44,1-3-35,1-3 6,2-5-11,4-6 0,3-4 0,3-3-33,2-4-34,0 1-1,3-3 7,-2 2 27,0 0 1,-2 4 33,-3 5 0,-5 5 5,-2 6 29,-4 4-23,-2 2 39,-1 2 158,0 0-164,-1 0-38,-1 0 0,-2 2 89,-1 1-3482,-3 2 3488,-3 2-6,-3 1-55,-5 1 21,-3 1-55,-4-1 39,-4 0-40,-2-2 46,0-1-7,2-2-44,2-2 6,3 0 3392,4-2-3387,5 0 11,3 0-22,3 0-33,4 0 33,3 0-51,1 0 90,2 0 23,3 0-28,0 1-29,4 1 46,1 1-18,2 1-27,3 2-1,2-1 1,3 2 0,3 0-1,2 0-5,3 1-5,2-1 5,1 1-6,-1-1 6,-1 0-6,-3-1-3391,-2 0 3391,-3-1 6,-4-1 0,-3 0 6,-4-2-1,-2-1 1,-2 0 44,-3 1 3387,0-2-2909,-1 0-528,-2 0 0,-2 0 0,-3 0 0,-6-4 0,-1-3 0,-4-6 0,-2-2 0,-2-3 0,-1 0 0,2-1 0,0 1 0,3-1 0,1 4 0,4 1-63,2 3-273,2 3-168,1 1-370,1 1-520,0 3-572,0 0-745,0 2-594,-4 0-5206,-1 3 8511,-3 2 0,8-1 0,0 1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25 22901,'-6'-14'2285,"2"3"-1713,3 11 508,1 0-928,2 0 27,5 0 56,9 0-50,12 0-51,12 0-678,-14 0 1,0 0 596,4 0 0,2 0 11,4 0 1,1 1-23,5-1 0,1 1-1488,2 1 0,-1-1 1477,1 0 0,0 0-6,-5-1 0,-1 1-200,-5-1 0,-1 0 192,-2 0 0,-1 0 33,-1 0 1,1 0-6,-1 0 0,1 0-45,0 0 0,-1 0-83,0 0 0,-2 0 83,-1 0 0,-1 1 0,0-1 0,-2 0 0,19 3 0,-7-2 0,-8 2 750,-6-2-750,-8 0 3073,-3-1-3073,-6 1 661,-1-1-661,-3 0 303,0 0-786,-1 0-1365,-3 0-2252,-9 0 4100,-13 0 0,11 0 0,-5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 17109,'5'-5'2919,"-2"1"-1704,-3 4 880,0 0-1199,5-1-157,-2 7-100,5 4-79,-4 10-22,0 5-85,0 7-134,-1 3-106,-1 5-45,1-1-61,0 1 10,1-4 46,0-5-74,1-4-27,0-5 11,0-5-12,-1-6-27,0-3 68,-2-5-102,0-1 0,0-2 0,0 0 0,1 0 0,2-3 0,3-5 0,3-8 0,5-6 0,3-6 0,3-3-18,0 2-21,-3 2 5,-2 5 28,-4 6-50,-4 6 6,-4 4 16,-2 4-10,-2 0-108,0 2 152,-1 7 40,1 5 21,1 10-22,-1 9 12,1 4-18,-1 2 35,1-1-63,0-4 40,0-6-39,0-5 44,1-6-44,1-5 23,-1-5-29,0-3 0,1-2 0,3-3 0,4-7 0,6-8 0,3-9 0,4-8-667,2-2 667,-3 0 0,-3 3 0,-3 4 0,-5 6 0,-3 5 0,-4 5 0,-2 6 0,-2 1 0,0 4 667,-1 2-10498,0 0 0,0 0 9264,0-2 0,0 1 0,0 0 1</inkml:trace>
  <inkml:trace contextRef="#ctx0" brushRef="#br0" timeOffset="1">694 64 18476,'-1'40'1490,"1"0"1,-1 1 0,0-1 0,0 9 0,0-1 0,1-13-1402,-1-17 40,1-6-90,0-5-39,3-4 0,2-2-11,6-4-56,3-6 28,4-6 28,3-6-23,1-4 34,0 1-6,0 0-38,-3 3 38,-2 5-28,-6 5-72,-2 5 106,-5 9 84,-2 10-78,-2 7 61,0 10-11,0 2 73,-1-2-29,0-4 7,0-6-40,1-8 62,0-6 11,2-4-39,3-5-23,7-7-28,5-9-44,7-9 28,2-6-310,2-1 282,-1 1 5,-3 4-11,-3 4-6,-5 7-229,-4 5-465,-6 5-784,-2 5-1378,-3 2-1115,-1 1-2446,0 1 6423,-1 0 0,0 0 0,0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7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1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13569,'0'11'2622,"0"-2"-1418,0-9 173,0 0-799,16 19 4,-9-8-10,13 17-85,-12-13-56,-2 5-11,2 2-11,-5 5 6,2 3-40,-3 3-101,0 4-38,-2 2-40,0 1-90,0-3-11,0-4-44,0-6-51,0-9 11,0-5-6,0-6-5,0-2-16,0-3-3351,0-1 1738,0-8-1088,0-4 12,-2-16-4681,-3-2 7386,-2-7 0,2 17 0,0 5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 21416,'69'0'653,"0"0"1,-4 0 0,-6 0-195,0 0-212,-2-2-46,-8 2-22,-8-2-50,-10 2-73,-8 0-50,-8 0-6,-7 0-62,-3 0-447,-4 0-4953,-1 0 46,-3 0 5416,-5 0 0,3 0 0,-2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121 18 12034,'0'-10'2683,"0"3"-1607,0 7 985,0 0-1333,-1 12-27,0 7-52,1 18-117,5 7-157,2 7-67,2 3-16,0 2-57,-2-5-34,0-4 1,-1-7 17,-2-8-68,1-8-11,-2-8-11,-1-7 11,1-5 17,-3-2 28,3-2 128,-1 0-105,2 0-91,0 0-72,2-3-39,3-5 44,5-9-50,6-7 6,6-7-6,8-6 0,3-2-51,3 0-22,-3 6 29,-2 6 4,-6 7 35,-6 7-1,-6 5 6,-6 4 0,-4 3 0,-4 1 420,-1 0-302,-10 6-85,-2 1 63,-13 8-1,-4 0-6,-8 2-44,-6 0-39,-1-4 67,-4 0-23,3-6-11,2-2-33,4-3 22,5-2-23,4 0 1,7 0 5,5 0-5,8 0 5,3 0 79,3 0-253,2 0 163,5 0 11,6 9 45,11 0-22,9 12 28,7-2 5,2 1-62,5 0 29,-2-3-23,-3 0 23,-7-4 5,-6-3 6,-7-3 11,-7-2 56,-5-3 62,-4-1 72,-3-1 342,-1 0-504,-9-3-33,-6-8-51,-14-9-6,-8-12 6,-6-8-5,-3-4 5,-2-4 0,3 0 5,3 3-5,5 6 6,5 8 5,9 9-5,3 7-6,7 5 0,4 7-135,1 0-212,6 3-1031,-2 0 112,3 0-3837,0 0 5103,7 0 0,-5 0 0,5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88 13306,'0'-10'3002,"0"3"-2066,0 7 167,0 0-795,13-21 6,-7 13 56,13-17-6,-10 19-17,1 0-11,1 3-28,1 2-73,3 1-95,0 0 6,2 0 10,0 6 18,-2 2-6,0 9-6,-5 3 12,-2 2-16,-3 2 60,-3-1 28,-1 0 46,-1-1-35,-9 0-55,-2-4-101,-12-2-6,1-5-6,-4-6-38,0-2 66,1-3 12,2-4-73,1-6-56,7-7 0,0-4-89,8 0-197,2 2-112,4-1-10,1 3-236,0-2-326,3 2-508,2 0-679,3 4-1685,4 2-2348,-3 5 6190,1 1 0,-7 3 0,0 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10 13323,'-9'-3'2857,"1"0"-1765,8 3 1400,0 0-1775,9-2-135,-1 2 12,9-2 34,-1 2-68,3 0-157,4 0-56,4 0-72,3 0-79,2 0-45,0 0-28,-1 0 34,-2 0-45,-3 0-39,-5 0-6,-5 0-17,-6 0 12,-5 0-28,0 0-1,-5 0-9864,2 0 9711,-8 2 0,4-2 0,-4 2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34 10780,'-5'-8'3512,"0"2"-2527,5 6 1609,0 0-2006,-7-6-50,5 5-45,-5-5-84,5 6-112,2 0-129,-2 6 134,2 7-39,0 12-45,0 11-44,0 6-28,0 2-62,0-2 0,0-6-12,0-6 24,0-6 4,0-6-21,0-6-18,0-4-10,0-5 269,0-1-186,2-2-50,-1-2-45,4-5-27,2-6-7,3-7 1,3-3 5,4-2-5,3-2-6,2 0 0,3 2 0,0 0 0,0 3-6,0 2-5,-4 5 5,-3 2 6,-3 4 0,-5 1 0,0 3 0,-5 2 0,-2 1 6,-1 2 1909,-2 0-1831,-3 0-73,-7 0-11,-5 0 6,-12 0-1,-5 3-5,-8-1 0,-4 5 0,-1-1 0,0 0 6,5 2 0,2-3-6,7 0 0,5 0 11,3-2-6,8 1 7,3-3-7,7 1 1,3-2-6,0 0-45,2 3 11,0 1 34,0 2-5,0 2-34,0 2 39,0 1 0,2 2-6,4-1 0,5 1 1,4 0 5,5 1 67,1-1-17,5 0-44,2 1 33,-1-2-28,1 1-5,-3-3 0,-3 0-1,-2 0 6,-6-3-11,-3 1 0,-3-3 0,-2-1 0,-2-1 34,-2-3-34,1 3 6,-1-3-1,0 3 6,-1-1-5,1 0 28,-2-1-29,2 1 1,-2-2-1,0 3-5,1-2 0,1 2 6,3 0-6,0 1 0,2 2 6,0-2-6,-2 1 0,1-2 0,-2-1 0,1-1 5,-2 1-5,-1-2 415,-1 2-410,-1-7-5,0-2 0,-1-5 0,-5-3 0,-3 0 6,-6-3-1,1-1 2,-2-1-7,0-1 5,0-1-5,-2-2 0,0 1 6,2 1-1,1 2 1,1 2 0,1 3 27,0 0-27,1 1 5,-3-3-5,5 4 5,-2-5-6,4 9 46,1-2-46,2 6 40,2-3-39,1 4-1,2 1 12,0 1-78,-1 2-91,-1 0-156,0 0-112,-1 0-392,1 0-471,0 2 1283,-4 14 0,5-10 0,-3 10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702 34 13351,'8'0'3937,"-2"0"-2548,-6 0 3406,0 0-4190,-6-3-291,-10-2-68,-18-4-44,-15 1-130,-14 3-4,-9 2-18,-4 3 17,-1 4-16,9 8-1,9 4-50,13 5 0,13-2-56,13-1-45,10 0 96,7 4 5,12 4 5,11 9 34,17 7 6,15 7-6,7 4-5,6 3 33,-1-1 0,-2-1-33,-6-4 11,-10-5 39,-7-5 73,-14-5 157,-7-6 190,-11-6 50,-4-2-61,-17-4-146,-11 3-5,-24-2-12,-13 0-262,8-10 0,-2-2-68,-25 1 0,27-4 0,2-1 0,-8-4 0,10-4 0,13-1 0,7-5 0,18 5 0,3 1 0,9 4 0,0-1-2331,0 3 841,1-2-465,10-1-1327,21-2 3282,39-11 0,-29 9 0,11-5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20 16992,'0'-11'3528,"0"2"-2357,0 9 1064,0 0-1406,0 40-162,6 6-29,-2 46-112,6 2-266,-8-43 1,0 2-206,-1 0 0,1 1 79,-2-1 1,0 0 100,0 44-84,0-10-45,0-12 6,0-15-44,0-10-35,0-15-27,0-8-1,1-10 1,-1-6-6,3-6-6,-2 0-134,2-5 42,-3 2-456,3-2-398,-3 0-214,3 0-435,-1-8-1424,2-9-823,-3-16 34,1-25-3115,-12-4 6929,-6-13 0,2 36 0,0 10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10 13625,'-3'0'4733,"0"0"-173,3 0-3687,75-3-184,-29 2-392,8-1 0,1 0 185,2 2-174,-2-2-129,-5 2-95,-6 0-45,-5 0-5,-8 0-34,-6 0-218,-3 0-494,-5 0-823,-3 0-1041,0 0-1188,4 0-1737,-2 0 5501,3 0 0,-9 0 0,-3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14807,'16'-3'3579,"-2"0"-1915,-14 3 801,0 0-2045,3-2-135,-3 2-218,3-2-655,-1 2-549,1 0-941,13 0-5868,2 2 7946,10 1 0,-13-1 0,-3 1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19652,'0'4'2167,"0"-1"-2256,0-3-1059,0 12-712,0-3-2156,0 15-3769,0-8 7785,0 3 0,0-9 0,0-3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42 12146,'-2'-7'2975,"0"1"-1704,2 6-347,0 0-196,-3-9-117,3 7 78,-3-8 34,3 8-130,0 0-5,0 0 2812,0 1-3299,0 6 168,4 13 16,5 21-60,7 20-29,5 18 39,4 10-3420,-2 6 3365,1 2-46,-3-5-393,-1-3 343,-3-10 0,0-8 34,-4-12-1,-2-12-49,0-9 3171,-4-12-3239,1-6 557,-1-8-596,1-4 39,3-2 45,5-3-40,5-1 6,6-12-11,3-7-5,5-19-1,-1-6-27,-1-5 27,-4 5-72,-6 9 27,-6 10 1,-7 13-51,-4 6-50,-2 6 151,-1 11 5,2 9 1,0 17 89,3 7-44,-1 2-40,7 1 39,-4-19 73,9-3 113,-5-20-1,6-11-78,1-14-57,6-15-38,4-19-12,2-11-22,-1-9-11,-9 15 0,-1-3-17,8-30 3,-9 31 0,-2 0 2,1-15 6,-3 10-5,-4 12 0,-6 15-1,0 13 6,-6 11-5,1 9 0,-2 3-4913,0 3 1160,15 0-2604,2 4 6351,14 0 0,-14 1 0,-4-2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78 21965,'-12'-41'1350,"5"7"-728,12 33-90,3 0 22,6 1 29,4 0-129,7 3-34,8 9-17,9 14-84,10 13-117,5 12-45,4 8-277,0 3 237,-4 3-5,-2-3-39,-6-3 6,-6-4-40,-3-5-28,-5-5-5,-1-5 27,-6-5-27,-1-8-6,-7-4 5,-2-7-5,-4-5-5,-3-3-230,-2-4-222,0-1-613,0-3-3842,11-12-947,-4-4 5859,4-13 0,-12 13 0,-5 2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13 783 17658,'-7'-4'1675,"1"1"-443,6 3-297,59-102-245,-10 48-402,2-15 1,5 0-518,-15 35 0,1 5 556,1-2 1,0 1-43,0 1 1,0 0-67,39-25 140,-7 4-137,-6 3 30,-12 7-73,-9 4-72,-13 8-12,-10 8-39,-8 7 6,-9 7-12,-3 2 748,-4 3-6814,-1 1 2370,12 0-4084,3 0 7730,13 0 0,-12 0 0,-3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18 13749,'0'-4'2638,"0"1"1109,0 3-3187,-2-5 0,2 4 645,-1-3-309,1 19-236,0 6-167,0 19-224,0 6-67,0 4-34,1-1 0,-1-2-22,3-6-40,-2-7-44,0-4-23,1-10-28,-2-3-5,1-9-6,1-2 0,-2-4-146,3 0-196,-2-2-162,2 0-1260,-3 0 408,3 0-576,-3 0-1042,3-2-717,-2-6 3691,0-4 0,-1 3 0,0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57 15182,'-4'0'2258,"1"0"1186,3 0-2766,87-19 73,-38 11-457,10-3 0,2 1 143,-4 6-135,-5 1-179,-7 3-123,-10-2-207,-10 2-991,-12 0-1900,-6 2-3343,-12 4 6441,-7 3 0,4-1 0,-3-3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0 108 14409,'0'-8'2403,"0"2"-986,0 6 824,0 0-1687,64-12-123,-23 8 23,56-10-33,-40 11-102,0 1-5,-5 0-85,-7 2-61,-6 0-50,-11 0-29,-6 0-21,-9 0-35,-5 0-27,-3 0 22,-3 0-2683,-1 0-236,5-7-1886,3-2 4777,5-11 0,-5 10 0,-3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144 8 16454,'10'-4'2324,"-3"1"-1052,-7 3 425,0 0-1086,-4 79-141,-2-24-232,2 6 0,0 3 216,-5 16-118,3 2-73,-1-3-56,0-4-39,2-6-28,0-9-28,3-10-61,1-11-12,1-11-34,0-10 40,0-6-11,0-6 5,0-2 28,0-1-33,0-3-29,3 1 1,4-1-6,4 0-34,8 0-10,3 0 38,6 0-28,-1 0 29,4 0-29,-6 3 29,-1 3 5,-7 2-34,1 7 34,-10-4 118,-1 3-29,-7-1 130,0 1 16,-6 6-55,-7-1 38,-9 2-44,-10-1 5,-2-3 11,-4 0-44,1-4-45,0-3-68,4 0-27,3-5-6,4 0-185,8-2-481,5-1-298,8 0-705,2-2-1356,3 0-1035,4-6-1491,6-5 5551,6-4 0,-5 4 0,-2 4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1 539 21864,'21'-22'1323,"4"5"-881,10 11-61,8 1-40,9-3-89,9 1-95,8-3-62,7 1-3397,8-1 3386,1 0-17,-1 5-180,-4 0 125,-9 5 21,-10 0 18,-9 0 16,-9 2 18,-7 1 32,-8 2 3295,-6 0-3261,-7-1 284,-4-1-273,-4-3-22,-4 2 11,0-1-33,-2-1 111,0 2-173,1-2 1512,-2 0-1562,-3 0 0,-4-6-1,-5 0-5,-1-7 11,-2 1-11,-2-1 0,-1-1 0,-4 0 0,-3-3-33,-5-5 33,-7-1-51,-8-6-16,-7 1 47,6 5 1,-2 1 19,-29-12 0,25 12 0,-1 1 6,-20-6-1,4 3 40,5 4-39,9 4-1,7 2 29,11 4-34,8 4 5,13 1-5,6 1 0,7 3 0,1-2-1372,2 2 247,2 0-80,7 1-794,7 3-1451,19 17-5454,5 4 8904,9 17 0,-22-20 0,-8-3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41 14253,'-9'4'3080,"1"-1"-1585,8-3 684,0 0-1871,3 0 247,8 0 73,10 0-124,13-2-28,12 0-45,11-1-95,9-2-106,8 1-12,8-2-72,0 2 22,4 0-34,-7-1-78,-6 1-6,-11-1 12,-12 3 28,-12 1-23,-11 1-16,-9 0 83,-7 0 62,-5 0 39,-4 0-2324,-1 0 297,-1 3-1081,-3 5-2018,2 1 4891,-2 4 0,3-7 0,0-2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 31 11402,'0'-5'3461,"0"0"948,0 5-3597,-1-9-90,1 7-56,-2-7-167,2 9 683,0 0-762,0 7 297,0 18-152,2 20-26,4 29-41,3 23-277,-3-42 0,0 3-28,0 3 1,-1 2-540,0 0 1,-1 1 496,0-2 1,0 0-35,-1-3 1,-1-1-134,1-3 0,-1-2 218,0 43-12,-1-14 23,1-14-73,-2-14-72,2-14-68,-1-10 0,-1-12 0,2-6 0,-1-8 0,0-2 1030,0-2-1030,1 0 292,0 0-292,1 0 0,-1 0 0,1 0 0,-3 0 0,3 0-2124,-3 0 1245,5 0-566,-1 0-1429,4 6-1803,-1 0 4677,0 5 0,-4-5 0,-2-2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11418,'0'-10'1955,"0"3"-1053,0 7 140,0 0-532,-3 0 134,3 0 3019,-3 0-1955,3-2-1427,0 1-18,0-1-28,0 0 375,0 1-419,0-1-6,0 0 2559,0 1-2688,1 14 73,4 13-45,2 21-34,2 13 6,-1 10-22,-5 6-23,2 0-5,-5-3-1,3-6 29,-1-7-23,3-6-5,0-8-6,2-4 11,-1-8-5,0-8-6,-2-6 5,0-9-5,-2-4 0,1-5 11,-3 0-5,3-2 0,-1 0-6,3 0 0,3-6 5,4-9 34,7-14-39,5-13-72,20-35 10,-12 15-11,9-16 23,-17 32-12,-6 12 12,-3 11-23,-5 11-78,-3 8 151,1 11 67,-1 14-22,4 15-40,0 18 35,2 4-29,-3 2 22,0-6 1,-2-9 5,1-9-28,-4-9-11,3-8 17,-1-8 101,0-6-17,2-4 22,3-15-56,5-14-17,4-21-44,6-16 0,3-7-1,-1-4 1,1 1-1,-5 6 7,-1 7-7,-6 7 1,-3 11 27,-3 9-33,-5 11 6,-3 8 0,-1 7-1,-2 5-5,0 3-4615,-1 1 1507,15-3-1251,4-2 4359,14-2 0,-14 1 0,-5 3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22576,'74'-12'2095,"-3"4"-1547,-22 18-37,-1 6-63,0 14-112,-2 7-79,-3 3-111,-4 5-6,-4 0-62,-5 1-78,-3 0 34,-4-2 22,-4-2-56,-3-4-140,-3-4-90,-1-7-212,-2-4-247,-2-9-448,-1-3-532,0-8-908,1 0-1304,5-3-2880,1-7 6761,3-4 0,-8 2 0,-3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7 699 19546,'-4'0'1181,"1"0"730,3 0-1413,45-102-128,-9 46-152,1-13 1,3-1 301,16 6-44,0 5-72,-3 6-68,-6 9-73,-4 4-39,-7 7-22,-8 6-56,-5 4-79,-7 8-62,-6 5 29,-4 3-34,-4 5 0,-1 1-6,1 1-201,-2 0 84,3-1 22,0-1 6,3-3-45,2 1-140,-1-1-96,0 2-178,-4 1-353,-2 1-292,-1 1-498,2 0-1104,0 0-543,5 4-1652,2 8 4996,3 5 0,-5-4 0,-2-2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4 17871,'-10'6'2750,"3"-2"-1938,7-4 1171,0 0-1720,76-3 12,-34 1-110,10-1 0,0 1 26,-6 0-102,-6 1-27,-12 1-57,-8 0-5,-5 0-442,-8 0-594,-2 0-622,-2 0-2067,1 0-1528,4 0 5253,3 0 0,-5 0 0,0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60 21377,'20'-3'1541,"6"-1"-1256,6-4-94,10 0-57,6-2-50,3 1-33,-2 1-46,-6 3 1,-6 2 5,-7 1-5,-8 2-1,-6 0 29,-6 0-29,-5 0-5,-2 0-2392,-3 0 668,2 0-1049,6 0-660,2 0 3433,9 0 0,-10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98 17 17434,'5'-9'2745,"0"2"-1177,-5 7-67,0 0-4778,-15 83 3871,5-22-398,0 3 0,1 6 410,5-7 0,1-4-337,0 29-191,7-27 1,3-4-29,4-5-50,12-1-151,4-31 50,3-9 12,7-6-7,3-2 40,-1-3 3176,-2 0-3182,-7 6 491,-7 2-429,-8 6 270,-5 2-130,-7 2 89,-1 2-10,-11 3-29,-11 4-44,-16 3 72,-11 1-61,-5-1-45,0-5-112,4-5-90,6-5-313,7-5-375,11-5-729,8-2-1540,9-3-1316,4-4 4363,13-8 0,-7 5 0,7-3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632 2 16415,'10'0'3529,"-3"0"-2006,-7 0 790,0 0-2128,-19-1-6,-5 6 118,-26 10 0,-5 13-45,-10 12-45,-6 5 90,-1 4 39,3-1-50,7-2-3443,9-8 3314,11-6 11,12-9-56,10-7-39,10-7 44,5-5-5,4-3-100,1-1 3430,10 1-3330,8 1-39,15 2 11,12-1 0,12-1-39,10-1-6,8-1 6,6-4-12,-1-3 6,-1-5 12,-7 0-6,-13 2-6,-11 3 39,-16 4-22,-11 2 11,-8 1 12,-8 0 10,0 0 12,-5 0-3573,2 0 1528,-2 8-1551,0 8 3495,-5 19 0,4-16 0,-3 3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17462,'-3'2'2532,"0"-1"829,3-1-2902,101-7 11,-41 2-224,11-1 1,1 1 89,3 0-106,-9 1-39,-8 3-96,-11 1-56,-10 0-39,-9 0 0,-8 0-325,-5 0-426,-4 3-632,-2-1-1384,2 1-2678,-1-1 5445,2-2 0,-5 0 0,-2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30 13603,'7'-11'4212,"-1"2"-2767,-6 9 974,0 0-1891,3-4-69,0 3-6,0-4-77,-2 5 604,-1 0-768,3 0 29,3 8 22,1 9 7,1 13 38,-2 15-6,0 12 45,-2 11-44,-2 10-18,0 4-33,-2 1-28,0-1-56,0-3-22,0-4-56,0-6 55,0-6-61,-2-6 0,2-8-28,-3-8-45,3-10-5,-2-10 0,2-8-6,0-6-73,0-4-1971,0-1 122,-1-2-2133,-9 0-4190,-4-2 8245,-8-4 0,9 3 0,3-3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30 425 21500,'-16'-15'1860,"2"4"-1272,14 10 370,2 1-353,9 0-134,8 0-135,15 3-79,12 1-72,9 4-67,7-1-1,3 1 12,2-1-28,-1-1-17,-4 0-17,-6 0 17,-5-2-28,-8 0 22,-8 0-22,-8-1 23,-7 0-23,-8 1 28,-4-2 17,-5-1-6,-1-1 190,-2 0-285,0 2 0,0-2-9831,0 1 8355,0-6 1,0 3 0,0-4-1</inkml:trace>
  <inkml:trace contextRef="#ctx0" brushRef="#br0" timeOffset="1">44 672 23321,'92'0'1826,"-3"4"-1339,-28 2-89,6 4-79,-5-1-112,0 0-61,-10-3-45,-7 2-45,-11-5-23,-11 2 18,-7-2-40,-6-1 112,-2 1-28,-1-2-27,0 2-29,-1-1 22,0-1-21,-2 1-29,0-2 22,-1 0-27,-1 0 0,1 0-6,-3 0-1462,2 0 285,-2 1-592,0 0-1413,0 0-2262,0-5 5444,0-8 0,0 5 0,0-3 0</inkml:trace>
  <inkml:trace contextRef="#ctx0" brushRef="#br0" timeOffset="2">696 0 18868,'-6'19'2246,"2"-4"-1249,4-15-269,0 0-336,81 52-173,-25-26-707,6 9 1,3 0 661,13-4-140,-2-1 95,-11-1 44,-8 0 18,-14 1 38,-11-1 90,-9 0 136,-12 1 851,-6 5-830,-13 5-62,-14 7-72,-18 7-6,-15 1-51,-8 4-3062,-2-5 2900,1-3-56,4-4-22,8-7-45,7-3-67,11-12-185,7-3-331,12-10-464,6-4 2949,5-3-3806,3-4-1137,-1 1-1956,-1-2 4997,-4 0 0,3 0 0,0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1 181 19199,'0'-6'1960,"0"2"-1384,0 4 2892,0 0-3188,0 4 112,0 9-5,3 13-40,0 14-62,6 12-33,-2 10-44,1 6-24,-1 3-21,-1-1-90,1-4-6,0-6-34,-1-10 1,1-7-23,0-11-5,-2-7-1,1-10-5,-2-5 0,2-7-33,-1-1-34,5-2 16,2-8-22,6-4-44,4-10 22,2-2 55,-2 3-10,-4 7-51,-6 6 56,-3 6 45,0 2 45,-1 9 28,8 13-28,-3-1 5,3 5-16,-4-15 100,-1-4 51,3-4-17,3-1-50,6-13-18,2-9 1,8-20-28,1-14-23,0-11-5,-1-3-11,-6 0-1,-4 10-27,-4 8 61,-8 15-15,-2 9-52,-6 11 0,-2 5 0,-1 7 0,0 1-5193,0 2 2454,0 3-1266,0-1-885,0 2 4890,0-3 0,0-1 0,0 0 0</inkml:trace>
  <inkml:trace contextRef="#ctx0" brushRef="#br0" timeOffset="1">863 301 15827,'7'11'4816,"-1"-2"-3023,-6-9 772,0 0-1769,73 97-453,-35-46-15,9 14 0,1 1 198,-6-7-246,-4 0-112,-2-8-45,-6-4-45,-5-7-38,-7-6-40,-3-7-28,-5-6-213,-3-6-35,-3-2-699,-2-6-358,1-2-756,-1-3-947,2-2-1198,-3 0-3524,1-5 7758,-2 0 0,0-1 0,0 2 0</inkml:trace>
  <inkml:trace contextRef="#ctx0" brushRef="#br0" timeOffset="2">843 1040 22957,'27'-62'791,"1"0"1,-1 3-1,2 5-387,20-5-73,5-1-40,-4 6-6,-4 6-55,-10 9-96,-7 9-78,-9 10-5,-8 7-40,-5 8-11,-5 2 11,0 3-11,-1-2 0,0 2-5,0-2-7775,-1 2 4369,6 0-908,0 0 4319,5 0 0,-5 0 0,-1 0 0</inkml:trace>
  <inkml:trace contextRef="#ctx0" brushRef="#br0" timeOffset="3">1555 920 14857,'0'-15'3971,"0"3"-2682,0 12 548,0 0-952,4 9-117,2 12-197,2 17-78,1 14-135,-6 6-89,0 1-106,-3 0-90,0-7-23,0-7-50,-1-7-281,-3-11-256,1-7-510,-4-11-690,1-5-1108,-3-4-140,-2-12-611,-7-12-2465,0-10 6061,-7-7 0,14 20 0,1 6 0</inkml:trace>
  <inkml:trace contextRef="#ctx0" brushRef="#br0" timeOffset="4">1418 1190 13648,'-9'-11'4856,"1"2"-3629,8 9 217,0 0-1035,86 0-151,-43-3-166,11 1 1,1-1-88,-14-4-5,-7-1-577,-7 3-890,-10 1-2129,-9 3-2156,-5 1 5752,-5-2 0,2 2 0,-2-2 0</inkml:trace>
  <inkml:trace contextRef="#ctx0" brushRef="#br0" timeOffset="5">1485 94 14174,'-15'-4'3428,"3"1"-1938,12 3 862,0 0-1837,-8 64-94,11-24 33,-2 54-85,11-42-133,3-4-52,-1-6-49,-4-8 5,0-10 106,-4-10-95,0-6-78,0-7-22,-1-1-46,3-4 40,4-11-6,4-12-33,5-15-1,5-10-5,1-5-5,2 0-46,-1 2 40,-4 7-22,-2 7-7,-7 8 40,-4 13-5,-4 7 83,-4 8-27,-1 3-51,-2 2 39,0 3 73,0 5 5,0 6-16,0 3 6,0 1 38,0-4 46,-3-1-23,1-4-56,-5 0-45,2-3-27,-2 2-7,1-6 29,-1 2 11,-4-2-68,2 2 1,-4-1 27,4 0-27,-1 1 0,2 0-1,-2 0 1,0 2-1,1-2 1,0 1 28,2 0-34,-2-2 0,4 2-12,0-3 12,4 0 0,-1-1 6,1 0 0,0 0 38,0-1-38,-1 2 61,2-2-5,-3 1-29,-2-1-27,-2 0 28,-5 0-34,-1 0 0,-4 0 0,-3 0 0,-3 0 0,-1 0 5,-2 0 1,3 0-1,0 0 57,5 0-56,1 0-1,2 0 1,3 3 27,1 1-21,2 1 21,3 0-27,1-2 33,3-1-39,1 0-17,1-2 17,4 0 51,6 0-12,9 4 22,7 3-61,8 5 34,7 2-34,5-1 0,7 0 0,1 1-6,1-2-33,-1-1 6,-7-2-18,-5-1 6,-11-3 40,-7-2 5,-8 0 0,-9-2 5,-2 0 40,-5-1 0,0 0-45,-5 0 0,-3-6 0,-9-4 0,-6-9 0,-7-4 6,-6-4-12,-4-3 6,-5-2 0,0-1 0,-5-1-6,4 1 6,1 2 0,7 3-5,4 6 5,7 4-45,6 5-95,4 4-95,5 3-96,4 4-123,3 0-403,2 2-666,1 0-208,1 0-1534,1 0-454,1 3-1771,8 6 5490,5 4 0,-2-3 0,-2-1 0</inkml:trace>
  <inkml:trace contextRef="#ctx0" brushRef="#br0" timeOffset="6">2059 739 17574,'10'2'3422,"-3"-1"-2408,-7-1-45,0 0-672,8-8-39,4 2-29,8-5-61,4 8-67,-2 0-62,-2 3-33,-2-2-6,-3 2-291,-2 0-465,-1 0-309,-5 0-620,-1 0-1486,-4 0-525,0 2 3696,-5 4 0,2-3 0,-2 3 0</inkml:trace>
  <inkml:trace contextRef="#ctx0" brushRef="#br0" timeOffset="7">2076 742 9234,'0'0'0</inkml:trace>
  <inkml:trace contextRef="#ctx0" brushRef="#br0" timeOffset="8">2026 1043 11872,'78'-7'9830,"-12"1"-8973,-48 6-605,-1 0-84,1 1-33,-1 1 5,0 2-11,-1-1 5,0-1-50,-2 1-50,-3-3-34,-3 2-34,-5-1-408,-1 1-404,-2 0-678,0 1-1400,0 2-1472,0 0 4396,-2 3 0,2-4 0,-2-1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57 184 15328,'-6'0'2845,"2"0"-1808,4 0 296,0 0-729,-2 10-21,2 9 90,-1 19 10,1 13-95,0 13-56,0 8-118,0 6 6,-3 6-33,-3 0-118,-1-2-67,-1-7-57,3-9-22,0-11-44,3-12-40,1-7-33,1-4 38,0-3-44,0 0 34,0-2-34,-2 2-6,2-6-223,-1-1-214,-1-5-431,2-6-755,-2-2-1239,2-6-1753,0-13-1462,9-16 6083,4-16 0,-2 13 0,0 4 0</inkml:trace>
  <inkml:trace contextRef="#ctx0" brushRef="#br0" timeOffset="1">515 344 16650,'5'-3'3473,"0"0"-1945,-5 3 556,0 0-1423,0 86-146,0-39-305,0 11 0,0 1 110,0-3-135,0-4-51,0-6-61,0-4-62,0-10-11,-2-4-218,1-11-387,-1-5-459,0-6-432,2-4-526,0 0-1367,0-7-598,-1-9 3987,-4-6 0,2 3 0,-1 6 0</inkml:trace>
  <inkml:trace contextRef="#ctx0" brushRef="#br0" timeOffset="2">281 692 16488,'-11'0'4155,"2"0"-3130,9 0 258,0 0-812,95 1-135,-52 3-236,17-2 1,-1 1-17,-18 4-50,-5-1-34,-5 0-286,-5 0-279,-4-2-68,-1-1-73,1-2-174,1-1-217,2-1-382,1-7-1445,-4-9-666,-7-5 3590,-7-5 0,-5 13 0,-3 3 0</inkml:trace>
  <inkml:trace contextRef="#ctx0" brushRef="#br0" timeOffset="3">1070 0 23248,'0'34'1859,"-5"10"-1320,1 18-103,-4 12-38,1 5-40,1 1-38,-1-5-52,0-6-83,2-7-50,2-9-57,1-9-39,2-9 6,0-9 22,0-9-16,3-4-46,2-4 1,4-4 5,-1-2-11,2 0 6,-1-1-1,1 1 1,3 2-6,3 2 0,5 4 5,4 3 1,-2 3-6,2-1 6,-4 0-6,-5-3 0,-4-2 5,-7-3 29,-2-1 16,-3-3 40,0 1-6,-3 0-23,-8-2-21,-8 4-29,-10-4-6,-3 2 23,-1-3-28,-2 0-5,1-2-29,1 0-145,3 0-241,5 0-543,5-2-516,6 0-408,8-3-701,3 0-919,7-6-1903,8-1 5410,4-5 0,-4 8 0,-3 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7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21 185 22167,'-12'0'1736,"4"0"-1125,15 0-96,7 0-111,9 6-12,9 0 56,5 7-90,6-3-78,7 1-39,6-2-45,5-1-95,2-3-3437,2 0 3347,-3-1 28,-5-3-33,-4 2 5,-8-2-5,-5 2 27,-6-1-27,-7-1 3391,-6 1-3363,-6-1-28,-2 0-1,-6 0 29,-2-1-23,-2 0 28,-2 0-3679,0 0 1102,-1 2-979,-3 1-1216,-8 2 4733,-8 2 0,5-3 0,1-1 0</inkml:trace>
  <inkml:trace contextRef="#ctx0" brushRef="#br0" timeOffset="1">194 576 15205,'-9'13'4033,"2"-3"-2812,7-10 1059,0 0-1530,62 0-162,-23-1-84,55-1-129,-40 0-72,1-1-34,0 3 17,-3-2-57,1 2-61,-6 0-67,-2 0-45,-8 0-45,-5 0 23,-9 0-34,-4 0 0,-5 0-566,0 0-134,-7 0-723,-1-1-1523,-6-12 2946,0-16 0,0 10 0,0-6 0</inkml:trace>
  <inkml:trace contextRef="#ctx0" brushRef="#br0" timeOffset="2">823 1 23248,'72'23'302,"1"0"1,-7-1-1,-8-3-50,-5-1-28,-7-1-61,-9 1 5,-6-3 56,-9-1 6,-7-4-23,-4-3-11,-7-3-5,-1 0 10,-3-1 12,0 0-45,0 1 0,0 1 17,0 0-51,0 3 6,0 3 11,0 8-16,-6 6-51,-7 10 11,-11 10-11,-10 7 56,-4 8-39,-6 1 28,2-3-62,-1-4-28,7-9-5,5-10-34,9-8-140,6-10-146,7-7-352,4-6-617,4-2-3982,1-2 751,19-16-3888,4-3 8374,20-18 0,-21 18 0,-2 3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15 211 13603,'-7'-5'3512,"1"0"-2258,6 5 1860,0 0-2088,-2 45-164,6-1-72,1 47-230,3-9-118,0 4-581,-1-2 375,0-10-68,-1-11-68,-1-13-4,2-13-96,-4-14-40,4-11-10,1-8 542,4-5-492,8-13-61,3-12-68,9-16-28,3-10 45,2-3 107,-1 4-40,-3 6 39,-8 12 6,-2 11-33,-6 10-80,-5 8 113,-1 8 163,-4 14-23,0 8-11,-1 14 5,-4 1-33,3-6-95,-5-8 10,3-11-16,-1-9-33,3-4 33,3-3 106,2-6-11,8-10-44,3-13-18,4-16 7,2-9-40,-1-10 5,-2-1-5,-1-4-33,-4 7 33,-3 5-68,-4 12-66,-2 10 16,-5 12-83,-2 8 78,-1 7-57,-2 3-111,0 3-348,0 0-2363,0 2-152,1-6-1377,3 0 4531,-1-7 0,1 7 0,-3 1 0</inkml:trace>
  <inkml:trace contextRef="#ctx0" brushRef="#br0" timeOffset="1">914 365 16885,'-3'-2'3708,"0"1"-2577,3 1 1765,0 0-2241,44 41-133,-18-11-108,37 36-111,-29-23-119,-4 1-83,-2-4-45,-3-2-22,-4-3-34,-3-6-73,-3-1-308,-5-8-196,0-3-297,-4-7-543,-2-5-504,-1-4-1552,-3-1-1091,0-5 4564,-7-3 0,5 1 0,-6 1 0</inkml:trace>
  <inkml:trace contextRef="#ctx0" brushRef="#br0" timeOffset="2">864 783 22380,'49'-64'425,"0"0"1,-2 5 0,-3 7 16,10 0-139,-4 8-130,-5 5-72,-13 11-95,-7 11 50,-12 6-56,-6 8-112,-3 1-107,-2 2-145,3 0-358,2 0-522,1 0-649,5 0-1803,2 0-634,4 0 4330,-2 0 0,-6 0 0,-6 0 0</inkml:trace>
  <inkml:trace contextRef="#ctx0" brushRef="#br0" timeOffset="3">1412 870 11267,'-2'3'3378,"1"0"-1922,1-3 2409,0 0-2863,-3 0-240,2 0-168,-2 0-157,3 0 11,3 0 34,4 0-191,5 0-62,4 0-49,4 0-63,2 0-33,3 2-56,1 1-22,0 1 22,0 2-23,0-2 1,-2 1-6,-2-2 0,-4-1-62,-6-1-397,-4-1-442,-5 0-399,-1 0-817,-2 0-1440,0-9-279,0-6 3836,0-14 0,0 12 0,0 1 0</inkml:trace>
  <inkml:trace contextRef="#ctx0" brushRef="#br0" timeOffset="4">1496 54 19322,'-11'-2'2038,"3"13"-1467,7 9-77,-1 19 66,2 10-106,-3 5-118,2 1-118,0-5-33,1-5-34,0-9-45,0-8-106,0-10 0,0-6-56,0-7 0,0-4-140,1-1 124,6 0 4,3-7-10,8-7-23,3-13 0,5-8-67,3-7 51,1-3 16,3-2 34,-2 3 33,-3 6 1,-3 4 33,-6 11 0,-4 4-6,-5 8 6,-4 4 50,-2 4 1,-3 1 906,-1 2-895,-6 0 50,0 0-34,-7 0-22,1 0 40,-1 0-63,0 0-27,-2 5 22,0 0 0,-4 8-23,2 1 1,-2 3 0,0 0 5,0-1-6,1 0-5,0-2 6,1 0 0,-1-4-6,1-2 33,0-4-33,2-3-50,-1-1 39,1 0 11,-4-4 0,2-2 0,-1-4 0,3 2 0,0-1 44,3 6 12,-1 0-50,6 3 22,0 0-28,6 0-196,1 0 162,6 0 34,6 6 0,10 3 0,6 6 0,4 2 6,2-1 28,1 1 22,0-2 28,3 2 11,-1-4-6,0 1-27,-4-3 5,-3-2-67,-6-1 6,-4-3 27,-10-2 18,-3-1-1,-6-1 45,-1 0 281,0 0-342,-6-10-29,-6-6 1,-10-12-6,-5-10-39,-3-3 39,0-6 33,2 3-27,1 3-12,5 6 12,5 7-12,4 7-206,2 4-86,3 9-307,-1 1-391,5 6-91,-1 0-129,1 0-268,-2 0-1199,1 0-151,-6 6-1495,4 1 4329,-8 8 0,9-7 0,0-1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54 13211,'-4'-13'3926,"1"3"-2705,3 10 925,0 0-1536,1-6 28,7 3-55,6-6 22,6 5-118,5-1-117,2 3-118,2 1-118,1 1-83,-3 0-46,-1 0 23,-4 0-28,-3 0-201,-5 0-286,-4 0-236,-3 0-162,-2 0-571,-3 0-1591,-1 0 3047,-1 1 0,0-1 0,0 2 0</inkml:trace>
  <inkml:trace contextRef="#ctx0" brushRef="#br0" timeOffset="1">0 278 16336,'0'7'2436,"0"-1"-1354,0-6 419,0 0-1305,89 2-56,-50-2-101,15 1 0,-2 0-39,-19-3 0,-4-1-448,-4-2-767,-2-3-1485,-4 0-767,-1 2-2627,-4 1 6094,-1 3 0,-8 1 0,0 1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318 335 8853,'0'-8'3602,"0"3"-2460,0 5 1497,0 0-1771,-1-3-118,0 2-50,0-2-16,1 3 1433,0 0-1893,0 1-6,0 0 0,0 0-15,0 1-35,-2-2-28,2 2-39,-2-1-23,2-1 2453,0 2-2531,-1-2 0,-1 0-89,-3 0-191,3 0-196,-1 0-348,3 0-644,-1 0-1887,-6 0 3355,-11-2 0,9 2 0,-6-1 0</inkml:trace>
  <inkml:trace contextRef="#ctx0" brushRef="#br0" timeOffset="1">51 606 10007,'-10'5'3305,"3"0"-2012,7-5 1166,0 0-1344,-13 0-123,8 0-147,-9 0-167,13 0 2419,1 0-2973,4 0 21,3 0-5,8 0-22,2 0-1,5 0-10,1 0-23,1 0-17,1 0-17,-3-3-44,-2 0 33,-2-1-39,-4 0 6,-3 2 5,-3 1-11,-4 1-6,-1-2 6,-3 2-39,0-1-179,1 1-107,0 0-196,2-2-78,0 2-179,1-2-170,2 1-440,-1-1-584,1-1-963,0-4-655,-1 0 3590,0-4 0,-1 5 0,-3 0 0</inkml:trace>
  <inkml:trace contextRef="#ctx0" brushRef="#br0" timeOffset="2">415 191 14969,'2'-7'3143,"-1"1"-2140,-1 6 912,0 0-1562,0-3 22,0 2-5,0-2-79,0 3 135,0 5 173,0 6 6,0 12-23,0 14-117,-6 15-156,-1 10-29,-6 10 5,-1 2 1,2-2 0,2-3-46,2-9-10,3-5-45,0-10-45,3-5-23,-1-11-21,3-6-29,-2-8-28,2-6 11,0-5-38,0-2-7075,0-2 3590,0-5-1759,0-3 5232,0-6 0,0 5 0,0 1 0</inkml:trace>
  <inkml:trace contextRef="#ctx0" brushRef="#br0" timeOffset="3">823 465 14969,'-8'-11'4784,"2"2"-3356,6 9 1289,0 0-2084,-9 8-180,4 10-38,-7 16-112,3 14 33,1 11-101,-1 3-45,1 3-22,3-6-106,0-5 11,3-11-73,1-11-79,1-10-240,0-11-101,0-6-146,0-3-1579,0-2 946,0-11-615,0-3-1676,0-19-4304,0 0 7794,0-2 0,0 15 0,0 9 0</inkml:trace>
  <inkml:trace contextRef="#ctx0" brushRef="#br0" timeOffset="4">575 746 15501,'-13'0'5114,"3"0"-4195,10 0 1294,0 0-1844,68-7-27,-28 2-107,56-8-157,-47 5 6,-3-2-56,-4 1-28,-6 1-84,-8 3-235,-8 1-442,-7 3-331,-3 1-248,-3 0-625,-2 0-1665,3 0-1388,-3 0 5018,3 0 0,-4 0 0,-1 0 0</inkml:trace>
  <inkml:trace contextRef="#ctx0" brushRef="#br0" timeOffset="5">1304 7 17440,'0'-3'4985,"0"0"-3568,0 3 140,0 0-1305,-27 78-39,13-25-118,-3 5 0,0 3 118,0 16-56,4-3-45,-2 1 6,3-8-46,2-9-21,5-12-51,2-16-51,3-10 1,0-12-73,3-5 5,6-3 57,8 0 55,7 0-67,4 0 62,1 0-45,0 3 56,-1 5 0,-3 6 151,-2 6 17,-4 4 28,-6 1 398,-6 15-258,-4-12-39,-7 9-90,-8-15-90,-10-4-55,-8-1-62,-6-4-213,0-3-179,-1-4-381,5-2-414,0-4-734,10 2-975,2-2-1501,4 1-4184,4 3 8581,-1-1 0,7 1 0,2-3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 7 18593,'-5'-4'1418,"0"1"-931,5 3 1513,-1 0-1524,-1 0 11,0 0 1569,0 0-354,1 0-1691,6 0-5,1 0 0,11 0 33,-2 0-39,5 0 0,-1 0 33,1 3-33,0-1 0,0 5 0,-2-4 0,-2 1 6,-3-1 0,-5-3 27,-3 2 18,-2-2-9461,-3 0 9410,0 3 0,0-3 0,0 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289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6143 10689 15010 180000 90000,'2'-10'14171'0'0,"0"3"-13655"0"0,-2 7 10 0 0,0 10 79 0 0,0 12-84 0 0,0 23-169 0 0,1 20-88 0 0,-1 19-7 0 0,2 14-148 0 0,-2-45 1 0 0,0 1-35 0 0,0 1 1 0 0,0 2 11 0 0,-2 0 1 0 0,-1 1-88 0 0,1 2 0 0 0,-3 0 0 0 0,-1 0 0 0 0,-2 1 0 0 0,-1 1 0 0 0,0 0 0 0 0,-1-2 0 0 0,-1 0 0 0 0,0-2 0 0 0,0 0 0 0 0,0-5 0 0 0,0-1 0 0 0,-7 40 0 0 0,1-13 0 0 0,5-13 0 0 0,4-11 0 0 0,1-5 0 0 0,6-6 0 0 0,-1-4 0 0 0,2-4 0 0 0,0-4 0 0 0,0-3 0 0 0,0-7 0 0 0,0-6 0 0 0,0-3 0 0 0,0-6 0 0 0,0 0 0 0 0,0-4 0 0 0,0 0 0 0 0,0-1 0 0 0,0 1 0 0 0,2-2 0 0 0,-2 1 0 0 0,1-1 0 0 0,-1 2 0 0 0,0-1 0 0 0,0 2 0 0 0,0 2 0 0 0,0 2 0 0 0,0-1 0 0 0,2 3 0 0 0,1-3 0 0 0,7 1 0 0 0,4 0 0 0 0,12 2 0 0 0,7 3 0 0 0,17 1 0 0 0,12 1 0 0 0,17-3 0 0 0,13-2 0 0 0,-40-6 0 0 0,1-1 0 0 0,6-1 0 0 0,2-1 0 0 0,3 0 0 0 0,1-1 0 0 0,6 0 0 0 0,0 0 0 0 0,2 0 0 0 0,0 0 0 0 0,2 1 0 0 0,1-2 0 0 0,-4 0 0 0 0,0-1 0 0 0,-3 1 0 0 0,-2 0 0 0 0,-8-1 0 0 0,-3 1 0 0 0,41-1 0 0 0,-24 2 0 0 0,-16 0 0 0 0,-14 0 0 0 0,-11 0 0 0 0,-4 3 0 0 0,-8 0 0 0 0,1 1 0 0 0,-4 1 0 0 0,0-1 0 0 0,-2 1 0 0 0,-3-2 0 0 0,-2 0 0 0 0,0 1 0 0 0,-3-1 0 0 0,1 0 0 0 0,0 1 0 0 0,-1-1 0 0 0,0 0 0 0 0,-1 1 0 0 0,-2-1 0 0 0,1-1 0 0 0,-4 0 0 0 0,1-2 0 0 0,-2 0 0 0 0,1 1 0 0 0,3 2 0 0 0,2 3 0 0 0,4 0 0 0 0,-1-1 0 0 0,1 0 0 0 0,-2-1 0 0 0,-2-3 0 0 0,2 2 0 0 0,-5-2 0 0 0,1 0 0 0 0,-3-1 0 0 0,-1 0 0 0 0,2 0 0 0 0,-2 0 0 0 0,1-1 0 0 0,1-4 0 0 0,0-7 0 0 0,3-5 0 0 0,1-10 0 0 0,3-7 0 0 0,1-10 0 0 0,1-7 0 0 0,1-9 0 0 0,3-9 0 0 0,0-8 0 0 0,2-8 0 0 0,0-7 0 0 0,-9 42 0 0 0,0 0 0 0 0,1-4 0 0 0,-1 1 0 0 0,1-3 0 0 0,0-1 0 0 0,1 0 0 0 0,0-1 0 0 0,0 1 0 0 0,1 0 0 0 0,0 2 0 0 0,1 0 0 0 0,-2 2 0 0 0,0 1 0 0 0,12-46 0 0 0,-4 5 0 0 0,-2 8 0 0 0,-3 6 0 0 0,-6 7 0 0 0,-3 9 0 0 0,-2 7 0 0 0,-2 7 0 0 0,0 5 0 0 0,1 3 0 0 0,1 2 0 0 0,2 2 0 0 0,-1 5 0 0 0,-1 6 0 0 0,1 6 0 0 0,-3 6 0 0 0,2 6 0 0 0,-2 5 0 0 0,0 1 0 0 0,0 2 0 0 0,0-1 0 0 0,-6-1 0 0 0,-9-5 0 0 0,-11 0 0 0 0,-12-3 0 0 0,-10 0 0 0 0,-12 0 0 0 0,-14 3 0 0 0,-13 1 0 0 0,38 5 0 0 0,-2 0 0 0 0,-4 0 0 0 0,-1 1 0 0 0,-4 0 0 0 0,0 0 0 0 0,-2 0 0 0 0,0 1 0 0 0,-1 2 0 0 0,0 0 0 0 0,1 1 0 0 0,1 1 0 0 0,1 2 0 0 0,1 0 0 0 0,2 0 0 0 0,2 1 0 0 0,2-2 0 0 0,1 1 0 0 0,-45 10 0 0 0,7-2 0 0 0,7 0 0 0 0,8 0 0 0 0,13-5 0 0 0,7 0 0 0 0,16-6 0 0 0,8 0 0 0 0,13-3 0 0 0,5 0 0 0 0,5-1 0 0 0,-1 0 0 0 0,2 0 0 0 0,-2 0 0 0 0,-1 0 0 0 0,-1 0 0 0 0,1 0 0 0 0,3 0 0 0 0,3 0 0 0 0,2 0 0 0 0,0 0 0 0 0,2 0 0 0 0,-1 0 0 0 0,1 0 0 0 0,-2 0 0 0 0,0 0 0 0 0,1 0 0 0 0,-3-1 0 0 0,2 0 0 0 0,1-2 0 0 0,1 1 0 0 0,0-1 0 0 0,0-2 0 0 0,0 1 0 0 0,0 1 0 0 0,0 0 0 0 0,0 3 0 0 0,0-2 0 0 0,0 1 0 0 0,0 0 0 0 0,0 0 0 0 0,-3 1 0 0 0,-1 0 0 0 0,-4 0 0 0 0,-3 0 0 0 0,-3 1 0 0 0,-3 1 0 0 0,0 2 0 0 0,2-1 0 0 0,2 0 0 0 0,3 1 0 0 0,2-2 0 0 0,2 1 0 0 0,2-3 0 0 0,2 1 0 0 0,0-1 0 0 0,1 0 0 0 0,0 0 0 0 0,0 0 0 0 0,-1 0 0 0 0,2 0 0 0 0,-3 0 0 0 0,1 0 0 0 0,0 0 0 0 0,-1 0 0 0 0,3 0 0 0 0,-1 0 0 0 0,-1-1 0 0 0,0 1 0 0 0,0-3 0 0 0,1 1 0 0 0,1-3 0 0 0,0 1 0 0 0,0-1 0 0 0,0 2 0 0 0,0 0 0 0 0,0-1 0 0 0,0 2 0 0 0,0-1 0 0 0,-2 3 0 0 0,2-1 0 0 0,-3-1 0 0 0,3 2 0 0 0,-3-2 0 0 0,2 1 0 0 0,-2 0 0 0 0,3 0 0 0 0,-3-1 0 0 0,3 2 0 0 0,-3-3 0 0 0,2 3 0 0 0,0-2 0 0 0,1 2 0 0 0,-2 0 0 0 0,2 0 0 0 0,-2 0 0 0 0,2-1 0 0 0,-2 0 0 0 0,-1 0 0 0 0,-3 1 0 0 0,4 0 0 0 0,-3 0 0 0 0,5 0 0 0 0,-3 0 0 0 0,3 0 0 0 0,-2 0 0 0 0,-1 0 0 0 0,-1 0 0 0 0,-7 0 0 0 0,-5 4 0 0 0,-13 8 0 0 0,-8 8 0 0 0,-10 9 0 0 0,-3 1 0 0 0,-4 0 0 0 0,-1-3 0 0 0,2-3 0 0 0,-5-6 0 0 0,2-3 0 0 0,-4-5 0 0 0,0-5 0 0 0,-2-2 0 0 0,-3-3 0 0 0,-2 0 0 0 0,-3 0 0 0 0,-2 0 0 0 0,-2 0 0 0 0,1-1 0 0 0,-1-6 0 0 0,1-2 0 0 0,-1-7 0 0 0,-1-1 0 0 0,-2-3 0 0 0,-3-2 0 0 0,-3-1 0 0 0,-4-1 0 0 0,-3-2 0 0 0,-4 1 0 0 0,-1-2 0 0 0,45 14 0 0 0,1 1 0 0 0,1 0 0 0 0,-1 0 0 0 0,-1 1 0 0 0,0-1 0 0 0,-47-10 0 0 0,47 11 0 0 0,1-1 0 0 0,-46-14 0 0 0,46 12 0 0 0,1 1 0 0 0,-46-19 0 0 0,46 16 0 0 0,0-1 0 0 0,0-2 0 0 0,0 1 0 0 0,0-1 0 0 0,-1 1 0 0 0,2-2 0 0 0,-1 0 0 0 0,1 1 0 0 0,0-1 0 0 0,-43-21 0 0 0,3-1 0 0 0,4-3 0 0 0,0-2 0 0 0,1-3 0 0 0,-2-4 0 0 0,41 27 0 0 0,1 1 0 0 0,-41-28 0 0 0,0 2 0 0 0,6 4 0 0 0,2 0 0 0 0,8 1 0 0 0,2 0 0 0 0,10-1 0 0 0,0 1 0 0 0,6-5 0 0 0,2 2 0 0 0,3-4 0 0 0,2-1 0 0 0,-1-1 0 0 0,2-3 0 0 0,-2-1 0 0 0,1 0 0 0 0,-1-1 0 0 0,-1 1 0 0 0,-1 0 0 0 0,-2 0 0 0 0,-3 1 0 0 0,-2-1 0 0 0,-1 2 0 0 0,-1-1 0 0 0,4 2 0 0 0,3 5 0 0 0,5 4 0 0 0,6 5 0 0 0,2-1 0 0 0,1 4 0 0 0,1-5 0 0 0,-3 0 0 0 0,0-5 0 0 0,-2-5 0 0 0,2-5 0 0 0,2-7 0 0 0,3-2 0 0 0,1-4 0 0 0,4 2 0 0 0,0 0 0 0 0,2 3 0 0 0,-1 0 0 0 0,1 3 0 0 0,-2-2 0 0 0,0 0 0 0 0,-3 2 0 0 0,-1-1 0 0 0,-3 0 0 0 0,2-2 0 0 0,-2 1 0 0 0,4-3 0 0 0,1 4 0 0 0,2 1 0 0 0,5 3 0 0 0,0 5 0 0 0,3-1 0 0 0,2 2 0 0 0,-1-3 0 0 0,1-4 0 0 0,-2-3 0 0 0,0-4 0 0 0,4-5 0 0 0,0-2 0 0 0,4-3 0 0 0,4 0 0 0 0,0 1 0 0 0,5 3 0 0 0,-2 3 0 0 0,2 3 0 0 0,0-2 0 0 0,0 0 0 0 0,0-4 0 0 0,2-1 0 0 0,1-4 0 0 0,3 3 0 0 0,2 1 0 0 0,-1 3 0 0 0,-1 3 0 0 0,1 0 0 0 0,-2 1 0 0 0,0 0 0 0 0,1 0 0 0 0,1 0 0 0 0,2 1 0 0 0,4 1 0 0 0,0 1 0 0 0,4 0 0 0 0,0 0 0 0 0,-1-1 0 0 0,0-2 0 0 0,0-2 0 0 0,1-5 0 0 0,3 1 0 0 0,2-3 0 0 0,4-2 0 0 0,3 1 0 0 0,6-5 0 0 0,3 1 0 0 0,6-4 0 0 0,-21 43 0 0 0,2 1 0 0 0,-1 0 0 0 0,1-1 0 0 0,1 2 0 0 0,0-1 0 0 0,22-39 0 0 0,-2 3 0 0 0,-6 3 0 0 0,-7 3 0 0 0,-3 3 0 0 0,-5 2 0 0 0,-2-1 0 0 0,0 3 0 0 0,-1-3 0 0 0,2 3 0 0 0,-2-2 0 0 0,-1 7 0 0 0,-2 2 0 0 0,-3 10 0 0 0,-1 2 0 0 0,-1 7 0 0 0,-1 2 0 0 0,0 2 0 0 0,1-1 0 0 0,-1-1 0 0 0,0-3 0 0 0,1 2 0 0 0,-1-2 0 0 0,-1 4 0 0 0,1-2 0 0 0,-1 3 0 0 0,0-4 0 0 0,1 0 0 0 0,-1-2 0 0 0,1-2 0 0 0,2 0 0 0 0,2-1 0 0 0,1 1 0 0 0,4 3 0 0 0,-2 1 0 0 0,2 2 0 0 0,-2 2 0 0 0,0 4 0 0 0,0 1 0 0 0,1 2 0 0 0,1 0 0 0 0,6-3 0 0 0,1-1 0 0 0,8-2 0 0 0,1-3 0 0 0,6 1 0 0 0,-1-1 0 0 0,2 2 0 0 0,-4 4 0 0 0,-4 3 0 0 0,-6 3 0 0 0,-4 4 0 0 0,-5 1 0 0 0,-2 5 0 0 0,-7-1 0 0 0,0 3 0 0 0,-1-2 0 0 0,0-1 0 0 0,3-2 0 0 0,0 0 0 0 0,0-2 0 0 0,0 4 0 0 0,-5 2 0 0 0,-2 6 0 0 0,-4 4 0 0 0,-3 4 0 0 0,-1 1 0 0 0,0 1 0 0 0,0 6 0 0 0,0 5 0 0 0,-3 16 0 0 0,0 14 0 0 0,-6 20 0 0 0,-1 19 0 0 0,4-33 0 0 0,-1 6 0 0 0,-1 16 0 0 0,-2 9 0 0 0,1-1 0 0 0,0-8 0 0 0,1-1 0 0 0,-1 5 0 0 0,1 2 0 0 0,-1 6 0 0 0,0 1 0 0 0,1-3 0 0 0,-2 10 0 0 0,0-2 0 0 0,0 0 0 0 0,1 1 0 0 0,-1-1 0 0 0,0 0 0 0 0,0-6 0 0 0,0 0 0 0 0,-1-2 0 0 0,0-3 0 0 0,1-1 0 0 0,-1-2 0 0 0,-5 26 0 0 0,0-4 0 0 0,1-9 0 0 0,0-3 0 0 0,2-13 0 0 0,1-2 0 0 0,-1-10 0 0 0,1-2 0 0 0,1-2 0 0 0,0 0 0 0 0,-1 0 0 0 0,1 0 0 0 0,0 7 0 0 0,0 0 0 0 0,0-1 0 0 0,2 0 0 0 0,2 1 0 0 0,0-2 0 0 0,1-6 0 0 0,1-2 0 0 0,1 40 0 0 0,1-15 0 0 0,3-17 0 0 0,0-12 0 0 0,0-16 0 0 0,0-11 0 0 0,0-8 0 0 0,0-7 0 0 0,0-4 0 0 0,0-1 0 0 0,0-6 0 0 0,2-1 0 0 0,1-8 0 0 0,2 1 0 0 0,1 1 0 0 0,-2 1 0 0 0,-2 5 0 0 0,1 1 0 0 0,-2 4 0 0 0,0 0 0 0 0,-1 2 0 0 0,2 0-226 0 0,1-1-1101 0 0,2-2-325 0 0,6-6-1165 0 0,4-10-998 0 0,25-35-3438 0 0,6-14 7253 0 0,-14 17 0 0 0,-2 1 0 0 0,5-3 0 0 0,-10 7 0 0 0</inkml:trace>
  <inkml:trace contextRef="#ctx0" brushRef="#br0" timeOffset="1">-26305 16379 15419 180000 90000,'-6'-5'2728'0'0,"1"1"-1334"0"0,5 4 976 0 0,0 0-1429 0 0,-5-10 185 0 0,3 8-45 0 0,-4-7-96 0 0,6 9-94 0 0,-2 0-34 0 0,2 0-90 0 0,-1 0-128 0 0,0 0-157 0 0,-1-1-124 0 0,1-1 45 0 0,0 1-16 0 0,0-1 27 0 0,0 0-22 0 0,1 0-173 0 0,0 0-85 0 0,0-2-72 0 0,7-1 10 0 0,5-3 96 0 0,13-5 112 0 0,15-3-181 0 0,-12 4 0 0 0,4 1-99 0 0,10-3 0 0 0,3-1 0 0 0,-10 4 0 0 0,2 0 0 0 0,0 0 0 0 0,3 0 0 0 0,0 0 0 0 0,1 0 0 0 0,-1 1 0 0 0,1-1 0 0 0,-2 2 0 0 0,-2 0 0 0 0,0 1 0 0 0,-1 0 0 0 0,-3 1 0 0 0,1 1 0 0 0,-2 0 0 0 0,13-1 0 0 0,0 1 0 0 0,-1 0 0 0 0,0 1 0 0 0,-1 1 0 0 0,0 0 0 0 0,-2 0 0 0 0,-1 1 0 0 0,-2 0 0 0 0,-2 0 0 0 0,-4 0 0 0 0,-2 0 0 0 0,-4 1 0 0 0,0-1 0 0 0,-1 0 0 0 0,-1 0 0 0 0,0 1 0 0 0,0-1 0 0 0,3 0 0 0 0,0 0 0 0 0,0 0 0 0 0,-1-1 0 0 0,1 1 0 0 0,-1 0 0 0 0,-1 0 0 0 0,-1 0 0 0 0,23-3 0 0 0,-3-1 0 0 0,-3 1 0 0 0,-3 1 0 0 0,-6 0 0 0 0,-3 1 0 0 0,-6 1 0 0 0,-4 0 0 0 0,-3 1 0 0 0,-2 1 0 0 0,0-1 0 0 0,1 1 0 0 0,0-1 0 0 0,0 0 0 0 0,0 0 0 0 0,-1 0 0 0 0,-2 1 0 0 0,-3 0 0 0 0,-3 1 0 0 0,-3 0 0 0 0,-2 0 0 0 0,0 0 0 0 0,-1 0 0 0 0,0 6 0 0 0,0 6 0 0 0,0 12 0 0 0,0 11 0 0 0,0 11 0 0 0,0-19 0 0 0,0 0 0 0 0,0 3 0 0 0,0 1 0 0 0,0 0 0 0 0,0 1 0 0 0,0 0 0 0 0,0 0 0 0 0,0 1 0 0 0,0-1 0 0 0,-1 0 0 0 0,0-1 0 0 0,-1 0 0 0 0,-1 0 0 0 0,0-2 0 0 0,-1 0 0 0 0,-1-2 0 0 0,0 0 0 0 0,0-2 0 0 0,0-1 0 0 0,-4 22 0 0 0,1-6 0 0 0,2-5 0 0 0,1-2 0 0 0,1-5 0 0 0,0-2 0 0 0,1-5 0 0 0,0-2 0 0 0,0-5 0 0 0,2-2 0 0 0,-2-3 0 0 0,2-3 0 0 0,0-1 0 0 0,0-3 0 0 0,1 0 0 0 0,-1-1 0 0 0,1-1 0 0 0,0 0 0 0 0,-1 0 0 0 0,0 0 0 0 0,0 0 0 0 0,0 0 0 0 0,1 0 0 0 0,-1 1 0 0 0,1-1 0 0 0,-1 0 0 0 0,0 0 0 0 0,-1 0 0 0 0,-2 0 0 0 0,-2 0 0 0 0,-3 0 0 0 0,-3 0 0 0 0,-4 0 0 0 0,-1 0 0 0 0,-3 0 0 0 0,-3 0 0 0 0,-2 0 0 0 0,-2 0 0 0 0,-3 0 0 0 0,-1 0 0 0 0,-4 0 0 0 0,-1 0 0 0 0,-3 0 0 0 0,-4 0 0 0 0,20 1 0 0 0,-1 1 0 0 0,-2-1 0 0 0,-1 1 0 0 0,-4 1 0 0 0,-2 0 0 0 0,-5-1 0 0 0,-2 0 0 0 0,9-1 0 0 0,-2 0 0 0 0,0 0 0 0 0,-4 0 0 0 0,-1-1 0 0 0,-1 1 0 0 0,-1-1 0 0 0,-1 0 0 0 0,0 0 0 0 0,-1 0 0 0 0,1 0 0 0 0,0 0 0 0 0,2-1 0 0 0,1 1 0 0 0,0 1 0 0 0,1-1 0 0 0,0 0 0 0 0,1 0 0 0 0,2 0 0 0 0,0 1 0 0 0,1-1 0 0 0,-13 1 0 0 0,1 0 0 0 0,4-1 0 0 0,2 1 0 0 0,6 0 0 0 0,2-1 0 0 0,5 0 0 0 0,1 1 0 0 0,-21-1 0 0 0,3 0 0 0 0,-3 0 0 0 0,5 0 0 0 0,4 0 0 0 0,10-1 0 0 0,6 1 0 0 0,7-1 0 0 0,3 1 0 0 0,3 0 0 0 0,2 0 0 0 0,2 0 0 0 0,0 0 0 0 0,1 0 0 0 0,0 0 0 0 0,1 0 0 0 0,1 0 0 0 0,0 0-3676 0 0,1 0-1314 0 0,2 0-6325 0 0,4 0 11315 0 0,5-2 0 0 0,-4 2 0 0 0,0-2 0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291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1715 14649 19373 180000 90000,'0'-2'5394'0'0,"0"1"2498"0"0,0 1-7784 0 0,0 10-108 0 0,0 14 0 0 0,-2 21 0 0 0,1 22 0 0 0,-6 23 0 0 0,3-36 0 0 0,-2 4 0 0 0,-3 12 0 0 0,-3 3 0 0 0,-1 3 0 0 0,-1 1 0 0 0,-3 7 0 0 0,-2 2 0 0 0,0-2 0 0 0,0-1 0 0 0,2-6 0 0 0,0 0 0 0 0,0 2 0 0 0,1 0 0 0 0,2-9 0 0 0,1 0 0 0 0,2-1 0 0 0,0 0 0 0 0,1-3 0 0 0,0-2 0 0 0,3-4 0 0 0,1-1 0 0 0,-2-2 0 0 0,1-2 0 0 0,1-3 0 0 0,0-2 0 0 0,-6 44 0 0 0,1-12 0 0 0,2-12 0 0 0,3-10 0 0 0,1-12 0 0 0,2-7 0 0 0,1-11 0 0 0,0-9 0 0 0,1-7 0 0 0,0-8 0 0 0,0-1 0 0 0,-1-5 0 0 0,2 2 0 0 0,-1-2 0 0 0,-1 0 0 0 0,2 0 0 0 0,-2 0 0 0 0,1 1 0 0 0,-1 2 0 0 0,-3 4 0 0 0,0 3 0 0 0,-2 2 0 0 0,2 0 0 0 0,0-2 0 0 0,3-5 0 0 0,1-2 0 0 0,1-3 0 0 0,0 0 0 0 0,4 0 0 0 0,11 0 0 0 0,15 0 0 0 0,20 0 0 0 0,22 2 0 0 0,20-1 0 0 0,-33 1 0 0 0,4 0 0 0 0,12 0 0 0 0,4-1 0 0 0,15 0 0 0 0,4 0 0 0 0,-26 0 0 0 0,2-1 0 0 0,-1 0 0 0 0,0 1 0 0 0,0-2 0 0 0,-2 1 0 0 0,29 0 0 0 0,-4 0 0 0 0,-21 1 0 0 0,-4 0 0 0 0,-13-1 0 0 0,-4 0 0 0 0,33 3 0 0 0,-4 1 0 0 0,1 1 0 0 0,-3 1 0 0 0,-6 1 0 0 0,-12 0 0 0 0,-8-2 0 0 0,-7 1 0 0 0,-4-2 0 0 0,-4 1 0 0 0,-3-2 0 0 0,-5 1 0 0 0,-4-1 0 0 0,-6 0 0 0 0,-5-1 0 0 0,-4 0 0 0 0,-6-1 0 0 0,-1-1 0 0 0,-4 2 0 0 0,-1-2 0 0 0,-1 0 0 0 0,0-2 0 0 0,0 1 0 0 0,0-4 0 0 0,0-2 0 0 0,0-4 0 0 0,0-8 0 0 0,3-3 0 0 0,2-6 0 0 0,4-4 0 0 0,4-4 0 0 0,1-8 0 0 0,5-11 0 0 0,2-10 0 0 0,4-14 0 0 0,0-15 0 0 0,-12 42 0 0 0,1-2 0 0 0,-2-5 0 0 0,1-2 0 0 0,0-3 0 0 0,0-1 0 0 0,0-2 0 0 0,-1 0 0 0 0,1 0 0 0 0,0 1 0 0 0,0 3 0 0 0,0 1 0 0 0,0 3 0 0 0,-1 2 0 0 0,1 5 0 0 0,0 1 0 0 0,0 2 0 0 0,0 1 0 0 0,11-43 0 0 0,1-1 0 0 0,-2 1 0 0 0,-1-3 0 0 0,-1 1 0 0 0,-2-3 0 0 0,-1 0 0 0 0,-4 1 0 0 0,-1 3 0 0 0,-3 5 0 0 0,-1 9 0 0 0,-1 9 0 0 0,-3 8 0 0 0,1 6 0 0 0,-2 7 0 0 0,2 1 0 0 0,-1 8 0 0 0,1 5 0 0 0,-1 8 0 0 0,-2 7 0 0 0,-1 8 0 0 0,-1 3 0 0 0,-1 7 0 0 0,0-1 0 0 0,0 2 0 0 0,0 3 0 0 0,0-2 0 0 0,0 3 0 0 0,0-3 0 0 0,0 2 0 0 0,-1-3 0 0 0,-6 2 0 0 0,-6-2 0 0 0,-10 0 0 0 0,-14 0 0 0 0,-14 0 0 0 0,-21 0 0 0 0,22-1 0 0 0,-4 2 0 0 0,-15-1 0 0 0,-5 1 0 0 0,-19 4 0 0 0,-5 1 0 0 0,24-2 0 0 0,-2 2 0 0 0,0 0 0 0 0,-4 1 0 0 0,0 1 0 0 0,1 0 0 0 0,4 0 0 0 0,1-1 0 0 0,2 0 0 0 0,-21 2 0 0 0,5-1 0 0 0,16-2 0 0 0,4 0 0 0 0,13-2 0 0 0,2 0 0 0 0,-44 2 0 0 0,-2 1 0 0 0,46-4 0 0 0,-1 1 0 0 0,2-1 0 0 0,-1 0 0 0 0,1 1 0 0 0,1-1 0 0 0,-38 2 0 0 0,14 0 0 0 0,13-3 0 0 0,17-1 0 0 0,13-1 0 0 0,13 0 0 0 0,7 0 0 0 0,7 0 0 0 0,2 0 0 0 0,3 0 0 0 0,0 0 0 0 0,-2 2 0 0 0,1-2 0 0 0,-3 2 0 0 0,-1-1 0 0 0,-1 0 0 0 0,-1 0 0 0 0,-3-1 0 0 0,0 0 0 0 0,-2 0 0 0 0,-4 0 0 0 0,-1 0 0 0 0,-3 2 0 0 0,0 0 0 0 0,0-1 0 0 0,1 1 0 0 0,1-1 0 0 0,4 0 0 0 0,1 0 0 0 0,5-1 0 0 0,1 0 0 0 0,2 0 0 0 0,3 0 0 0 0,1 0 0 0 0,1 0 0 0 0,0-1 0 0 0,0 0 0 0 0,0 0 0 0 0,0-1 0 0 0,0 2 0 0 0,0-1 0 0 0,-2 1 0 0 0,2 0 0 0 0,-2 0 0 0 0,1 0 0 0 0,0 0 0 0 0,-1 0 0 0 0,-2 0 0 0 0,-1 0 0 0 0,-3 0 0 0 0,1 0 0 0 0,-1 0 0 0 0,1-2 0 0 0,0 0 0 0 0,0-1 0 0 0,-2 0 0 0 0,-2-1 0 0 0,-2 1 0 0 0,0-1 0 0 0,-1 0 0 0 0,-1 0 0 0 0,2-1 0 0 0,-4 2 0 0 0,4-1 0 0 0,-4 0 0 0 0,4 0 0 0 0,-2-2 0 0 0,1 0 0 0 0,1 0 0 0 0,0-2 0 0 0,-1-1 0 0 0,-1-1 0 0 0,2-2 0 0 0,-4 2 0 0 0,2-4 0 0 0,-2 0 0 0 0,1-4 0 0 0,-1-2 0 0 0,0-4 0 0 0,-1-1 0 0 0,1-2 0 0 0,-3-1 0 0 0,3-1 0 0 0,-2-2 0 0 0,1-1 0 0 0,0-1 0 0 0,2-1 0 0 0,-3-1 0 0 0,1 1 0 0 0,-2-1 0 0 0,0 1 0 0 0,0-3 0 0 0,0-2 0 0 0,0-4 0 0 0,0 1 0 0 0,-1-6 0 0 0,1 2 0 0 0,2-2 0 0 0,0 1 0 0 0,1 0 0 0 0,2 4 0 0 0,-2-2 0 0 0,2 3 0 0 0,-2-1 0 0 0,1-5 0 0 0,-1-1 0 0 0,0-9 0 0 0,-1-3 0 0 0,1-7 0 0 0,-1-4 0 0 0,1-2 0 0 0,2 0 0 0 0,0 6 0 0 0,3 3 0 0 0,1 6 0 0 0,-1 4 0 0 0,2 2 0 0 0,-2 1 0 0 0,1-5 0 0 0,0-1 0 0 0,-3-6 0 0 0,2-4 0 0 0,-3-3 0 0 0,1-5 0 0 0,2 0 0 0 0,1-1 0 0 0,-1 4 0 0 0,2 1 0 0 0,-1 5 0 0 0,-1-1 0 0 0,2 3 0 0 0,-3-2 0 0 0,1 0 0 0 0,-2-3 0 0 0,1 1 0 0 0,1-4 0 0 0,2 1 0 0 0,2-2 0 0 0,3 2 0 0 0,0 1 0 0 0,2 0 0 0 0,1 1 0 0 0,0 2 0 0 0,1-2 0 0 0,-1 3 0 0 0,-3-3 0 0 0,0 2 0 0 0,-2-1 0 0 0,-1 1 0 0 0,-1 0 0 0 0,-1 3 0 0 0,2 0 0 0 0,-2 1 0 0 0,3 1 0 0 0,-2 1 0 0 0,-2-1 0 0 0,0 2 0 0 0,-3-2 0 0 0,2 0 0 0 0,-1-1 0 0 0,4-1 0 0 0,0 3 0 0 0,4 0 0 0 0,0 2 0 0 0,0-2 0 0 0,1 2 0 0 0,-2-2 0 0 0,2 0 0 0 0,1-1 0 0 0,1-1 0 0 0,2-2 0 0 0,0 2 0 0 0,0-3 0 0 0,0 3 0 0 0,0-2 0 0 0,0 2 0 0 0,0-1 0 0 0,3 3 0 0 0,1 0 0 0 0,3 2 0 0 0,1 0 0 0 0,-1 0 0 0 0,1 0 0 0 0,-3-2 0 0 0,2-1 0 0 0,-4-3 0 0 0,2 1 0 0 0,-3 0 0 0 0,1 3 0 0 0,-3 2 0 0 0,2 1 0 0 0,-2 3 0 0 0,1-1 0 0 0,1 1 0 0 0,2 1 0 0 0,-1 2 0 0 0,2 1 0 0 0,0 0 0 0 0,2-1 0 0 0,-1-1 0 0 0,2-4 0 0 0,2-2 0 0 0,2-4 0 0 0,0 1 0 0 0,1-4 0 0 0,-1 3 0 0 0,0-2 0 0 0,2 0 0 0 0,-1-2 0 0 0,3-1 0 0 0,-1-1 0 0 0,4 2 0 0 0,-1-2 0 0 0,2 2 0 0 0,-1 0 0 0 0,0 3 0 0 0,-2 0 0 0 0,2 3 0 0 0,-1 2 0 0 0,-1 1 0 0 0,1 6 0 0 0,-1-1 0 0 0,-2 6 0 0 0,1-1 0 0 0,-2 4 0 0 0,1 0 0 0 0,0 0 0 0 0,-1 0 0 0 0,0-5 0 0 0,0 1 0 0 0,1-4 0 0 0,-2 3 0 0 0,4-2 0 0 0,-3 2 0 0 0,0 0 0 0 0,1 1 0 0 0,-1-1 0 0 0,2 3 0 0 0,-1-3 0 0 0,4 3 0 0 0,-2-3 0 0 0,2 2 0 0 0,-1-2 0 0 0,1-2 0 0 0,0 0 0 0 0,-1 0 0 0 0,2-1 0 0 0,-1 3 0 0 0,-1-4 0 0 0,0 2 0 0 0,-1 0 0 0 0,-2-1 0 0 0,2 1 0 0 0,-4 0 0 0 0,2 1 0 0 0,-1 1 0 0 0,0-1 0 0 0,2 0 0 0 0,2-3 0 0 0,0-1 0 0 0,3 0 0 0 0,-3 0 0 0 0,2 4 0 0 0,-2 1 0 0 0,2 5 0 0 0,0 0 0 0 0,1 3 0 0 0,0 1 0 0 0,2 1 0 0 0,1-1 0 0 0,1 3 0 0 0,-2 0 0 0 0,1 2 0 0 0,-2 1 0 0 0,1 2 0 0 0,-3 0 0 0 0,3-4 0 0 0,-1 0 0 0 0,2-5 0 0 0,-1 2 0 0 0,0-3 0 0 0,2 1 0 0 0,-1-3 0 0 0,1 0 0 0 0,-2-2 0 0 0,2-1 0 0 0,-1-1 0 0 0,2-1 0 0 0,-2 0 0 0 0,1 1 0 0 0,-3 1 0 0 0,-1 3 0 0 0,-1 1 0 0 0,0 3 0 0 0,-1 0 0 0 0,-1 0 0 0 0,0 0 0 0 0,1-2 0 0 0,3 1 0 0 0,-1-1 0 0 0,3-1 0 0 0,-2 1 0 0 0,-1 1 0 0 0,-2 2 0 0 0,-1 3 0 0 0,-3 2 0 0 0,0 3 0 0 0,-2 1 0 0 0,2-1 0 0 0,1-1 0 0 0,2-3 0 0 0,2-3 0 0 0,0 0 0 0 0,2-4 0 0 0,-1-1 0 0 0,0 0 0 0 0,3-2 0 0 0,-1-1 0 0 0,4 0 0 0 0,-1-4 0 0 0,2 2 0 0 0,-1-1 0 0 0,-2 3 0 0 0,-1 5 0 0 0,-4 2 0 0 0,-1 5 0 0 0,-2 1 0 0 0,2 1 0 0 0,-1 1 0 0 0,0 1 0 0 0,2-3 0 0 0,-1 4 0 0 0,-1-2 0 0 0,-3 4 0 0 0,0 0 0 0 0,-3 2 0 0 0,0 3 0 0 0,-2 1 0 0 0,1 2 0 0 0,0-1 0 0 0,0 0 0 0 0,-1-2 0 0 0,0 1 0 0 0,2-2 0 0 0,-2 0 0 0 0,2 0 0 0 0,-4 3 0 0 0,0 1 0 0 0,-1 1 0 0 0,0 0 0 0 0,-1 0 0 0 0,1-1-13 0 0,1-2-20 0 0,1-1-1 0 0,1-2 28 0 0,0-2 1 0 0,-2 2-29 0 0,0 0 34 0 0,-2 6 0 0 0,-1 1 0 0 0,-4 8-5 0 0,2 2 5 0 0,-2 3 0 0 0,0 1 0 0 0,-1 1 0 0 0,0 0 0 0 0,0 1 0 0 0,0-1 0 0 0,0 1 5 0 0,0 0-5 0 0,0-1 0 0 0,0 3 23 0 0,0-2-18 0 0,-1 2 1 0 0,-1 0-6 0 0,-1 0-6 0 0,-1 0-27 0 0,-1 8 33 0 0,-1 10 5 0 0,-4 19 34 0 0,-7 20 6 0 0,-2 18-4 0 0,-6 13-41 0 0,13-40 0 0 0,-1 1 0 0 0,1 0 0 0 0,-1 0 0 0 0,1 0 0 0 0,-1 0 0 0 0,-12 47 0 0 0,1-5 0 0 0,0-1 0 0 0,0-5 0 0 0,4-1 0 0 0,2-6 0 0 0,3-3 0 0 0,3-6 0 0 0,0-5 0 0 0,2-6 0 0 0,0-6 0 0 0,2-5 0 0 0,0-4 0 0 0,1-3 0 0 0,0-2 0 0 0,2-1 0 0 0,0-3 0 0 0,2-4 0 0 0,0-5 0 0 0,1-5 0 0 0,0-7 0 0 0,2-4 0 0 0,0-6 0 0 0,0 0 0 0 0,-1-3 0 0 0,0 2 0 0 0,0-2 0 0 0,-1 1 0 0 0,2 1 0 0 0,-2 1 0 0 0,2 1 0 0 0,0-1 0 0 0,0 0 0 0 0,0-1 0 0 0,0 1 0 0 0,0-2 0 0 0,0 0 0 0 0,3-1 0 0 0,7 0 0 0 0,9 0 0 0 0,9-3 0 0 0,8-2 0 0 0,4-5 0 0 0,3-1 0 0 0,1 1 0 0 0,2 4 0 0 0,0 1 0 0 0,2 3 0 0 0,2 1 0 0 0,4 1 0 0 0,4 0 0 0 0,4 0 0 0 0,5 0 0 0 0,1 0 0 0 0,1 0 0 0 0,-1 0 0 0 0,-1 0 0 0 0,0 0 0 0 0,1 3 0 0 0,1 0 0 0 0,1 4 0 0 0,0-2 0 0 0,-1 2 0 0 0,0-4 0 0 0,-3 2 0 0 0,0 0 0 0 0,-3-1 0 0 0,-1 0 0 0 0,-2 0 0 0 0,0-1 0 0 0,0 0 0 0 0,0 1 0 0 0,1-1 0 0 0,0 2 0 0 0,0-1 0 0 0,0 2 0 0 0,0-1 0 0 0,-3 0 0 0 0,2 0 0 0 0,0-1 0 0 0,4-1 0 0 0,3 2 0 0 0,3-2 0 0 0,3 2 0 0 0,1-1 0 0 0,3-1 0 0 0,-5 0 0 0 0,3 1 0 0 0,-5-1 0 0 0,2 0 0 0 0,-2 1 0 0 0,0-2 0 0 0,-1 0 0 0 0,-2-1 0 0 0,-4 0 0 0 0,-2 1 0 0 0,-6 1 0 0 0,-2 2 0 0 0,-6 4 0 0 0,0-1 0 0 0,-3 2 0 0 0,2-1 0 0 0,2-1 0 0 0,1-3 0 0 0,1-2 0 0 0,0-1 0 0 0,-3-2 0 0 0,-2 0 0 0 0,-6 0 0 0 0,-6 0 0 0 0,-5 0 0 0 0,-6 1 0 0 0,-2 1 0 0 0,-5 3 0 0 0,1-1 0 0 0,0 0 0 0 0,0 0 0 0 0,1-1 0 0 0,0-1 0 0 0,-3 0 0 0 0,-1-2 0 0 0,-5 0 0 0 0,-1 0 0 0 0,-4 0 0 0 0,0 0 0 0 0,-3 1 0 0 0,2-1 0 0 0,-2 2 0 0 0,-2-2 0 0 0,-2 0 0 0 0,-6 0 0 0 0,-4-8 0 0 0,-3-2 0 0 0,2-9 0 0 0,-1-4 0 0 0,3-1 0 0 0,0-4 0 0 0,3-5 0 0 0,3-4 0 0 0,1-11 0 0 0,4-7 0 0 0,1-12 0 0 0,1-10 0 0 0,0-10 0 0 0,3-8 0 0 0,2-4 0 0 0,-1 48 0 0 0,0 1 0 0 0,6-47 0 0 0,-1 4 0 0 0,-1 4 0 0 0,-3 2 0 0 0,-1 7 0 0 0,-3 2 0 0 0,-1 3 0 0 0,0 3 0 0 0,0 3 0 0 0,0 4 0 0 0,-1 6 0 0 0,-3 6 0 0 0,1 4 0 0 0,-2 6 0 0 0,3 1 0 0 0,0 2 0 0 0,2 0 0 0 0,0 2 0 0 0,0 2 0 0 0,0 5 0 0 0,0 4 0 0 0,0 4 0 0 0,0 3 0 0 0,2 3 0 0 0,-2 2 0 0 0,3 5 0 0 0,-2 1 0 0 0,0 5 0 0 0,-1 0 0 0 0,0 2 0 0 0,0 1 0 0 0,0 1 0 0 0,-1 0 0 0 0,0 0 0 0 0,-2 0 0 0 0,1 0 0 0 0,-1 0 0 0 0,0 0 0 0 0,-2 0 0 0 0,-2 0 0 0 0,-6 0 0 0 0,-5 1 0 0 0,-12 1 0 0 0,-10 3 0 0 0,-17 2 0 0 0,-16 3 0 0 0,22-3 0 0 0,-4 2 0 0 0,-12 1 0 0 0,-6 2 0 0 0,-19 3 0 0 0,-5 2 0 0 0,25-6 0 0 0,-3 1 0 0 0,0 0 0 0 0,-5 1 0 0 0,-1-1 0 0 0,0 0 0 0 0,1 0 0 0 0,1-1 0 0 0,1 0 0 0 0,5-2 0 0 0,1 0 0 0 0,1-1 0 0 0,4 0 0 0 0,0-1 0 0 0,1 0 0 0 0,-27 3 0 0 0,0 0 0 0 0,1-2 0 0 0,-1 1 0 0 0,1 0 0 0 0,0 1 0 0 0,1 0 0 0 0,1-1 0 0 0,5 0 0 0 0,2 1 0 0 0,7-2 0 0 0,3 0 0 0 0,11-1 0 0 0,4-2 0 0 0,-38 5 0 0 0,15-4 0 0 0,9 0 0 0 0,3-1 0 0 0,11-4 0 0 0,15 1 0 0 0,17-2 0 0 0,11 0 0 0 0,10 0 0 0 0,0 0 0 0 0,5 0 0 0 0,-1 0 0 0 0,-1 0 0 0 0,2 1 0 0 0,-2 0 0 0 0,1 0 0 0 0,0-1 0 0 0,0 0 0 0 0,-1 0 0 0 0,2 0 0 0 0,-3 0 0 0 0,1 0 0 0 0,-3 0 0 0 0,-3 0 0 0 0,-1 0 0 0 0,-4 0 0 0 0,2 0 0 0 0,-1 0 0 0 0,0 0 0 0 0,2 0 0 0 0,2 0 0 0 0,1 0 0 0 0,4 0 0 0 0,1 0 0 0 0,2 0 0 0 0,5 0 0 0 0,2-1-1508 0 0,7-10-3006 0 0,15-21-5210 0 0,5-11 9724 0 0,9-18 0 0 0,-19 29 0 0 0,-6 5 0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92 449 22335,'-19'-50'960,"-1"1"1,-5-35-446,42 55 6,16-2-39,19 0-95,18-4-18,17 1-672,-37 16 0,2 1 471,4 2 0,2 1-28,2 1 0,1 3-20,0 3 0,0 2-11,-3 0 1,0 4-21,-4 7 1,-1 4 44,39 21-3659,-17 28 3761,-15 18-236,-38-31 0,-5 3 361,-4 3 1,-4 2-362,-4 4 0,-6 1 0,-9 1 0,-8 0-168,-4 3 1,-9-2 167,-15 3 0,-10-3 0,-14 3 0,-7-4 0,22-20 0,-2-2 0,-2-1-115,-2-2 0,-2-2 0,1-2 115,-20 7 0,3-6 0,14-9 0,4-4 1182,9-7 1,3-4-1183,-25-3 241,18-6-241,17-15 462,22-10-462,21-13 0,28-4 0,26 2 0,34 7 169,-35 21 1,2 3-170,7 3 0,2 2 0,4 2 0,2 2 0,3 6 0,0 3 0,-1 2 0,0 3 0,-1 6 0,-2 2 0,-4 3 0,-3 1-1336,-6 1 0,-2 0 1336,-8-1 0,-4 1 0,29 20 0,-20-5 0,-15-10 0,-12-4 0,-9-9 478,-6-3-478,-5-5 3392,-3-3-3392,0-2 0,-1-3 0,-1-1 0,-1-1 0,1 0 0,-3 0 0,2-1 0,-2-10-645,0-11-3259,-2-18-1882,-10-8 5786,-8 0 0,5 21 0,0 10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22991,'7'2'2419,"-1"0"-1892,-4-2 2207,0 0-2734,-1 0 0,2 0 0,4 0 0,2 0 0,1 0 0,-2 0 0,2 0 0,-3 0 0,3 0 0,-3 0 0,2 0 0,0 0 0,-1 0 0,1 0 0,-6 0 0,2 0 0,-5 0 0,2 0 0,1 0 0,6 0 0,11 0 0,17 0 0,15 0 0,22 0 0,-24 0 0,3 0-535,16 0 1,5 0 534,21 0 0,5 0-631,-23 0 1,2 0 0,1 0 630,8 0 0,1 0 0,0 0 0,0 0 0,1 0 0,-1 0 0,-6 0 0,0 0 0,-2 0 0,-7 0 0,0 0 0,-3 0 0,21 0 0,-4 0 0,-16-1 0,-3 2 0,-11 0 0,-3 2-144,41 4 144,-4 4 0,7 2 0,-6-5 0,-5 2 0,-11-3 831,-12-3-831,-7-2 2070,-7-2-2070,-10 0 203,-4 0-203,-10 0 0,-5 0 0,-8 0 0,-5 0 0,-3 0 0,-4 0-164,0 0-3258,-10 2-2655,-4-2 6077,-14 2 0,11-2 0,-1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15 17445,'5'-6'2717,"0"1"-1362,-5 5 1625,0 0-2342,22-4 13,-11 4 26,19 4-106,-16 11-100,-1 12-74,0 12 7,1 15-39,1 13-365,-2 13 0,2 6-659,0 3 659,2-4 0,1-6 0,1-9 0,0-10 0,-1-10 0,-2-9 0,-1-8 0,-2-8 659,1-4-659,-2-2 0,-1-7 0,-1-1 0,-1-7 0,-1-1 0,0-3 0,1 0 0,4-5 0,3-8 0,6-12 0,5-15 0,2-12 0,2-10 0,0-5 0,0-4 0,-4 4 0,0 4 0,-5 6 0,-4 8 0,-1 11 0,-7 9 0,-2 11 0,-3 10 0,-3 3 0,1 5 0,0 9 0,4 11 0,3 17 0,2 17 0,1 10 0,-1 5 0,-1-1 0,-2-6 0,-1-8 0,0-11 0,-1-11 0,2-10 0,-4-11 0,1-6 0,1-3 0,3-2 0,6-14 0,9-10 0,9-23 0,11-16 0,5-13 0,3-8 0,-27 41 0,-1-1 0,19-38 0,-6 7 0,-9 11 0,-8 14 0,-9 15 0,-4 12 0,-6 13 0,-1 5-9052,-1 5-779,-6 3 9755,-1 2 1,0-1 0,1 1-1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24867,'14'79'991,"-1"-1"0,-1-2 1,-2-5-589,-7 26-190,-2-46 1,-1-1-214,0 44 0,2-6 0,1-14 0,1-13 0,4-18 0,-1-16 0,3-13 0,6-9 0,4-11 0,13-15 0,9-18 0,9-18 0,3-8 0,-2 3 0,-10 9 0,-9 15 0,-13 14 0,-8 14 0,-5 5 0,-3 16 0,2 9 0,0 16 0,2 9 0,2 1 0,3-3 0,5-7 0,6-11 0,9-10 0,7-9 0,10-10 0,9-19 0,5-15-348,3-20 348,1-12 0,-6-3 0,-6-2 0,-11 11 0,-13 7 0,-9 14 0,-11 8 0,-6 8 0,-5 6-796,-2 4-1102,-8 3-2102,-10 6-2861,-8 3 6861,-5 4 0,13 1 0,6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388 101 13032,'17'0'3500,"-3"0"-2520,-14 0 230,0 0-464,0-18 49,0 9-62,0-14-38,0 14-45,0 1-90,0 1-112,-2 1-129,-3-1-16,-3 2-63,-6 0 18,-2 3-79,-3 1-112,-4 1-61,-1 2 56,-7 11-29,-1 9-33,-7 17 0,2 8 0,-1 11 6,3 4-1,3 7-5,5-5-5,9-4-40,6-8 28,7-12 17,4-8 179,5-9-128,8-9-12,5-5-5,8-5-1,3-3-27,3-8-6,2-9 0,4-11-6,-3-9 1,2-5-46,-7-2 46,-3 1-29,-6 0 0,-3 2 29,-2 3-51,-3 0 50,-1 8 6,-1 3 0,-1 9-5,-2 4-40,-4 8 45,0 2 33,-1 3 79,3 9 107,1 12 22,4 20 146,2 16-7,0 10 24,-2 4-164,-2-3-72,-2-3-72,-3-7-63,0-8-33,-3-7-33,3-9-427,-1-5-676,1-8-1676,2-5-1910,5-9-5109,1-5 9400,7-15 0,-10 7 0,1-6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9 465 24603,'-7'-53'348,"5"-5"-309,17-1 39,4-3-72,3 3 27,1 7-33,-1 9 0,-1 11-5,-2 9-62,-1 9-236,-1 8-419,-2 3-460,1 3-767,0 0-2302,3 0-4748,2 4 8999,1 0 0,-10 2 0,-3-3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309 1 17087,'4'0'3109,"-1"0"-12,-3 0-2778,-67 76-201,48-44-116,-18 13 1,6-1 109,28-17-56,4-4 12,10 2-18,7 2-5,9 4-45,1 4 95,-2 6 95,-6 1 186,-8 1 122,-6-1-21,-5 0-80,-11-4-61,-9 0-61,-16-2-147,-8-6-128,-5-3-196,3-12-364,3-5-297,10-7-537,10-3-1536,12-9-324,7-13-964,17-8 4218,5-11 0,-1 20 0,-4 3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2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22968,'1'65'563,"0"0"1,0-5 0,-1-6-160,0-9-17,0-2-119,0-10-116,0-7-108,0-11-38,0-7-12,0-5-10,3-3-52,4-4 63,5-12 5,6-13-84,4-15 33,3-6 46,2-4-29,0 2-111,-1 5-30,0 6 97,-3 10 28,-4 8 44,-3 13-72,-6 4 78,2 7 0,-5 11 44,1 9 18,-2 12 78,0 5 23,-3-3-23,0-3-112,0-7-28,2-8-134,5-9-102,3-3-134,8-10 73,5-7 62,5-9 106,2-6 62,-2 1 22,-5 8 45,-6 8 112,-5 5 96,-5 14 32,-2 10 40,-2 13-11,-3 12-78,-1 1-73,-2 1-118,0-6-258,0-8-644,0-9-1108,0-10-1906,11-6-632,4-19 4548,12-8 0,-12 3 0,-3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23590,'-16'62'718,"0"-1"1,2-4 0,3-4-595,2 1-80,6-8-44,2-15-44,1-12-276,3-11 51,5-5-17,5-7 130,6-6 60,0-7 57,-1-2-11,-3 2 39,-2 9 11,-3 3 61,0 7-55,-1 11-1,-1 7-5,2 14-212,-2-2-746,2-1-594,0-8-408,3-8-57,3-9-778,10-22-4680,3-13 7475,6-20 0,-15 19 0,-5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24553,'53'67'313,"-1"0"1,-3-6 0,-8-8-269,-8-13-45,-4-6-532,0-9-717,-6-6-443,-4-5-1719,-9-1-1675,-4-3 5086,-8 3 0,2-7 0,-1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0 455 18056,'0'-11'4531,"0"2"-3170,0 9-448,64-83-268,-20 38-396,4-12 0,3 0-799,13 6 712,-5 3 105,-7 9-625,-12 12-615,-12 9-1872,-12 11-2157,-9 4 5002,-5 3 0,-2 0 0,0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12337,'9'-4'2403,"-1"1"-1199,-8 3 2308,0 0-2873,3-1-79,0 6-73,4 7-146,3 12-156,-2 8-28,4 6-17,-3 3-45,0 1-44,-2-4 22,1-3-28,1-8 5,-2-5-50,1-9 6,-2-5 28,3-4-1,1-3-33,3-1-78,5-10 27,4-6-27,5-16-108,0-2 63,-2-3 73,-5 8-23,-5 8-45,-6 11-50,-3 5 56,-4 5 112,-1 3 17,-1 7 78,2 4-11,0 5 6,1-3 11,0-4-34,2-5 51,0-4 151,2-3-17,1 0-67,2-3-51,1-5-55,2-6-79,-4-4-101,0-4-106,-2 2-466,-3-2-755,0 3-1395,-2 3-1170,1 2 3993,1 6 0,-2 3 0,-1 4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19815,'11'80'1114,"-2"-11"-851,-5-39-56,-3-5-89,2-2-28,-1-4-90,5-3-34,0-4 34,6-2 90,3-6-57,6-1-27,3-3-6,4 0 39,-4 0-39,-1 1 0,-6 2 6,-8 3 66,-3 0 102,-6 1 247,-1 0-68,0 1-202,-9 3-11,-8 3-6,-12 3 34,-8 0-73,-1-4-95,-1-3-145,5-5-298,8-3-397,9-2-711,9 0-1329,5-3 57,3-10-1013,7-5 3836,3-7 0,-1 10 0,-2 5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 17328,'4'-7'2330,"-1"1"-1305,-3 6 128,0 0-872,3-1-119,-1 0-61,1 0-62,-1 1-3489,-2 0-40,3 0-2923,0 0 6413,1 7 0,-1-5 0,-3 5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16415,'15'10'2689,"-3"-3"-1435,-12-7-1204,0 0-3114,4 0-2100,3 0 5164,4-2 0,-4 2 0,-3-1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7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2530 37 20666,'2'-25'1265,"0"14"-614,-2 30 211,0 23-167,0 23-102,0 24-1342,0-35 0,0 2 962,0 11 0,0 2 56,0 14 0,0 4-85,-2-18 1,0 2 0,0 1-34,0 8 0,-1 3 1,0 0-420,-1 5 0,0 2 1,-1-1 360,1-2 0,-1 0 1,1-1 1,-1-4 0,1-2 1,-1-1-352,1-3 1,-1 0 0,1-1 341,0-3 0,0-1 1,0 0-87,0 2 0,0 0 0,1 0 0,0-1 0,0 0 0,0 4-500,1 2 1,-1 6-1,1 0 1,-1-3 499,1 6 0,1-3 0,-1 4 0,0-6 0,1 5 0,0-1 0,0-5-16,0 1 0,1-3 1,0-1 15,-1-1 0,2 1 0,-1-1 0,0-1 0,0 0 0,0-1 0,0 0 0,0 0 0,0 0 0,-2-1 0,1 0 0,-1-1 0,1 0 0,0-1 0,-1-1 0,-1 0 0,0 0 0,-1-1 0,2-2 0,-1-1 0,1 0 0,-1 32 0,0-2 0,0-1 0,1-2 0,1-1 0,0 0 0,0-3 0,0 0 240,1-3 0,0-2-240,0-7 0,0-2 0,1-10 0,-2 0 0,1-4 0,-1 0 301,0-3 0,0 0-301,-1 7 0,1 2 0,-1 6 0,0 0 920,1-2 0,-1 2-920,0 6 0,1 1 0,-1-6 0,0 0 0,1 2 0,1 0 0,-1-2 0,0-1 0,1-4 0,0 0 0,0-1 0,2-1 0,0-2 0,2 0 0,0 0 0,1 0-704,0-1 1,2 0 703,-1 0 0,1 0 0,-1-1 0,-1 0-37,1-1 1,0 0 36,1-2 0,-1-1 0,-1-1 0,-1 0 0,2-1 0,-1-2-107,-1-1 1,-1-1 106,2-1 0,-1-1 0,-1-2 0,0 0 0,1 49 0,-1-5 505,-3 2-505,0-25 0,0 2 0,-2-15 0,0 1 1166,-1 20 1,-2 0-1167,0-20 0,-1-2 0,-1 0 0,0 0 0,1-2 0,-1 0 0,0-2 0,1-1 0,-6 47 0,2-5 0,1-6 817,4-4-817,0-4 0,2-3 0,0-1 0,-2-2 0,1 0 0,-2-4 0,2-3 669,1-5-669,0-4 0,2-5 0,-1-4 593,1-4-593,-2-6 108,1-4-108,-1-5 0,0-5 0,-1-4 0,2-4 0,1-5 0,1-2 0,0-7 0,-2 0 0,1-3 0,-4 0 0,-3 0 0,-6-1-1390,0-13-3348,4-37 4738,21-7 0,4-2 0,-6-10 0,23-23 0</inkml:trace>
  <inkml:trace contextRef="#ctx0" brushRef="#br0" timeOffset="1">61 12068 21103,'-36'0'901,"11"5"-329,41 2-141,11 7-111,21 7-7,13 2-55,13 4 44,8 0-527,9 0 345,-42-14 1,1 0-37,3 0 0,1 0-9,3-2 1,1-1-9,1 0 1,0-1 13,2-2 0,0-1 6,-2 0 0,1-2-37,-2-1 1,0-1 8,-1 1 0,0-1 55,-1-2 1,0 0 3,0 1 0,0 1-1,0-1 1,0 0-34,1 0 0,1 1-9,0 1 1,-1-1 27,2 0 1,-1 0 11,2 1 0,-1 0-40,-1 0 1,3-1 8,27 2 0,2 0-51,-22-1 1,0 0-265,23 0 0,-2-1 306,-27-1 1,-3-1 16,1 0 1,-2 0-12,-2 0 1,-1 0-15,-3 0 0,-2 0-215,40 0 283,-13 2-73,-13 0-62,-13 1 0,-6-1 0,-6-1 0,-1-1 0,2 0 370,5 0-370,7 0 710,11 0-710,9-4 0,10-2 0,7-2 0,6 0-137,2 1 137,-48 3 0,4 1 0,22 0 0,2-1 0,-17 2 0,-1 1-368,20-1 0,-1 1 368,-24 1 0,-3 0 0,0 0 0,0 0 0,44 3-3002,-4 3 3002,-5 5-2008,-4 1 2008,0-2-175,-25-5 1,0-1 174,31 1 17,-32-3 1,0 0-18,20-2 926,-24 0 0,2 0-926,24 0 0,22 0 0,-37 0 0,-3 0 2770,-4 0-2770,-3 0 1198,-3 0-1198,-2 0 0,2 0 0,-1 0 0,4 0 681,1-1-681,3-1 0,17-2 0,-18 2 0,9 1 0,-23 1 0,-2 0 0,2 0 0,0 0 0,1 1 0,0 1 0,-1 0 0,2 0 0,-4-2 0,2 0 0,-1 0 0,1 0 0,3 0 0,2 0 0,1 0 0,4 0 0,-1 0 0,2 0 0,0 0 0,4 0 0,5 0 0,3 0 0,7 0-3392,3 0 3392,5-3 0,5 0-162,3-1 162,3 2 0,0 0 0,-1 2 0,0 0 0,2 0-2215,6 0 2215,-45 0 0,0 0 0,1 2 0,1-1-57,-1 1 1,-1 0 56,-2 2 0,-2 0 0,40 3 0,-34 1 0,0 0 0,24 3 0,17 7 0,-32-6 0,-6 1 0,-1-3 0,-7 0 2158,2-1-2158,-2-3 158,2-1-158,27-1 0,-20-3 0,19-1 0,-27 0 3306,-1 0-3306,0 0 260,2 0-260,0 0 0,3 0 0,0 0 0,4 0 0,-2 0 0,1 0 0,-3 0 0,0 0 0,20-1 0,-18 0 0,15-2 0,-20 2 0,3-3 0,2 1 0,6-2 0,0 0 0,3-2 0,-2-1 0,1 0 0,0-3 0,-1 3 0,2 0 0,-3 3 0,1 0 0,-3 3 0,2 0 0,-1 2 0,4 0 0,3 0 0,6 0 0,2 0 0,5 0 0,0 0 0,3 0 0,1 2 0,0 1-246,0 1 246,-1-1 0,0-1 0,2-2 0,3 0 0,4 0 0,4 1 0,-48 0 0,1 0 0,1 2 0,1 0 0,-1 1 0,1-1 0,1 2 0,1 1 0,-2-1 0,1 1 0,0-1 0,0 0-144,-1 1 0,-2 0 144,1-1 0,0 0 0,46 4 0,1-1 0,-4-3 0,-1 0 0,-2 0-23,-5-2 23,-1 4 0,-5-4 0,-4 4 0,-7-4 0,-4 1 0,-4-3 0,-1-1 0,-3 0 0,0 0 0,-1 0 0,3 0 0,-1 0 0,0-3 0,0 1 288,-2-1-288,0 1 0,-2 2 0,-3 0 0,-3 0 269,-4 0-269,-5 0 0,-3 0 0,-5 0 0,-4 0 0,-5 0 0,-4 0 0,-4 0 0,-5 0 0,-2 0 0,-4 0 0,-1 0 0,-2 0 0,-1 2 0,2-1-2040,-1 9 2040,25 6 0,-18-5 0,17 3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0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1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0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 0-22,1-2-45,0 1 67,0-1-17,-1 1 17,1 0-44,0-2 22,-2 2-57,1-1 91,-1 2-62,1 1 16,0 2 135,2 6-185,-1-3 6,5 5-6,-5-8-5,2 2 5,0-1 0,1 0-27,-2 2 10,2-1 28,-1 1-10,2 2 4,1 0-10,1 3 5,1-1 17,-1 1 17,0-1 0,1 0-62,-1 0 56,-1-1-5,1-1-6,-4 0-38,2 0-46,-4-1 0,3 2 0,-2-2 0,2 2 0,0 0 0,0 0 0,0 1 0,0-2 0,2 2 0,-2-4 0,3 4 0,1-2 0,-1 0 0,4 1 0,-2 0 0,3-1 0,-1 0 0,3-2 0,-1 0 0,1 1 0,1-1 0,0 1 0,2-1 0,0 0 0,16 5 0,-8-3 0,13 1 0,-12-5 0,1-1 0,0 1 0,13 4 0,-13-2 0,9 5 0,-17-3 0,0-1 0,-2 1 0,-1 0 0,-2-2 0,-2 2 0,-1-1 0,-2-1 0,0-1 0,2 5 0,-5-5 0,1 4 0,-3-6 0,-3 0 0,3 0 0,-3 1 0,2 1 0,0 3 0,1-1 0,4 10 0,-3-7 0,4 5 0,-5-7 0,0 0 0,0-1 0,0 1 0,0-2 0,0 0 0,0 1 0,0-1 0,2 0 0,-2 1 0,2-1 0,-2 1 0,0-1 0,1 0 0,6 8 0,-5-6 0,4 8 0,-6-10 0,0 2 0,2 0 0,-2-1 0,2 1 0,-2 0 0,0-2 0,0 4 0,0-2 0,3 7 0,-2-5 0,2 4 0,-5-8 0,0-1 0,1 0 0,-2-1 0,1 1 0,3 10 0,0-4 0,2 9 0,0-7 0,1 3 0,-1 2 0,2-1 0,-2-1 0,2 0 0,-2-4 0,1 3 0,-4-4 0,2 1 0,-2-1 0,0-3 0,-1 1 0,-1-2 0,0 1 0,-1-2 0,1 2 0,0-1 0,-1 2 0,3 0 0,-1 0 0,1 3 0,0-2 0,0 2 0,0-2 0,0 2 0,0-3 0,4 8 0,-3-5 0,2 4 0,-3-10 0,-3-1 0,1-1 0,-1 1 0,1 3 0,1 1 0,1 3 0,4 11 0,-3-5 0,4 7 0,-4-9 0,0 1 0,2-2 0,-2 1 0,3-1 0,-1-1 0,-1 2 0,1-2 0,-1 0 0,1 1 0,1-2 0,-1 3 0,0-1 0,1 2 0,-1-1 0,-1-1 0,7 10 0,-7-11 0,7 9 0,-9-13 0,2 2 0,-2-3 0,0 1 0,0 0 0,1-1 0,1 3 0,2-2 0,-1 2 0,2-2 0,0 3 0,2-3 0,0 1 0,-1 1 0,2-1 0,0 2 0,1 2 0,-2-2 0,1 2 0,-2-4 0,0 2 0,-4-3 0,3 0 0,-3-1 0,0 1 0,8 10 0,-6-4 0,8 5 0,-8-7 0,1-1 0,-2-2 0,5 9 0,-5-6 0,4 5 0,-6-7 0,0-2 0,-1 2 0,-1-3 0,0 0 0,-2 0 0,3 1 0,-1 0 0,2 2 0,-1 0 0,2 1 0,-2 0 0,0-1 0,0-1 0,0 0 0,2 1 0,-2 1 0,3 0 0,-3 0 0,3 0 0,-2-2 0,2-1 0,-3-1 0,2 0 0,-4-1 0,2 1 0,-2-1 0,2 2 0,1-2 0,3 11 0,-3-9 0,5 10 0,-6-8 0,3 2 0,-1 3 0,2-1 0,-1 2 0,0-3 0,-1 1 0,1-2 0,-1 0 0,0-1 0,1 2 0,-1 0 0,1 3 0,2-2 0,-1 1 0,1-1 0,-3-4 0,1 2 0,-1-6 0,-1 3 0,2-4 0,-1 2 0,2-2 0,-1 2 0,0 1 0,2 0 0,1 1 0,0-2 0,2 0 0,1-1 0,1 0 0,0 0 0,2-1 0,-3-2 0,2 1 0,-4-3 0,0 3 0,-1-1 0,2 6 0,-2-5 0,2 3 0,-6-6 0,-1 0 0,1 0 0,-2 1 0,3 0 0,-2 2 0,0-1 0,-1-1 0,0 2 0,0-1 0,2 3 0,0 0 0,2 4 0,2-1 0,6 10 0,-3-6 0,3 3 0,-7-5 0,0-3 0,-1 1 0,-1-1 0,0 0 0,-1-2 0,0 0 0,-2-2 0,-2-1 0,0 1 0,-1-1 0,0 3 0,1 0 0,-1 2 0,3 1 0,-3 1 0,2 2 0,0 1 0,1 3 0,1-1 0,0-1 0,2 0 0,-3-4 0,2 2 0,-2-4 0,0 2 0,-2-1 0,2-1 0,-3 2 0,3 0 0,0 1 0,0 0 0,3-1 0,-2-1 0,0-3 0,-1 0 0,-1-2 0,0-1 0,3 7 0,-3-7 0,4 7 0,-5-7 0,1 0 0,0 1 0,-1-3 0,0 2 0,0-2 0,-1 0 0,1 1 0,-1 0 0,1 2 0,0-1 0,3 1 0,0 2 0,1 0 0,0 0 0,1 2 0,-3-4 0,2 2 0,-2-1 0,0-1 0,1 2 0,0-2 0,0 2 0,1 0 0,-2-1 0,8 7 0,-7-6 0,5 4 0,-6-6 0,0 1 0,-1-1 0,-1 0 0,-2 1 0,1-2 0,0-1 0,0-2 0,-2 0 0,1-2 0,-1 1 0,2-1 0,1 1 0,1 1 0,1 1 0,1-2 0,0 2 0,2-1 0,-3-1 0,3 2 0,-1 0 0,1 0 0,1 3 0,-3-2 0,2 2 0,-1-1 0,0-1 0,7 8 0,-7-7 0,7 6 0,-7-7 0,0 1 0,1 1 0,-3 2 0,3-1 0,-2 1 0,2 0 0,-2-1 0,3 0 0,-1 1 0,2 2 0,-1 0 0,2 1 0,-1 0 0,7 8 0,-5-5 0,3 4 0,-4-9 0,-2 0 0,2-2 0,-2 1 0,2-2 0,-2-1 0,1 1 0,-2-1 0,1 0 0,-1 1 0,2-3 0,-1 2 0,1-2 0,-2 0 0,2 0 0,0 0 0,2 1 0,-1 1 0,1 1 0,0 1 0,-2-1 0,1 0 0,1 1 0,0-1 0,1 1 0,-1-1 0,-2 0 0,2 1 0,-2 1 0,6 9 0,-5-5 0,2 5 0,-5-9 0,-2-3 0,0-1 0,5 5 0,-4-4 0,5 5 0,-6-7 0,2 3 0,-3-1 0,3 0 0,-1 0 0,0-2 0,1 0 0,-1 0 0,-1 0 0,2-2 0,-1 0 0,2 1 0,1-2 0,-2 2 0,4 0 0,-2 2 0,0 1 0,1 2 0,-2-1 0,2 0 0,6 7 0,-4-5 0,5 4 0,-7-6 0,1 1 0,0 0 0,-1 2 0,0 0 0,0 1 0,-2-2 0,0 2 0,1-2 0,-1 0 0,2 1 0,0-2 0,0 1 0,1 0 0,0-1 0,0-1 0,-2 0 0,1-1 0,-2 1 0,1 1 0,-2 0 0,2 2 0,0 0 0,2 1 0,0-2 0,-1 2 0,-1-4 0,2 2 0,-3-1 0,2 1 0,-2 1 0,2 1 0,-1 3 0,3-1 0,-1 1 0,2 1 0,-3 0 0,1 0 0,4 4 0,-6-7 0,3 3 0,-8-8 0,1-1 0,0-1 0,4 4 0,-3-4 0,1 5 0,-4-6 0,-2 3 0,3-2 0,-1 0 0,2 1 0,1 0 0,1 1 0,-1 0 0,1 1 0,-2 1 0,0-2 0,-1 2 0,0-3 0,0 1 0,-1-1 0,0 1 0,0 2 0,1 0 0,0 1 0,0 0 0,1 1 0,0 0 0,2 4 0,-3-2 0,3 2 0,-2-1 0,0 1 0,-2-1 0,0-2 0,0 2 0,2-2 0,1 2 0,2 1 0,-2-1 0,1 0 0,-3-2 0,1 0 0,-1-2 0,3 6 0,-3-8 0,1 6 0,-4-8 0,1 0 0,-1 1 0,2-1 0,-1 1 0,1 0 0,0 1 0,-1-1 0,2 2 0,-2-1 0,2 1 0,2-2 0,-2 2 0,3 0 0,-1 0 0,2 2 0,-1-4 0,0 4 0,1-4 0,-1 2 0,1 0 0,-1-1 0,2 2 0,-2-2 0,2 1 0,6 6 0,-6-6 0,6 7 0,-8-8 0,1 1 0,-1-2 0,1-1 0,0 1 0,0-1 0,3 1 0,4 6 0,-3-4 0,5 6 0,-7-7 0,1 1 0,0-2 0,-1 2 0,3-1 0,-2 2 0,1-1 0,-3 1 0,1-2 0,-3 1 0,1-1 0,-3 1 0,0-2 0,-2 1 0,-1-1 0,-2-1 0,4 2 0,-2-3 0,0 1 0,-2-4 0,-1-2 0,2 3 0,0-1 0,1 2 0,0 0 0,2 2 0,2 0 0,0 1 0,1 0 0,0 2 0,1-1 0,-1 2 0,2-1 0,-1 4 0,1-2 0,-1 1 0,0-1 0,3-1 0,-4 1 0,4 1 0,-4-1 0,4 2 0,-2-3 0,0 1 0,0-2 0,0 2 0,-1-2 0,0 0 0,-2 0 0,1 0 0,-2-2 0,0 2 0,1-1 0,-2-1 0,2 0 0,-2 2 0,0-1 0,1 1 0,0 0 0,2-2 0,-3 4 0,3-2 0,-1 2 0,1-1 0,1 0 0,-2 0 0,1-2 0,-2 1 0,3-2 0,-1 0 0,2 1 0,0 1 0,2 0 0,-2 0 0,2 1 0,-4-2 0,4 1 0,-2-2 0,0 1 0,1-2 0,-3-2 0,1-1 0,-3-2 0,0 1 0,1 4 0,-2-6 0,0 5 0,-2-6 0,-1 2 0,0 1 0,1-1 0,-1 2 0,2-2 0,-2 3 0,6 2 0,-4-2 0,3 5 0,-2-3 0,-2 1 0,4 0 0,-2 1 0,1-2 0,4 5 0,-4-5 0,2 4 0,-5-8 0,0 0 0,-2-1 0,2 0 0,-3-1 0,2 1 0,-1 0 0,4 3 0,-3-3 0,3 4 0,-2-2 0,2 1 0,2 1 0,2 1 0,-1 1 0,0 2 0,1 0 0,1 1 0,-2-1 0,2-2 0,-2-1 0,1-1 0,-1-1 0,-1-1 0,7 4 0,-7-4 0,7 4 0,-9-3 0,2 0 0,-1 0 0,0 0 0,0 0 0,-1-2 0,-1 1 0,0-1 0,-2-1 0,3 1 0,-3-1 0,1 1 0,1-1 0,-2 3 0,1-2 0,0 2 0,-1 2 0,1-2 0,0 2 0,1-2 0,2 6 0,0-5 0,-1 5 0,-1-6 0,-1 2 0,0-2 0,0 3 0,-1-3 0,1 3 0,-1-2 0,-1 0 0,1 1 0,1-2 0,-1 2 0,3-2 0,-3 0 0,3 0 0,-3 0 0,1 1 0,0 1 0,-1 2 0,3-1 0,-3-1 0,3 1 0,-3-1 0,2 1 0,-2-1 0,1 1 0,4 3 0,-5-1 0,6 3 0,-6-5 0,1-1 0,0 1 0,-1-1 0,3 1 0,-3 1 0,1-3 0,1 2 0,-2-1 0,2 0 0,-2 1 0,3-1 0,-2 0 0,3 1 0,-1-1 0,0 0 0,0-1 0,0-1 0,0 0 0,0 0 0,0 0 0,-2 0 0,2-1 0,-2 0 0,4 0 0,0 3 0,1-2 0,1 3 0,-1-1 0,0 1 0,1 1 0,-1 0 0,0 2 0,-1-1 0,1 1 0,-1-2 0,2 2 0,0 0 0,0 0 0,2 2 0,1 0 0,0 0 0,1-2 0,7 7 0,-8-5 0,6 3 0,-7-6 0,-1 0 0,1-3 0,-1 3 0,2-3 0,4 6 0,-3-5 0,2 3 0,-5-5 0,-2 1 0,0 1 0,2 2 0,1-1 0,-1 1 0,1-2 0,-2 2 0,1-1 0,2 8 0,-4-8 0,3 6 0,-6-8 0,1 0 0,-1 1 0,1-1 0,1 1 0,1 0 0,-1 1 0,1-1 0,-1 1 0,0-1 0,1 0 0,-1 1 0,1-1 0,1 1 0,-1-1 0,2 0 0,-1 1 0,-1-1 0,0 0 0,-1 1 0,1 1 0,1 0 0,-1 3 0,2-1 0,0 3 0,2-3 0,1 2 0,-1-1 0,1 0 0,6 6 0,-5-5 0,3 3 0,-5-7 0,-3 0 0,0-3 0,0 3 0,-1-5 0,1 1 0,-3-1 0,1 1 0,-1-1 0,0 0 0,0 0 0,1 0 0,-2 0 0,3 0 0,-2 1 0,2 0 0,-1 2 0,1-2 0,0 3 0,1-2 0,-2 1 0,1-3 0,-3 0 0,1 0 0,-1-3 0,3 7 0,-2-3 0,2 4 0,-3-4 0,-1-2 0,0 1 0,-1-3 0,-2 1 0,1-3 0,-2 1 0,0 0 0,1-1 0,-2 0 0,1-2 0,-3-1 0,4 4 0,-4-5 0,3 5 0,-2-6 0,-3 3 0,2-2 0,-2 0-1485,-3-1-1422,-7-7-1277,-19-4-5159,-8-6 9343,-15 2 0,25 6 0,4 5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1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1 6,4 3-1,0 0 1,0 1-1,0 0 1,0 1 0,-1-1-1,0 3 1,-3-3 5,2 1 23,-3-1-29,2 1 34,-1 0-5,1 4 16,1 1-16,1 3 0,2 0 16,0 3-16,0-2-23,-1 1 28,0-3 6,0 0-12,-1 0-27,0-1 44,0 2-16,7 10 0,-5-8-29,7 5 1,-6-11-6,0-2 33,-1-2-33,-1 1 6,2-3 22,0 3-22,2 1 33,3 1-34,2 4 18,-1-1-18,2 0 23,-4-3-16,0-4 21,-3-1 1,-1-4-34,1 1 0,-1-1 5,1 3 46,4 0-46,0 4 1,3-2 5,0 2-5,0-2 27,-2 2-33,1-4 6,-3 1 0,1-2-1,-2 1-5,0-2 6,-1 1-6,-1-3 5,0 1 7,7 4-1,-6-3-6,6 5 1,-5-5 0,0 2-1,2 0 1,-1 2 5,3 0-5,-2-1-1,2-1 6,0 0-11,-1-1 12,2-2-7,-4-2 1,2-2-1,-6 0 1,2-1 0,-3 1-1,0-1 1,-1 0-1,0 1 1,2 0 0,-2 4-6,3-2 5,-3 3-5,2-1 6,-1 1-1,0 1-5,2-1 0,-3 0 0,2-1 6,-1 0 0,1-1-6,2 0 11,9 11-6,-4-7 1,9 9 0,-8-7 5,0 0-6,0 0 29,0-1-28,0 0-1,-1-2 1,0 0 5,0-2-5,-1-1 27,1-2-33,-3-1 6,1-3 39,0 1-45,1 0 33,1 0-27,1 2 39,9 8-6,-7-2-34,8 5 7,-11-6 16,2 1-28,-2-1 0,1 2 33,2 0-27,-4 3 5,4-1-5,-5 3-6,1-3 0,-3 1 33,0-2-33,-2 0 6,1-2-6,-1 2 0,2-1 0,0 4 5,2-1 1,0 1-6,-2-1 0,0-1 0,-3-2 39,1-2-39,-5 0 0,4-2 6,-5 0-6,1-1 11,-1 0-11,-1 2 6,1 0-1,0 2 6,1 0-11,0 1 6,1 0 22,0-3-28,-3 3 6,2-5 5,-4 3-11,2-1 5,2 12-5,-1-4 6,5 11 5,-4-7-5,1 2-1,0-2 7,3 10-7,-3-10 1,4 8-1,-5-10-5,1 1 0,1 0 0,-2 1 0,1-1-5,0 1 5,1 0 28,1 2-23,2 0-5,-3 3 0,3-2 0,-3 1 28,3-1-28,-1 1 0,2 0 0,-1 1-33,0-1 27,-1-2 6,1-2 23,-2-2-23,0 1-6,-1 1 6,0 1-6,2 5 6,0 2 0,1 4 28,0 3-28,1 0 0,-2-3 28,5 8-28,-4-11 0,5 4 0,-6-12 0,1-2 0,-1-1 0,0 1 6,1-2 5,3 11-11,-2-10 0,4 7 51,-4-9-51,-1-3 5,0 1 1,1-1-1,-1-2-5,0 0 6,1-2 28,-2 1-34,1-2 0,-1-1 5,1-1-5,0 2 0,2-2 0,0 4 0,2-1 0,1 3 39,10 10-39,-6-5 0,8 9 12,-8-8-7,3 3-5,1-1 6,0 0-6,1-2 5,0 0-5,-1-4 0,0 1 12,-1-4-7,-3 0 1,-1-2 5,-1 0-5,-1 1-1,-3-1 29,8 7-34,-5-6 28,7 7-23,-6-6 1,0 2 0,1 0 27,0-1-27,0 0-1,-2-1-5,-1-2 12,-1-1-12,-1 1 0,1 0 5,0 4-5,1 1 6,1 3 5,1-1 23,0 0-34,-2 0 0,2 1 0,5 9 5,-5-7 1,4 6-1,-8-10-5,1 1 6,0-2-6,-2 2 0,1 0 0,-2 0 6,1 0-1,0 0-5,-1 0 6,2 2-6,1 0 5,0 3-5,2-3 0,-1 3 0,-2-6 0,-1 0 12,-2-2-7,1 1 1,-1 1-6,1 1 5,-1 0-5,2 0 12,-3 1-7,3 0 1,-4 2-1,3-1 1,-1 0 0,1-1-6,-1 1 0,0-2 11,1 2-11,-1-2 0,2 0 5,0 1 1,2 0-6,1 2 6,-1-1-12,1 0 6,-3-1-6,0-1 6,-1-1 0,-2-1 0,-1-1 6,1-2 28,-2 1-29,3-1 19,5 8-24,-3-5 0,4 5 0,-6-8 0,-1 0 0,1-3 0,-2-1 0,0-1 0,1 2 0,0 0 0,1 1 0,0 0 0,7 8 0,-6-4 0,6 4 0,-7-4 0,0-2 0,2 1 0,-2 0 0,1-1 0,-4-2 0,2 0 0,-2-1 0,0 1 0,0-1 0,-1 1 0,0 1 0,0 1 0,2-2 0,1 4 0,0-5 0,1 2 0,-3-5 0,2 3 0,-3-5 0,-1 1 0,0-2 0,-1 1 0,3 0 0,-2 1 0,1 2 0,0 0 0,1 3 0,2-1 0,2 2 0,-1-1 0,-1 0 0,1 2 0,-1 0 0,1 4 0,0-1 0,1 4 0,-1 0 0,1 3 0,-3-2 0,2 4 0,-2-4 0,0 2 0,-2-3 0,1 1 0,-2 1 0,4-1 0,-2 4 0,3-2 0,-1 0 0,1 0 0,-1-1 0,1-3 0,-1 2 0,1-1 0,1 2 0,1 1 0,0 0 0,2 2 0,-1-2 0,1 0 0,0-3 0,-1-1 0,1-1 0,1 0 0,10 11 0,-6-9 0,6 9 0,-9-13 0,0 1 0,-1-4 0,2 1 0,-1-2 0,1 1 0,1-2 0,0 1 0,0-3 0,1 1 0,-3-2 0,2 0 0,-4 0 0,1 2 0,0-1 0,-1 3 0,3 1 0,-3 0 0,3 2 0,-3-2 0,0 1 0,-3-4 0,0 3 0,-1-3 0,-1 1 0,0-1 0,-2 1 0,0-3 0,0 3 0,0-1 0,0 2 0,0-1 0,0 2 0,0 0 0,1 3 0,1 1 0,1 1 0,4 3 0,-2-1 0,4 2 0,-4-1 0,0-4 0,-2 2 0,-1-4 0,1 1 0,-1-1 0,1-1 0,5 10 0,-5-7 0,2 7 0,-6-10 0,-2 1 0,1 1 0,1 1 0,1 1 0,2 1 0,2 1 0,0 0 0,1 1 0,0-1 0,-1 2 0,0-1 0,0 0 0,-1 1 0,2-1 0,0 1 0,2-1 0,0-1 0,-1-1 0,0-2 0,0 1 0,1-2 0,1 2 0,2 0 0,0 0 0,14 9 0,-9-6 0,10 6 0,-12-9 0,-1-2 0,0 2 0,-5-5 0,-1 2 0,-3-4 0,2-1 0,-1 3 0,4-3 0,-1 6 0,3-1 0,0 3 0,0 1 0,0 0 0,-1-1 0,0-1 0,-1 0 0,0 0 0,-2-1 0,1-2 0,0 1 0,-2 0 0,1 1 0,0 1 0,0 2 0,1 3 0,1 1 0,-1 2 0,3-2 0,-3 1 0,1-2 0,-1 1 0,0-3 0,-1 1 0,1-3 0,0 2 0,-2-2 0,0-2 0,-2 1 0,1-4 0,-1 1 0,0 1 0,2 0 0,0 3 0,4-2 0,-2 2 0,2 2 0,-1-2 0,0 2 0,-2-2 0,1 0 0,-2-2 0,2 2 0,-4-1 0,4 1 0,0 0 0,1 1 0,2 1 0,-1 3 0,0-1 0,0 1 0,0-2 0,-1 2 0,0 0 0,1 0 0,1 2 0,1-5 0,0 1 0,0-6 0,-1 0 0,-1-4 0,-3 0 0,-1-1 0,-1 0 0,-3-2 0,2 1 0,-1 1 0,2 3 0,8 11 0,-5-4 0,9 9 0,-8-8 0,4 0 0,0 2 0,3-1 0,0 3 0,3-4 0,-1 4 0,1-2 0,-2 2 0,0-1 0,-2 1 0,1-2 0,0 2 0,0-2 0,2 2 0,-1-1 0,1 3 0,1-2 0,-2 0 0,2-3 0,-5-2 0,4 0 0,-3-2 0,2-2 0,-1 1 0,2-1 0,0-1 0,-1 1 0,3 0 0,-2 2 0,4 2 0,-1 5-3392,4 0 3392,2 4 0,0 1 0,4 3 0,-3 0 0,1 1 0,-3 0 0,0-2 3392,-4 1-3392,-2-3 0,-3-4 0,-3 0 0,-1-6 0,-4 2 0,2-6 0,-3-1 0,0-4 0,-3-3 0,-3-3-483,-2-4-844,-5-1-600,-1-2-1916,-3 0-2581,-10-6 6424,-6-6 0,2 3 0,1-1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7 12746,'0'-3'1551,"0"0"6795,0 3-8250,0 4 10,0 3-22,0 8-50,3 2 22,3 2 22,1 0-5,2 0 39,0 1-11,2 0 5,0 0 56,2 0 23,-3-1-45,2-3-28,-2 1-5,0-4 10,0 4 85,1-2 50,6 11-168,-3-4-28,5 7 28,-2-4 11,2 0-5,2 2-6,0 1-17,-1-2-17,-2 1-16,-3-1 50,1 2-16,0 1-24,2 2-4,0 1-40,3 3 61,0-1 6,-1 1-11,3-2-5,-2-2-18,0 0 29,-1-4-23,-1 1 6,1 0-39,-2 1 44,2 2-39,0 0-5,0 0 27,-1 0-33,-1-4 34,-3-4-28,0-3 5,-1-7-6,-4 0 40,1-3-39,-4-1 44,1 1-44,-1-2 5,0 2 23,0 2-29,1 0 1,0 0 27,2-1 1,-1-1-28,-1-1-1,-1-1 1,-1-2 44,1 0-44,-2-2-1,1 0 1,0 1 0,0-2-1,3 4 1,-1-4 27,4 4 1,-2-2 5,2 2 6,-1-1 28,5 4-62,-4-3 23,3 2 5,-9-6-6,0-2-27,-2 1 0,-2-2-1,1 2 57,-3-2-62,3 0 0,0 1 0,4 1 5,1 3-5,2 0 6,2 2-6,1-1 6,1 1-1,2 0 6,-2-1-5,3 4 44,-4-1-5,4 6-6,-4-3 12,2 4-18,-1-1 1,-1 2-28,0 0-1,1-1 6,-1 3 29,0 1-7,2 3 1,2 2-23,0 2 45,3-2-45,-2 0 40,2-3-12,0 0 6,2-1 5,0 3 6,3 1 11,0 3-56,2 2 29,-1 1-35,1 2 29,0-3-29,0 2 7,-1-2 21,1 0-27,0 0 33,1 0-33,1 0 5,1 0 22,1 0 1,1 0-34,2 0 11,1 0-5,-2 2 5,2-1-5,-1-1 5,-1-2 22,-1-1-33,1-1 12,12 13-7,-8-8 1,11 11 27,-11-10-33,2 0 0,1-1-5,0 0 5,-1-3 0,-1-1 61,-3-4-55,0 0 0,-1-2 44,-3 2-39,1-1-5,-2 3 39,2-2-40,-2 2 29,3-1-29,-1-1 29,0-3 0,-2 0-34,-2-3 0,-4-2 50,-1 1-44,-3-2-6,-1 1 0,0 0 50,0 2-44,1 1-1,0 2 6,0 2 58,0 0-69,0 1 0,0 0 0,2 1 0,7 10 0,-7-8 0,7 7 0,-13-9 0,1-1 0,-3 1 0,1-1 0,0-1 0,0-1 0,2-1 0,-2-1 0,1-1 0,0-3 0,0 2 0,0-4 0,0 2 0,-2 0 0,2 0 0,-2 4 0,2-1 0,1 2 0,0 0 0,1 2 0,-1-3 0,-1 2 0,1-4 0,-2 3 0,0-3 0,-1 2 0,-1-1 0,0 0 0,1-2 0,1 1 0,1 0 0,3 3 0,1 0 0,1 3 0,1 2 0,0-2 0,1 0 0,-2-3 0,0 0 0,-1-2 0,0 0 0,2 1 0,7 5 0,-6-5 0,4 3 0,-12-10 0,0-1 0,0-1 0,-3 0 0,2-1 0,-2 1 0,0-2 0,1 4 0,-3 0 0,2 1 0,-1 2 0,1-1 0,2 2 0,-1-1 0,0 2 0,1 0 0,1 1 0,0 0 0,0 2 0,2 0 0,-5 0 0,2 2 0,-2 0 0,2 1 0,-1 1 0,2-1 0,0-1 0,2-1 0,-1-2 0,0-1 0,0-3 0,-2 2 0,1-3 0,-2 0 0,0 1 0,1 2 0,0 0 0,0 3 0,3-2 0,-4 2 0,4-1 0,-4-1 0,2-1 0,-1 0 0,0 1 0,2 0 0,2 5 0,-1 0 0,3 3 0,-3-2 0,1 1 0,-1-2 0,-1-1 0,1-1 0,0-1 0,1 2 0,0-2 0,4 2 0,1 0 0,1-4 0,3 4 0,-4-5 0,2 1 0,-3-1 0,0-1 0,-4 1 0,0 0 0,-1 1 0,0 1 0,1 1 0,-1 1 0,3 1 0,-2 3 0,4 0 0,1 3 0,1 1 0,2 1 0,-2 2 0,0-2 0,-1 3 0,-3-2 0,3 0 0,-1-1 0,1-1 0,1-2 0,10 6 0,-10-9 0,8 7 0,-12-11 0,0-1 0,0 0 0,0 0 0,0 1 0,0 1 0,0 0 0,2 0 0,-2-1 0,3-1 0,1-2 0,0-4 0,2-1 0,-4-4 0,3 0 0,-5-3 0,2 2 0,-2-3 0,0 0 0,-2 0 0,2 1 0,-4-2 0,0 2 0,-4 0 0,-1-1 0,-2 2 0,1-1 0,-5 2 0,3-1 0,-6 1 0,3 0 0,-5 1 0,3 1 0,-1 4 0,1-1 0,2 4 0,5 7 0,-1-5 0,2 6 0,-1-5 0,-1-2 0,1 2 0,0 0 0,1 1 0,0 0 0,0 2 0,-1-2 0,0 2 0,0-1 0,2 0 0,-2 0 0,2-1 0,-4 0 0,2-1 0,-2-1 0,2-1 0,0-2 0,0 0 0,0 0 0,-1-2 0,1 2 0,-3 0 0,1 0 0,0 2 0,-1 0 0,1-1 0,-1 1 0,1 3 0,1-1 0,1 5 0,0 0 0,1 4 0,0 2 0,2 2 0,-2 3 0,1 0 0,1 4 0,-2-1 0,0 2 0,-1 1 0,0-3 0,2 0 0,-2-2 0,2 0 0,-1-4 0,1 3 0,3-5 0,0 2 0,8 11 0,-6-11 0,5 8 0,-8-15 0,0-1 0,1-2 0,-2-1 0,1-1 0,-2 0 0,0 0 0,1 2 0,-1 0 0,0 3 0,1 1 0,-2 4 0,4 2 0,-1 3 0,2 1 0,-2 2 0,10 18 0,-6-11 0,7 13 0,-5-20 0,-2 2 0,1-3 0,-3 1 0,-1-1 0,-3-1 0,0 0 0,-1-2 0,1 2 0,2-2 0,2 1 0,-1-2 0,7-1 0,-3 0 0,4-4 0,0-1 0,1-2 0,1-3 0,-3 1 0,-1-3 0,-1 2 0,0-2 0,0 0 0,0 1 0,0 3 0,0 0 0,0 2 0,1-4 0,0 1 0,-2-4 0,2 1 0,-2-3 0,-1 1 0,0 0 0,-1-1 0,0 3 0,0-2 0,-1 2 0,1 1 0,-2-3 0,2 2 0,-2-3 0,3 1 0,-1-1 0,3-1 0,-2 1 0,2 1 0,2 1 0,1 1 0,3 1 0,-1 3 0,1 0 0,-2 1 0,1-4 0,-3 1 0,-2-3 0,-2-3 0,-1 1 0,-1-2 0,1 2 0,0 1 0,0 0 0,-1 2 0,-1 0 0,2 0 0,1 11 0,-2-10 0,2 9 0,-3-13 0,0 3 0,3-1 0,1 1 0,-1 0 0,2 0 0,-2 0 0,13 9 0,-7-7 0,10 5 0,-10-7 0,0-4 0,0 1 0,-1-3 0,-1 1 0,1-2 0,-1 2 0,1 1 0,1 2 0,-1 2 0,2 3 0,0 1 0,2 1 0,0-2 0,0-1 0,-1 0 0,1-1 0,1 0 0,1 0 0,17 10 0,-10-7 0,12 10 0,-13-11 0,-1 2 0,2-1 0,0-2 0,-1-1 0,0-1 0,0 0 0,-1 0 0,0 0 0,0 0 0,-1 2 0,-1-2 0,1 3 0,-1-2 0,0 0 0,0 1 0,-4-2 0,-1 0 0,-2 0 0,-3-3 0,1 1 0,-3-1 0,3 1 0,-1 1 0,3 1 0,0 0 0,2 0 0,0 1 0,0 0 0,-1 0 0,1 1 0,-2-2 0,0 2 0,-1-4 0,-3 2 0,1-3 0,-2 1 0,-1-1 0,-1 0 0,-1-2 0,-2 1 0,-2-2 0,-1 1 0,-2 0 0,-2-3 0,2 3 0,-3-5 0,3 3 0,-3-3 0,2 3 0,-2-1 0,3 3 0,-1 0 0,2 2 0,-1 0 0,3-1 0,-2 3 0,2-1 0,-1 2 0,3 0 0,6 11 0,-5-7 0,7 8 0,-8-7 0,2 0 0,-1 1-13,1-3-37,0 0 44,-2-4-27,0 2-12,-2-4-73,1 1 62,-1-1-11,0 0 62,1 1 5,-2-1-51,1 3 1,-3-3-17,1 0-12,0-1-22,-1-2-89,-2-1-62,0 0-101,-1-3-117,-2 0-79,0-1-213,-3-4-2672,-1-2-1550,-1-25 4984,0-6 0,0-2 0,0 8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6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7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7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8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397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515 12203 7061,'-7'4'1041,"1"-1"-565,6-3 696,0 0-943,-30 14-55,18-7-34,-21 10-140,24-12-51,3-2-94,1 1-57,-2-1 85,4 0-169,-2 2-202,0-1-262,0 4 750,-6-1 0,6-2 0,-3 0 0</inkml:trace>
  <inkml:trace contextRef="#ctx0" brushRef="#br0" timeOffset="1">502 12210 12623,'-72'29'504,"0"1"0,5-1 0,19-10-73,40-19-16,-1 0-96,2 0-140,-2 0-38,0 1 55,-2 1 50,0 1 0,0 2-22,2-1 79,0 2 72,1-2-73,-1 1-27,2-2-29,-3 0-11,3 1-72,-3-1 22,3 0 22,-2 1 1,2-1-51,-3 0 27,1 1 24,-2-1-18,1-1-5,-2 1 61,4-3 12,1 2 5,2-2-50,3 0 4817,1 0-4991,1-5 6,0 3 11,1-6 5,3 3-10,1-4-46,3 1 46,0-4-46,2 2 29,-1-2-28,1 2-1,-5 2 29,3 0-29,-4 3 1,1 1 39,-2 1-12,-1 3-33,-1-2 45,1 1-39,-2 1 5,5-5 39,-2 1-10,4-4-7,3 0 1,0-5-23,5 0 28,0-3-5,0 1-1,2-2-21,-4 0 55,2-1-17,-1 0 6,0-2-11,2-2 11,0 0-6,3-1 12,-1-2-23,2 1 28,0-2-16,0 0-6,0 1-6,0-1 11,-1 2-39,-1-1 23,0 2-28,1-1 33,1 0-28,2 0-5,-1-4 27,4 2-27,2-3-1,0 0-5,3-1 6,-2 0 28,3 0-29,-3 1 1,2-1-1,-2 2 29,1-2-28,1-2-1,-2 0-5,2 0 6,-1 1 27,-1 2-33,-3 1 0,0 3 0,-1 0 45,1 0-45,0 0 11,3-2 23,1-3 5,4 0-5,1-5-23,2 0 23,1-2-29,-2 2 1,0 1 27,-3 3-21,12-10-7,-11 10 1,7-8-6,-10 14 5,-3-1 1,3 0-6,-2 0 0,1-1 6,1 0-12,-2-1 12,2 1-1,0-3 1,2 3-6,-2-3 11,2 2-11,-2-2 0,2 0 0,0-2 45,1 2-45,0-3 5,2 2 1,-1 0 0,1 0-1,0 3-5,-3 0 34,3 1-23,7-10-11,-9 10 11,9-8-5,-15 14 5,2-3-5,2-1-1,0 0 1,4-3-6,2-1 5,2-1 29,-1-1-28,2 0-1,-4 1-5,0 3 6,-5 2-1,-2 4-5,-5-1 0,1 3 12,-5 1-7,2 2-5,-1-1 0,11-10 0,-4 4 0,8-7 0,-10 6-5,1 1 5,0-1-6,-2 1 6,0 1 22,9-8-16,-8 6-12,9-7 12,-10 8-6,2-1 0,1-1 0,-1 2 0,3-2 0,-3 0 39,3 1-33,-2-2-6,1 2 0,1-2-6,-3 2 6,2-1 11,-1 2-5,0-1-6,-1 1 0,-1-1 6,0 3-6,0-3 0,10-6 50,-7 6-44,7-7-1,-12 11 1,0 0-6,1 0 5,-2 1-5,2 0 0,-1 2 0,-1-2 0,1 3 6,-3 0-6,2 0 0,-2 2-6,0-1 6,-2 2 0,-1 0 0,2-4 6,-4 5-6,0-3 0,-3 5-6,-1 0 6,1-1 0,1 0 0,1-2 0,0 2 0,2-4 0,8-8 0,-4 4 0,8-3 0,-9 7 0,0 0 0,0 1 0,-2-1 0,4 1 0,-2 0 0,3-1 0,-2 2 0,0-1 0,-1-1 6,-1 2-6,-1-4 0,-1 2 0,-1-2 0,1 1 0,0 0 34,-2 0-34,0 2-6,-2 0 6,-1 2 22,1-1-22,-1 1-5,1 0 5,1-1 0,1 0 0,-2-1-6,4-3 6,-3 4 0,2-2 6,-1 1-6,2 3 0,0-1-6,-1 2 1,-1 0 10,0-1-10,0 0 10,-1 0-5,1-1 0,-2 2 0,0-3 0,2 2-5,-1-2 5,1 1 22,-2 1-22,2-4-6,0 3 6,4-5-5,-1 2 5,2-3 5,0 1 1,0-3 5,0 3-11,2-2 0,0 1 6,1 0-1,-1 0 1,1-1-6,-2-2 6,2-1-6,-2-3 0,3 1 0,-1 0 11,1 0-6,-1 1-5,0-1 40,11-11-35,-8 9 6,8-10-5,-11 13 29,2 1-35,1-1 0,-1 1 0,1-1 0,10-11 0,-7 8 0,7-8 0,-10 11 0,-2-1 0,2 3 0,-2-3 0,2 4 0,0-4 0,0 0 0,3-3 0,-2-1 0,14-10 0,-11 7 0,12-4 0,-15 8 0,3 2 0,-3-2 0,3 1 0,-2-1 0,14-10 0,-9 8 0,9-9 0,-10 13 0,0-3 0,1 3 0,2-5 0,0 0 0,2-2 0,0 0 0,-2-1 0,0 3 0,-1-2 0,-1 3 0,-1 0 0,-1 2 0,1-3 0,13-11 0,-6 7 0,8-8 0,-11 8 0,-1 1 0,2-1 0,1-1 0,-1 0 0,2 0 0,-3 0 0,1-2 0,2 1 0,1-3 0,0-1 0,5-2 0,-3-1 0,4-2 0,0-2 0,2-1 0,1-1 0,2-1 0,0-2 0,2 0 0,-15 13 0,0-2 0,21-21 0,-21 22 0,0 0 0,12-17 0,0 3 0,-3-1 0,1 2 0,-1 0 0,1-2 0,1-1 0,2-1 0,1 2 0,0 0 0,2 2 0,-4-1 0,2 1 0,-4-1 0,2 2 0,-1 1 0,-1 1 0,1 1 0,-1 1 0,-1 2 0,1 0 0,-1 2 0,0-1 0,0 3 0,0-1 0,22-18 0,-16 11 0,20-13 0,-23 18 0,0 2 0,0 1 0,-4 2 0,2 1 0,-4 2 0,1 1 0,-1-1 0,0 0 0,1 2 0,-3-1 0,0 2 0,-2-1 0,-2 0 0,-1 0 0,1-2 0,-2-1 0,4 1 0,-2-3 0,2 3 0,0-2 0,0 1 0,1 1 0,-1-1 0,-2 1 0,1 0 0,-3 2 0,0 0 0,0 2 0,1-2 0,1 1 0,2-1 0,-1 3 0,1 0 0,-3 2 0,1 0 0,0 2 0,1-2 0,1 3 0,0-3 0,-1 2 0,1-1 0,-2 1 0,2 1 0,0-1 0,1 1 0,-1-1 0,0-1 0,0 2 0,16-13 0,-14 12 0,10-9 0,-18 15 0,-2-1 0,-1 1 0,16-11 0,-10 7 0,11-10 0,-11 11 0,-2-2 0,0 1 0,2-1 0,-1 0 0,2-1 0,1-1 0,0-1 0,1 0 0,-3 1 0,0 0 0,-4 3 0,-1-2 0,-2 5 0,0-2 0,-5 1 0,3 2 0,-4 1 0,8-4 0,-9 7 0,2-3 0,-8 9 0,-4 1 0,2 1 0,-2 1 0,1 0 0,-1 2 0,2-3 0,-1 1 0,2-1 0,-2 0 0,2 2 0,-2-2 0,1 3 0,-2-1 0,-1 1 0,-2 1 0,0-1 0,-3 0 0,0 1 0,-1 0 0,-2 3 0,0 2 0,-2 1 0,0 0 0,-8 0 0,-5 0 0,-12 1 0,-12 4-3392,-15 3 3392,-1 5 0,-3 1 0,-33 8-130,14-1 0,2 0 130,0 0 0,-3 5 0,44-15 0,10-4 0,7 0 3263,5-6-3263,3 2 389,3-2-389,1 0 0,5-1 0,2 0 0,8 0 0,3-1 0,10-4 0,4-2 0,7-5 0,20-8 0,-15 3 0,11-8 0,-19 9 0,-1-1 0,-3 0 0,0 2 0,-3-1 0,-3 3 0,0-1 0,-3 4 0,-1 0 0,4-2 0,-7 5 0,1-3 0,-9 5 0,-1 0 0,-3 3 0,1-1 0,0 3 0,-2-3 0,1 3 0,-4-3 0,3 2 0,-5 0 0,2 1 0,-2 10 0,0 5 0,1 12 0,0 4 0,0 3 0,-1 4 0,0 1 0,0 2 0,0 1 0,-1 2 0,-1-2 0,-3-4 0,3-4 0,-1-6 0,3-6 0,0-4 0,0-3 0,0-3 0,0-1 0,0-2 0,0-1 0,0-3 0,0-1 0,0-1 0,0-3 0,0 3 0,0-1 0,0 1 0,0-1 0,0-1-651,0 1-1449,3-3-1827,5-8-27,11-21-1456,8-9 5410,4-15 0,-12 25 0,-6 6 0</inkml:trace>
  <inkml:trace contextRef="#ctx0" brushRef="#br0" timeOffset="2">13309 165 14986,'0'-10'3725,"0"3"-2526,0 7-102,0 0-184,3 4 118,2 18-151,2 13-270,1 23-39,-1 5-33,0 6-67,-2-4-68,0-3-22,-2-5-73,2-6-11,-1-5-90,2-5-62,-2-7 7,2-6-18,-2-8-44,1-6-23,-2-6-6,0-5-55,1-1 72,-3-2-22,2 0 209,-2 0-265,2 0 0,2 0 0,2-3 0,3-5 0,1-5 0,1-5 0,1-2 0,2-3 0,-1-3 0,2-2 0,1-2 0,9-15 0,-6 9 0,6-6 0,-11 16 0,0 6 0,-2 0 0,-1 5 0,-2 1 0,0 3 0,-4 4 0,0 1 0,-3 4 0,-1 0 0,0 2 0,-2 11 0,3 5 0,-1 14 0,3 3 0,-2 4 0,0-3 0,1-2 0,-2-7 0,0-4 0,0-4 0,2-4 0,-1-2 0,0-6 0,2-1 0,-1-3 0,-1 0 0,0-1 0,-1 0 0,0 0 0,2 0 0,0 0 0,6 0 0,2-7 0,4-7 0,4-10 0,2-9 0,3-4 0,0-8 0,4-4 0,-4-4 0,3-4 0,-6 0 0,1-2 0,-2 6 0,-4 3 0,-1 6 0,-4 9 0,-1 7 0,-4 6 0,1 7 0,-6 3 0,3 6 0,-5 2 0,2 3-9831,-2 1 7026,1 0 1,1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842 177 21523,'-73'-33'302,"0"0"1,4 4 0,7 15-102,-5 41 174,-6 29-938,28-11 1,1 6 828,1 4 0,1 4-1685,-3 12 1,2 3 1594,6-2 1,5 1-48,4-5 0,5 1 210,5-3 0,5-1-253,6-12 1,3-2 60,7 37 77,19-26 28,16-25-56,19-19-220,9-15 136,7-25-45,4-16-48,-37 8 1,-1-5 2,0-4 1,-3-3-23,-1-4 0,-2-1-3,-2-2 0,-3 0 0,-3-2 1,-2 0-12,-3 3 0,-1 0 8,8-40 6,-5 12 525,-12 18-525,-4 18 3039,-4 20-3073,-2 11 320,0 55 50,0 5-202,-1-2 1,0 4 150,-2 47-293,1-49 0,0 0 188,-1 46-74,1-10 245,2-16-351,2-13-84,4-18-308,5-10-661,7-13-627,5-9-1619,10-5-1294,14-32-5238,4-9 9361,5-30 1,-26 28 0,-9 8 0</inkml:trace>
  <inkml:trace contextRef="#ctx0" brushRef="#br0" timeOffset="1">1350 1000 27404,'-7'-61'526,"2"-5"-486,4-4-40,7-9 39,11-5 6,14 1-45,13 5 11,3 10-6,-2 12 29,-7 16-34,-10 17-56,-10 12-11,-7 8-247,-1 3-347,2 4-425,1 6-908,7 7-897,0 5-122,5 2-538,4-2-930,0-2 4481,-1-5 0,-12-7 0,-5-3 0</inkml:trace>
  <inkml:trace contextRef="#ctx0" brushRef="#br0" timeOffset="2">2309 428 24687,'-60'11'357,"1"0"0,3-1 0,12 5-296,25 17-55,8-4-6,6-3-4095,10-5 4174,11 0 814,10 0-893,14 4 11,5 4 22,1 7 186,7 36 122,-22-6 124,-3 28 78,-25-19-11,-22 1-99,-12 0-433,-13-19 0,-9-2 0,12-13 0,-3-2-204,-17 13 0,-2-3 204,17-19 0,2-4 0,-36 20 3191,13-14-3191,17-12-74,18-10-1186,16-7-1899,10-3-863,21-15-2469,6-2 6491,18-16 0,-17 16 0,-2 2 0</inkml:trace>
  <inkml:trace contextRef="#ctx0" brushRef="#br0" timeOffset="3">2887 218 17249,'4'-10'2286,"-1"3"-819,-3 7-162,0 0-263,0 76-4431,0-16 3753,-1 4 0,-1 3 320,-5 30 530,-2-2-694,-2-7-27,1-14-90,1-14-152,3-17-83,2-14-28,3-13-6,1-9 3206,0-4-3217,0-3 262,0-11-341,7-14 27,5-23-233,13-26-15,0 4 1,2-4 75,-6 17 1,1-1-4,8-20 0,1 2-250,13-13 304,-5 17 5,-4 19 40,-9 19-29,-7 18-16,-6 8 10,-5 8 40,-1 14 40,1 5 224,-1 18-230,1 4 16,-3-2 34,0-3 0,0-9-78,-1-7-6,2-7 0,1-6-84,4-4-84,5-1-112,5-2 22,4-6 73,4-3 34,-2-6 73,-4 2 38,-6 5 40,-7 5 56,-5 20 208,-3 10-24,-2 27 24,-6 10 55,-3 8-67,-5-3-84,1-5 33,3-12-16,1-9-50,4-10-22,2-6-113,0-7 0,2-5 0,0-5 0,1-5 0,0 0 0,0-5-9831,0 2 9532,9-2 1,-7 0 0,7 0 0</inkml:trace>
  <inkml:trace contextRef="#ctx0" brushRef="#br0" timeOffset="4">3947 184 22811,'-40'75'928,"1"0"0,4-7 0,6-6-676,12 1-140,9-12-22,5-14 11,3-14-101,6-13-107,5-6 46,7-4 61,6-12-23,2-6 18,0-9 5,-3-1-45,-4 9-22,-9 7 11,-2 8 50,-6 5-28,1 11 29,-3 6-118,3 11-264,-3 1-565,3-1-818,1-3-1283,2-4-207,4-7 191,7-6-4480,0-8 7549,6-13 0,-11 7 0,-2-6 0</inkml:trace>
  <inkml:trace contextRef="#ctx0" brushRef="#br0" timeOffset="5">4438 0 16527,'11'0'4430,"-2"0"-2721,-9 0-494,0 0-403,36 88-134,-15-35-418,4 9 1,2 3 159,0 3-440,2 2 407,-2-4-9,12 26-249,-10-27-104,-6-14 0,0-1 9,5 1-34,4 8-45,-9-31-442,-4-6-375,2-7-1760,2-5 678,-4-4-1097,-3-2-673,-10-3 3830,-4-1 1,-2 0-1,0 0 1</inkml:trace>
  <inkml:trace contextRef="#ctx0" brushRef="#br0" timeOffset="6">4448 799 15286,'57'-51'602,"-1"-1"1,1 1 0,-3 2 0,1 1-1,-3 5 688,5-1 1,-2 4-1137,1 1 0,-1-1-90,-4 4 0,-2 0-64,-5 5 0,-2 2 1205,26-18-2330,-18 14-1418,-16 13-533,-18 10-4424,-8 18 7500,-8 12 0,0-5 0,0 3 0</inkml:trace>
  <inkml:trace contextRef="#ctx0" brushRef="#br0" timeOffset="7">397 1869 14185,'0'-8'3837,"0"2"-2403,0 6 1170,0 0-1981,0-13 43,0 10 17,0-11-89,0 14-34,0 9-78,6 8-56,3 17-79,6 12-95,2 10 50,0 9-16,0 1-85,-1 2-27,0-4-96,-2-4 46,0-6-3416,-1-11 3410,-1-6 44,0-10-89,-2-6 22,3-4-39,-6-7-56,4-3 51,-6-6 3391,4-1-3408,2 0 40,7-12-74,7-7-91,27-46 18,-11 8 39,-12 16 1,-1-1-29,7-14 6,-6 8 6,-8 13 44,-7 12-94,-6 11-35,-3 8 23,-1 7 112,3 14 0,3 10 6,3 19 39,3 4-40,-1 4 46,0-7-12,-2-4 6,-1-12-40,-1-10 62,0-8-61,-1-7 95,0-3 84,4-6 12,5-16-197,10-15 0,8-25 0,7-12 0,2-8 0,-6 4 0,-5 5 0,-10 11 0,-5 11 0,-7 12 0,-4 10 0,-3 11 0,-4 7 0,-1 5-2852,-1 3-178,3 0-2353,1 0 5383,4 1 0,-4-1 0,1 2 0</inkml:trace>
  <inkml:trace contextRef="#ctx0" brushRef="#br0" timeOffset="8">2506 1417 12825,'8'-16'4295,"-2"2"-2699,-6 14 1664,0 0-2537,0 5 392,0 17-118,-3 19-235,-5 30-107,-5 20-662,4-39 1,0 2 249,0 1 1,1 1-76,-1-4 0,1 0 34,-4 45-51,3-18-22,5-14-28,1-16-12,3-13-55,0-13-23,0-8-11,0-10 534,0-2-534,2-3-6,5 0 1,9-3-46,9-5-16,10-6-17,4-5 0,3 2 0,-2 2 45,-6 8-40,-6 3 79,-8 4 6,-7 10-6,-6 6 146,-4 14-12,-3 6 6,-12 4 56,-7 0-62,-17 2-9,-7-5-125,-4-2 0,-2-8 0,2-6 0,7-9 0,4-5-141,8-6-599,5-1-794,7 0-3261,2-10-50,6-3 4845,0-15 0,6 14 0,-1-1 0</inkml:trace>
  <inkml:trace contextRef="#ctx0" brushRef="#br0" timeOffset="9">1801 2540 22201,'-31'76'1107,"0"0"0,3-5 0,-1-8-771,-12 3-162,2-6-79,4-8-95,3-7-95,7-11-499,5-8-599,5-9-375,8-7-1445,3-6-1620,4-6 4633,7-11 0,-5 5 0,5-4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41 227 21539,'-23'-14'2303,"5"4"-1805,18 9 29,2 1 364,5 4-46,7 5-212,6 7-129,7 9-28,3 4-21,4 3-455,-16-15 0,0 0 0,0 0 0,1 0 0,1 0 0,-1-1-165,1 0 1,0 0 164,0-1 0,0 0 0,16 11-103,-3-2 103,-6-5 0,0 3 0,-10-9 0,0 1 0,-10-7 0,-1-2 0,-2-2 325,-2 1-325,0-3 107,-1 0-107,-1-1 0,1 0-869,0 0-895,0 0-1020,1 0-571,-1-2-2599,-1-2 5954,0-2 0,0 2 0,0 2 0</inkml:trace>
  <inkml:trace contextRef="#ctx0" brushRef="#br0" timeOffset="1">13 657 20596,'19'-28'584,"0"0"1,0 0 0,-1 2 0,1-1 0,-1 3-238,4-1 0,1 2-715,-1-1 0,1 0 687,1 1 1,0 0-21,-2 1 1,0 0-37,-1 3 1,-1 0 290,14-13-123,-7 6-56,-9 8 6,-7 6 307,-5 5-688,-3 3 240,-2 2-240,0 1 11,-1 0-225,1 1-332,1 0-1297,3 0-1641,12 4-5324,3 1 8808,10 5 0,-14-4 0,-4-1 0</inkml:trace>
  <inkml:trace contextRef="#ctx0" brushRef="#br0" timeOffset="2">771 532 22229,'0'4'2727,"0"5"-1998,0 14-124,-1 7-118,-1 5-140,-2 3-45,-2 0-94,1-3-57,0-4-50,0-6-51,2-4-16,0-6-29,2-4 1,0-3 5,1-4-11,0-1 0,0-2-4374,0-1 1825,0-2-492,0-2-1031,-1-7-3165,-4 0 7237,-1-2 0,0 6 0,2 2 0</inkml:trace>
  <inkml:trace contextRef="#ctx0" brushRef="#br0" timeOffset="3">621 732 21982,'29'0'702,"1"-1"0,-3 1 0,-3-1-293,-2 1-95,-3 0-107,-3 0-73,-4 0-39,-3 0-39,-3 0-44,-2 0-12,0 1-236,-1 0-318,0 1-527,0 0-695,1 0-1607,0-1-1540,1 0 4923,-1-1 0,-1 0 0,-3 0 0</inkml:trace>
  <inkml:trace contextRef="#ctx0" brushRef="#br0" timeOffset="4">771 21 13373,'-1'-8'3109,"0"2"-1698,1 6 617,0 0-1619,-1-7 263,1 9 101,0 1-78,3 15-102,2 8-16,2 6-129,0 4-89,-1 1-57,0 1-50,0-4-45,-2-4-61,3-5-39,-3-6-12,1-4-45,-1-6-16,-2-2-34,1-4 50,-2-2-50,0-1 213,1 0-73,3-8-89,1-6-51,5-11-6,2-5-72,2-5 27,2-1 12,2 1 39,-2 4-50,-2 5 44,-3 8 6,-2 4 0,-4 7 0,-3 2-6,-2 4-5,-1 0 347,0 1-285,-2 3 38,-2 1-22,-4 4-22,-2 2 11,-4 2 28,-3 2 11,-2-1-61,-4 0 0,-3 1 5,-4-3-28,-1 1 23,-1-3-1,1-1-27,5-5-1,4 0 74,7-3-51,3 0-28,7 0 0,2 0-51,2 0 35,1 0 16,2 0 0,4 0 5,6 0 1,5 0-1,5 0 1,3 0 0,1 2-1,1 1 1,0 1-6,-2 2 33,-1 0-33,-3 1 0,-3 0 0,-3 1 0,-4-1 6,0 0 0,-6-2 27,0-1-22,-3-2 45,-2-2 728,1 0-733,-4-6-18,-3-2 18,-4-6-51,-3-1 0,0-2-6,1 0 6,-1 1 0,1 1-5,1 1 5,0 3-56,1 1 5,-1 2-78,0 1-145,0 3-297,0 0-135,1 2-286,1-1-553,1 2-382,1 1 1927,-12 5 0,12-4 0,-8 4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11 13060,'-1'-2'2532,"0"1"189,1 1-2441,-2-4-33,2 4 201,-3-4 297,3 11-73,0 6-162,1 12-23,1 7-95,1 7-55,1 3-3321,-1 0 3371,-1 0-62,1-5-319,-2-2 212,0-4-61,0-4-39,-1-5-29,0-4-22,0-2 3260,0-5-3327,1-3 322,2-2-327,-2-3 5,2-2 106,-1 0-67,1-1 57,0 0-12,5-4-79,0-1 29,4-4-23,-2-2-5,1-1-1,1-1 6,4-10 23,-4 5-34,2-7 0,-6 9-34,-2 3-10,-2 1 38,-1 3-33,0 5 5,-2 1-44,0 2-45,0 1 50,0 3 73,1 7 0,0 8 61,2 8-21,-1 4 27,1 1-67,0-1 5,-1-4 1,2-6 28,-2-4-29,1-7 40,-1-2-39,0-5 27,0 0 124,-1-2 56,3-7-96,-1-6-61,4-12 6,0-9-42,-2 4 0,1-1-1,-2 7 1,-1-1-244,3-7 0,-2 1 274,3-9-39,-2 6 45,-2 6-163,0 7 112,-2 5-5,-1 7 0,-1 4-112,0 2-342,0 2-331,0 0-1859,2 1-736,1 7 3380,5 14 0,-4-10 0,1 8 0</inkml:trace>
  <inkml:trace contextRef="#ctx0" brushRef="#br0" timeOffset="1">11 894 14040,'-6'0'3394,"1"0"-2140,5 0 785,0 0-1305,56-21-4246,-17 10 3766,-11 2 0,4-2 0,-1 2 118,3 1 1,1 2-102,5-2 0,2 1-96,-9 1 1,2 1-1,0-1-41,3 0 1,1 0-1,1 0-420,1 0 0,1-1 1,0 1 367,-1-1 0,1 0 0,-1 0 9,-3 0 1,-1-1 0,1 1-5,-3 1 1,1-1 0,-2 1 46,12-3 1,-1 1-57,-5 2 0,-2 0-36,-7 2 0,-2 1-1558,15 1 1549,-10 1 51,-3 1 1618,0 1-1585,-2 1 797,-3 1-780,-4 0 1299,-5-1-1310,-2-1 3353,-5-1-3425,-2 0-1,-4 0 0,-1 0 1,-2 0-191,0 1-415,-1 0-637,0 0-668,0 1-1619,-3 3-5290,-2 0 8769,-6 5 0,6-5 0,-2 0 0</inkml:trace>
  <inkml:trace contextRef="#ctx0" brushRef="#br0" timeOffset="2">188 997 15580,'2'-4'2711,"0"1"-1350,-2 3 1362,0 0-2051,11 11 56,-4 2-51,8 13-89,-6 2-173,-1 3-12,-2 3 6,-1 0-39,0 1-68,0-4-55,0-2-57,1-6-11,0-3-78,1-6-28,-1-4 11,2-5 0,0-2 33,2-3-38,3-6-74,2-4-5,4-10-50,1-6 11,1-2-12,-3-2-16,-1 4-28,-5 4 56,-2 6-23,-5 7-61,-3 4-62,-1 5 185,-1 10 51,0 7-51,0 11 61,-1 6-22,1 1-27,-1-2 105,0-5-61,1-6-5,0-8 27,3-4-44,1-6 117,5-2 50,0-3-61,3-5-61,1-5-40,0-7-5,-1-2-29,-2 0-5,-3 3-285,-3 4-735,0 2-895,0 3-1244,2-1 3159,22-16 0,-17 16 0,14-11 0</inkml:trace>
  <inkml:trace contextRef="#ctx0" brushRef="#br0" timeOffset="3">777 1030 24139,'6'33'550,"-1"-1"1,1-2 0,0-1-114,2 6 0,-1-2-118,0-3-61,-3-4-12,-1-5-72,-1-6-40,-1-4-72,0-4-62,1-4-12,1-1 12,1-3 51,4-7-51,4-6-51,4-9 12,4-6-39,-1 1 72,-2 3 6,-4 6-61,-5 9-79,-3 5 95,-2 7 45,-1 8 129,0 9-23,0 10-28,0 4 62,0 1-39,1-3-90,0-4 79,2-9-84,0-5 27,2-8 96,-1-2-28,3-6 50,2-6-95,3-7 7,2-9-63,-4 3 0,0-2 0,5-10 0,-6 11 0,-1 1-74,0-3-217,-2 4-292,-3 6-458,-1 5-293,-2 3-637,0 4-1194,2 0-1047,0 2 4212,1-2 0,-2 3 0,-1-1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0 7431,'-2'1'2767,"1"0"-690,1-1-1858,-4 0-62,2 0-39,-2 1-29,4-1 9741,0 0-4134,2 1-5601,4-1 97,4 1-192,6-1 0,5 0 0,4 0 0,3 0 0,2 0 0,2 0 0,0 0 0,-1 0 0,-2 0 0,-6 0 0,-3 0 0,-6 0 0,-4 0 0,-4 0 0,-3 0 0,-2 0 0,-1 0 0,0 1 0,0 0-13,0 0-827,0 0-1708,0 0-1451,0 4-3372,0 0 6523,0 2 0,0-4 0,0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0 174 9089,'0'-4'3254,"0"1"-2072,0 3 772,0 0-968,3-7 22,-2 6-84,1-6-156,-2 7 4917,0 0-5282,0 4 107,0 4-95,2 7-113,-1 8-11,1 5-39,-2 5 17,0 3-73,0 1-73,1 0-28,0-2-39,1-3 23,0-4-40,2-4 11,-1-6-38,-1-5-7,1-4 1,-1-4-1,0-3 74,0 0-74,0-2 7,1 0-7,1-2 1,2-3-1,5-6-5,2-7-39,5-5 39,1-3-50,-1 0 44,-1 1-44,-3 6-12,-4 5 6,-3 5-45,-4 5 17,-1 3 84,-2 6 45,0 6 67,0 9-61,1 6 16,1 14-17,0-11-5,0 5 5,2-18-10,-1-4-29,1-3 56,1-5 56,0-1-28,2-3 29,0 0 45,4-7-169,2-6 0,4-11 0,2-6 0,2-5-3392,0-2 3392,-3-2 0,-1 2-40,-4 3 40,-2 4 0,-3 5 0,-4 6 0,-1 7 0,-3 4 3372,0 4-3372,0 3-4601,0 0 1722,0 6-1568,0 4-3877,3 4 8324,1 3 0,0-7 0,-1-3 0</inkml:trace>
  <inkml:trace contextRef="#ctx0" brushRef="#br0" timeOffset="1">636 205 17787,'-6'-1'3433,"2"0"-2010,4 1 761,0 0-1786,-2-1-5,2 0 27,0 0 128,4 6-10,3 3-28,3 8-124,4 6-67,2 4 13,2 3-332,3 1 0,-1 1 0,1-2 0,0-2 0,-3-3 0,2 0 0,-4-3 0,1-2 0,-1 0 0,-2-4 0,0-1 0,-4-3 0,-1-3 0,-2-1 0,-2-3 0,-1 1 0,-3-2 0,1 0 0,-1-2 0,-1 1-5753,0-2 930,-1-3-2094,-3-4 6917,-2-2 0,2 2 0,1 2 0</inkml:trace>
  <inkml:trace contextRef="#ctx0" brushRef="#br0" timeOffset="2">574 591 24407,'13'-32'640,"1"-1"1,-1 3 0,1 3-20,13-1-55,2 1-146,2 1-78,-1 1 51,0 3-393,-3 1 0,-2 2 0,-4 2 0,-4 3 0,-3 2 0,-4 2 0,-2 3 0,-4 3 0,-2 1 0,-1 3 0,0-1-5473,-1 1 1367,2 0-3495,2 0 7601,2 0 0,-2 0 0,1 0 0</inkml:trace>
  <inkml:trace contextRef="#ctx0" brushRef="#br0" timeOffset="3">1033 630 23674,'17'-6'2369,"1"1"-1826,-1 5-89,2 0-152,3 0-83,0 1-68,2 2 0,-1 0-33,-1 1-40,-3-1-27,-3 0-1,-4-1 6,-3-1-11,-3 0-6,-1-1 6,-3 1 11,0-1-482,-2 0-599,0 1-111,0-1-691,0 1-1102,-4 0-2409,-1-2 5338,-2-4 0,3 3 0,1-2 0</inkml:trace>
  <inkml:trace contextRef="#ctx0" brushRef="#br0" timeOffset="4">1112 25 13239,'-2'-7'3685,"1"2"-2189,1 5 1259,0 0-2167,-1-6-156,1 5-129,-1-5 458,2 13-21,2 4-248,2 12-128,3 5-56,2 4-10,-1 1-97,0 0-77,-2-2 44,0-4-23,-1-4-22,-1-4-27,-1-4-29,-1-4-62,-2-3 57,0-3-28,0-3 22,-1 0 179,1-2-56,0 0-45,0 0-50,1 0-44,1-3-35,1-3 6,2-5-11,4-6 0,3-4 0,3-3-33,2-4-34,0 1-1,3-3 7,-2 2 27,0 0 1,-2 4 33,-3 5 0,-5 5 5,-2 6 29,-4 4-23,-2 2 39,-1 2 158,0 0-164,-1 0-38,-1 0 0,-2 2 89,-1 1-3482,-3 2 3488,-3 2-6,-3 1-55,-5 1 21,-3 1-55,-4-1 39,-4 0-40,-2-2 46,0-1-7,2-2-44,2-2 6,3 0 3392,4-2-3387,5 0 11,3 0-22,3 0-33,4 0 33,3 0-51,1 0 90,2 0 23,3 0-28,0 1-29,4 1 46,1 1-18,2 1-27,3 2-1,2-1 1,3 2 0,3 0-1,2 0-5,3 1-5,2-1 5,1 1-6,-1-1 6,-1 0-6,-3-1-3391,-2 0 3391,-3-1 6,-4-1 0,-3 0 6,-4-2-1,-2-1 1,-2 0 44,-3 1 3387,0-2-2909,-1 0-528,-2 0 0,-2 0 0,-3 0 0,-6-4 0,-1-3 0,-4-6 0,-2-2 0,-2-3 0,-1 0 0,2-1 0,0 1 0,3-1 0,1 4 0,4 1-63,2 3-273,2 3-168,1 1-370,1 1-520,0 3-572,0 0-745,0 2-594,-4 0-5206,-1 3 8511,-3 2 0,8-1 0,0 1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25 22901,'-6'-14'2285,"2"3"-1713,3 11 508,1 0-928,2 0 27,5 0 56,9 0-50,12 0-51,12 0-678,-14 0 1,0 0 596,4 0 0,2 0 11,4 0 1,1 1-23,5-1 0,1 1-1488,2 1 0,-1-1 1477,1 0 0,0 0-6,-5-1 0,-1 1-200,-5-1 0,-1 0 192,-2 0 0,-1 0 33,-1 0 1,1 0-6,-1 0 0,1 0-45,0 0 0,-1 0-83,0 0 0,-2 0 83,-1 0 0,-1 1 0,0-1 0,-2 0 0,19 3 0,-7-2 0,-8 2 750,-6-2-750,-8 0 3073,-3-1-3073,-6 1 661,-1-1-661,-3 0 303,0 0-786,-1 0-1365,-3 0-2252,-9 0 4100,-13 0 0,11 0 0,-5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 17109,'5'-5'2919,"-2"1"-1704,-3 4 880,0 0-1199,5-1-157,-2 7-100,5 4-79,-4 10-22,0 5-85,0 7-134,-1 3-106,-1 5-45,1-1-61,0 1 10,1-4 46,0-5-74,1-4-27,0-5 11,0-5-12,-1-6-27,0-3 68,-2-5-102,0-1 0,0-2 0,0 0 0,1 0 0,2-3 0,3-5 0,3-8 0,5-6 0,3-6 0,3-3-18,0 2-21,-3 2 5,-2 5 28,-4 6-50,-4 6 6,-4 4 16,-2 4-10,-2 0-108,0 2 152,-1 7 40,1 5 21,1 10-22,-1 9 12,1 4-18,-1 2 35,1-1-63,0-4 40,0-6-39,0-5 44,1-6-44,1-5 23,-1-5-29,0-3 0,1-2 0,3-3 0,4-7 0,6-8 0,3-9 0,4-8-667,2-2 667,-3 0 0,-3 3 0,-3 4 0,-5 6 0,-3 5 0,-4 5 0,-2 6 0,-2 1 0,0 4 667,-1 2-10498,0 0 0,0 0 9264,0-2 0,0 1 0,0 0 1</inkml:trace>
  <inkml:trace contextRef="#ctx0" brushRef="#br0" timeOffset="1">694 64 18476,'-1'40'1490,"1"0"1,-1 1 0,0-1 0,0 9 0,0-1 0,1-13-1402,-1-17 40,1-6-90,0-5-39,3-4 0,2-2-11,6-4-56,3-6 28,4-6 28,3-6-23,1-4 34,0 1-6,0 0-38,-3 3 38,-2 5-28,-6 5-72,-2 5 106,-5 9 84,-2 10-78,-2 7 61,0 10-11,0 2 73,-1-2-29,0-4 7,0-6-40,1-8 62,0-6 11,2-4-39,3-5-23,7-7-28,5-9-44,7-9 28,2-6-310,2-1 282,-1 1 5,-3 4-11,-3 4-6,-5 7-229,-4 5-465,-6 5-784,-2 5-1378,-3 2-1115,-1 1-2446,0 1 6423,-1 0 0,0 0 0,0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8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8 2390 11530,'-4'11'2185,"1"-2"-1121,3-9 6240,0 0-6828,0-3-56,0-1-78,0-3-56,0-1-68,4-3-67,5-4 28,5-6-39,4-2 62,0-2 22,4-2 6,0 0-107,3-1-3353,0 0 3421,3-3-23,1-2-5,4-2-29,2-5 73,5-3-11,4-4-22,1-3-6,5-2-6,-3-2-72,5 1-29,-7 2-10,0 1-18,-5 5 3415,-3 3-3448,11-9 6,-11 15 39,10-8-45,-14 17 5,2-5 1,2 2 61,0-5-67,3 1 17,12-15-11,-12 13 38,9-9-38,-18 17-6,-2 2 6,0 2 27,0 0-33,0-1 6,0 2-1,0-4 1,-1 2-6,1 0 6,-4-2-1,-2 4-5,-1-1 0,-5 4 6,-1 2-1,-4 3-5,1 0 6,-1 1 0,1 0-6,1-3 0,1 0 0,0-4 0,3 2 0,1-4-6,2 1 12,0-2-6,2 1 0,-3 0 0,12-11 0,-9 8 5,7-7-5,-11 13 0,-1 2 6,-1 1-6,-1 1 0,1-1 0,1 0 0,-1 1 0,3-1 0,-1 0 0,1 1 5,0 0-5,-2 1 0,0 2 0,-2 0 6,0-4-6,-5 6 6,0-1-1,-6 6 1,-2 2 27,-1 2 852,-2 0-801,-3 2-84,-7 0 0,-5 2 28,-13 1-28,-6 5 79,-42 16-7,7 0-38,19-6 1,-2 2-35,-37 13 0,43-15 0,-2 1-371,-1 0 1,0 1 370,-1-1 0,1 0 0,1-1 0,0-1-119,-37 15 119,10-8 0,16-6 0,13-8 0,12-5 0,9-4 0,6-1 0,3 0 731,3 0-731,1 0 129,2 0-129,2 0 0,0 0 0,3 0 0,1 0 0,3 0 0,1-1 0,0-3 0,1-2 0,8-6 0,62-36 0,-13 14 0,14-6 0,4 0 0,14 1 0,-30 12 0,1 1 0,26-6-261,-1 0 261,1 2 0,-3 0 0,-4 3 0,-7 2 0,-12 5 0,-9 3 0,-13 6 0,-10 2 0,-9 5 0,-5 2 0,-6 0 0,-3 2 0,-2 0 261,-3 0-261,2 0 0,-2 0 0,2 0 0,0 5 0,5 9 0,3 10 0,3 15 0,2 7 0,-1 10-3392,-2 6 3392,-1 2 0,-5 0 0,-1-3 0,-2-3 0,-3-6 0,1 13 0,-2-22 0,0 8 0,0-24 0,0-5 0,0-4 3392,0-6-3392,0-3 0,0-3 0,0-3 0,0 0 0,0-3 0,0 3 0,0-2 0,-2-6 0,-1-1 0,-4-7 0,-1 1 0,-4-3 0,0-1 0,-1-4 0,1-5 0,-1-5 0,1-6 0,0-5 0,2-5 0,2-5 0,1-6 0,1-5 0,1-3 0,0-1 0,0 4 0,1 8 0,-1 10 0,2 10 0,0 11 0,-1 8 0,3 7 0,-1 4 0,2 3 0,-1 1 0,-1 0 0,0 0-1021,0 0 181,1 0-218,-2 0-152,-1 0-285,0 1-169,3 0-4621,1 0-963,0-4 7248,1-8 0,0 6 0,0-6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2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3433 9996,'3'0'2431,"0"0"-583,-3 0-1462,2-3 29,0-1 33,0-1 112,0 0 6,-1 2-101,2-2-23,0-2-5,4-1-90,1-5-28,5-2 1,0-4 33,5-2 11,0-3 28,4-2-11,4-5-6,3-3-5,6-7 16,3-5 56,9-6-82,2-5-13,7-3-67,1-2-84,2-2-95,-1 4 39,-2 1-40,-4 6 35,-2 1 10,-4 2 7,1 0-52,1-2-10,1 0-6,4-3-3392,3-1 3398,2-5 61,4-1-230,0 0 129,0 2-16,-2 3-23,-5 4-5,-4 3-6,10-18 5,-17 20 1,12-16 22,-16 20-28,4-3 0,2-3 0,4-3 0,2-3 5,2 1 1,-1 2 0,-2 3-1,-3 3 29,-4 5-29,-6 2 3312,0 5-3266,-4 0-46,2 1 1,1 1 0,2 0-1,1-1 1,1 1 27,0-1 217,2 1-239,-4-1 45,2 1 28,-5 1 0,2 2-17,-6 2-5,2 1-11,-3 0-46,1 2 29,-2 0-29,0 2 1,-2-1 5,2 1-5,-3-2-1,3 0 7,-2-2 21,1 1-33,-1 0 34,-3 1-29,0 3 1,-3 1 28,1 2-29,-2 1 40,0 3-45,-1-1 11,0 2-5,0-3-1,0 4-5,-1-2 0,1 2 6,-3-1 0,0 2-1,-3 2 1,0 1-1,-4 3-5,0-2 6,-2 3 0,0-2 5,4-1-6,1 0 7,1-2-7,1 1 46,-3 1-46,-2 1 74,-3 2 77,-4 0 147,-2 3 671,-1 1-806,-10 1-106,-9 0-57,-21 0 35,-15 0 4,-23 1-10,25 6 0,-5 3-325,-16 3 0,-5 3 309,14 0 1,-4 3 0,-1 0-963,-9 2 0,-1 0 0,-1 1 974,0 0 0,0-1 0,1 1 7,7-3 0,2 1 1,3-2-134,-12 2 0,5-2 149,19-4 0,1 0 22,-2-1 1,2-1-65,-23 5 45,-11 3-11,44-12-45,22-3 0,10-4 364,10 1-415,1-2 2986,17 0-2812,12 0 438,30-7-561,22-9 0,-29 4 0,3-3-362,7-3 1,3-2 361,5-2 0,3 0 0,2-1 0,1-1-668,1 1 0,1 1 668,-2 1 0,-1 2 0,-3 1 0,-1 2-160,-4 2 0,-3 1 160,-6 2 0,-1 1 0,41-5-2604,-18 2 2604,-15 4 399,-16 2-399,-11 4 923,-9 0-923,-4 1 269,10-3-269,-7 0 3392,13-1-3392,-12-3 0,0 2 0,-5-1 0,-5 3 0,-7 2 0,-6 1 0,-2 2 0,-2 0 0,0 6 0,0 8 0,0 14 0,0 17 0,0 17 0,-3-5 0,-2 6 0,-2 4 0,-2 4 0,-1-5 0,0 4 0,-1-4 0,0 1 0,0-4 0,-2 2 0,3-7 0,3-13 0,2-10 0,1-5 0,1-10 0,3-3 0,-3-9 0,3-3 0,-2-4 0,2-1 0,0 2 0,0-8 0,0-2 0,0-14 0,0-10 0,0-9 0,0-14 0,0-9 0,0-8 0,0-5 0,5-1 0,0 3 0,5 5 0,-1 6 0,-1 9 0,-1 7 0,-4 8 0,2 5 0,-5 6 0,2 3 0,-1 2 0,0 1 0,2 0 0,-2-1 0,3 2 0,-2 2 0,-1 5 0,1 5 0,-2 5 0,1 4-5232,-1 1 1328,8 0-2818,3 0 6722,9-5 0,-9 4 0,0-3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7 4322 10226,'-3'8'2055,"0"-2"-1226,3-6 448,0 0-919,0-3 6,0 0 219,0-1 61,0 0-106,0 1-73,0 1-17,0-2-45,0 0-106,1-4 11,4-2 40,5-5 16,4-2-28,4-3-73,4-2-61,0 0 55,4-3 85,1-1 10,2-3-32,1-4-102,3-1 28,0-1 119,6-1-113,1-1-56,3-3 6,4-4-51,3-1-67,2-2 0,2 0 67,18-17-56,-19 15-39,11-10 40,-28 22 21,1 2 34,-2 2-27,3 1-80,2-1 12,5 1-5,3 0-40,2-2 39,1 1-5,0-2-39,-1 0 39,-2 0 5,-1-2 23,-3 2-23,0-1 34,-3 2 34,0 1 33,1-2-73,2 3-5,1-5-28,0 2-11,2-2-29,-5 2 34,1 2-33,-6 1-6,-2 3 6,-3 3-1,-4-1 1,3 2-1,0-3 1,4-4-6,1-2 6,5-4-1,0-2 1,1 0-1,0-2 1,-2 3 5,-3 1-5,1 3 27,-4-2 18,1 1 17,0-3 10,2-4-5,1 1-12,5-5 29,1 2 28,4-2 61,23-17-140,-18 15-5,16-10-29,-29 22 1,-3 4 5,-4 3 23,-4 0-29,-1 1 12,10-20-11,-8 11-1,10-17 1,-13 18-1,3-2 1,-1 1-6,1 2 6,-2-1-1,2 3-5,0-3 6,18-17-6,-10 10 0,12-11 0,-17 17 5,-1 2-5,0 3 0,-4 3 0,2 2 0,-3 1 6,3-1 0,-3 1-6,2-3 5,0 0 1,3-2-6,-2-1 11,16-16-5,-12 12-6,11-10 5,-18 19-5,1 1-5,-4 5 5,13-8 0,-9 9-6,9-7 6,-11 11 0,0-3 0,-1 3 0,-2-3 0,-3 2 6,-1-1-6,-5-1 5,-2 3 1,1 1-6,-1 1 0,2 3 0,-1 0 0,2 1 0,0 0 0,0 0 0,-1 2 0,-4 3 0,-4 1 0,-1 3 0,-3 0 0,1 2 1405,-3 0-1220,-3 0-22,-4 0-124,-10 0 146,-30 5-85,1 0-16,-29 7-5,10 0-5,-12 3-74,-2 0 0,-6 3-239,1-1 239,-1 1 0,0 1 0,0-1 0,-7 2 0,-5 2 0,45-11 0,-1 0-311,-4 2 1,-1 0 310,-3 0 0,-2 0 0,-8 2 0,-3 1-578,-10 1 1,-3-1 577,-5 1 0,-1 0 0,-3 1 0,1-1 0,8-1 0,3-2 0,11-1 0,2 0 0,6-1 0,0-1-1297,6-2 1,2 0 1296,3-1 0,1 0 0,-4-2 0,4-1 0,-8 0 373,13-2-373,41-3 843,16 0-843,15-7 0,20-4 0,23-11 0,12-1 0,12-6 0,-22 10 0,3-1 0,-16 5 0,0 1 1221,19-5 0,1 1-1221,-21 6 0,-1 1 0,2-1 0,0 0 0,2 1 0,0 0 0,0 0 0,0 1 0,2 0 0,0 1 0,-1-1 0,0 1 0,0 0 0,0 0-238,0 1 1,-1 0 237,0-1 0,0 1 0,-2 2 0,0 0 0,-2-1 0,-1 1 0,45-2 0,-6 1 0,-10 1 0,-4 2-8,-7-2 8,0 2 0,-4-4 0,0 1 0,-2-3 0,-6 0 0,-2 0 0,-12 0 0,-5 0 0,-11 1 901,-6 1-901,-7 3 523,1-3-523,-8 4 9,0-1-9,-5 2 0,0 1 0,3-2 0,5-2 0,1-2 0,5 0 0,1-2 0,1 1 0,-3 1 0,-2 3 0,-5 1 0,-5 3 0,0 1 0,-5 0 0,2 0 0,-1 0 0,2 0 0,4 0 0,3 0 0,1 0 0,0 0 0,-2 0 0,-3 0 0,-1 0 0,-3 0 0,-1 0 0,-1 3 0,0 5 0,0 12 0,0 12 0,0 16 0,-1 12 0,-7 13 0,-3 5 0,-7 4 0,0 0 0,-2 0 0,0-5 0,-1-3 0,3-7 0,3-10 0,3-10 0,4-12 0,4-11 0,1-7 0,3-7 0,0-3 0,0-6-1693,0 1-2345,0-7-3535,2-2 7573,1-5 0,-1 5 0,1 1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13569,'0'11'2622,"0"-2"-1418,0-9 173,0 0-799,16 19 4,-9-8-10,13 17-85,-12-13-56,-2 5-11,2 2-11,-5 5 6,2 3-40,-3 3-101,0 4-38,-2 2-40,0 1-90,0-3-11,0-4-44,0-6-51,0-9 11,0-5-6,0-6-5,0-2-16,0-3-3351,0-1 1738,0-8-1088,0-4 12,-2-16-4681,-3-2 7386,-2-7 0,2 17 0,0 5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 21416,'69'0'653,"0"0"1,-4 0 0,-6 0-195,0 0-212,-2-2-46,-8 2-22,-8-2-50,-10 2-73,-8 0-50,-8 0-6,-7 0-62,-3 0-447,-4 0-4953,-1 0 46,-3 0 5416,-5 0 0,3 0 0,-2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121 18 12034,'0'-10'2683,"0"3"-1607,0 7 985,0 0-1333,-1 12-27,0 7-52,1 18-117,5 7-157,2 7-67,2 3-16,0 2-57,-2-5-34,0-4 1,-1-7 17,-2-8-68,1-8-11,-2-8-11,-1-7 11,1-5 17,-3-2 28,3-2 128,-1 0-105,2 0-91,0 0-72,2-3-39,3-5 44,5-9-50,6-7 6,6-7-6,8-6 0,3-2-51,3 0-22,-3 6 29,-2 6 4,-6 7 35,-6 7-1,-6 5 6,-6 4 0,-4 3 0,-4 1 420,-1 0-302,-10 6-85,-2 1 63,-13 8-1,-4 0-6,-8 2-44,-6 0-39,-1-4 67,-4 0-23,3-6-11,2-2-33,4-3 22,5-2-23,4 0 1,7 0 5,5 0-5,8 0 5,3 0 79,3 0-253,2 0 163,5 0 11,6 9 45,11 0-22,9 12 28,7-2 5,2 1-62,5 0 29,-2-3-23,-3 0 23,-7-4 5,-6-3 6,-7-3 11,-7-2 56,-5-3 62,-4-1 72,-3-1 342,-1 0-504,-9-3-33,-6-8-51,-14-9-6,-8-12 6,-6-8-5,-3-4 5,-2-4 0,3 0 5,3 3-5,5 6 6,5 8 5,9 9-5,3 7-6,7 5 0,4 7-135,1 0-212,6 3-1031,-2 0 112,3 0-3837,0 0 5103,7 0 0,-5 0 0,5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88 13306,'0'-10'3002,"0"3"-2066,0 7 167,0 0-795,13-21 6,-7 13 56,13-17-6,-10 19-17,1 0-11,1 3-28,1 2-73,3 1-95,0 0 6,2 0 10,0 6 18,-2 2-6,0 9-6,-5 3 12,-2 2-16,-3 2 60,-3-1 28,-1 0 46,-1-1-35,-9 0-55,-2-4-101,-12-2-6,1-5-6,-4-6-38,0-2 66,1-3 12,2-4-73,1-6-56,7-7 0,0-4-89,8 0-197,2 2-112,4-1-10,1 3-236,0-2-326,3 2-508,2 0-679,3 4-1685,4 2-2348,-3 5 6190,1 1 0,-7 3 0,0 1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10 13323,'-9'-3'2857,"1"0"-1765,8 3 1400,0 0-1775,9-2-135,-1 2 12,9-2 34,-1 2-68,3 0-157,4 0-56,4 0-72,3 0-79,2 0-45,0 0-28,-1 0 34,-2 0-45,-3 0-39,-5 0-6,-5 0-17,-6 0 12,-5 0-28,0 0-1,-5 0-9864,2 0 9711,-8 2 0,4-2 0,-4 2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204 34 10780,'-5'-8'3512,"0"2"-2527,5 6 1609,0 0-2006,-7-6-50,5 5-45,-5-5-84,5 6-112,2 0-129,-2 6 134,2 7-39,0 12-45,0 11-44,0 6-28,0 2-62,0-2 0,0-6-12,0-6 24,0-6 4,0-6-21,0-6-18,0-4-10,0-5 269,0-1-186,2-2-50,-1-2-45,4-5-27,2-6-7,3-7 1,3-3 5,4-2-5,3-2-6,2 0 0,3 2 0,0 0 0,0 3-6,0 2-5,-4 5 5,-3 2 6,-3 4 0,-5 1 0,0 3 0,-5 2 0,-2 1 6,-1 2 1909,-2 0-1831,-3 0-73,-7 0-11,-5 0 6,-12 0-1,-5 3-5,-8-1 0,-4 5 0,-1-1 0,0 0 6,5 2 0,2-3-6,7 0 0,5 0 11,3-2-6,8 1 7,3-3-7,7 1 1,3-2-6,0 0-45,2 3 11,0 1 34,0 2-5,0 2-34,0 2 39,0 1 0,2 2-6,4-1 0,5 1 1,4 0 5,5 1 67,1-1-17,5 0-44,2 1 33,-1-2-28,1 1-5,-3-3 0,-3 0-1,-2 0 6,-6-3-11,-3 1 0,-3-3 0,-2-1 0,-2-1 34,-2-3-34,1 3 6,-1-3-1,0 3 6,-1-1-5,1 0 28,-2-1-29,2 1 1,-2-2-1,0 3-5,1-2 0,1 2 6,3 0-6,0 1 0,2 2 6,0-2-6,-2 1 0,1-2 0,-2-1 0,1-1 5,-2 1-5,-1-2 415,-1 2-410,-1-7-5,0-2 0,-1-5 0,-5-3 0,-3 0 6,-6-3-1,1-1 2,-2-1-7,0-1 5,0-1-5,-2-2 0,0 1 6,2 1-1,1 2 1,1 2 0,1 3 27,0 0-27,1 1 5,-3-3-5,5 4 5,-2-5-6,4 9 46,1-2-46,2 6 40,2-3-39,1 4-1,2 1 12,0 1-78,-1 2-91,-1 0-156,0 0-112,-1 0-392,1 0-471,0 2 1283,-4 14 0,5-10 0,-3 10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702 34 13351,'8'0'3937,"-2"0"-2548,-6 0 3406,0 0-4190,-6-3-291,-10-2-68,-18-4-44,-15 1-130,-14 3-4,-9 2-18,-4 3 17,-1 4-16,9 8-1,9 4-50,13 5 0,13-2-56,13-1-45,10 0 96,7 4 5,12 4 5,11 9 34,17 7 6,15 7-6,7 4-5,6 3 33,-1-1 0,-2-1-33,-6-4 11,-10-5 39,-7-5 73,-14-5 157,-7-6 190,-11-6 50,-4-2-61,-17-4-146,-11 3-5,-24-2-12,-13 0-262,8-10 0,-2-2-68,-25 1 0,27-4 0,2-1 0,-8-4 0,10-4 0,13-1 0,7-5 0,18 5 0,3 1 0,9 4 0,0-1-2331,0 3 841,1-2-465,10-1-1327,21-2 3282,39-11 0,-29 9 0,11-5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20 16992,'0'-11'3528,"0"2"-2357,0 9 1064,0 0-1406,0 40-162,6 6-29,-2 46-112,6 2-266,-8-43 1,0 2-206,-1 0 0,1 1 79,-2-1 1,0 0 100,0 44-84,0-10-45,0-12 6,0-15-44,0-10-35,0-15-27,0-8-1,1-10 1,-1-6-6,3-6-6,-2 0-134,2-5 42,-3 2-456,3-2-398,-3 0-214,3 0-435,-1-8-1424,2-9-823,-3-16 34,1-25-3115,-12-4 6929,-6-13 0,2 36 0,0 10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10 13625,'-3'0'4733,"0"0"-173,3 0-3687,75-3-184,-29 2-392,8-1 0,1 0 185,2 2-174,-2-2-129,-5 2-95,-6 0-45,-5 0-5,-8 0-34,-6 0-218,-3 0-494,-5 0-823,-3 0-1041,0 0-1188,4 0-1737,-2 0 5501,3 0 0,-9 0 0,-3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10 14807,'16'-3'3579,"-2"0"-1915,-14 3 801,0 0-2045,3-2-135,-3 2-218,3-2-655,-1 2-549,1 0-941,13 0-5868,2 2 7946,10 1 0,-13-1 0,-3 1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19652,'0'4'2167,"0"-1"-2256,0-3-1059,0 12-712,0-3-2156,0 15-3769,0-8 7785,0 3 0,0-9 0,0-3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42 12146,'-2'-7'2975,"0"1"-1704,2 6-347,0 0-196,-3-9-117,3 7 78,-3-8 34,3 8-130,0 0-5,0 0 2812,0 1-3299,0 6 168,4 13 16,5 21-60,7 20-29,5 18 39,4 10-3420,-2 6 3365,1 2-46,-3-5-393,-1-3 343,-3-10 0,0-8 34,-4-12-1,-2-12-49,0-9 3171,-4-12-3239,1-6 557,-1-8-596,1-4 39,3-2 45,5-3-40,5-1 6,6-12-11,3-7-5,5-19-1,-1-6-27,-1-5 27,-4 5-72,-6 9 27,-6 10 1,-7 13-51,-4 6-50,-2 6 151,-1 11 5,2 9 1,0 17 89,3 7-44,-1 2-40,7 1 39,-4-19 73,9-3 113,-5-20-1,6-11-78,1-14-57,6-15-38,4-19-12,2-11-22,-1-9-11,-9 15 0,-1-3-17,8-30 3,-9 31 0,-2 0 2,1-15 6,-3 10-5,-4 12 0,-6 15-1,0 13 6,-6 11-5,1 9 0,-2 3-4913,0 3 1160,15 0-2604,2 4 6351,14 0 0,-14 1 0,-4-2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78 21965,'-12'-41'1350,"5"7"-728,12 33-90,3 0 22,6 1 29,4 0-129,7 3-34,8 9-17,9 14-84,10 13-117,5 12-45,4 8-277,0 3 237,-4 3-5,-2-3-39,-6-3 6,-6-4-40,-3-5-28,-5-5-5,-1-5 27,-6-5-27,-1-8-6,-7-4 5,-2-7-5,-4-5-5,-3-3-230,-2-4-222,0-1-613,0-3-3842,11-12-947,-4-4 5859,4-13 0,-12 13 0,-5 2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13 783 17658,'-7'-4'1675,"1"1"-443,6 3-297,59-102-245,-10 48-402,2-15 1,5 0-518,-15 35 0,1 5 556,1-2 1,0 1-43,0 1 1,0 0-67,39-25 140,-7 4-137,-6 3 30,-12 7-73,-9 4-72,-13 8-12,-10 8-39,-8 7 6,-9 7-12,-3 2 748,-4 3-6814,-1 1 2370,12 0-4084,3 0 7730,13 0 0,-12 0 0,-3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18 13749,'0'-4'2638,"0"1"1109,0 3-3187,-2-5 0,2 4 645,-1-3-309,1 19-236,0 6-167,0 19-224,0 6-67,0 4-34,1-1 0,-1-2-22,3-6-40,-2-7-44,0-4-23,1-10-28,-2-3-5,1-9-6,1-2 0,-2-4-146,3 0-196,-2-2-162,2 0-1260,-3 0 408,3 0-576,-3 0-1042,3-2-717,-2-6 3691,0-4 0,-1 3 0,0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 57 15182,'-4'0'2258,"1"0"1186,3 0-2766,87-19 73,-38 11-457,10-3 0,2 1 143,-4 6-135,-5 1-179,-7 3-123,-10-2-207,-10 2-991,-12 0-1900,-6 2-3343,-12 4 6441,-7 3 0,4-1 0,-3-3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0 108 14409,'0'-8'2403,"0"2"-986,0 6 824,0 0-1687,64-12-123,-23 8 23,56-10-33,-40 11-102,0 1-5,-5 0-85,-7 2-61,-6 0-50,-11 0-29,-6 0-21,-9 0-35,-5 0-27,-3 0 22,-3 0-2683,-1 0-236,5-7-1886,3-2 4777,5-11 0,-5 10 0,-3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144 8 16454,'10'-4'2324,"-3"1"-1052,-7 3 425,0 0-1086,-4 79-141,-2-24-232,2 6 0,0 3 216,-5 16-118,3 2-73,-1-3-56,0-4-39,2-6-28,0-9-28,3-10-61,1-11-12,1-11-34,0-10 40,0-6-11,0-6 5,0-2 28,0-1-33,0-3-29,3 1 1,4-1-6,4 0-34,8 0-10,3 0 38,6 0-28,-1 0 29,4 0-29,-6 3 29,-1 3 5,-7 2-34,1 7 34,-10-4 118,-1 3-29,-7-1 130,0 1 16,-6 6-55,-7-1 38,-9 2-44,-10-1 5,-2-3 11,-4 0-44,1-4-45,0-3-68,4 0-27,3-5-6,4 0-185,8-2-481,5-1-298,8 0-705,2-2-1356,3 0-1035,4-6-1491,6-5 5551,6-4 0,-5 4 0,-2 4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1 539 21864,'21'-22'1323,"4"5"-881,10 11-61,8 1-40,9-3-89,9 1-95,8-3-62,7 1-3397,8-1 3386,1 0-17,-1 5-180,-4 0 125,-9 5 21,-10 0 18,-9 0 16,-9 2 18,-7 1 32,-8 2 3295,-6 0-3261,-7-1 284,-4-1-273,-4-3-22,-4 2 11,0-1-33,-2-1 111,0 2-173,1-2 1512,-2 0-1562,-3 0 0,-4-6-1,-5 0-5,-1-7 11,-2 1-11,-2-1 0,-1-1 0,-4 0 0,-3-3-33,-5-5 33,-7-1-51,-8-6-16,-7 1 47,6 5 1,-2 1 19,-29-12 0,25 12 0,-1 1 6,-20-6-1,4 3 40,5 4-39,9 4-1,7 2 29,11 4-34,8 4 5,13 1-5,6 1 0,7 3 0,1-2-1372,2 2 247,2 0-80,7 1-794,7 3-1451,19 17-5454,5 4 8904,9 17 0,-22-20 0,-8-3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41 14253,'-9'4'3080,"1"-1"-1585,8-3 684,0 0-1871,3 0 247,8 0 73,10 0-124,13-2-28,12 0-45,11-1-95,9-2-106,8 1-12,8-2-72,0 2 22,4 0-34,-7-1-78,-6 1-6,-11-1 12,-12 3 28,-12 1-23,-11 1-16,-9 0 83,-7 0 62,-5 0 39,-4 0-2324,-1 0 297,-1 3-1081,-3 5-2018,2 1 4891,-2 4 0,3-7 0,0-2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 31 11402,'0'-5'3461,"0"0"948,0 5-3597,-1-9-90,1 7-56,-2-7-167,2 9 683,0 0-762,0 7 297,0 18-152,2 20-26,4 29-41,3 23-277,-3-42 0,0 3-28,0 3 1,-1 2-540,0 0 1,-1 1 496,0-2 1,0 0-35,-1-3 1,-1-1-134,1-3 0,-1-2 218,0 43-12,-1-14 23,1-14-73,-2-14-72,2-14-68,-1-10 0,-1-12 0,2-6 0,-1-8 0,0-2 1030,0-2-1030,1 0 292,0 0-292,1 0 0,-1 0 0,1 0 0,-3 0 0,3 0-2124,-3 0 1245,5 0-566,-1 0-1429,4 6-1803,-1 0 4677,0 5 0,-4-5 0,-2-2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11418,'0'-10'1955,"0"3"-1053,0 7 140,0 0-532,-3 0 134,3 0 3019,-3 0-1955,3-2-1427,0 1-18,0-1-28,0 0 375,0 1-419,0-1-6,0 0 2559,0 1-2688,1 14 73,4 13-45,2 21-34,2 13 6,-1 10-22,-5 6-23,2 0-5,-5-3-1,3-6 29,-1-7-23,3-6-5,0-8-6,2-4 11,-1-8-5,0-8-6,-2-6 5,0-9-5,-2-4 0,1-5 11,-3 0-5,3-2 0,-1 0-6,3 0 0,3-6 5,4-9 34,7-14-39,5-13-72,20-35 10,-12 15-11,9-16 23,-17 32-12,-6 12 12,-3 11-23,-5 11-78,-3 8 151,1 11 67,-1 14-22,4 15-40,0 18 35,2 4-29,-3 2 22,0-6 1,-2-9 5,1-9-28,-4-9-11,3-8 17,-1-8 101,0-6-17,2-4 22,3-15-56,5-14-17,4-21-44,6-16 0,3-7-1,-1-4 1,1 1-1,-5 6 7,-1 7-7,-6 7 1,-3 11 27,-3 9-33,-5 11 6,-3 8 0,-1 7-1,-2 5-5,0 3-4615,-1 1 1507,15-3-1251,4-2 4359,14-2 0,-14 1 0,-5 3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5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21 22576,'74'-12'2095,"-3"4"-1547,-22 18-37,-1 6-63,0 14-112,-2 7-79,-3 3-111,-4 5-6,-4 0-62,-5 1-78,-3 0 34,-4-2 22,-4-2-56,-3-4-140,-3-4-90,-1-7-212,-2-4-247,-2-9-448,-1-3-532,0-8-908,1 0-1304,5-3-2880,1-7 6761,3-4 0,-8 2 0,-3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7 699 19546,'-4'0'1181,"1"0"730,3 0-1413,45-102-128,-9 46-152,1-13 1,3-1 301,16 6-44,0 5-72,-3 6-68,-6 9-73,-4 4-39,-7 7-22,-8 6-56,-5 4-79,-7 8-62,-6 5 29,-4 3-34,-4 5 0,-1 1-6,1 1-201,-2 0 84,3-1 22,0-1 6,3-3-45,2 1-140,-1-1-96,0 2-178,-4 1-353,-2 1-292,-1 1-498,2 0-1104,0 0-543,5 4-1652,2 8 4996,3 5 0,-5-4 0,-2-2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4 17871,'-10'6'2750,"3"-2"-1938,7-4 1171,0 0-1720,76-3 12,-34 1-110,10-1 0,0 1 26,-6 0-102,-6 1-27,-12 1-57,-8 0-5,-5 0-442,-8 0-594,-2 0-622,-2 0-2067,1 0-1528,4 0 5253,3 0 0,-5 0 0,0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60 21377,'20'-3'1541,"6"-1"-1256,6-4-94,10 0-57,6-2-50,3 1-33,-2 1-46,-6 3 1,-6 2 5,-7 1-5,-8 2-1,-6 0 29,-6 0-29,-5 0-5,-2 0-2392,-3 0 668,2 0-1049,6 0-660,2 0 3433,9 0 0,-10 0 0,0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98 17 17434,'5'-9'2745,"0"2"-1177,-5 7-67,0 0-4778,-15 83 3871,5-22-398,0 3 0,1 6 410,5-7 0,1-4-337,0 29-191,7-27 1,3-4-29,4-5-50,12-1-151,4-31 50,3-9 12,7-6-7,3-2 40,-1-3 3176,-2 0-3182,-7 6 491,-7 2-429,-8 6 270,-5 2-130,-7 2 89,-1 2-10,-11 3-29,-11 4-44,-16 3 72,-11 1-61,-5-1-45,0-5-112,4-5-90,6-5-313,7-5-375,11-5-729,8-2-1540,9-3-1316,4-4 4363,13-8 0,-7 5 0,7-3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632 2 16415,'10'0'3529,"-3"0"-2006,-7 0 790,0 0-2128,-19-1-6,-5 6 118,-26 10 0,-5 13-45,-10 12-45,-6 5 90,-1 4 39,3-1-50,7-2-3443,9-8 3314,11-6 11,12-9-56,10-7-39,10-7 44,5-5-5,4-3-100,1-1 3430,10 1-3330,8 1-39,15 2 11,12-1 0,12-1-39,10-1-6,8-1 6,6-4-12,-1-3 6,-1-5 12,-7 0-6,-13 2-6,-11 3 39,-16 4-22,-11 2 11,-8 1 12,-8 0 10,0 0 12,-5 0-3573,2 0 1528,-2 8-1551,0 8 3495,-5 19 0,4-16 0,-3 3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31 17462,'-3'2'2532,"0"-1"829,3-1-2902,101-7 11,-41 2-224,11-1 1,1 1 89,3 0-106,-9 1-39,-8 3-96,-11 1-56,-10 0-39,-9 0 0,-8 0-325,-5 0-426,-4 3-632,-2-1-1384,2 1-2678,-1-1 5445,2-2 0,-5 0 0,-2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 30 13603,'7'-11'4212,"-1"2"-2767,-6 9 974,0 0-1891,3-4-69,0 3-6,0-4-77,-2 5 604,-1 0-768,3 0 29,3 8 22,1 9 7,1 13 38,-2 15-6,0 12 45,-2 11-44,-2 10-18,0 4-33,-2 1-28,0-1-56,0-3-22,0-4-56,0-6 55,0-6-61,-2-6 0,2-8-28,-3-8-45,3-10-5,-2-10 0,2-8-6,0-6-73,0-4-1971,0-1 122,-1-2-2133,-9 0-4190,-4-2 8245,-8-4 0,9 3 0,3-3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30 425 21500,'-16'-15'1860,"2"4"-1272,14 10 370,2 1-353,9 0-134,8 0-135,15 3-79,12 1-72,9 4-67,7-1-1,3 1 12,2-1-28,-1-1-17,-4 0-17,-6 0 17,-5-2-28,-8 0 22,-8 0-22,-8-1 23,-7 0-23,-8 1 28,-4-2 17,-5-1-6,-1-1 190,-2 0-285,0 2 0,0-2-9831,0 1 8355,0-6 1,0 3 0,0-4-1</inkml:trace>
  <inkml:trace contextRef="#ctx0" brushRef="#br0" timeOffset="1">44 672 23321,'92'0'1826,"-3"4"-1339,-28 2-89,6 4-79,-5-1-112,0 0-61,-10-3-45,-7 2-45,-11-5-23,-11 2 18,-7-2-40,-6-1 112,-2 1-28,-1-2-27,0 2-29,-1-1 22,0-1-21,-2 1-29,0-2 22,-1 0-27,-1 0 0,1 0-6,-3 0-1462,2 0 285,-2 1-592,0 0-1413,0 0-2262,0-5 5444,0-8 0,0 5 0,0-3 0</inkml:trace>
  <inkml:trace contextRef="#ctx0" brushRef="#br0" timeOffset="2">696 0 18868,'-6'19'2246,"2"-4"-1249,4-15-269,0 0-336,81 52-173,-25-26-707,6 9 1,3 0 661,13-4-140,-2-1 95,-11-1 44,-8 0 18,-14 1 38,-11-1 90,-9 0 136,-12 1 851,-6 5-830,-13 5-62,-14 7-72,-18 7-6,-15 1-51,-8 4-3062,-2-5 2900,1-3-56,4-4-22,8-7-45,7-3-67,11-12-185,7-3-331,12-10-464,6-4 2949,5-3-3806,3-4-1137,-1 1-1956,-1-2 4997,-4 0 0,3 0 0,0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1 181 19199,'0'-6'1960,"0"2"-1384,0 4 2892,0 0-3188,0 4 112,0 9-5,3 13-40,0 14-62,6 12-33,-2 10-44,1 6-24,-1 3-21,-1-1-90,1-4-6,0-6-34,-1-10 1,1-7-23,0-11-5,-2-7-1,1-10-5,-2-5 0,2-7-33,-1-1-34,5-2 16,2-8-22,6-4-44,4-10 22,2-2 55,-2 3-10,-4 7-51,-6 6 56,-3 6 45,0 2 45,-1 9 28,8 13-28,-3-1 5,3 5-16,-4-15 100,-1-4 51,3-4-17,3-1-50,6-13-18,2-9 1,8-20-28,1-14-23,0-11-5,-1-3-11,-6 0-1,-4 10-27,-4 8 61,-8 15-15,-2 9-52,-6 11 0,-2 5 0,-1 7 0,0 1-5193,0 2 2454,0 3-1266,0-1-885,0 2 4890,0-3 0,0-1 0,0 0 0</inkml:trace>
  <inkml:trace contextRef="#ctx0" brushRef="#br0" timeOffset="1">863 301 15827,'7'11'4816,"-1"-2"-3023,-6-9 772,0 0-1769,73 97-453,-35-46-15,9 14 0,1 1 198,-6-7-246,-4 0-112,-2-8-45,-6-4-45,-5-7-38,-7-6-40,-3-7-28,-5-6-213,-3-6-35,-3-2-699,-2-6-358,1-2-756,-1-3-947,2-2-1198,-3 0-3524,1-5 7758,-2 0 0,0-1 0,0 2 0</inkml:trace>
  <inkml:trace contextRef="#ctx0" brushRef="#br0" timeOffset="2">843 1040 22957,'27'-62'791,"1"0"1,-1 3-1,2 5-387,20-5-73,5-1-40,-4 6-6,-4 6-55,-10 9-96,-7 9-78,-9 10-5,-8 7-40,-5 8-11,-5 2 11,0 3-11,-1-2 0,0 2-5,0-2-7775,-1 2 4369,6 0-908,0 0 4319,5 0 0,-5 0 0,-1 0 0</inkml:trace>
  <inkml:trace contextRef="#ctx0" brushRef="#br0" timeOffset="3">1555 920 14857,'0'-15'3971,"0"3"-2682,0 12 548,0 0-952,4 9-117,2 12-197,2 17-78,1 14-135,-6 6-89,0 1-106,-3 0-90,0-7-23,0-7-50,-1-7-281,-3-11-256,1-7-510,-4-11-690,1-5-1108,-3-4-140,-2-12-611,-7-12-2465,0-10 6061,-7-7 0,14 20 0,1 6 0</inkml:trace>
  <inkml:trace contextRef="#ctx0" brushRef="#br0" timeOffset="4">1418 1190 13648,'-9'-11'4856,"1"2"-3629,8 9 217,0 0-1035,86 0-151,-43-3-166,11 1 1,1-1-88,-14-4-5,-7-1-577,-7 3-890,-10 1-2129,-9 3-2156,-5 1 5752,-5-2 0,2 2 0,-2-2 0</inkml:trace>
  <inkml:trace contextRef="#ctx0" brushRef="#br0" timeOffset="5">1485 94 14174,'-15'-4'3428,"3"1"-1938,12 3 862,0 0-1837,-8 64-94,11-24 33,-2 54-85,11-42-133,3-4-52,-1-6-49,-4-8 5,0-10 106,-4-10-95,0-6-78,0-7-22,-1-1-46,3-4 40,4-11-6,4-12-33,5-15-1,5-10-5,1-5-5,2 0-46,-1 2 40,-4 7-22,-2 7-7,-7 8 40,-4 13-5,-4 7 83,-4 8-27,-1 3-51,-2 2 39,0 3 73,0 5 5,0 6-16,0 3 6,0 1 38,0-4 46,-3-1-23,1-4-56,-5 0-45,2-3-27,-2 2-7,1-6 29,-1 2 11,-4-2-68,2 2 1,-4-1 27,4 0-27,-1 1 0,2 0-1,-2 0 1,0 2-1,1-2 1,0 1 28,2 0-34,-2-2 0,4 2-12,0-3 12,4 0 0,-1-1 6,1 0 0,0 0 38,0-1-38,-1 2 61,2-2-5,-3 1-29,-2-1-27,-2 0 28,-5 0-34,-1 0 0,-4 0 0,-3 0 0,-3 0 0,-1 0 5,-2 0 1,3 0-1,0 0 57,5 0-56,1 0-1,2 0 1,3 3 27,1 1-21,2 1 21,3 0-27,1-2 33,3-1-39,1 0-17,1-2 17,4 0 51,6 0-12,9 4 22,7 3-61,8 5 34,7 2-34,5-1 0,7 0 0,1 1-6,1-2-33,-1-1 6,-7-2-18,-5-1 6,-11-3 40,-7-2 5,-8 0 0,-9-2 5,-2 0 40,-5-1 0,0 0-45,-5 0 0,-3-6 0,-9-4 0,-6-9 0,-7-4 6,-6-4-12,-4-3 6,-5-2 0,0-1 0,-5-1-6,4 1 6,1 2 0,7 3-5,4 6 5,7 4-45,6 5-95,4 4-95,5 3-96,4 4-123,3 0-403,2 2-666,1 0-208,1 0-1534,1 0-454,1 3-1771,8 6 5490,5 4 0,-2-3 0,-2-1 0</inkml:trace>
  <inkml:trace contextRef="#ctx0" brushRef="#br0" timeOffset="6">2059 739 17574,'10'2'3422,"-3"-1"-2408,-7-1-45,0 0-672,8-8-39,4 2-29,8-5-61,4 8-67,-2 0-62,-2 3-33,-2-2-6,-3 2-291,-2 0-465,-1 0-309,-5 0-620,-1 0-1486,-4 0-525,0 2 3696,-5 4 0,2-3 0,-2 3 0</inkml:trace>
  <inkml:trace contextRef="#ctx0" brushRef="#br0" timeOffset="7">2076 742 9234,'0'0'0</inkml:trace>
  <inkml:trace contextRef="#ctx0" brushRef="#br0" timeOffset="8">2026 1043 11872,'78'-7'9830,"-12"1"-8973,-48 6-605,-1 0-84,1 1-33,-1 1 5,0 2-11,-1-1 5,0-1-50,-2 1-50,-3-3-34,-3 2-34,-5-1-408,-1 1-404,-2 0-678,0 1-1400,0 2-1472,0 0 4396,-2 3 0,2-4 0,-2-1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57 184 15328,'-6'0'2845,"2"0"-1808,4 0 296,0 0-729,-2 10-21,2 9 90,-1 19 10,1 13-95,0 13-56,0 8-118,0 6 6,-3 6-33,-3 0-118,-1-2-67,-1-7-57,3-9-22,0-11-44,3-12-40,1-7-33,1-4 38,0-3-44,0 0 34,0-2-34,-2 2-6,2-6-223,-1-1-214,-1-5-431,2-6-755,-2-2-1239,2-6-1753,0-13-1462,9-16 6083,4-16 0,-2 13 0,0 4 0</inkml:trace>
  <inkml:trace contextRef="#ctx0" brushRef="#br0" timeOffset="1">515 344 16650,'5'-3'3473,"0"0"-1945,-5 3 556,0 0-1423,0 86-146,0-39-305,0 11 0,0 1 110,0-3-135,0-4-51,0-6-61,0-4-62,0-10-11,-2-4-218,1-11-387,-1-5-459,0-6-432,2-4-526,0 0-1367,0-7-598,-1-9 3987,-4-6 0,2 3 0,-1 6 0</inkml:trace>
  <inkml:trace contextRef="#ctx0" brushRef="#br0" timeOffset="2">281 692 16488,'-11'0'4155,"2"0"-3130,9 0 258,0 0-812,95 1-135,-52 3-236,17-2 1,-1 1-17,-18 4-50,-5-1-34,-5 0-286,-5 0-279,-4-2-68,-1-1-73,1-2-174,1-1-217,2-1-382,1-7-1445,-4-9-666,-7-5 3590,-7-5 0,-5 13 0,-3 3 0</inkml:trace>
  <inkml:trace contextRef="#ctx0" brushRef="#br0" timeOffset="3">1070 0 23248,'0'34'1859,"-5"10"-1320,1 18-103,-4 12-38,1 5-40,1 1-38,-1-5-52,0-6-83,2-7-50,2-9-57,1-9-39,2-9 6,0-9 22,0-9-16,3-4-46,2-4 1,4-4 5,-1-2-11,2 0 6,-1-1-1,1 1 1,3 2-6,3 2 0,5 4 5,4 3 1,-2 3-6,2-1 6,-4 0-6,-5-3 0,-4-2 5,-7-3 29,-2-1 16,-3-3 40,0 1-6,-3 0-23,-8-2-21,-8 4-29,-10-4-6,-3 2 23,-1-3-28,-2 0-5,1-2-29,1 0-145,3 0-241,5 0-543,5-2-516,6 0-408,8-3-701,3 0-919,7-6-1903,8-1 5410,4-5 0,-4 8 0,-3 2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21 185 22167,'-12'0'1736,"4"0"-1125,15 0-96,7 0-111,9 6-12,9 0 56,5 7-90,6-3-78,7 1-39,6-2-45,5-1-95,2-3-3437,2 0 3347,-3-1 28,-5-3-33,-4 2 5,-8-2-5,-5 2 27,-6-1-27,-7-1 3391,-6 1-3363,-6-1-28,-2 0-1,-6 0 29,-2-1-23,-2 0 28,-2 0-3679,0 0 1102,-1 2-979,-3 1-1216,-8 2 4733,-8 2 0,5-3 0,1-1 0</inkml:trace>
  <inkml:trace contextRef="#ctx0" brushRef="#br0" timeOffset="1">194 576 15205,'-9'13'4033,"2"-3"-2812,7-10 1059,0 0-1530,62 0-162,-23-1-84,55-1-129,-40 0-72,1-1-34,0 3 17,-3-2-57,1 2-61,-6 0-67,-2 0-45,-8 0-45,-5 0 23,-9 0-34,-4 0 0,-5 0-566,0 0-134,-7 0-723,-1-1-1523,-6-12 2946,0-16 0,0 10 0,0-6 0</inkml:trace>
  <inkml:trace contextRef="#ctx0" brushRef="#br0" timeOffset="2">823 1 23248,'72'23'302,"1"0"1,-7-1-1,-8-3-50,-5-1-28,-7-1-61,-9 1 5,-6-3 56,-9-1 6,-7-4-23,-4-3-11,-7-3-5,-1 0 10,-3-1 12,0 0-45,0 1 0,0 1 17,0 0-51,0 3 6,0 3 11,0 8-16,-6 6-51,-7 10 11,-11 10-11,-10 7 56,-4 8-39,-6 1 28,2-3-62,-1-4-28,7-9-5,5-10-34,9-8-140,6-10-146,7-7-352,4-6-617,4-2-3982,1-2 751,19-16-3888,4-3 8374,20-18 0,-21 18 0,-2 3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15 211 13603,'-7'-5'3512,"1"0"-2258,6 5 1860,0 0-2088,-2 45-164,6-1-72,1 47-230,3-9-118,0 4-581,-1-2 375,0-10-68,-1-11-68,-1-13-4,2-13-96,-4-14-40,4-11-10,1-8 542,4-5-492,8-13-61,3-12-68,9-16-28,3-10 45,2-3 107,-1 4-40,-3 6 39,-8 12 6,-2 11-33,-6 10-80,-5 8 113,-1 8 163,-4 14-23,0 8-11,-1 14 5,-4 1-33,3-6-95,-5-8 10,3-11-16,-1-9-33,3-4 33,3-3 106,2-6-11,8-10-44,3-13-18,4-16 7,2-9-40,-1-10 5,-2-1-5,-1-4-33,-4 7 33,-3 5-68,-4 12-66,-2 10 16,-5 12-83,-2 8 78,-1 7-57,-2 3-111,0 3-348,0 0-2363,0 2-152,1-6-1377,3 0 4531,-1-7 0,1 7 0,-3 1 0</inkml:trace>
  <inkml:trace contextRef="#ctx0" brushRef="#br0" timeOffset="1">914 365 16885,'-3'-2'3708,"0"1"-2577,3 1 1765,0 0-2241,44 41-133,-18-11-108,37 36-111,-29-23-119,-4 1-83,-2-4-45,-3-2-22,-4-3-34,-3-6-73,-3-1-308,-5-8-196,0-3-297,-4-7-543,-2-5-504,-1-4-1552,-3-1-1091,0-5 4564,-7-3 0,5 1 0,-6 1 0</inkml:trace>
  <inkml:trace contextRef="#ctx0" brushRef="#br0" timeOffset="2">864 783 22380,'49'-64'425,"0"0"1,-2 5 0,-3 7 16,10 0-139,-4 8-130,-5 5-72,-13 11-95,-7 11 50,-12 6-56,-6 8-112,-3 1-107,-2 2-145,3 0-358,2 0-522,1 0-649,5 0-1803,2 0-634,4 0 4330,-2 0 0,-6 0 0,-6 0 0</inkml:trace>
  <inkml:trace contextRef="#ctx0" brushRef="#br0" timeOffset="3">1412 870 11267,'-2'3'3378,"1"0"-1922,1-3 2409,0 0-2863,-3 0-240,2 0-168,-2 0-157,3 0 11,3 0 34,4 0-191,5 0-62,4 0-49,4 0-63,2 0-33,3 2-56,1 1-22,0 1 22,0 2-23,0-2 1,-2 1-6,-2-2 0,-4-1-62,-6-1-397,-4-1-442,-5 0-399,-1 0-817,-2 0-1440,0-9-279,0-6 3836,0-14 0,0 12 0,0 1 0</inkml:trace>
  <inkml:trace contextRef="#ctx0" brushRef="#br0" timeOffset="4">1496 54 19322,'-11'-2'2038,"3"13"-1467,7 9-77,-1 19 66,2 10-106,-3 5-118,2 1-118,0-5-33,1-5-34,0-9-45,0-8-106,0-10 0,0-6-56,0-7 0,0-4-140,1-1 124,6 0 4,3-7-10,8-7-23,3-13 0,5-8-67,3-7 51,1-3 16,3-2 34,-2 3 33,-3 6 1,-3 4 33,-6 11 0,-4 4-6,-5 8 6,-4 4 50,-2 4 1,-3 1 906,-1 2-895,-6 0 50,0 0-34,-7 0-22,1 0 40,-1 0-63,0 0-27,-2 5 22,0 0 0,-4 8-23,2 1 1,-2 3 0,0 0 5,0-1-6,1 0-5,0-2 6,1 0 0,-1-4-6,1-2 33,0-4-33,2-3-50,-1-1 39,1 0 11,-4-4 0,2-2 0,-1-4 0,3 2 0,0-1 44,3 6 12,-1 0-50,6 3 22,0 0-28,6 0-196,1 0 162,6 0 34,6 6 0,10 3 0,6 6 0,4 2 6,2-1 28,1 1 22,0-2 28,3 2 11,-1-4-6,0 1-27,-4-3 5,-3-2-67,-6-1 6,-4-3 27,-10-2 18,-3-1-1,-6-1 45,-1 0 281,0 0-342,-6-10-29,-6-6 1,-10-12-6,-5-10-39,-3-3 39,0-6 33,2 3-27,1 3-12,5 6 12,5 7-12,4 7-206,2 4-86,3 9-307,-1 1-391,5 6-91,-1 0-129,1 0-268,-2 0-1199,1 0-151,-6 6-1495,4 1 4329,-8 8 0,9-7 0,0-1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54 13211,'-4'-13'3926,"1"3"-2705,3 10 925,0 0-1536,1-6 28,7 3-55,6-6 22,6 5-118,5-1-117,2 3-118,2 1-118,1 1-83,-3 0-46,-1 0 23,-4 0-28,-3 0-201,-5 0-286,-4 0-236,-3 0-162,-2 0-571,-3 0-1591,-1 0 3047,-1 1 0,0-1 0,0 2 0</inkml:trace>
  <inkml:trace contextRef="#ctx0" brushRef="#br0" timeOffset="1">0 278 16336,'0'7'2436,"0"-1"-1354,0-6 419,0 0-1305,89 2-56,-50-2-101,15 1 0,-2 0-39,-19-3 0,-4-1-448,-4-2-767,-2-3-1485,-4 0-767,-1 2-2627,-4 1 6094,-1 3 0,-8 1 0,0 1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318 335 8853,'0'-8'3602,"0"3"-2460,0 5 1497,0 0-1771,-1-3-118,0 2-50,0-2-16,1 3 1433,0 0-1893,0 1-6,0 0 0,0 0-15,0 1-35,-2-2-28,2 2-39,-2-1-23,2-1 2453,0 2-2531,-1-2 0,-1 0-89,-3 0-191,3 0-196,-1 0-348,3 0-644,-1 0-1887,-6 0 3355,-11-2 0,9 2 0,-6-1 0</inkml:trace>
  <inkml:trace contextRef="#ctx0" brushRef="#br0" timeOffset="1">51 606 10007,'-10'5'3305,"3"0"-2012,7-5 1166,0 0-1344,-13 0-123,8 0-147,-9 0-167,13 0 2419,1 0-2973,4 0 21,3 0-5,8 0-22,2 0-1,5 0-10,1 0-23,1 0-17,1 0-17,-3-3-44,-2 0 33,-2-1-39,-4 0 6,-3 2 5,-3 1-11,-4 1-6,-1-2 6,-3 2-39,0-1-179,1 1-107,0 0-196,2-2-78,0 2-179,1-2-170,2 1-440,-1-1-584,1-1-963,0-4-655,-1 0 3590,0-4 0,-1 5 0,-3 0 0</inkml:trace>
  <inkml:trace contextRef="#ctx0" brushRef="#br0" timeOffset="2">415 191 14969,'2'-7'3143,"-1"1"-2140,-1 6 912,0 0-1562,0-3 22,0 2-5,0-2-79,0 3 135,0 5 173,0 6 6,0 12-23,0 14-117,-6 15-156,-1 10-29,-6 10 5,-1 2 1,2-2 0,2-3-46,2-9-10,3-5-45,0-10-45,3-5-23,-1-11-21,3-6-29,-2-8-28,2-6 11,0-5-38,0-2-7075,0-2 3590,0-5-1759,0-3 5232,0-6 0,0 5 0,0 1 0</inkml:trace>
  <inkml:trace contextRef="#ctx0" brushRef="#br0" timeOffset="3">823 465 14969,'-8'-11'4784,"2"2"-3356,6 9 1289,0 0-2084,-9 8-180,4 10-38,-7 16-112,3 14 33,1 11-101,-1 3-45,1 3-22,3-6-106,0-5 11,3-11-73,1-11-79,1-10-240,0-11-101,0-6-146,0-3-1579,0-2 946,0-11-615,0-3-1676,0-19-4304,0 0 7794,0-2 0,0 15 0,0 9 0</inkml:trace>
  <inkml:trace contextRef="#ctx0" brushRef="#br0" timeOffset="4">575 746 15501,'-13'0'5114,"3"0"-4195,10 0 1294,0 0-1844,68-7-27,-28 2-107,56-8-157,-47 5 6,-3-2-56,-4 1-28,-6 1-84,-8 3-235,-8 1-442,-7 3-331,-3 1-248,-3 0-625,-2 0-1665,3 0-1388,-3 0 5018,3 0 0,-4 0 0,-1 0 0</inkml:trace>
  <inkml:trace contextRef="#ctx0" brushRef="#br0" timeOffset="5">1304 7 17440,'0'-3'4985,"0"0"-3568,0 3 140,0 0-1305,-27 78-39,13-25-118,-3 5 0,0 3 118,0 16-56,4-3-45,-2 1 6,3-8-46,2-9-21,5-12-51,2-16-51,3-10 1,0-12-73,3-5 5,6-3 57,8 0 55,7 0-67,4 0 62,1 0-45,0 3 56,-1 5 0,-3 6 151,-2 6 17,-4 4 28,-6 1 398,-6 15-258,-4-12-39,-7 9-90,-8-15-90,-10-4-55,-8-1-62,-6-4-213,0-3-179,-1-4-381,5-2-414,0-4-734,10 2-975,2-2-1501,4 1-4184,4 3 8581,-1-1 0,7 1 0,2-3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4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 7 18593,'-5'-4'1418,"0"1"-931,5 3 1513,-1 0-1524,-1 0 11,0 0 1569,0 0-354,1 0-1691,6 0-5,1 0 0,11 0 33,-2 0-39,5 0 0,-1 0 33,1 3-33,0-1 0,0 5 0,-2-4 0,-2 1 6,-3-1 0,-5-3 27,-3 2 18,-2-2-9461,-3 0 9410,0 3 0,0-3 0,0 3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00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6143 10689 15010 180000 90000,'2'-10'14171'0'0,"0"3"-13655"0"0,-2 7 10 0 0,0 10 79 0 0,0 12-84 0 0,0 23-169 0 0,1 20-88 0 0,-1 19-7 0 0,2 14-148 0 0,-2-45 1 0 0,0 1-35 0 0,0 1 1 0 0,0 2 11 0 0,-2 0 1 0 0,-1 1-88 0 0,1 2 0 0 0,-3 0 0 0 0,-1 0 0 0 0,-2 1 0 0 0,-1 1 0 0 0,0 0 0 0 0,-1-2 0 0 0,-1 0 0 0 0,0-2 0 0 0,0 0 0 0 0,0-5 0 0 0,0-1 0 0 0,-7 40 0 0 0,1-13 0 0 0,5-13 0 0 0,4-11 0 0 0,1-5 0 0 0,6-6 0 0 0,-1-4 0 0 0,2-4 0 0 0,0-4 0 0 0,0-3 0 0 0,0-7 0 0 0,0-6 0 0 0,0-3 0 0 0,0-6 0 0 0,0 0 0 0 0,0-4 0 0 0,0 0 0 0 0,0-1 0 0 0,0 1 0 0 0,2-2 0 0 0,-2 1 0 0 0,1-1 0 0 0,-1 2 0 0 0,0-1 0 0 0,0 2 0 0 0,0 2 0 0 0,0 2 0 0 0,0-1 0 0 0,2 3 0 0 0,1-3 0 0 0,7 1 0 0 0,4 0 0 0 0,12 2 0 0 0,7 3 0 0 0,17 1 0 0 0,12 1 0 0 0,17-3 0 0 0,13-2 0 0 0,-40-6 0 0 0,1-1 0 0 0,6-1 0 0 0,2-1 0 0 0,3 0 0 0 0,1-1 0 0 0,6 0 0 0 0,0 0 0 0 0,2 0 0 0 0,0 0 0 0 0,2 1 0 0 0,1-2 0 0 0,-4 0 0 0 0,0-1 0 0 0,-3 1 0 0 0,-2 0 0 0 0,-8-1 0 0 0,-3 1 0 0 0,41-1 0 0 0,-24 2 0 0 0,-16 0 0 0 0,-14 0 0 0 0,-11 0 0 0 0,-4 3 0 0 0,-8 0 0 0 0,1 1 0 0 0,-4 1 0 0 0,0-1 0 0 0,-2 1 0 0 0,-3-2 0 0 0,-2 0 0 0 0,0 1 0 0 0,-3-1 0 0 0,1 0 0 0 0,0 1 0 0 0,-1-1 0 0 0,0 0 0 0 0,-1 1 0 0 0,-2-1 0 0 0,1-1 0 0 0,-4 0 0 0 0,1-2 0 0 0,-2 0 0 0 0,1 1 0 0 0,3 2 0 0 0,2 3 0 0 0,4 0 0 0 0,-1-1 0 0 0,1 0 0 0 0,-2-1 0 0 0,-2-3 0 0 0,2 2 0 0 0,-5-2 0 0 0,1 0 0 0 0,-3-1 0 0 0,-1 0 0 0 0,2 0 0 0 0,-2 0 0 0 0,1-1 0 0 0,1-4 0 0 0,0-7 0 0 0,3-5 0 0 0,1-10 0 0 0,3-7 0 0 0,1-10 0 0 0,1-7 0 0 0,1-9 0 0 0,3-9 0 0 0,0-8 0 0 0,2-8 0 0 0,0-7 0 0 0,-9 42 0 0 0,0 0 0 0 0,1-4 0 0 0,-1 1 0 0 0,1-3 0 0 0,0-1 0 0 0,1 0 0 0 0,0-1 0 0 0,0 1 0 0 0,1 0 0 0 0,0 2 0 0 0,1 0 0 0 0,-2 2 0 0 0,0 1 0 0 0,12-46 0 0 0,-4 5 0 0 0,-2 8 0 0 0,-3 6 0 0 0,-6 7 0 0 0,-3 9 0 0 0,-2 7 0 0 0,-2 7 0 0 0,0 5 0 0 0,1 3 0 0 0,1 2 0 0 0,2 2 0 0 0,-1 5 0 0 0,-1 6 0 0 0,1 6 0 0 0,-3 6 0 0 0,2 6 0 0 0,-2 5 0 0 0,0 1 0 0 0,0 2 0 0 0,0-1 0 0 0,-6-1 0 0 0,-9-5 0 0 0,-11 0 0 0 0,-12-3 0 0 0,-10 0 0 0 0,-12 0 0 0 0,-14 3 0 0 0,-13 1 0 0 0,38 5 0 0 0,-2 0 0 0 0,-4 0 0 0 0,-1 1 0 0 0,-4 0 0 0 0,0 0 0 0 0,-2 0 0 0 0,0 1 0 0 0,-1 2 0 0 0,0 0 0 0 0,1 1 0 0 0,1 1 0 0 0,1 2 0 0 0,1 0 0 0 0,2 0 0 0 0,2 1 0 0 0,2-2 0 0 0,1 1 0 0 0,-45 10 0 0 0,7-2 0 0 0,7 0 0 0 0,8 0 0 0 0,13-5 0 0 0,7 0 0 0 0,16-6 0 0 0,8 0 0 0 0,13-3 0 0 0,5 0 0 0 0,5-1 0 0 0,-1 0 0 0 0,2 0 0 0 0,-2 0 0 0 0,-1 0 0 0 0,-1 0 0 0 0,1 0 0 0 0,3 0 0 0 0,3 0 0 0 0,2 0 0 0 0,0 0 0 0 0,2 0 0 0 0,-1 0 0 0 0,1 0 0 0 0,-2 0 0 0 0,0 0 0 0 0,1 0 0 0 0,-3-1 0 0 0,2 0 0 0 0,1-2 0 0 0,1 1 0 0 0,0-1 0 0 0,0-2 0 0 0,0 1 0 0 0,0 1 0 0 0,0 0 0 0 0,0 3 0 0 0,0-2 0 0 0,0 1 0 0 0,0 0 0 0 0,0 0 0 0 0,-3 1 0 0 0,-1 0 0 0 0,-4 0 0 0 0,-3 0 0 0 0,-3 1 0 0 0,-3 1 0 0 0,0 2 0 0 0,2-1 0 0 0,2 0 0 0 0,3 1 0 0 0,2-2 0 0 0,2 1 0 0 0,2-3 0 0 0,2 1 0 0 0,0-1 0 0 0,1 0 0 0 0,0 0 0 0 0,0 0 0 0 0,-1 0 0 0 0,2 0 0 0 0,-3 0 0 0 0,1 0 0 0 0,0 0 0 0 0,-1 0 0 0 0,3 0 0 0 0,-1 0 0 0 0,-1-1 0 0 0,0 1 0 0 0,0-3 0 0 0,1 1 0 0 0,1-3 0 0 0,0 1 0 0 0,0-1 0 0 0,0 2 0 0 0,0 0 0 0 0,0-1 0 0 0,0 2 0 0 0,0-1 0 0 0,-2 3 0 0 0,2-1 0 0 0,-3-1 0 0 0,3 2 0 0 0,-3-2 0 0 0,2 1 0 0 0,-2 0 0 0 0,3 0 0 0 0,-3-1 0 0 0,3 2 0 0 0,-3-3 0 0 0,2 3 0 0 0,0-2 0 0 0,1 2 0 0 0,-2 0 0 0 0,2 0 0 0 0,-2 0 0 0 0,2-1 0 0 0,-2 0 0 0 0,-1 0 0 0 0,-3 1 0 0 0,4 0 0 0 0,-3 0 0 0 0,5 0 0 0 0,-3 0 0 0 0,3 0 0 0 0,-2 0 0 0 0,-1 0 0 0 0,-1 0 0 0 0,-7 0 0 0 0,-5 4 0 0 0,-13 8 0 0 0,-8 8 0 0 0,-10 9 0 0 0,-3 1 0 0 0,-4 0 0 0 0,-1-3 0 0 0,2-3 0 0 0,-5-6 0 0 0,2-3 0 0 0,-4-5 0 0 0,0-5 0 0 0,-2-2 0 0 0,-3-3 0 0 0,-2 0 0 0 0,-3 0 0 0 0,-2 0 0 0 0,-2 0 0 0 0,1-1 0 0 0,-1-6 0 0 0,1-2 0 0 0,-1-7 0 0 0,-1-1 0 0 0,-2-3 0 0 0,-3-2 0 0 0,-3-1 0 0 0,-4-1 0 0 0,-3-2 0 0 0,-4 1 0 0 0,-1-2 0 0 0,45 14 0 0 0,1 1 0 0 0,1 0 0 0 0,-1 0 0 0 0,-1 1 0 0 0,0-1 0 0 0,-47-10 0 0 0,47 11 0 0 0,1-1 0 0 0,-46-14 0 0 0,46 12 0 0 0,1 1 0 0 0,-46-19 0 0 0,46 16 0 0 0,0-1 0 0 0,0-2 0 0 0,0 1 0 0 0,0-1 0 0 0,-1 1 0 0 0,2-2 0 0 0,-1 0 0 0 0,1 1 0 0 0,0-1 0 0 0,-43-21 0 0 0,3-1 0 0 0,4-3 0 0 0,0-2 0 0 0,1-3 0 0 0,-2-4 0 0 0,41 27 0 0 0,1 1 0 0 0,-41-28 0 0 0,0 2 0 0 0,6 4 0 0 0,2 0 0 0 0,8 1 0 0 0,2 0 0 0 0,10-1 0 0 0,0 1 0 0 0,6-5 0 0 0,2 2 0 0 0,3-4 0 0 0,2-1 0 0 0,-1-1 0 0 0,2-3 0 0 0,-2-1 0 0 0,1 0 0 0 0,-1-1 0 0 0,-1 1 0 0 0,-1 0 0 0 0,-2 0 0 0 0,-3 1 0 0 0,-2-1 0 0 0,-1 2 0 0 0,-1-1 0 0 0,4 2 0 0 0,3 5 0 0 0,5 4 0 0 0,6 5 0 0 0,2-1 0 0 0,1 4 0 0 0,1-5 0 0 0,-3 0 0 0 0,0-5 0 0 0,-2-5 0 0 0,2-5 0 0 0,2-7 0 0 0,3-2 0 0 0,1-4 0 0 0,4 2 0 0 0,0 0 0 0 0,2 3 0 0 0,-1 0 0 0 0,1 3 0 0 0,-2-2 0 0 0,0 0 0 0 0,-3 2 0 0 0,-1-1 0 0 0,-3 0 0 0 0,2-2 0 0 0,-2 1 0 0 0,4-3 0 0 0,1 4 0 0 0,2 1 0 0 0,5 3 0 0 0,0 5 0 0 0,3-1 0 0 0,2 2 0 0 0,-1-3 0 0 0,1-4 0 0 0,-2-3 0 0 0,0-4 0 0 0,4-5 0 0 0,0-2 0 0 0,4-3 0 0 0,4 0 0 0 0,0 1 0 0 0,5 3 0 0 0,-2 3 0 0 0,2 3 0 0 0,0-2 0 0 0,0 0 0 0 0,0-4 0 0 0,2-1 0 0 0,1-4 0 0 0,3 3 0 0 0,2 1 0 0 0,-1 3 0 0 0,-1 3 0 0 0,1 0 0 0 0,-2 1 0 0 0,0 0 0 0 0,1 0 0 0 0,1 0 0 0 0,2 1 0 0 0,4 1 0 0 0,0 1 0 0 0,4 0 0 0 0,0 0 0 0 0,-1-1 0 0 0,0-2 0 0 0,0-2 0 0 0,1-5 0 0 0,3 1 0 0 0,2-3 0 0 0,4-2 0 0 0,3 1 0 0 0,6-5 0 0 0,3 1 0 0 0,6-4 0 0 0,-21 43 0 0 0,2 1 0 0 0,-1 0 0 0 0,1-1 0 0 0,1 2 0 0 0,0-1 0 0 0,22-39 0 0 0,-2 3 0 0 0,-6 3 0 0 0,-7 3 0 0 0,-3 3 0 0 0,-5 2 0 0 0,-2-1 0 0 0,0 3 0 0 0,-1-3 0 0 0,2 3 0 0 0,-2-2 0 0 0,-1 7 0 0 0,-2 2 0 0 0,-3 10 0 0 0,-1 2 0 0 0,-1 7 0 0 0,-1 2 0 0 0,0 2 0 0 0,1-1 0 0 0,-1-1 0 0 0,0-3 0 0 0,1 2 0 0 0,-1-2 0 0 0,-1 4 0 0 0,1-2 0 0 0,-1 3 0 0 0,0-4 0 0 0,1 0 0 0 0,-1-2 0 0 0,1-2 0 0 0,2 0 0 0 0,2-1 0 0 0,1 1 0 0 0,4 3 0 0 0,-2 1 0 0 0,2 2 0 0 0,-2 2 0 0 0,0 4 0 0 0,0 1 0 0 0,1 2 0 0 0,1 0 0 0 0,6-3 0 0 0,1-1 0 0 0,8-2 0 0 0,1-3 0 0 0,6 1 0 0 0,-1-1 0 0 0,2 2 0 0 0,-4 4 0 0 0,-4 3 0 0 0,-6 3 0 0 0,-4 4 0 0 0,-5 1 0 0 0,-2 5 0 0 0,-7-1 0 0 0,0 3 0 0 0,-1-2 0 0 0,0-1 0 0 0,3-2 0 0 0,0 0 0 0 0,0-2 0 0 0,0 4 0 0 0,-5 2 0 0 0,-2 6 0 0 0,-4 4 0 0 0,-3 4 0 0 0,-1 1 0 0 0,0 1 0 0 0,0 6 0 0 0,0 5 0 0 0,-3 16 0 0 0,0 14 0 0 0,-6 20 0 0 0,-1 19 0 0 0,4-33 0 0 0,-1 6 0 0 0,-1 16 0 0 0,-2 9 0 0 0,1-1 0 0 0,0-8 0 0 0,1-1 0 0 0,-1 5 0 0 0,1 2 0 0 0,-1 6 0 0 0,0 1 0 0 0,1-3 0 0 0,-2 10 0 0 0,0-2 0 0 0,0 0 0 0 0,1 1 0 0 0,-1-1 0 0 0,0 0 0 0 0,0-6 0 0 0,0 0 0 0 0,-1-2 0 0 0,0-3 0 0 0,1-1 0 0 0,-1-2 0 0 0,-5 26 0 0 0,0-4 0 0 0,1-9 0 0 0,0-3 0 0 0,2-13 0 0 0,1-2 0 0 0,-1-10 0 0 0,1-2 0 0 0,1-2 0 0 0,0 0 0 0 0,-1 0 0 0 0,1 0 0 0 0,0 7 0 0 0,0 0 0 0 0,0-1 0 0 0,2 0 0 0 0,2 1 0 0 0,0-2 0 0 0,1-6 0 0 0,1-2 0 0 0,1 40 0 0 0,1-15 0 0 0,3-17 0 0 0,0-12 0 0 0,0-16 0 0 0,0-11 0 0 0,0-8 0 0 0,0-7 0 0 0,0-4 0 0 0,0-1 0 0 0,0-6 0 0 0,2-1 0 0 0,1-8 0 0 0,2 1 0 0 0,1 1 0 0 0,-2 1 0 0 0,-2 5 0 0 0,1 1 0 0 0,-2 4 0 0 0,0 0 0 0 0,-1 2 0 0 0,2 0-226 0 0,1-1-1101 0 0,2-2-325 0 0,6-6-1165 0 0,4-10-998 0 0,25-35-3438 0 0,6-14 7253 0 0,-14 17 0 0 0,-2 1 0 0 0,5-3 0 0 0,-10 7 0 0 0</inkml:trace>
  <inkml:trace contextRef="#ctx0" brushRef="#br0" timeOffset="1">-26305 16379 15419 180000 90000,'-6'-5'2728'0'0,"1"1"-1334"0"0,5 4 976 0 0,0 0-1429 0 0,-5-10 185 0 0,3 8-45 0 0,-4-7-96 0 0,6 9-94 0 0,-2 0-34 0 0,2 0-90 0 0,-1 0-128 0 0,0 0-157 0 0,-1-1-124 0 0,1-1 45 0 0,0 1-16 0 0,0-1 27 0 0,0 0-22 0 0,1 0-173 0 0,0 0-85 0 0,0-2-72 0 0,7-1 10 0 0,5-3 96 0 0,13-5 112 0 0,15-3-181 0 0,-12 4 0 0 0,4 1-99 0 0,10-3 0 0 0,3-1 0 0 0,-10 4 0 0 0,2 0 0 0 0,0 0 0 0 0,3 0 0 0 0,0 0 0 0 0,1 0 0 0 0,-1 1 0 0 0,1-1 0 0 0,-2 2 0 0 0,-2 0 0 0 0,0 1 0 0 0,-1 0 0 0 0,-3 1 0 0 0,1 1 0 0 0,-2 0 0 0 0,13-1 0 0 0,0 1 0 0 0,-1 0 0 0 0,0 1 0 0 0,-1 1 0 0 0,0 0 0 0 0,-2 0 0 0 0,-1 1 0 0 0,-2 0 0 0 0,-2 0 0 0 0,-4 0 0 0 0,-2 0 0 0 0,-4 1 0 0 0,0-1 0 0 0,-1 0 0 0 0,-1 0 0 0 0,0 1 0 0 0,0-1 0 0 0,3 0 0 0 0,0 0 0 0 0,0 0 0 0 0,-1-1 0 0 0,1 1 0 0 0,-1 0 0 0 0,-1 0 0 0 0,-1 0 0 0 0,23-3 0 0 0,-3-1 0 0 0,-3 1 0 0 0,-3 1 0 0 0,-6 0 0 0 0,-3 1 0 0 0,-6 1 0 0 0,-4 0 0 0 0,-3 1 0 0 0,-2 1 0 0 0,0-1 0 0 0,1 1 0 0 0,0-1 0 0 0,0 0 0 0 0,0 0 0 0 0,-1 0 0 0 0,-2 1 0 0 0,-3 0 0 0 0,-3 1 0 0 0,-3 0 0 0 0,-2 0 0 0 0,0 0 0 0 0,-1 0 0 0 0,0 6 0 0 0,0 6 0 0 0,0 12 0 0 0,0 11 0 0 0,0 11 0 0 0,0-19 0 0 0,0 0 0 0 0,0 3 0 0 0,0 1 0 0 0,0 0 0 0 0,0 1 0 0 0,0 0 0 0 0,0 0 0 0 0,0 1 0 0 0,0-1 0 0 0,-1 0 0 0 0,0-1 0 0 0,-1 0 0 0 0,-1 0 0 0 0,0-2 0 0 0,-1 0 0 0 0,-1-2 0 0 0,0 0 0 0 0,0-2 0 0 0,0-1 0 0 0,-4 22 0 0 0,1-6 0 0 0,2-5 0 0 0,1-2 0 0 0,1-5 0 0 0,0-2 0 0 0,1-5 0 0 0,0-2 0 0 0,0-5 0 0 0,2-2 0 0 0,-2-3 0 0 0,2-3 0 0 0,0-1 0 0 0,0-3 0 0 0,1 0 0 0 0,-1-1 0 0 0,1-1 0 0 0,0 0 0 0 0,-1 0 0 0 0,0 0 0 0 0,0 0 0 0 0,0 0 0 0 0,1 0 0 0 0,-1 1 0 0 0,1-1 0 0 0,-1 0 0 0 0,0 0 0 0 0,-1 0 0 0 0,-2 0 0 0 0,-2 0 0 0 0,-3 0 0 0 0,-3 0 0 0 0,-4 0 0 0 0,-1 0 0 0 0,-3 0 0 0 0,-3 0 0 0 0,-2 0 0 0 0,-2 0 0 0 0,-3 0 0 0 0,-1 0 0 0 0,-4 0 0 0 0,-1 0 0 0 0,-3 0 0 0 0,-4 0 0 0 0,20 1 0 0 0,-1 1 0 0 0,-2-1 0 0 0,-1 1 0 0 0,-4 1 0 0 0,-2 0 0 0 0,-5-1 0 0 0,-2 0 0 0 0,9-1 0 0 0,-2 0 0 0 0,0 0 0 0 0,-4 0 0 0 0,-1-1 0 0 0,-1 1 0 0 0,-1-1 0 0 0,-1 0 0 0 0,0 0 0 0 0,-1 0 0 0 0,1 0 0 0 0,0 0 0 0 0,2-1 0 0 0,1 1 0 0 0,0 1 0 0 0,1-1 0 0 0,0 0 0 0 0,1 0 0 0 0,2 0 0 0 0,0 1 0 0 0,1-1 0 0 0,-13 1 0 0 0,1 0 0 0 0,4-1 0 0 0,2 1 0 0 0,6 0 0 0 0,2-1 0 0 0,5 0 0 0 0,1 1 0 0 0,-21-1 0 0 0,3 0 0 0 0,-3 0 0 0 0,5 0 0 0 0,4 0 0 0 0,10-1 0 0 0,6 1 0 0 0,7-1 0 0 0,3 1 0 0 0,3 0 0 0 0,2 0 0 0 0,2 0 0 0 0,0 0 0 0 0,1 0 0 0 0,0 0 0 0 0,1 0 0 0 0,1 0 0 0 0,0 0-3676 0 0,1 0-1314 0 0,2 0-6325 0 0,4 0 11315 0 0,5-2 0 0 0,-4 2 0 0 0,0-2 0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02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1715 14649 19373 180000 90000,'0'-2'5394'0'0,"0"1"2498"0"0,0 1-7784 0 0,0 10-108 0 0,0 14 0 0 0,-2 21 0 0 0,1 22 0 0 0,-6 23 0 0 0,3-36 0 0 0,-2 4 0 0 0,-3 12 0 0 0,-3 3 0 0 0,-1 3 0 0 0,-1 1 0 0 0,-3 7 0 0 0,-2 2 0 0 0,0-2 0 0 0,0-1 0 0 0,2-6 0 0 0,0 0 0 0 0,0 2 0 0 0,1 0 0 0 0,2-9 0 0 0,1 0 0 0 0,2-1 0 0 0,0 0 0 0 0,1-3 0 0 0,0-2 0 0 0,3-4 0 0 0,1-1 0 0 0,-2-2 0 0 0,1-2 0 0 0,1-3 0 0 0,0-2 0 0 0,-6 44 0 0 0,1-12 0 0 0,2-12 0 0 0,3-10 0 0 0,1-12 0 0 0,2-7 0 0 0,1-11 0 0 0,0-9 0 0 0,1-7 0 0 0,0-8 0 0 0,0-1 0 0 0,-1-5 0 0 0,2 2 0 0 0,-1-2 0 0 0,-1 0 0 0 0,2 0 0 0 0,-2 0 0 0 0,1 1 0 0 0,-1 2 0 0 0,-3 4 0 0 0,0 3 0 0 0,-2 2 0 0 0,2 0 0 0 0,0-2 0 0 0,3-5 0 0 0,1-2 0 0 0,1-3 0 0 0,0 0 0 0 0,4 0 0 0 0,11 0 0 0 0,15 0 0 0 0,20 0 0 0 0,22 2 0 0 0,20-1 0 0 0,-33 1 0 0 0,4 0 0 0 0,12 0 0 0 0,4-1 0 0 0,15 0 0 0 0,4 0 0 0 0,-26 0 0 0 0,2-1 0 0 0,-1 0 0 0 0,0 1 0 0 0,0-2 0 0 0,-2 1 0 0 0,29 0 0 0 0,-4 0 0 0 0,-21 1 0 0 0,-4 0 0 0 0,-13-1 0 0 0,-4 0 0 0 0,33 3 0 0 0,-4 1 0 0 0,1 1 0 0 0,-3 1 0 0 0,-6 1 0 0 0,-12 0 0 0 0,-8-2 0 0 0,-7 1 0 0 0,-4-2 0 0 0,-4 1 0 0 0,-3-2 0 0 0,-5 1 0 0 0,-4-1 0 0 0,-6 0 0 0 0,-5-1 0 0 0,-4 0 0 0 0,-6-1 0 0 0,-1-1 0 0 0,-4 2 0 0 0,-1-2 0 0 0,-1 0 0 0 0,0-2 0 0 0,0 1 0 0 0,0-4 0 0 0,0-2 0 0 0,0-4 0 0 0,0-8 0 0 0,3-3 0 0 0,2-6 0 0 0,4-4 0 0 0,4-4 0 0 0,1-8 0 0 0,5-11 0 0 0,2-10 0 0 0,4-14 0 0 0,0-15 0 0 0,-12 42 0 0 0,1-2 0 0 0,-2-5 0 0 0,1-2 0 0 0,0-3 0 0 0,0-1 0 0 0,0-2 0 0 0,-1 0 0 0 0,1 0 0 0 0,0 1 0 0 0,0 3 0 0 0,0 1 0 0 0,0 3 0 0 0,-1 2 0 0 0,1 5 0 0 0,0 1 0 0 0,0 2 0 0 0,0 1 0 0 0,11-43 0 0 0,1-1 0 0 0,-2 1 0 0 0,-1-3 0 0 0,-1 1 0 0 0,-2-3 0 0 0,-1 0 0 0 0,-4 1 0 0 0,-1 3 0 0 0,-3 5 0 0 0,-1 9 0 0 0,-1 9 0 0 0,-3 8 0 0 0,1 6 0 0 0,-2 7 0 0 0,2 1 0 0 0,-1 8 0 0 0,1 5 0 0 0,-1 8 0 0 0,-2 7 0 0 0,-1 8 0 0 0,-1 3 0 0 0,-1 7 0 0 0,0-1 0 0 0,0 2 0 0 0,0 3 0 0 0,0-2 0 0 0,0 3 0 0 0,0-3 0 0 0,0 2 0 0 0,-1-3 0 0 0,-6 2 0 0 0,-6-2 0 0 0,-10 0 0 0 0,-14 0 0 0 0,-14 0 0 0 0,-21 0 0 0 0,22-1 0 0 0,-4 2 0 0 0,-15-1 0 0 0,-5 1 0 0 0,-19 4 0 0 0,-5 1 0 0 0,24-2 0 0 0,-2 2 0 0 0,0 0 0 0 0,-4 1 0 0 0,0 1 0 0 0,1 0 0 0 0,4 0 0 0 0,1-1 0 0 0,2 0 0 0 0,-21 2 0 0 0,5-1 0 0 0,16-2 0 0 0,4 0 0 0 0,13-2 0 0 0,2 0 0 0 0,-44 2 0 0 0,-2 1 0 0 0,46-4 0 0 0,-1 1 0 0 0,2-1 0 0 0,-1 0 0 0 0,1 1 0 0 0,1-1 0 0 0,-38 2 0 0 0,14 0 0 0 0,13-3 0 0 0,17-1 0 0 0,13-1 0 0 0,13 0 0 0 0,7 0 0 0 0,7 0 0 0 0,2 0 0 0 0,3 0 0 0 0,0 0 0 0 0,-2 2 0 0 0,1-2 0 0 0,-3 2 0 0 0,-1-1 0 0 0,-1 0 0 0 0,-1 0 0 0 0,-3-1 0 0 0,0 0 0 0 0,-2 0 0 0 0,-4 0 0 0 0,-1 0 0 0 0,-3 2 0 0 0,0 0 0 0 0,0-1 0 0 0,1 1 0 0 0,1-1 0 0 0,4 0 0 0 0,1 0 0 0 0,5-1 0 0 0,1 0 0 0 0,2 0 0 0 0,3 0 0 0 0,1 0 0 0 0,1 0 0 0 0,0-1 0 0 0,0 0 0 0 0,0 0 0 0 0,0-1 0 0 0,0 2 0 0 0,0-1 0 0 0,-2 1 0 0 0,2 0 0 0 0,-2 0 0 0 0,1 0 0 0 0,0 0 0 0 0,-1 0 0 0 0,-2 0 0 0 0,-1 0 0 0 0,-3 0 0 0 0,1 0 0 0 0,-1 0 0 0 0,1-2 0 0 0,0 0 0 0 0,0-1 0 0 0,-2 0 0 0 0,-2-1 0 0 0,-2 1 0 0 0,0-1 0 0 0,-1 0 0 0 0,-1 0 0 0 0,2-1 0 0 0,-4 2 0 0 0,4-1 0 0 0,-4 0 0 0 0,4 0 0 0 0,-2-2 0 0 0,1 0 0 0 0,1 0 0 0 0,0-2 0 0 0,-1-1 0 0 0,-1-1 0 0 0,2-2 0 0 0,-4 2 0 0 0,2-4 0 0 0,-2 0 0 0 0,1-4 0 0 0,-1-2 0 0 0,0-4 0 0 0,-1-1 0 0 0,1-2 0 0 0,-3-1 0 0 0,3-1 0 0 0,-2-2 0 0 0,1-1 0 0 0,0-1 0 0 0,2-1 0 0 0,-3-1 0 0 0,1 1 0 0 0,-2-1 0 0 0,0 1 0 0 0,0-3 0 0 0,0-2 0 0 0,0-4 0 0 0,0 1 0 0 0,-1-6 0 0 0,1 2 0 0 0,2-2 0 0 0,0 1 0 0 0,1 0 0 0 0,2 4 0 0 0,-2-2 0 0 0,2 3 0 0 0,-2-1 0 0 0,1-5 0 0 0,-1-1 0 0 0,0-9 0 0 0,-1-3 0 0 0,1-7 0 0 0,-1-4 0 0 0,1-2 0 0 0,2 0 0 0 0,0 6 0 0 0,3 3 0 0 0,1 6 0 0 0,-1 4 0 0 0,2 2 0 0 0,-2 1 0 0 0,1-5 0 0 0,0-1 0 0 0,-3-6 0 0 0,2-4 0 0 0,-3-3 0 0 0,1-5 0 0 0,2 0 0 0 0,1-1 0 0 0,-1 4 0 0 0,2 1 0 0 0,-1 5 0 0 0,-1-1 0 0 0,2 3 0 0 0,-3-2 0 0 0,1 0 0 0 0,-2-3 0 0 0,1 1 0 0 0,1-4 0 0 0,2 1 0 0 0,2-2 0 0 0,3 2 0 0 0,0 1 0 0 0,2 0 0 0 0,1 1 0 0 0,0 2 0 0 0,1-2 0 0 0,-1 3 0 0 0,-3-3 0 0 0,0 2 0 0 0,-2-1 0 0 0,-1 1 0 0 0,-1 0 0 0 0,-1 3 0 0 0,2 0 0 0 0,-2 1 0 0 0,3 1 0 0 0,-2 1 0 0 0,-2-1 0 0 0,0 2 0 0 0,-3-2 0 0 0,2 0 0 0 0,-1-1 0 0 0,4-1 0 0 0,0 3 0 0 0,4 0 0 0 0,0 2 0 0 0,0-2 0 0 0,1 2 0 0 0,-2-2 0 0 0,2 0 0 0 0,1-1 0 0 0,1-1 0 0 0,2-2 0 0 0,0 2 0 0 0,0-3 0 0 0,0 3 0 0 0,0-2 0 0 0,0 2 0 0 0,0-1 0 0 0,3 3 0 0 0,1 0 0 0 0,3 2 0 0 0,1 0 0 0 0,-1 0 0 0 0,1 0 0 0 0,-3-2 0 0 0,2-1 0 0 0,-4-3 0 0 0,2 1 0 0 0,-3 0 0 0 0,1 3 0 0 0,-3 2 0 0 0,2 1 0 0 0,-2 3 0 0 0,1-1 0 0 0,1 1 0 0 0,2 1 0 0 0,-1 2 0 0 0,2 1 0 0 0,0 0 0 0 0,2-1 0 0 0,-1-1 0 0 0,2-4 0 0 0,2-2 0 0 0,2-4 0 0 0,0 1 0 0 0,1-4 0 0 0,-1 3 0 0 0,0-2 0 0 0,2 0 0 0 0,-1-2 0 0 0,3-1 0 0 0,-1-1 0 0 0,4 2 0 0 0,-1-2 0 0 0,2 2 0 0 0,-1 0 0 0 0,0 3 0 0 0,-2 0 0 0 0,2 3 0 0 0,-1 2 0 0 0,-1 1 0 0 0,1 6 0 0 0,-1-1 0 0 0,-2 6 0 0 0,1-1 0 0 0,-2 4 0 0 0,1 0 0 0 0,0 0 0 0 0,-1 0 0 0 0,0-5 0 0 0,0 1 0 0 0,1-4 0 0 0,-2 3 0 0 0,4-2 0 0 0,-3 2 0 0 0,0 0 0 0 0,1 1 0 0 0,-1-1 0 0 0,2 3 0 0 0,-1-3 0 0 0,4 3 0 0 0,-2-3 0 0 0,2 2 0 0 0,-1-2 0 0 0,1-2 0 0 0,0 0 0 0 0,-1 0 0 0 0,2-1 0 0 0,-1 3 0 0 0,-1-4 0 0 0,0 2 0 0 0,-1 0 0 0 0,-2-1 0 0 0,2 1 0 0 0,-4 0 0 0 0,2 1 0 0 0,-1 1 0 0 0,0-1 0 0 0,2 0 0 0 0,2-3 0 0 0,0-1 0 0 0,3 0 0 0 0,-3 0 0 0 0,2 4 0 0 0,-2 1 0 0 0,2 5 0 0 0,0 0 0 0 0,1 3 0 0 0,0 1 0 0 0,2 1 0 0 0,1-1 0 0 0,1 3 0 0 0,-2 0 0 0 0,1 2 0 0 0,-2 1 0 0 0,1 2 0 0 0,-3 0 0 0 0,3-4 0 0 0,-1 0 0 0 0,2-5 0 0 0,-1 2 0 0 0,0-3 0 0 0,2 1 0 0 0,-1-3 0 0 0,1 0 0 0 0,-2-2 0 0 0,2-1 0 0 0,-1-1 0 0 0,2-1 0 0 0,-2 0 0 0 0,1 1 0 0 0,-3 1 0 0 0,-1 3 0 0 0,-1 1 0 0 0,0 3 0 0 0,-1 0 0 0 0,-1 0 0 0 0,0 0 0 0 0,1-2 0 0 0,3 1 0 0 0,-1-1 0 0 0,3-1 0 0 0,-2 1 0 0 0,-1 1 0 0 0,-2 2 0 0 0,-1 3 0 0 0,-3 2 0 0 0,0 3 0 0 0,-2 1 0 0 0,2-1 0 0 0,1-1 0 0 0,2-3 0 0 0,2-3 0 0 0,0 0 0 0 0,2-4 0 0 0,-1-1 0 0 0,0 0 0 0 0,3-2 0 0 0,-1-1 0 0 0,4 0 0 0 0,-1-4 0 0 0,2 2 0 0 0,-1-1 0 0 0,-2 3 0 0 0,-1 5 0 0 0,-4 2 0 0 0,-1 5 0 0 0,-2 1 0 0 0,2 1 0 0 0,-1 1 0 0 0,0 1 0 0 0,2-3 0 0 0,-1 4 0 0 0,-1-2 0 0 0,-3 4 0 0 0,0 0 0 0 0,-3 2 0 0 0,0 3 0 0 0,-2 1 0 0 0,1 2 0 0 0,0-1 0 0 0,0 0 0 0 0,-1-2 0 0 0,0 1 0 0 0,2-2 0 0 0,-2 0 0 0 0,2 0 0 0 0,-4 3 0 0 0,0 1 0 0 0,-1 1 0 0 0,0 0 0 0 0,-1 0 0 0 0,1-1-13 0 0,1-2-20 0 0,1-1-1 0 0,1-2 28 0 0,0-2 1 0 0,-2 2-29 0 0,0 0 34 0 0,-2 6 0 0 0,-1 1 0 0 0,-4 8-5 0 0,2 2 5 0 0,-2 3 0 0 0,0 1 0 0 0,-1 1 0 0 0,0 0 0 0 0,0 1 0 0 0,0-1 0 0 0,0 1 5 0 0,0 0-5 0 0,0-1 0 0 0,0 3 23 0 0,0-2-18 0 0,-1 2 1 0 0,-1 0-6 0 0,-1 0-6 0 0,-1 0-27 0 0,-1 8 33 0 0,-1 10 5 0 0,-4 19 34 0 0,-7 20 6 0 0,-2 18-4 0 0,-6 13-41 0 0,13-40 0 0 0,-1 1 0 0 0,1 0 0 0 0,-1 0 0 0 0,1 0 0 0 0,-1 0 0 0 0,-12 47 0 0 0,1-5 0 0 0,0-1 0 0 0,0-5 0 0 0,4-1 0 0 0,2-6 0 0 0,3-3 0 0 0,3-6 0 0 0,0-5 0 0 0,2-6 0 0 0,0-6 0 0 0,2-5 0 0 0,0-4 0 0 0,1-3 0 0 0,0-2 0 0 0,2-1 0 0 0,0-3 0 0 0,2-4 0 0 0,0-5 0 0 0,1-5 0 0 0,0-7 0 0 0,2-4 0 0 0,0-6 0 0 0,0 0 0 0 0,-1-3 0 0 0,0 2 0 0 0,0-2 0 0 0,-1 1 0 0 0,2 1 0 0 0,-2 1 0 0 0,2 1 0 0 0,0-1 0 0 0,0 0 0 0 0,0-1 0 0 0,0 1 0 0 0,0-2 0 0 0,0 0 0 0 0,3-1 0 0 0,7 0 0 0 0,9 0 0 0 0,9-3 0 0 0,8-2 0 0 0,4-5 0 0 0,3-1 0 0 0,1 1 0 0 0,2 4 0 0 0,0 1 0 0 0,2 3 0 0 0,2 1 0 0 0,4 1 0 0 0,4 0 0 0 0,4 0 0 0 0,5 0 0 0 0,1 0 0 0 0,1 0 0 0 0,-1 0 0 0 0,-1 0 0 0 0,0 0 0 0 0,1 3 0 0 0,1 0 0 0 0,1 4 0 0 0,0-2 0 0 0,-1 2 0 0 0,0-4 0 0 0,-3 2 0 0 0,0 0 0 0 0,-3-1 0 0 0,-1 0 0 0 0,-2 0 0 0 0,0-1 0 0 0,0 0 0 0 0,0 1 0 0 0,1-1 0 0 0,0 2 0 0 0,0-1 0 0 0,0 2 0 0 0,0-1 0 0 0,-3 0 0 0 0,2 0 0 0 0,0-1 0 0 0,4-1 0 0 0,3 2 0 0 0,3-2 0 0 0,3 2 0 0 0,1-1 0 0 0,3-1 0 0 0,-5 0 0 0 0,3 1 0 0 0,-5-1 0 0 0,2 0 0 0 0,-2 1 0 0 0,0-2 0 0 0,-1 0 0 0 0,-2-1 0 0 0,-4 0 0 0 0,-2 1 0 0 0,-6 1 0 0 0,-2 2 0 0 0,-6 4 0 0 0,0-1 0 0 0,-3 2 0 0 0,2-1 0 0 0,2-1 0 0 0,1-3 0 0 0,1-2 0 0 0,0-1 0 0 0,-3-2 0 0 0,-2 0 0 0 0,-6 0 0 0 0,-6 0 0 0 0,-5 0 0 0 0,-6 1 0 0 0,-2 1 0 0 0,-5 3 0 0 0,1-1 0 0 0,0 0 0 0 0,0 0 0 0 0,1-1 0 0 0,0-1 0 0 0,-3 0 0 0 0,-1-2 0 0 0,-5 0 0 0 0,-1 0 0 0 0,-4 0 0 0 0,0 0 0 0 0,-3 1 0 0 0,2-1 0 0 0,-2 2 0 0 0,-2-2 0 0 0,-2 0 0 0 0,-6 0 0 0 0,-4-8 0 0 0,-3-2 0 0 0,2-9 0 0 0,-1-4 0 0 0,3-1 0 0 0,0-4 0 0 0,3-5 0 0 0,3-4 0 0 0,1-11 0 0 0,4-7 0 0 0,1-12 0 0 0,1-10 0 0 0,0-10 0 0 0,3-8 0 0 0,2-4 0 0 0,-1 48 0 0 0,0 1 0 0 0,6-47 0 0 0,-1 4 0 0 0,-1 4 0 0 0,-3 2 0 0 0,-1 7 0 0 0,-3 2 0 0 0,-1 3 0 0 0,0 3 0 0 0,0 3 0 0 0,0 4 0 0 0,-1 6 0 0 0,-3 6 0 0 0,1 4 0 0 0,-2 6 0 0 0,3 1 0 0 0,0 2 0 0 0,2 0 0 0 0,0 2 0 0 0,0 2 0 0 0,0 5 0 0 0,0 4 0 0 0,0 4 0 0 0,0 3 0 0 0,2 3 0 0 0,-2 2 0 0 0,3 5 0 0 0,-2 1 0 0 0,0 5 0 0 0,-1 0 0 0 0,0 2 0 0 0,0 1 0 0 0,0 1 0 0 0,-1 0 0 0 0,0 0 0 0 0,-2 0 0 0 0,1 0 0 0 0,-1 0 0 0 0,0 0 0 0 0,-2 0 0 0 0,-2 0 0 0 0,-6 0 0 0 0,-5 1 0 0 0,-12 1 0 0 0,-10 3 0 0 0,-17 2 0 0 0,-16 3 0 0 0,22-3 0 0 0,-4 2 0 0 0,-12 1 0 0 0,-6 2 0 0 0,-19 3 0 0 0,-5 2 0 0 0,25-6 0 0 0,-3 1 0 0 0,0 0 0 0 0,-5 1 0 0 0,-1-1 0 0 0,0 0 0 0 0,1 0 0 0 0,1-1 0 0 0,1 0 0 0 0,5-2 0 0 0,1 0 0 0 0,1-1 0 0 0,4 0 0 0 0,0-1 0 0 0,1 0 0 0 0,-27 3 0 0 0,0 0 0 0 0,1-2 0 0 0,-1 1 0 0 0,1 0 0 0 0,0 1 0 0 0,1 0 0 0 0,1-1 0 0 0,5 0 0 0 0,2 1 0 0 0,7-2 0 0 0,3 0 0 0 0,11-1 0 0 0,4-2 0 0 0,-38 5 0 0 0,15-4 0 0 0,9 0 0 0 0,3-1 0 0 0,11-4 0 0 0,15 1 0 0 0,17-2 0 0 0,11 0 0 0 0,10 0 0 0 0,0 0 0 0 0,5 0 0 0 0,-1 0 0 0 0,-1 0 0 0 0,2 1 0 0 0,-2 0 0 0 0,1 0 0 0 0,0-1 0 0 0,0 0 0 0 0,-1 0 0 0 0,2 0 0 0 0,-3 0 0 0 0,1 0 0 0 0,-3 0 0 0 0,-3 0 0 0 0,-1 0 0 0 0,-4 0 0 0 0,2 0 0 0 0,-1 0 0 0 0,0 0 0 0 0,2 0 0 0 0,2 0 0 0 0,1 0 0 0 0,4 0 0 0 0,1 0 0 0 0,2 0 0 0 0,5 0 0 0 0,2-1-1508 0 0,7-10-3006 0 0,15-21-5210 0 0,5-11 9724 0 0,9-18 0 0 0,-19 29 0 0 0,-6 5 0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92 449 22335,'-19'-50'960,"-1"1"1,-5-35-446,42 55 6,16-2-39,19 0-95,18-4-18,17 1-672,-37 16 0,2 1 471,4 2 0,2 1-28,2 1 0,1 3-20,0 3 0,0 2-11,-3 0 1,0 4-21,-4 7 1,-1 4 44,39 21-3659,-17 28 3761,-15 18-236,-38-31 0,-5 3 361,-4 3 1,-4 2-362,-4 4 0,-6 1 0,-9 1 0,-8 0-168,-4 3 1,-9-2 167,-15 3 0,-10-3 0,-14 3 0,-7-4 0,22-20 0,-2-2 0,-2-1-115,-2-2 0,-2-2 0,1-2 115,-20 7 0,3-6 0,14-9 0,4-4 1182,9-7 1,3-4-1183,-25-3 241,18-6-241,17-15 462,22-10-462,21-13 0,28-4 0,26 2 0,34 7 169,-35 21 1,2 3-170,7 3 0,2 2 0,4 2 0,2 2 0,3 6 0,0 3 0,-1 2 0,0 3 0,-1 6 0,-2 2 0,-4 3 0,-3 1-1336,-6 1 0,-2 0 1336,-8-1 0,-4 1 0,29 20 0,-20-5 0,-15-10 0,-12-4 0,-9-9 478,-6-3-478,-5-5 3392,-3-3-3392,0-2 0,-1-3 0,-1-1 0,-1-1 0,1 0 0,-3 0 0,2-1 0,-2-10-645,0-11-3259,-2-18-1882,-10-8 5786,-8 0 0,5 21 0,0 10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22991,'7'2'2419,"-1"0"-1892,-4-2 2207,0 0-2734,-1 0 0,2 0 0,4 0 0,2 0 0,1 0 0,-2 0 0,2 0 0,-3 0 0,3 0 0,-3 0 0,2 0 0,0 0 0,-1 0 0,1 0 0,-6 0 0,2 0 0,-5 0 0,2 0 0,1 0 0,6 0 0,11 0 0,17 0 0,15 0 0,22 0 0,-24 0 0,3 0-535,16 0 1,5 0 534,21 0 0,5 0-631,-23 0 1,2 0 0,1 0 630,8 0 0,1 0 0,0 0 0,0 0 0,1 0 0,-1 0 0,-6 0 0,0 0 0,-2 0 0,-7 0 0,0 0 0,-3 0 0,21 0 0,-4 0 0,-16-1 0,-3 2 0,-11 0 0,-3 2-144,41 4 144,-4 4 0,7 2 0,-6-5 0,-5 2 0,-11-3 831,-12-3-831,-7-2 2070,-7-2-2070,-10 0 203,-4 0-203,-10 0 0,-5 0 0,-8 0 0,-5 0 0,-3 0 0,-4 0-164,0 0-3258,-10 2-2655,-4-2 6077,-14 2 0,11-2 0,-1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15 17445,'5'-6'2717,"0"1"-1362,-5 5 1625,0 0-2342,22-4 13,-11 4 26,19 4-106,-16 11-100,-1 12-74,0 12 7,1 15-39,1 13-365,-2 13 0,2 6-659,0 3 659,2-4 0,1-6 0,1-9 0,0-10 0,-1-10 0,-2-9 0,-1-8 0,-2-8 659,1-4-659,-2-2 0,-1-7 0,-1-1 0,-1-7 0,-1-1 0,0-3 0,1 0 0,4-5 0,3-8 0,6-12 0,5-15 0,2-12 0,2-10 0,0-5 0,0-4 0,-4 4 0,0 4 0,-5 6 0,-4 8 0,-1 11 0,-7 9 0,-2 11 0,-3 10 0,-3 3 0,1 5 0,0 9 0,4 11 0,3 17 0,2 17 0,1 10 0,-1 5 0,-1-1 0,-2-6 0,-1-8 0,0-11 0,-1-11 0,2-10 0,-4-11 0,1-6 0,1-3 0,3-2 0,6-14 0,9-10 0,9-23 0,11-16 0,5-13 0,3-8 0,-27 41 0,-1-1 0,19-38 0,-6 7 0,-9 11 0,-8 14 0,-9 15 0,-4 12 0,-6 13 0,-1 5-9052,-1 5-779,-6 3 9755,-1 2 1,0-1 0,1 1-1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24867,'14'79'991,"-1"-1"0,-1-2 1,-2-5-589,-7 26-190,-2-46 1,-1-1-214,0 44 0,2-6 0,1-14 0,1-13 0,4-18 0,-1-16 0,3-13 0,6-9 0,4-11 0,13-15 0,9-18 0,9-18 0,3-8 0,-2 3 0,-10 9 0,-9 15 0,-13 14 0,-8 14 0,-5 5 0,-3 16 0,2 9 0,0 16 0,2 9 0,2 1 0,3-3 0,5-7 0,6-11 0,9-10 0,7-9 0,10-10 0,9-19 0,5-15-348,3-20 348,1-12 0,-6-3 0,-6-2 0,-11 11 0,-13 7 0,-9 14 0,-11 8 0,-6 8 0,-5 6-796,-2 4-1102,-8 3-2102,-10 6-2861,-8 3 6861,-5 4 0,13 1 0,6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388 101 13032,'17'0'3500,"-3"0"-2520,-14 0 230,0 0-464,0-18 49,0 9-62,0-14-38,0 14-45,0 1-90,0 1-112,-2 1-129,-3-1-16,-3 2-63,-6 0 18,-2 3-79,-3 1-112,-4 1-61,-1 2 56,-7 11-29,-1 9-33,-7 17 0,2 8 0,-1 11 6,3 4-1,3 7-5,5-5-5,9-4-40,6-8 28,7-12 17,4-8 179,5-9-128,8-9-12,5-5-5,8-5-1,3-3-27,3-8-6,2-9 0,4-11-6,-3-9 1,2-5-46,-7-2 46,-3 1-29,-6 0 0,-3 2 29,-2 3-51,-3 0 50,-1 8 6,-1 3 0,-1 9-5,-2 4-40,-4 8 45,0 2 33,-1 3 79,3 9 107,1 12 22,4 20 146,2 16-7,0 10 24,-2 4-164,-2-3-72,-2-3-72,-3-7-63,0-8-33,-3-7-33,3-9-427,-1-5-676,1-8-1676,2-5-1910,5-9-5109,1-5 9400,7-15 0,-10 7 0,1-6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9 465 24603,'-7'-53'348,"5"-5"-309,17-1 39,4-3-72,3 3 27,1 7-33,-1 9 0,-1 11-5,-2 9-62,-1 9-236,-1 8-419,-2 3-460,1 3-767,0 0-2302,3 0-4748,2 4 8999,1 0 0,-10 2 0,-3-3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309 1 17087,'4'0'3109,"-1"0"-12,-3 0-2778,-67 76-201,48-44-116,-18 13 1,6-1 109,28-17-56,4-4 12,10 2-18,7 2-5,9 4-45,1 4 95,-2 6 95,-6 1 186,-8 1 122,-6-1-21,-5 0-80,-11-4-61,-9 0-61,-16-2-147,-8-6-128,-5-3-196,3-12-364,3-5-297,10-7-537,10-3-1536,12-9-324,7-13-964,17-8 4218,5-11 0,-1 20 0,-4 3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22968,'1'65'563,"0"0"1,0-5 0,-1-6-160,0-9-17,0-2-119,0-10-116,0-7-108,0-11-38,0-7-12,0-5-10,3-3-52,4-4 63,5-12 5,6-13-84,4-15 33,3-6 46,2-4-29,0 2-111,-1 5-30,0 6 97,-3 10 28,-4 8 44,-3 13-72,-6 4 78,2 7 0,-5 11 44,1 9 18,-2 12 78,0 5 23,-3-3-23,0-3-112,0-7-28,2-8-134,5-9-102,3-3-134,8-10 73,5-7 62,5-9 106,2-6 62,-2 1 22,-5 8 45,-6 8 112,-5 5 96,-5 14 32,-2 10 40,-2 13-11,-3 12-78,-1 1-73,-2 1-118,0-6-258,0-8-644,0-9-1108,0-10-1906,11-6-632,4-19 4548,12-8 0,-12 3 0,-3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0 23590,'-16'62'718,"0"-1"1,2-4 0,3-4-595,2 1-80,6-8-44,2-15-44,1-12-276,3-11 51,5-5-17,5-7 130,6-6 60,0-7 57,-1-2-11,-3 2 39,-2 9 11,-3 3 61,0 7-55,-1 11-1,-1 7-5,2 14-212,-2-2-746,2-1-594,0-8-408,3-8-57,3-9-778,10-22-4680,3-13 7475,6-20 0,-15 19 0,-5 5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24553,'53'67'313,"-1"0"1,-3-6 0,-8-8-269,-8-13-45,-4-6-532,0-9-717,-6-6-443,-4-5-1719,-9-1-1675,-4-3 5086,-8 3 0,2-7 0,-1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0 455 18056,'0'-11'4531,"0"2"-3170,0 9-448,64-83-268,-20 38-396,4-12 0,3 0-799,13 6 712,-5 3 105,-7 9-625,-12 12-615,-12 9-1872,-12 11-2157,-9 4 5002,-5 3 0,-2 0 0,0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 12337,'9'-4'2403,"-1"1"-1199,-8 3 2308,0 0-2873,3-1-79,0 6-73,4 7-146,3 12-156,-2 8-28,4 6-17,-3 3-45,0 1-44,-2-4 22,1-3-28,1-8 5,-2-5-50,1-9 6,-2-5 28,3-4-1,1-3-33,3-1-78,5-10 27,4-6-27,5-16-108,0-2 63,-2-3 73,-5 8-23,-5 8-45,-6 11-50,-3 5 56,-4 5 112,-1 3 17,-1 7 78,2 4-11,0 5 6,1-3 11,0-4-34,2-5 51,0-4 151,2-3-17,1 0-67,2-3-51,1-5-55,2-6-79,-4-4-101,0-4-106,-2 2-466,-3-2-755,0 3-1395,-2 3-1170,1 2 3993,1 6 0,-2 3 0,-1 4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1 19815,'11'80'1114,"-2"-11"-851,-5-39-56,-3-5-89,2-2-28,-1-4-90,5-3-34,0-4 34,6-2 90,3-6-57,6-1-27,3-3-6,4 0 39,-4 0-39,-1 1 0,-6 2 6,-8 3 66,-3 0 102,-6 1 247,-1 0-68,0 1-202,-9 3-11,-8 3-6,-12 3 34,-8 0-73,-1-4-95,-1-3-145,5-5-298,8-3-397,9-2-711,9 0-1329,5-3 57,3-10-1013,7-5 3836,3-7 0,-1 10 0,-2 5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17 17328,'4'-7'2330,"-1"1"-1305,-3 6 128,0 0-872,3-1-119,-1 0-61,1 0-62,-1 1-3489,-2 0-40,3 0-2923,0 0 6413,1 7 0,-1-5 0,-3 5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16415,'15'10'2689,"-3"-3"-1435,-12-7-1204,0 0-3114,4 0-2100,3 0 5164,4-2 0,-4 2 0,-3-1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37 959 15171,'-7'-11'3994,"1"2"-2404,6 9 3933,0 0-4739,7 5-156,7 3-113,10 7-49,7 5-466,5 4 0,2 3 0,1 1 0,-2 1 0,-4-1 0,-3-3 0,-2-1 0,-2-4 0,-3-2 0,-1-1 0,-2-4 0,-2 2 0,-1-6 0,-2 0 0,-5-2 0,0-2 0,-7-1-141,2-3-800,-5 1-2728,2-2 656,-1 2-1474,6-10-4019,2-7 8506,2-11 0,-4 9 0,-2 2 0</inkml:trace>
  <inkml:trace contextRef="#ctx0" brushRef="#br0" timeOffset="1">763 745 24721,'-43'71'804,"0"-1"1,1-2 0,1-3-503,11-16 1,2-1-1049,-4 2 0,0 1 934,-2 1 0,1 1-188,0-2 0,1 0 0,0 0 0,0-2 0,2-1 0,1-2 0,3-3 0,0-1 0,-20 37 617,10-10-617,5-11 338,11-10-338,5-12 0,5-8 0,6-11 1079,1-6-1079,3-5 13,0-4-1263,0 0-83,5-7-801,3-3-2117,14-16-2986,4-6 7237,6-9 0,-14 17 0,-5 6 0</inkml:trace>
  <inkml:trace contextRef="#ctx0" brushRef="#br0" timeOffset="2">859 1447 15333,'4'-9'3367,"-1"1"-1939,-3 8 987,0 0-1626,0 24-78,2-1-134,-1 21-123,1-6-73,1-2-129,-2 2-50,0-6-85,-1-2-10,0-5-23,2-7-73,-2-4-5,1-6 27,-1-3-16,0-3-1485,2-1-133,0-7-1273,0-7-1192,2-23-4468,-2-6 8534,3-15 0,-3 28 0,0 5 0</inkml:trace>
  <inkml:trace contextRef="#ctx0" brushRef="#br0" timeOffset="3">930 1113 22498,'7'2'-544,"-3"-1"-767,-1-1-677,-1 0-969,3 0-1239,0 0 4196,4 0 0,-5 0 0,0 0 0</inkml:trace>
  <inkml:trace contextRef="#ctx0" brushRef="#br0" timeOffset="4">1391 7 11704,'15'-4'2498,"-3"1"-1462,-12 3 1126,0 0-1467,0 5-113,0-4-94,0 3 5,0-4-62,0 2-39,0-1-11,0 4 0,-3 0-85,-3 4-27,-2-1-17,-2 5-27,0 2 21,-2 5-61,0 4-39,-1 1 72,0 3-5,-1 2 123,1 1-67,0 0-62,-1-1 28,-1 1-44,2 0 38,-4 3-38,2 1-23,-2 2-68,1-1 35,-1 0-17,2 0-6,1-4 6,4 1 33,2-4-34,1-2-16,1-4-45,-1 2 28,0-2 34,1 4-57,-1 3 57,-1-1-28,1 2-6,-3 1 84,2 0-6,-1 3-61,2 0 39,3 2-39,2 0-6,0-1 22,2 1-44,0-2 22,0 0 45,5-1-22,0-2 67,5-1-101,0-2 28,2 0-79,1-1 18,1-2-18,2-2 18,-2-1 5,1-4-11,-2 0-16,-1-3-29,-2-2 0,0-3 0,-5 0 0,3-5 0,-4 0 0,1-3-147,-4 1-503,1-3-682,-1 2-1195,0-2-1444,6 0-3153,1-2 7124,7-7 0,-8 5 0,1-5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 18 13474,'-4'0'4010,"1"0"90,3 0-3517,-3-8-67,3 6-124,-3-5-40,3 7 578,0 0-605,4 0-62,5 0-61,6 4 5,4 3-22,1 5 0,1 2-17,3 1 17,1 1 0,1 4-1,1 4 52,0 4-85,0 5 11,-2 7-5,-3 6 28,-2 5 16,-7 5-21,0 4-29,-4 2-17,-2 3-3375,-1 0 3359,-2 2-17,0 1-17,-2 0 5,0 0 36,-2-1-125,0 0 0,-3-2 0,-4 1 0,-5-3 0,-4 0 0,-3-4 0,-1-4 0,0-5 3392,0-5-3392,0-6 0,1-6 0,2-8 0,4-5 0,3-8 0,3-4 0,4-3 0,1-3-41,2-1-1639,-1-1 314,-1 0-1300,-1 0-1485,-1-3-3623,1-6 7774,0-4 0,1 2 0,1 4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817 720 13838,'0'-12'2997,"0"3"-1530,0 9 1093,0 0-2017,-6-10 11,4 7 41,-4-7 144,6 10-101,2 0-201,7 4-112,5 5 0,10 8-23,2 3-100,3 4-67,0 0-68,-1 0-33,-3 1 27,-2-3-55,-2-1-1,-5-3 1,-1-2 0,-5-6-6,2 0 0,-5-3-45,1-2-151,-1 0-124,-1-3-268,1-1-364,1-1-392,2 0-359,3 0-1098,6-3-207,6-5 73,1-4 2935,2-4 0,-14 7 0,-3 4 0</inkml:trace>
  <inkml:trace contextRef="#ctx0" brushRef="#br0" timeOffset="1">1458 546 21814,'-41'50'670,"-1"0"0,1 0 1,5-2-128,-2 22-72,-4 7-716,-3 4 576,1-1-23,1-1-95,3-4 223,4-9-257,6-8-28,5-10-78,7-11 101,4-7-124,5-10-44,4-5 33,1-7 307,3-3-346,1-3-6150,0-2 3030,10-8-840,5-1 3960,8-8 0,-8 8 0,-5 2 0</inkml:trace>
  <inkml:trace contextRef="#ctx0" brushRef="#br0" timeOffset="2">1499 1167 17921,'9'4'3467,"-2"-1"-2335,-7-3 223,0 0-923,3 86-136,-2-48-212,0 15 0,1-1-16,-1-19-35,0-4-27,0-6-6,-1-4-101,0-7-369,0-6-370,0-3-1838,2-3-179,0-10-1002,3-22-1417,0-16 5276,0-16 0,-2 28 0,-1 9 0</inkml:trace>
  <inkml:trace contextRef="#ctx0" brushRef="#br0" timeOffset="3">1559 893 16712,'3'-5'2487,"0"0"-1339,-3 5 44,0 0-1158,0 31-34,0-18-252,0 23-565,0-26-667,0-1-1306,3-4-1052,1-2 3842,3-3 0,-3 0 0,-1 0 0</inkml:trace>
  <inkml:trace contextRef="#ctx0" brushRef="#br0" timeOffset="4">2187 161 11911,'4'-5'3473,"-1"0"-1832,-3 5 2297,0 0-3474,-5 0-133,-2 3-18,-8 7-26,-5 7 15,-2 8-27,-4 8-40,0 3 0,0 7-22,2 1-23,1 3 6,3-1-11,3 3 112,0-1-17,6 2-56,-1 2 5,3 0 41,4 2 4,2-1-22,3 1-39,0-3-28,0 0 56,0-5-40,0-2 1,0-3-6,2 0-23,1-4-10,2-1-23,2-4 11,1-2-17,-1-5 1,1-5-40,-1-5-39,1-3-45,2-4-5,4 2-6,4-2-235,4 3-253,5-3-486,3 0-415,2-4-1299,0-1-567,5-3-5189,-4 0 8444,2 0 0,-17 0 0,-6 0 0</inkml:trace>
  <inkml:trace contextRef="#ctx0" brushRef="#br0" timeOffset="5">6502 1 13900,'-4'0'3332,"1"0"6090,3 0-9310,2 3-12,4 5-94,3 4 56,6 5-29,1 1-27,1-1 33,3 3-28,-3-2 40,0 3-46,-2-3 40,-2 0-45,0-1 62,-1 0-62,0-1 5,-2 1 1,0 1 5,0 2 45,-2 2-11,2 3 22,-3 0 0,1 2-11,-1 0 6,0 0-62,-1-2 33,1 1-27,-2-2 28,2 1-29,-2-3-5,0-1 6,0-1 5,-2-1 23,0 1-29,1-5 1,-1 2-1,-1-6 1,1 0 0,-3-3-6,3-2 5,-2 1 1,2-2-6,-1 2 11,1-4-5,-1 2-1,-1-2-5,1 1 6,-2-1 33,2-1-39,-1 1 0,-1-1 0,3 1 22,-2 2-22,2-1-5,-3-1 5,2 0 0,-2-3 0,0 2 0,0-1 0,1 1 0,-1 3 0,2 0 0,-2 3-6,0 2 6,0 4 0,0 3 0,0 3 6,0 1-1,0 3 1,0 2 0,-2 3 5,-1 3-6,-2 4 1,-2 0 44,1 2-44,-1-3 0,0-3 61,1-5 22,0-7 74,0-7-29,2-3-44,-1-3-40,1-2 1,0 3-46,-2-3 40,0 5-39,-2 0-1,1 2 47,-2 3-52,0-2 0,-1 2 0,0-1 0,1-4 0,1 1 0,3-5 0,0 2 0,3-5 0,-1 2 0,1-3 0,1 0 0,-1-1 0,2-1 0,0 3 0,0-2 0,-1 0 0,0 1 0,-2 0 0,3 1-63,-1-1-346,1-1-5214,0 1 2089,-6-2-3227,-2 2 6761,-5-2 0,5 0 0,2 0 0</inkml:trace>
  <inkml:trace contextRef="#ctx0" brushRef="#br0" timeOffset="6">402 2387 13732,'-7'0'2991,"1"0"-1591,6 0 684,0 0-1306,13 0-162,-2 0 74,13 0 21,-5 0-6,4 2-61,4 1-89,6 2-113,4 3-111,6-1-56,0 2-91,2-3-55,-5-1-45,-3-1-50,-6-1 16,-5-3-44,-5 2-6,-6-2-45,-5 0-207,-3 0-235,-4 0-460,-1 0-554,1 0-594,-1 0-2436,1-8-3154,0-6 7685,-1-8 0,0 7 0,-2 3 0</inkml:trace>
  <inkml:trace contextRef="#ctx0" brushRef="#br0" timeOffset="7">1225 2120 22324,'0'87'1064,"0"1"0,-1-7 1,0-8-612,1 1-89,-2-6-128,2-10-130,0-10-100,0-13-6,0-9-101,0-10-336,0-7-689,0-5-1484,-1-3-2168,-9-19-1781,-1-8 6559,-8-20 0,9 18 0,1 6 0</inkml:trace>
  <inkml:trace contextRef="#ctx0" brushRef="#br0" timeOffset="8">222 1739 20061,'-54'75'1028,"0"0"1,5-3 0,11-2-138,22 24-988,12-44 1,1 1 407,1 2 0,1 0-50,1 1 0,0 1-60,3-2 1,0 1-34,1-1 0,3-1 39,14 45-89,6-8-40,8-9 212,2-13-295,3-10 5,2-11-65,-1-10-439,0-10-274,-1-7-718,0-11-482,2-3-1741,7-11-1775,-2-11 5608,3-9 1,-25 7 0,-7 3 0</inkml:trace>
  <inkml:trace contextRef="#ctx0" brushRef="#br0" timeOffset="9">1676 1816 23035,'48'77'836,"1"1"1,-4-5 0,-8-4-216,-17 14-525,-7 8 475,-8 2-174,-17 3-111,-9-4 39,-14-7 147,-7-9-472,0-11 0,5-15 0,6-10 88,10-13-88,9-11 0,6-7-175,4-6-2988,2-3 1348,0-6-1053,5-5-1366,5-16-5532,5-5 9766,4-9 0,-8 18 0,-4 5 0</inkml:trace>
  <inkml:trace contextRef="#ctx0" brushRef="#br0" timeOffset="10">2364 1856 13541,'4'-4'4582,"-1"1"-106,-3 3-3569,-11 11-62,1 3-133,-12 19-107,0 7-17,-5 15 34,0 10-118,0 9-56,5 7-146,7 1-644,7 1 493,5-2 18,3-4-169,10-6 0,8-8 0,12-5 0,7-13-63,2-5-3378,1-10 3004,0-8-436,2-9-606,-3-6-1227,5-6-2486,-5-11 5192,-2-8 0,-16 4 0,-9-1 0</inkml:trace>
  <inkml:trace contextRef="#ctx0" brushRef="#br0" timeOffset="11">2591 1923 22184,'11'35'2363,"-3"9"-1808,-7 15-135,-1 8-95,0 5-28,0-1-56,0-5-12,0-7-27,0-9-51,0-10-67,0-8-84,5-10 0,1-7 0,7-7 34,3-5-34,8-1-45,7-7-11,6-9-78,7-9 38,-2-7-3363,-2 1 3420,-9 6 39,-10 7-50,-9 8 16,-7 5 34,-4 9 129,-1 14 28,0 11 3279,0 14-3363,0 1-67,0-3 11,0-9-17,0-11-28,0-10 22,1-8-5,3-3 11,5-8 50,8-14-50,8-14 6,10-18-6,4-8 5,8-4 1,-3 2 16,1 6-22,-8 8-39,-5 11-45,-10 9-168,-8 11-347,-5 6-426,-6 4-650,1 1-1165,3-9-1769,5 1 4609,3-8 0,-6 11 0,-1 2 0</inkml:trace>
  <inkml:trace contextRef="#ctx0" brushRef="#br0" timeOffset="12">3711 2126 19003,'-15'0'2083,"3"0"-1030,12 0 1535,0 0-2084,33 48-17,-8-12-123,29 44-106,-14-21-129,2 1-56,0-1-17,-2-6-56,-4-8-84,-3-6-292,-6-9-375,-4-8-671,-3-6-241,-5-7-1183,-3-5-531,-5-2-1508,-4-5 4885,-3-5 0,0 3 0,0-2 0</inkml:trace>
  <inkml:trace contextRef="#ctx0" brushRef="#br0" timeOffset="13">3638 2641 15995,'-8'0'4906,"2"0"-3747,6 0 494,0 0-1289,76-82-196,-27 40-948,6-14 1,4 1 991,10 6-71,1-1-58,-3 6-71,-2 3 400,-8 7-485,-7 6-263,-10 6-527,-8 7-452,-9 5-1587,-3 5-3975,-5 3 6877,-3 2 0,-5 0 0,-4 0 0</inkml:trace>
  <inkml:trace contextRef="#ctx0" brushRef="#br0" timeOffset="14">4493 2795 14275,'-4'0'4335,"1"0"-313,3 0-3512,8 0-40,1 0-134,12 0-112,3 0 0,8 0-56,1 0-67,6 0-95,-2 0 5,1 0 22,-6 0-33,-2 0 6,-10 0-6,-5 0 0,-5 0-34,-6 0-134,-1 0-212,-2 0-259,0 0-234,3 0-483,-2 0-1215,5 0-1260,-1 0-3300,3 0 7131,1 0 0,-5 0 0,0 0 0</inkml:trace>
  <inkml:trace contextRef="#ctx0" brushRef="#br0" timeOffset="15">5165 2344 22946,'74'5'381,"-6"1"-376,-34-5-5,2 0-241,-1-1-352,3 0-315,3 0-453,-1 0-1266,6-1-952,-6-7 3579,0-3 0,-21 2 0,-5 1 0</inkml:trace>
  <inkml:trace contextRef="#ctx0" brushRef="#br0" timeOffset="16">6050 1943 18156,'2'9'4235,"0"-2"-2851,-2-7-511,-8 82-470,2-36-294,0 10 1,1 2-4221,-2-2 4184,4-2 786,1-6-859,2-8-5,0-6-74,3-8-95,4-9-5,8-4 3498,4-5-3319,8-1 0,2 0 0,5 2 6,-2 5-1,-2 6 46,-6 5 5,-6 4 128,-10 1 35,-3 0 145,-10 0-78,-14-3 50,-12 1-185,-19-6 40,-7 0-63,-2-7-128,4-5-117,9-5-354,13-4-240,13-1-426,10-4-812,7-8-1305,7-8-819,20-16-5758,7-2 9218,16-7 1,-22 21 0,-5 6 0</inkml:trace>
  <inkml:trace contextRef="#ctx0" brushRef="#br0" timeOffset="17">6438 1879 16700,'23'80'1205,"0"1"1,0-1 0,0 1 0,0-1-1,4 11 1,1 3 0,-6-10 0,-16-19-803,-38 3-84,-3-7-185,1-13-83,4-9-51,6-13-163,11-9-374,5-9-471,6-5-824,2-3-750,9-12-1630,23-20-3176,13-14 7322,20-19 1,-30 31 0,-7 6 0</inkml:trace>
  <inkml:trace contextRef="#ctx0" brushRef="#br0" timeOffset="18">7812 1986 16269,'4'0'6593,"-1"0"-4050,-3 0-2062,-84 27-122,38-9-242,-11 3 1,0 1 61,1 7-78,6 0-51,6-4-10,12-4-40,9-4 5,10-5 1,6-2-1,4-4 7,3 3-7,5-1 6,6 4 23,10-2 16,9 3-44,6-3 5,8 2 23,3-4-34,5-1 5,-2-2 1,-1-3-6,-3 1-11,-7-3-157,-2 2-286,-10-2-324,-4 0-690,-9 1-386,-5 0-1120,-5 3-1737,-3 0 4711,-1 2 0,0-2 0,0-1 0</inkml:trace>
  <inkml:trace contextRef="#ctx0" brushRef="#br0" timeOffset="19">7417 2608 19232,'0'13'1971,"0"-3"-1187,0-10-178,0 0-80,81 0-106,-40 2-328,11-1 1,0 1-20,-10 3-73,-5 0-465,-5 2-722,-6-4-1608,5 1-2202,-3-3 4997,4-1 0,-16 0 0,-4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0 9968,'-5'0'3982,"0"0"5848,5 0-8559,0 9-912,0 11-79,0 17-89,0 15-29,0 10 29,-1 4-29,-1 1 45,-2-3 28,3-7 12,-1-6 10,2-9-27,0-7-79,0-10-28,0-6-55,0-6-7,0-6-22,0-2 6,0-3 101,0-1-141,0 2-5,0-1 0,0 1 6,0-1 0,0 1-1,2-3-4093,-2 2 1494,4-2-1752,0 0 4346,4-8 0,-4 6 0,1-5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4 19104,'-5'0'1903,"0"0"-771,5 0-1064,9 0 10,2 0-5,11 0-12,1 0-55,4 0 28,2 0-23,2 0-6,0 0-5,-1 0 6,-5 0 0,-3-2-6,-7 2 5,-4-2 57,-4 2-6,-4 0 722,-1 0-660,-10 0 50,-1 0-107,-9 0-21,-4 0 4,-3 0-10,-5 0 16,-3 3-50,-3 1 34,0 3 50,3 0-39,4-1 5,7-1-44,5 0 27,8-3-66,5 0-393,4-2 365,10 1-7,3 2 63,11 1 5,-1 1 11,1-3-5,-4 1-6,-2-3 5,-6 2 40,-4-1-45,-4-1 0,-3 2-1501,-1-2-644,0 1-2387,-6 0-3920,-1 0 8452,-5-1 0,5 0 0,2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14460,'7'1'913,"-1"0"-689,1 0 23,0 1 5,1-2-40,-1 1-16,3-1-16,0 2-24,2-2-49,1 2-29,0-2 1,1 0-40,-1 0 6,0 0 27,1 0-21,-2 0-18,-1 0 23,-2 0-50,-1 0 0,-3 0-6,0 0-140,-2 0-247,2 0-89,0 0-33,3 0 54,1 0-37,1 1-12,1 0-73,0 2-734,0-3-5023,-2 1 6334,-2-1 0,-4 0 0,-2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394 1 13709,'-9'0'3439,"2"0"-2223,7 0-303,0 0-297,-23 1-168,16 0 101,-18 3-28,18 1-79,-6 10-32,-7 7 21,-9 13 129,-7 12 61,-3 13-150,-3 9-62,5 8-57,3 4-15,8 0-51,6 4 16,8-7 34,5 0 0,6-9-17,7-4-95,7-9-45,10-5-39,7-9 62,0-6-34,3-9-39,-2-4-40,0-8 12,-1-5 11,-1-5-56,-2-3 11,-3-2-67,-2 0-33,0 0-18,-4 0-100,2-3-358,-3 0-410,0-3-290,-4 1-1402,-1-5-800,-2-6-2235,-2-5 5646,1-7 0,-6 13 0,0 1 0</inkml:trace>
  <inkml:trace contextRef="#ctx0" brushRef="#br0" timeOffset="1">444 599 17126,'-5'0'3170,"0"0"-498,5 0-2134,81 12-191,-42-7-202,12 1 1,-1 0 39,-11-3-112,-7-3-73,-4 2-45,-6-2-459,-6 1-437,-4 0-409,-5 0-1254,-3-1-1245,-2-1-4563,0-7 8412,-2-6 0,0 4 0,0 0 0</inkml:trace>
  <inkml:trace contextRef="#ctx0" brushRef="#br0" timeOffset="2">1083 155 15429,'5'0'3955,"0"0"-1216,-5 0-1922,16 83-100,-9-34-415,3 9 1,0 1 195,-3 3-50,-3-5-89,-1-2-40,-3-7-72,0-4-79,0-7-79,0-7-38,0-7-46,0-5 1,0-4 0,0-4-6,0-4-12,0-1-38,0-2-73,0-1-3602,0 0 997,3-4-1187,2-13-1938,3-3 5853,2-14 0,-4 15 0,-2 4 0</inkml:trace>
  <inkml:trace contextRef="#ctx0" brushRef="#br0" timeOffset="3">1440 61 14997,'10'-2'3434,"-3"1"-2039,-7 1-303,0 0-23,83 28-239,-43 0-402,14 0 1,-2 5 383,-15 28-123,-8 10-129,-12 5 6,-9 3-6,-8 0-73,-17-2-134,-11-2-118,-18-5-50,-7-3-51,-1-7-55,3-8-79,7-10 0,8-9-387,10-12-570,9-7-718,9-9-1249,5-2-2050,12-3-4857,8-9 9729,15-3 0,-13 0 0,1 2 1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231 445 19171,'-13'-3'2900,"2"0"-2098,11 3 301,0 0-879,-4-3 146,12 2-118,0-2-118,15 3-67,3 0-16,2 0-46,0 0 35,2 4-35,1 1 1,-3 1-6,0 1 11,-2-4-11,-3 1-6,-1-3 6,-4-1-56,-1 0-89,-4 0 72,-4 0-145,-4 0-292,-2 0-196,-3 0-268,1-3-724,-1-2-861,0-5-404,3-3-936,1-3 3899,3 1 0,-4 6 0,0 3 0</inkml:trace>
  <inkml:trace contextRef="#ctx0" brushRef="#br0" timeOffset="1">872 171 15149,'12'-2'5080,"-3"1"-3445,-9 1-329,0 0-287,-21 88-291,7-38-518,-2 11 0,0 2 48,-4 1-79,1-2-95,1-2-50,3-8-28,1-4-6,4-7-79,4-10-150,1-6-181,3-8-111,0-5-335,2-7-365,-1-2-656,-1-3-1780,-4-3-415,-3-10 4072,-4-5 0,5 3 0,1 4 0</inkml:trace>
  <inkml:trace contextRef="#ctx0" brushRef="#br0" timeOffset="2">157 151 13799,'-13'0'3109,"3"0"-1793,10 0 784,0 0-1501,-45 45-61,28-16-118,-33 42 79,40-21-6,3 9-140,4 5-68,1 1-38,2-3 27,5-4 29,2-6-35,5-2-100,2-4-78,2-3-56,2-1-29,-1-4 1,3-3-6,-3-5-275,1-5-268,-3-8-241,1-5-246,0-7-668,2-4-1573,9-4-1025,2-8 4296,8-8 0,-18 6 0,-2-1 0</inkml:trace>
  <inkml:trace contextRef="#ctx0" brushRef="#br0" timeOffset="3">1407 1 18084,'8'0'2559,"-2"0"-1567,-6 0 918,0 0-2046,14 91 713,-10-35-314,4 10 0,-1 3 339,-7 10-42,-2 1 73,-7-4-90,-5-3-229,-6-9-208,-2-4-55,4-11-46,1-6-5,4-10-128,3-8-259,3-6-279,2-8-359,3-6-406,1-2-1846,1-3-1667,-3-3 4944,-4-17 0,2 12 0,0-11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2-04-14T23:21:58.555"/>
    </inkml:context>
    <inkml:brush xml:id="br0">
      <inkml:brushProperty name="width" value="0.025" units="cm"/>
      <inkml:brushProperty name="height" value="0.15" units="cm"/>
      <inkml:brushProperty name="color" value="#FFC114"/>
      <inkml:brushProperty name="inkEffects" value="pencil"/>
    </inkml:brush>
  </inkml:definitions>
  <inkml:trace contextRef="#ctx0" brushRef="#br0">147 2176 16943 180000 90000,'-2'2'6632'0'0,"1"0"-4896"0"0,1-2-1227 0 0,0-9 119 0 0,6-1-85 0 0,3-10 62 0 0,8 2-90 0 0,3-2 12 0 0,6-3-74 0 0,4 0 35 0 0,12-4 33 0 0,6 0 56 0 0,17-8 11 0 0,15-4-294 0 0,-25 14 0 0 0,4-2-59 0 0,14-7 0 0 0,7-1-87 0 0,-13 6 0 0 0,4-1 0 0 0,3-1-148 0 0,9-4 0 0 0,3-1 0 0 0,2-1 0 0 0,-16 8 0 0 0,0 0 0 0 0,1-1 0 0 0,0 1 0 0 0,0-1 0 0 0,0 1 0 0 0,1 0 0 0 0,-2 1 0 0 0,18-8 0 0 0,-1 0 0 0 0,-1 1 0 0 0,-7 3 0 0 0,0 0 0 0 0,-2 1 0 0 0,-8 2 0 0 0,-2 0 0 0 0,-1 0 0 0 0,-3 3 0 0 0,-1 0 0 0 0,-1 0 0 0 0,28-13 0 0 0,-2 1 0 0 0,-6 4 0 0 0,-1 0 0 0 0,-6 4 0 0 0,-2 0 0 0 0,-9 5 0 0 0,-3 2 0 0 0,-6 3 0 0 0,-2 2 0 0 0,-3 0 0 0 0,0 1 0 0 0,0 0 0 0 0,0 1 0 0 0,4-2 0 0 0,1 1 0 0 0,-3-1 0 0 0,0 2 0 0 0,-2 0 0 0 0,-1 0 0 0 0,32-8 0 0 0,-19 6 0 0 0,-18 8 0 0 0,-17 4 0 0 0,-11 3 0 0 0,-9 1 0 0 0,-5 0 0 0 0,0 2 0 0 0,0 0 0 0 0,6-1 0 0 0,1-1 0 0 0,5-2 0 0 0,2 0 0 0 0,-2 0 0 0 0,0 1 0 0 0,-5 0 0 0 0,-5 2 0 0 0,-2 0 0 0 0,-3 1-394 0 0,0 0-2759 0 0,-9 0-1781 0 0,-14-6-2336 0 0,-12-3 7270 0 0,-13-6 0 0 0,22 5 0 0 0,4 3 0 0 0</inkml:trace>
  <inkml:trace contextRef="#ctx0" brushRef="#br0" timeOffset="1">358 34 16422 180000 90000,'-11'0'5937'0'0,"2"0"-4419"0"0,9 0 818 0 0,0 0-1782 0 0,-76-13-27 0 0,45 8 72 0 0,-59-9-78 0 0,64 13-40 0 0,3 1-83 0 0,1 0 56 0 0,4 0-79 0 0,1 0-11 0 0,4 0 39 0 0,3 0 1 0 0,3 0-68 0 0,4 0-84 0 0,1 0 436 0 0,2 0-490 0 0,8 0-198 0 0,14 0 0 0 0,24 6 0 0 0,27 4 0 0 0,-25-2 0 0 0,3 1 0 0 0,12 3 0 0 0,4 1 0 0 0,12 2 0 0 0,5 1 0 0 0,-18-2 0 0 0,2 1 0 0 0,2 1 0 0 0,7 2 0 0 0,2 0 0 0 0,0 2 0 0 0,5 1 0 0 0,1 2 0 0 0,0 0 0 0 0,0-1 0 0 0,1 1 0 0 0,-1-1 0 0 0,-4 0 0 0 0,-1 1 0 0 0,0-1 0 0 0,-2-1 0 0 0,0 0 0 0 0,-1 0 0 0 0,-3-1 0 0 0,-2-1 0 0 0,1 1 0 0 0,-2-1 0 0 0,0 0 0 0 0,-1 0 0 0 0,0-1 0 0 0,-1 0 0 0 0,-1-1 0 0 0,27 8 0 0 0,-3-1 0 0 0,-6-3 0 0 0,-3 0 0 0 0,-12-3 0 0 0,-4 0 0 0 0,-7-3 0 0 0,-3 0 0 0 0,-3 0 0 0 0,1 1 0 0 0,-2 1 0 0 0,1 1 0 0 0,4 2 0 0 0,1 1 0 0 0,-3 0 0 0 0,0 1 0 0 0,-3 1 0 0 0,-1-1 0 0 0,33 19 0 0 0,-15-4 0 0 0,-15-7 0 0 0,-13-5 0 0 0,-8-7 0 0 0,-10-4 0 0 0,-4-5 0 0 0,-8-5 0 0 0,-4 0 0 0 0,-3-3 0 0 0,-3 0 0 0 0,-1-1 0 0 0,-1 0 0 0 0,2 0 0 0 0,-2 0 0 0 0,1 0 0 0 0,1 0 0 0 0,-2 0-3805 0 0,2 0-244 0 0,5 0-3624 0 0,5-1 7673 0 0,12-9 0 0 0,-10 7 0 0 0,-1-6 0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81 622 21394,'-10'0'1154,"3"0"-661,7 0 1002,0 0-1103,0 2 11,0 1 18,0 5-35,0 4-22,0 5-5,0 6-57,0 4 1,-2 9 10,2 8-55,-1 11-6,1 12 11,0 13-1739,0 15 1476,0-42 0,0 1 0,0 6 0,0 1 0,-1 3 0,0 0 0,0 3 0,-1 0 0,0 3 0,0-1-265,-1 0 1,0-1 264,1 1 0,0-1 0,0 0 0,1 0 0,0-3 0,0 0 0,1 0 0,0 0 0,0-3 0,0 0 0,0 0 0,0 0 0,-1-3 0,-1 0 0,1 1 0,0 0 0,-3 0 0,0-1-1344,1 2 0,1 0 1344,-2-1 0,0 1 0,1-1 0,0 0-100,1-2 0,1-1 100,0 0 0,0-2 0,1-1 0,0-1 0,0-1 0,0 0 0,0-2 0,0 0 0,0 48 0,0-4 0,2-2 0,1-5 0,3-5 0,0-4 0,1-1 0,1-3 0,-1 2 0,3 1 0,-2 3 0,2 4-1086,-1 3 1086,-1 2 0,-4-1 194,0 1-194,-3-2 0,0-5 2147,1-2-2147,-1-8 0,1-2 248,0-3-248,-1-1 0,0 3 0,2-1 3334,-2 4-3334,3 0 0,-2 2 0,-1-1 0,1 2 0,-2-1 0,1 1 0,-1-1 0,0-1 0,0-1 0,0 0 0,0-3 0,0-4 175,2-5-175,0-8 0,3-5 0,0-9 0,1-1 0,1-4 0,0-1 0,0 1 0,1-1 0,0 1 0,1 1 0,-1-1 0,0-2 0,-1-2 0,1-3 0,-2-3 0,0-1 0,-1-5 0,0-3 0,0-4 0,-2-3 0,-1-2 0,1-2 0,-2 1 0,2-1 0,-2 0 0,1-1 0,0 0 0,-1-1 0,0 0 0,0 0 0,-1 1 0,2-2 0,-2 1 0,3 1 0,-1 1 0,1 4 0,2 3 0,0 2 0,0 3 0,2 0 0,-4 2 0,4 1 0,-2 0 0,0 1 0,0 1 0,-3-3 0,1-1 0,-1 1 0,-1-4 0,2 2 0,-1 0 0,0 2 0,1 1 0,-2 2 0,1 1 0,-1-4 0,0-2 0,1-4 0,-2-2 0,3-3 0,-2-2 0,0-1 0,1-3 0,-2 1 0,1 1 0,-1-2 0,0 3 0,0-1 0,2 1 0,0 1 0,0-1 0,-1-1 0,1 1 0,-1-3 0,3 5 0,2-2 0,1 4 0,5 1 0,1 1 0,2-1 0,2 1 0,0-3 0,1 1 0,0 0 0,2 1 0,2-1 0,1 1 0,4 0 0,2-1 0,1 0 0,3-1 0,-1 1 0,3 0 0,0 3 0,-1-3 0,1 2 0,0-3 0,-2 2 0,2-5 0,0 2 0,0-1 0,2 0 0,1 0 0,0 2 0,-2-2 0,1 2 0,-3-2 0,0 2 0,0-2 0,1 1 0,-1-2 0,0 1 0,0-2 0,-2 1 0,1-2 0,-1 3 0,0-1 0,1 2 0,-1-1 0,1 2 0,-1-1 0,1 0 0,-1 0 0,0 0 0,1-1 0,-1 2 0,3-1 0,0 2 0,2 0 0,0-1 0,0 2 0,-1-2 0,0 2 0,-3-4 0,-2-1 0,0 0 0,0-3 0,1 2 0,3-2 0,-1 0 0,1 0 0,-3 0 0,-2 0 0,-2 0 0,-4 1 0,0 1 0,-2 3 0,2-1 0,2 0 0,1 0 0,5-2 0,1-1 0,2-1 0,1 0 0,0 0 0,-1 0 0,2 0 0,-2 0 0,0 0 0,0 0 0,-1 0 0,2-1 0,0-1 0,0-3 0,1 1 0,1-2 0,-1 2 0,5-1 0,-2 1 0,4-2 0,0 1 0,0-1 0,0 2 0,-3-1 0,-2 2 0,-2 1 0,-1 1 0,-1 1 0,2 0 0,0 0 0,0 0 0,-1 0 0,1 0 0,1 0-3392,1-2 3392,3 0 0,0-1 0,1-2 0,2 1 0,-1 1 0,1 0 0,-2 3 3392,1-3-3392,-1 1 0,1-3 0,1 0 0,0-2 0,2 0 0,-1 2 0,0 0 0,-3 4 0,-1-1 0,-4 2 0,1 0 0,-3 0 0,1 0 0,0 0 0,3 0 0,2-3 0,3-1 0,5-2 0,-1-1 0,4 2-3392,-3 0 3392,2 3 0,-3 1 0,0-1 0,0 2 0,3-3 0,0 1 0,1-3 3392,2 1-3392,-1-2 0,1 1 0,-2-2 0,1 2 0,-2 2 0,-1 1 0,-1 2 0,-1 0 0,-2 0 0,-2 0 0,-2-1 0,2 0 0,1-2 0,2 2 0,2-1 0,2 0 0,1 2 0,-1 0 0,1 0 0,-4 0 0,3 0 0,-5 0 0,1 0 0,0 0 0,1 0 0,1 0 0,0 0 0,-1 0 0,-1 0 0,-4 0 0,-1 0 0,-4 2 0,-2 0 0,-4 1 0,-1 2 0,-2-2 0,0 2 0,0-3 0,1 1 0,1-3 0,2 3 0,1-2 0,1 2 0,4-3 0,2 2 0,5-2 0,0 0 0,3 0 0,2 0 0,-2 0 0,3 0 0,-2 0 0,0 0 0,-2-2 0,1 0 0,-3 0 0,1-1 0,1 2 0,1-4 0,2 1 0,1-2 0,1 1 0,-2-1 0,-1 2 0,-2 0 0,-1 1 0,-1 1 0,0-1 0,0 3 0,-1-3 0,3 1 0,-1-3 0,1 0 0,-1-2 0,-3 0 0,0 2 0,-1-1 0,-2 1 0,1-2 0,-3 0 0,2 1 0,0-3 0,0 2 0,1-1 0,2 3 0,0-1 0,4 2 0,-1-1 0,2 3 0,0-1 0,1 1 0,-1-2 0,-2-1 0,2-2 0,-3-1 0,3-2 0,-3-1 0,0 0 0,-1 2 0,0 1 0,-1 3 0,-2 0 0,-1 2 0,-3-1 0,-1 1 0,-1-2 0,1 0 0,2-3 0,2-2 0,3-1 0,0-2 0,2 1 0,3-1-3392,0 1 3392,5 1 0,2 1 0,2 0 0,4 0 0,1 0 0,3 1 0,-1-1 0,1 5 0,-1-3 0,-1 4 0,-2-1 0,1 2 0,-1 0 0,2-2 3392,0 0-3392,4-2 0,1-1 0,0 1 0,4-1-3392,-2 1 3392,0 0 0,-1 1 0,-2-1 0,-2 0 0,-4-1 0,-2 1 0,-3-1 0,-4 3 0,-4-2 0,-4 4 0,-4-2 0,-2 3 3392,-1-1-3392,-4 3 0,-2-2 0,0 2 0,-4 0 0,0 0 0,-6 0 0,-3 0 0,-5 0 0,-2 0 0,-6 0 0,0 0 0,-6 0 0,1 0 0,-2-1 0,0-1 0,0 0 0,0-1 0,0 3 0,0-3 0,0 2 0,0 0 0,0-1 0,0 2 0,0-2 0,0 1 0,0 1 0,0-5 0,0 1 0,0-2 0,-2-2 0,-1 0 0,-1-1 0,0 2 0,0 0 0,2 2 0,1 2 0,1 1 0,0-2 0,-2 0 0,2-4 0,-1-2 0,1-5 0,0-2 0,0-3 0,0-2 0,0 2 0,0-3 0,0 1 0,0-3 0,0-2 0,1-4 0,2-5 0,1-7 0,2-4 0,-2-8 0,2-2 0,0-5 0,0-1 0,-1-1 0,2-1 0,-4 3 0,4-1 0,-3 1 0,0-3 0,0-2 0,-2-6 0,-1-6-296,-1-11 296,0-8-254,0 44 1,0 0 253,0-1 0,0 0 0,0-1 0,0 1 0,0 3 0,0 0 0,0-46 0,0 8-171,0 5 171,0 3 0,0 0 0,0-1 0,0-9 0,0-5-386,0 44 1,0-1 385,0-2 0,0 0 0,0-2 0,0 0 0,0 2 0,0 0 0,0 2 0,0 1 0,0-46 44,0 9-44,0 7 0,0 3 0,0 4 0,0 1 0,0-1 0,0-3 0,0-9 0,0-6 0,1 43 0,0-1-120,-1-3 1,0 1 119,1-1 0,1 1 0,-1-1 0,0 1 36,0 3 1,1 2-37,1-43 0,-1 10 0,0 10 0,-2 7 0,0 4 0,0-1 759,0 0-759,0-5 0,0-3 0,0-4 0,-2-4 0,-1 1 0,-2-2 0,-2 6 0,2-1 0,0 6 0,3-1 0,-1-1 0,3 1 0,-3-5 0,2-3 0,-1-4 0,1-4 0,0-2-2875,1 2 2875,0 3 0,0 8 525,0 9-525,0 11 66,0 6-66,0 11 0,0 3 0,0 5 3392,0 2-3392,0 2 0,-2 1 0,2-2 0,-2-2 0,2-2 0,0-2 0,0 0 0,0 1 0,0 2 0,0 4 0,3 2 0,-1 3 0,3 3 0,-1 0 0,-1 4 0,0 1 0,1 0 0,-2 2 0,-1 0 0,-1 2 0,0-2 0,0 3 0,0 0 0,0 3 0,0 0 0,0 2 0,0 1 0,0 1 0,0-2 0,0 2 0,0-3 0,-4 1 0,-2-1 0,-5 0 0,-1-2 0,-2 1 0,-1-2 0,0 1 0,-3-2 0,-1 0 0,-2 1 0,-1-1 0,-3-1 0,-3 1 0,-3-3 0,-7 3 0,-2-3 0,-8 3 0,-4-2 0,-5 1 0,-2 2 0,-1-1 0,1 4 0,1-2 0,4 2 0,0-2 0,3 0 0,-2-2 0,1 0 0,-4-1 0,0 1 0,-4-3 0,2 3 0,-1 1 0,-1 1 0,3 1 0,-1 1 0,4 0 0,1-1 0,4 1 0,1 0 0,2-1 0,0 1 0,-1 1 0,-1 1 0,-6 1 0,1 0 0,-6 0 0,2 0 0,-1 0 0,1 0 0,0 0 0,0 0 0,1 0 0,-1 0 0,1 0 0,1 0 0,3 0 0,1 0 0,-1 0 0,-3 0 0,-2 0 0,-6 0 0,-2 0 0,-4 0 0,-4 0 0,0 0 0,-2 0 0,3 0 0,1 0 0,0 0 0,4 0 0,2 0 0,5 0 0,2 0 0,-1 0 0,1 0 0,-2 0 0,-3 0 0,-3 0 0,-4 0 0,-4 0 0,-2 0 0,-3 0 0,-1 0 0,-1 0 0,3 3 0,2-1 0,3 4 0,6-2 0,4 1 0,7-3 0,8-1 0,8 0 0,6 0 0,6 0 0,6-1 0,3 0 0,0 0 0,1 0 0,-7 0 0,-3 0 0,-14 0 0,-11 0 0,-17 0 0,-19 3-472,38 0 0,-3 0 472,-10 1 0,-3 2 0,-11 1 0,-4 0 0,-13 2 0,-4 1-467,27-2 0,-2 0 0,1-1 467,0 1 0,1-1 0,0 1 0,-26 3 0,4-1-218,18-2 0,5-1 218,12 0 0,3-1 0,-38 6 0,-2 0 0,46-6 0,0 1 0,-1 0 0,1 0 0,-46 3 0,11 0-2471,10-5 2471,7 0 0,4-2 506,3 0-506,1-1 0,-2 0 0,-1-1 0,-4 0 0,-5 0-1168,-3 1 1168,-6-1 0,-2 3 174,-4-1-174,0 0 0,-2-1 0,5 0 0,0-2 0,5 0 0,-1 0 0,6 0 0,2 0 0,7 0 0,2 0 2229,4 3-2229,2-1 0,4 3 0,1-2 0,2-1 0,1-1 0,0 1 0,0-2 119,0 3-119,1-1 0,4 1 0,1 1 0,5-1 0,1-1 3392,2 0-3392,3-2 0,0 0 0,2 0 0,-3 0 0,-1 0 0,-2 0 0,-3 0 0,1 0 0,-1 0 0,1 0 0,1 0 0,2 0 0,-1 0 0,2 0 0,-1 0 0,1 0 0,2 0 0,-2 0 0,0 0 0,-4 0 0,-2 0 0,-2 0 0,-2 0 0,1 0 0,0 0 0,-1 0 0,2 0 0,-1 0 0,1 0 0,0 0 0,-1 0 0,1 0 0,-3 0 0,0 0 0,-3 0 0,-3 0 0,-4 0 0,-2 0 0,-4 0 0,-1 1 0,-2 1 0,1 1 0,-4 2 0,3 0 0,-1 0 0,9 2 0,8-4 0,11 2 0,9-3 0,5 0 0,6-1 0,-1-1 0,4 2 0,-1-1 0,1 0 0,0 2 0,-4-1 0,2 1 0,-5 0 0,-1 2 0,-4-1 0,-3 2 0,0-2 0,1 1 0,4-2 0,0-1 0,5-1 0,-2 1 0,4-2 0,-1 2 0,1-2 0,0 0 0,0 0 0,2 0 0,0 0 0,2 0 0,1 0 0,-1 0 0,0 0 0,-1 0 0,-1 0 0,2 0 0,-1 0 0,2 0 0,1 0 0,2 0 0,0 0 0,2 0 0,-3 0 0,2-2 0,-4 0 0,-1-1 0,-3-2 0,-2 1 0,0 0 0,-2 2 0,0 0 0,-1 1 0,1 0 0,2 0 0,-2 1 0,3 0 0,-3 0 0,3 0 0,1 0 0,1 0 0,1 0 0,1 0 0,1 0 0,-1 0 0,3 0 0,-2 0 0,2 0 0,0 0 0,-1 0 0,0 1 0,-2 1 0,3 2 0,-2 0 0,2 0 0,2 1 0,0-2 0,3 1 0,0-2 0,0 1 0,1-2 0,-2 1 0,2 1 0,-2-1 0,2 1 0,1-1 0,0 0 0,2-1 0,0 0 0,1 0 0,-2-1 0,2 0 0,-1 0 0,1 2 0,0-2 0,0 2 0,-2-1 0,2 1 0,-3 4 0,1 3 0,-1 4 0,-2 11 0,1-5 0,-1 8 0,3-11 0,1 2 0,1-5 0,0 1 0,0-1 0,0-1 0,0-1 0,0 1 0,0-2 0,0-1 0,0 0 0,0-2 0,0 1 0,0 2 0,1 2 0,3 8 0,1 2 0,3 6 0,1 2 0,1-1 0,-2-1 0,0-4 0,-2-6 0,-2-4 0,-2-5 0,1-5 0,-2-1 0,0-3-545,0 0-2658,1-1-2028,2-12 5231,-1-7 0,-1 4 0,-1-1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58"/>
    </inkml:context>
    <inkml:brush xml:id="br0">
      <inkml:brushProperty name="width" value="0.08571" units="cm"/>
      <inkml:brushProperty name="height" value="0.08571" units="cm"/>
      <inkml:brushProperty name="color" value="#004F8B"/>
    </inkml:brush>
  </inkml:definitions>
  <inkml:trace contextRef="#ctx0" brushRef="#br0">2551 36 20666,'2'-24'1265,"0"13"-614,-2 30 211,0 21-167,0 25-102,0 23-1342,0-36 0,0 4 962,0 9 0,0 4 56,0 11 0,0 7-85,-2-20 1,0 2 0,0 2-34,0 9 0,-1 0 1,0 3-420,-1 3 0,0 2 1,-1 0 360,1-3 0,-1 1 1,1-1 1,-1-6 0,1 0 1,-1-1-352,1-3 1,-1 0 0,1-2 341,0-3 0,0 0 1,0 0-87,0 2 0,0 0 0,1 0 0,0-2 0,0 0 0,0 6-500,1 1 1,-1 5-1,1 1 1,-2-4 499,2 7 0,1-4 0,-1 5 0,0-7 0,1 5 0,0 0 0,0-5-16,0 1 0,1-4 1,0 0 15,-1-1 0,2 0 0,-1-1 0,0 0 0,0 0 0,0-1 0,0 0 0,0 0 0,0-1 0,-2 0 0,1-1 0,-1 0 0,1-1 0,0 0 0,-1 0 0,-1-1 0,0-1 0,-1 0 0,2-2 0,-1-1 0,1 0 0,-1 31 0,0-2 0,0-1 0,1-1 0,1-2 0,0 0 0,0-2 0,0 0 240,1-5 0,0 0-240,0-7 0,0-3 0,1-8 0,-2-2 0,1-2 0,-1-1 301,0-4 0,0 1-301,-1 7 0,1 2 0,-1 5 0,0 1 920,1-2 0,-1 1-920,0 8 0,1-1 0,-1-5 0,0 0 0,1 1 0,1 1 0,-1-2 0,0-3 0,1-1 0,0-2 0,0 0 0,2-1 0,0-1 0,2-2 0,0 1 0,1 0-704,0-1 1,2-1 703,-1 1 0,1 1 0,-1-2 0,-1-1-37,1 0 1,0 1 36,1-4 0,0 0 0,-2 0 0,-1-2 0,2 0 0,-1-2-107,-1-1 1,-1-1 106,2-1 0,-1-1 0,-1-1 0,0-1 0,1 47 0,-1-3 505,-3 1-505,0-24 0,0 3 0,-2-17 0,0 3 1166,-1 18 1,-2 1-1167,0-21 0,-1-1 0,-1 0 0,0 0 0,1-2 0,-1 1 0,-1-3 0,2-2 0,-6 48 0,2-6 0,1-5 817,4-5-817,0-3 0,2-4 0,0 0 0,-2-2 0,1-1 0,-2-3 0,2-3 669,1-6-669,0-2 0,2-5 0,-1-6 593,1-3-593,-2-5 108,1-5-108,-1-4 0,0-6 0,-1-2 0,2-6 0,1-4 0,1-3 0,0-5 0,-2-1 0,1-3 0,-4 0 0,-4 0 0,-5-2-1390,0-11-3348,4-37 4738,21-8 0,4-1 0,-6-9 0,24-24 0</inkml:trace>
  <inkml:trace contextRef="#ctx0" brushRef="#br0" timeOffset="1">62 11859 21103,'-37'0'901,"12"5"-329,41 2-141,11 7-111,22 6-7,12 3-55,14 4 44,8-1-527,8 1 345,-41-14 1,0 0-37,4 0 0,0-1-9,4-1 1,0 0-9,2-3 1,-1 1 13,3-1 0,-1-3 6,-1 1 0,0-2-37,-1-1 1,-1 0 8,0-1 0,-1-1 55,0-1 1,-1 1 3,0 0 0,1 1-1,-1-1 1,1-1-34,0 2 0,2 0-9,-1 0 1,0 1 27,1-1 1,0 0 11,1 1 0,0-1-40,-2 1 1,4 0 8,27 1 0,1 0-51,-21-1 1,-1 0-265,24-1 0,-2 0 306,-27-1 1,-4-1 16,2 0 1,-3 0-12,-1 0 1,-2 0-15,-3 0 0,-1 0-215,40 0 283,-14 2-73,-12 0-62,-14 1 0,-5-1 0,-7-1 0,-1-1 0,3 0 370,4 0-370,7 0 710,12 0-710,9-4 0,9-2 0,8-2 0,6 0-137,2 1 137,-49 5 0,4-2 0,23 0 0,2 1 0,-18 1 0,0 1-368,19-1 0,0 0 368,-24 2 0,-4 0 0,0 0 0,1 0 0,44 4-3002,-5 2 3002,-4 4-2008,-4 2 2008,0-2-175,-26-5 1,0-1 174,32 1 17,-32-3 1,-1 0-18,21-2 926,-25 0 0,3 0-926,23 0 0,23 0 0,-37 0 0,-4 0 2770,-3 0-2770,-4 0 1198,-2 0-1198,-3 0 0,2 0 0,0 0 0,3 0 681,2-1-681,2-1 0,18-2 0,-19 2 0,10 1 0,-24 1 0,-1 0 0,1 0 0,0 0 0,2 1 0,-1 1 0,-1 0 0,3 0 0,-5-2 0,2 0 0,0 0 0,0 0 0,4 0 0,1 0 0,1 0 0,5 0 0,-2 0 0,3 0 0,-1 0 0,5 0 0,4 0 0,4 0 0,6 0-3392,4 0 3392,5-3 0,4 0-162,4-1 162,3 2 0,0 0 0,-2 2 0,1 0 0,2 0-2215,6 0 2215,-46 0 0,1 0 0,0 1 0,1 1-57,0 0 1,-2 0 56,-1 2 0,-3 0 0,41 3 0,-35 0 0,1 2 0,24 1 0,16 8 0,-31-6 0,-7 0 0,0-1 0,-8-1 2158,3-2-2158,-3-2 158,3 0-158,26-4 0,-19 0 0,18-2 0,-26 0 3306,-2 0-3306,1 0 260,1 0-260,1 0 0,2 0 0,1 0 0,3 0 0,-1 0 0,0 0 0,-3 0 0,1 0 0,20-2 0,-19 2 0,16-2 0,-21 0 0,4-2 0,1 1 0,7-2 0,-1 0 0,4-1 0,-3-3 0,2 1 0,-1-2 0,0 2 0,1 0 0,-2 3 0,0 0 0,-2 3 0,2 0 0,-2 2 0,5 0 0,2 0 0,7 0 0,1 0 0,6 0 0,0 0 0,3 0 0,0 2 0,1 1-246,0 1 246,-2 0 0,1-3 0,2-1 0,3 0 0,4 0 0,3 2 0,-47-2 0,0 1 0,2 2 0,0 0 0,0 1 0,0-1 0,1 2 0,2 0 0,-3 1 0,2-1 0,-1 1 0,1-1-144,-2 0 0,-1 1 144,0-1 0,0 0 0,47 3 0,1 0 0,-4-2 0,-1-2 0,-3 1-23,-4-2 23,-1 4 0,-5-3 0,-5 1 0,-6-1 0,-5-1 0,-3-1 0,-2-2 0,-2 0 0,-1 0 0,0 0 0,2 0 0,0 0 0,-1-3 0,1 1 288,-3-2-288,1 3 0,-3 1 0,-2 0 0,-4 0 269,-3 0-269,-6 0 0,-3 0 0,-4 0 0,-5 0 0,-5 0 0,-4 0 0,-4 0 0,-5 0 0,-2 0 0,-4 0 0,-1 0 0,-2 0 0,-1 1 0,2 1-2040,-1 8 2040,26 6 0,-19-5 0,17 2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11491,'0'0'0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91 31 22923,'-50'-16'1092,"9"3"-733,41 12-1452,0 1 1,0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2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22229,'-12'5'-1731,"4"0"638,8-5 1,0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3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21 1 23870,'-11'5'386,"2"0"-3663,9-5 2457,23-3 1,-17 2 0,18-2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4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 19938,'20'-4'-820,"-2"3"1,-7 3 0,-4 1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5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51 17171,'0'15'2050,"0"-3"-5327,0-12 0,0-21 2764,0 2 1,0-5 0,0 11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6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0 15866,'2'11'1669,"0"-2"-1473,-2-9-3473,7 0 3078,-2 0 0,3 0 1,-5 0-1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7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101 24 18369,'-13'0'1390,"2"0"502,11 0-1824,-34-8-40,25 6-28,-25-5-12,34 6-3265,0-1 130,20 0-130,1 0 3240,23 2 1,-22 0 0,-2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8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6 16454,'13'-2'2577,"-2"1"-3110,-11 1-2105,6-2-639,6 2 3243,7 3 1,-6-2 0,-3 3-1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69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97 54 19764,'-34'-17'-820,"0"-1"1,19 8 0,1 1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0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0 24 21651,'13'-13'185,"-3"2"-364,-10 11-107,3 0-419,4 0-835,5 0-1737,12 0 0,3 0 2995,6 0 1,-15 0 0,-5 0-1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1"/>
    </inkml:context>
    <inkml:brush xml:id="br0">
      <inkml:brushProperty name="width" value="0.34286" units="cm"/>
      <inkml:brushProperty name="height" value="0.34286" units="cm"/>
    </inkml:brush>
  </inkml:definitions>
  <inkml:trace contextRef="#ctx0" brushRef="#br0">1 1 20711,'43'40'-3277,"-8"1"0,-26-17 2457,-3 1 1,-4-10 0,0-7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0 241 22526,'3'-2'1585,"7"1"-1081,29 1-118,1 7 51,7 4 84,0 12 134,1 7-83,7 13-68,3 14-112,9 17-628,-31-31 0,0 2 315,3 6 0,-1 0-79,1 3 0,-1 0 0,2 1 0,-1 0 0,-2-1 0,0-2 0,-2-3 0,0-1-51,-4-4 1,0-1 50,22 31 0,-9-14 0,-9-13 0,-8-12 0,-7-11 0,-6-7 0,-5-5 0,-3-7 0,-4-2 0,1-3 894,-3 0-894,3 0-54,-2 0-1374,0-2-2106,-1-4-1019,-7-6-5278,-7-4 9225,-10-2 0,9 9 1,2 2-1</inkml:trace>
  <inkml:trace contextRef="#ctx0" brushRef="#br0" timeOffset="1">20 1612 13239,'-7'-2'4044,"1"0"-2251,6 2-326,58-95-241,-5 34-649,2-11 0,5-3-2872,-7 24 0,1 3 2743,6-6 0,3-2-79,3-4 1,2-1 138,0-1 1,1 0-246,-1-1 0,-2 1-89,-3 2 0,-2 1-48,-4 2 0,-4 0 2,-5 5 1,-3 0-12,-7 7 1,-1 0 112,21-35 872,-15 15-967,-11 11-18,-11 14-22,-7 12 2871,-8 11-2966,-3 7 1283,-3 7-2538,0 2-325,0 12-1422,0 10-588,0 33-2936,2 6 6526,1 16 0,0-35 0,-1-10 0</inkml:trace>
  <inkml:trace contextRef="#ctx0" brushRef="#br0" timeOffset="2">1889 1434 21539,'-12'-40'2118,"4"17"-1004,8 48-127,0 25-231,0 24-129,0 20-695,0-42 0,0 0 261,0 3 0,0-1-62,0-2 1,0-1 36,0 44-50,0-13-27,0-10-91,0-14 0,0-11 156,0-14-156,0-11 0,0-11 0,0-4 0,0-5-2600,0-1 334,0-5-882,3-23-5397,0-7 8545,1-21 0,-1 25 0,-3 6 0</inkml:trace>
  <inkml:trace contextRef="#ctx0" brushRef="#br0" timeOffset="3">1534 1922 18852,'8'6'3394,"-2"-2"-1776,-6-4-481,0 0-352,102 0-349,-41 0-324,12 0 0,1 0 6,4 0-73,-8 0-45,-10 0-465,-14 0-1204,-15 0-3019,-15 0-5143,-13 6 9668,-19 3 1,7-1 0,-6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7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1 111 21175,'57'-36'1827,"-2"8"-1189,-18 25-78,1 3-33,0 12-29,4 10 40,3 20 33,5 15-61,5 12-135,-12-8 0,0 3-241,-10-16 1,1 2-535,10 18 0,-1-1 509,-14-22 0,-1-3 48,25 37-62,-4-11-39,-6-11-10,-6-11-46,-7-12 0,-8-10 0,-3-6-96,-11-11-291,1-1 740,-9-6-3635,2 0-549,-2-16-2073,0-5 5904,0-15 0,0 15 0,0 5 0</inkml:trace>
  <inkml:trace contextRef="#ctx0" brushRef="#br0" timeOffset="1">95 953 17731,'60'-77'1529,"0"0"0,-1 2 1,0 4-987,-12 18 0,0 3-1373,0-1 0,0 0 1006,-1 4 1,-2 0-40,-3 5 0,-3 1 761,28-28-713,-13 12-50,-15 16 306,-8 6-391,-10 11-44,-7 5-1,-3 7 1218,-5 3-1251,0 6-40,-2 2 24,2 1-7,0 0-206,2 0-975,1 0-612,1 0-1499,4 9 3343,8 18 0,-10-12 0,4 11 0</inkml:trace>
  <inkml:trace contextRef="#ctx0" brushRef="#br0" timeOffset="2">1512 977 11043,'1'-6'3400,"1"2"935,-2 4-3561,0-24-102,0 18-57,0-18-111,0 24-61,0 0 95,0 5 308,0 9-85,3 13-184,1 15-162,2 10-57,1 7-21,-3 1-69,0 2-55,-4-3-22,2 0 5,-2-1 28,0 0-45,0-4-28,0-4-17,0-10-50,0-7-44,0-12 38,0-5-72,0-11-6,0 0-2123,0-5 420,0-8-269,0-2-795,0-13-1366,-6-12-2908,-4-5 7041,-9-5 0,8 20 0,0 7 0</inkml:trace>
  <inkml:trace contextRef="#ctx0" brushRef="#br0" timeOffset="3">1171 1241 21103,'73'1'782,"0"-1"0,-2 1 1,-3 0-391,24-1-163,1 0-72,-8-2-73,-13 2-84,-13-1-11,-17 1-196,-14 0-885,-12 0-690,-9 0-1948,-4 0-4066,-15 0 7796,-4 0 0,0 0 0,3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68 21013,'58'-19'685,"0"1"0,-5-1 1,-5 8 36,-4 21-134,-1 11-78,0 19-4257,1 15 4234,-1 15-100,-1 14 216,-21-40 0,1 3-259,10 20 1,1 1-244,-8-18 0,0-1-273,9 13 0,0-3 306,11 9-22,-2-11-45,-2-9-16,-6-11-12,-4-5-28,-5-11 3147,-6-4-3153,-5-5 23,-7-7-28,-2-1 713,-2-3-836,-2 0-163,1-1-1007,-3 0 99,3 0-928,-3-3-2006,2-15-3031,-2-6 7159,0-13 0,0 17 0,0 5 0</inkml:trace>
  <inkml:trace contextRef="#ctx0" brushRef="#br0" timeOffset="1">322 1047 14852,'30'-65'2188,"0"0"1,0 0 0,-4 23 0,1-2-1982,16-32 0,8-14 0,-3 14-430,-8 30 1,-1 7 387,-1-3 0,0 1-45,-3 2 1,0 1 31,24-26 269,-13 13-320,-12 14 130,-13 12-169,-9 10-57,-7 7-5,-4 5 404,-1 1-2001,0 2 539,0 5-366,-6 6-1286,-1 11-1525,-8 21-5596,0 4 9281,1 11 1,6-27 0,3-7 0</inkml:trace>
  <inkml:trace contextRef="#ctx0" brushRef="#br0" timeOffset="2">1471 957 20761,'10'57'2129,"0"2"-1648,-2-3-122,-2 2-74,-4 1-89,-1-4-106,-1-5-40,0-6-38,0-9-12,0-7-79,0-8-436,0-5-280,0-6-96,-3-4-772,-3-4-1883,-6-4-285,-10-24-6000,0-8 9696,-6-24 0,13 28 0,3 6 0</inkml:trace>
  <inkml:trace contextRef="#ctx0" brushRef="#br0" timeOffset="3">1278 1191 19132,'60'0'774,"0"0"1,-3-1-1,-7 0-583,-3-2-135,-4-4-56,-6 0-241,-8 0-1220,-6 4-2063,-6-3-2340,-6 2 5864,-1-6 0,-6 6 0,-1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115 7 15967,'-12'-3'3069,"4"0"-1842,8 3 980,0 0-1205,1 15-95,14 9-184,10 26-51,17 12-298,6 15-89,-20-35 1,-1 0-88,2 2 1,1 1-56,0-1 0,1 1-59,-1-3 0,1-1 90,26 39 5,-2-11-56,-6-7-45,-4-10-27,-8-10 5,-5-9-56,-9-7 5,-6-8 1,-6-5-6,-4-8-6,-2-2-212,-2-3-202,0 0-409,2 0-143,3-9-950,4-10-1433,4-13-991,-4-9-5056,-4 2 9402,-5 9 0,-3 13 0,0 10 0</inkml:trace>
  <inkml:trace contextRef="#ctx0" brushRef="#br0" timeOffset="1">1 1140 19244,'32'-87'1120,"0"0"0,2 4 0,2 10-790,-2 29 1,1 5-407,4-2 1,1 1 389,1 0 0,0 1-79,-1 1 0,-1 1-62,-1 2 1,-2 1 51,24-26-63,-8 10-22,-14 8-28,-8 10 196,-7 7-252,-7 7 121,-6 8-177,-4 2-6,-4 6-50,-1 1 400,1 1-619,-2 0-246,3 1-543,-1 5-739,4 8-1491,9 12-5285,3 5 8579,5 5 0,-10-17 0,-4-5 0</inkml:trace>
  <inkml:trace contextRef="#ctx0" brushRef="#br0" timeOffset="2">1274 850 15137,'2'-10'2980,"0"3"-1775,-2 7 436,0 0-897,4 12 86,2 10-169,2 20-152,0 12-38,-2 9-18,-3 3-100,0-2-95,-3-4-28,2-11 11,-2-8-62,0-11-89,0-8-40,0-9-5,0-4-12,0-5-27,0-2-4151,0 0 566,1-11-2000,1-8 5579,3-11 0,-3 10 0,1 3 0</inkml:trace>
  <inkml:trace contextRef="#ctx0" brushRef="#br0" timeOffset="3">1171 1110 16230,'-2'4'2997,"0"-1"929,2-3-3517,88 0-6,-44 2-204,13-2 0,0 1-59,-11 3-84,-6 1-56,-7-2-28,-9 2-471,-6-2-878,-8 1-1704,-5-2-2711,-2-1 5792,-3-1 0,0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87 171 11911,'-15'-9'2582,"3"1"-1444,12 8 1074,0 0-1882,-26-40 113,19 29-6,-20-30 73,29 40 111,6 1-61,5 0-39,11 12 89,7 11 74,8 24-90,5 17-319,4 13 173,1 10-698,-25-43 1,0 0 380,0 0 1,0 0-209,23 37 251,-3-6-40,-1-10-16,-4-7-67,-2-7-40,-6-11-11,-5-5-5,-7-12-1,-5-5-387,-4-8-400,-2-3-871,-3-5-481,0-1 2145,-2-16 0,-1 12 0,0-12 0</inkml:trace>
  <inkml:trace contextRef="#ctx0" brushRef="#br0" timeOffset="1">34 993 18638,'4'-72'1025,"0"-1"0,3 2 0,5 5-599,32-22-450,-17 40 0,3 0 337,3-1 1,2 1 81,2 0 1,0 2-181,1 2 1,0 1-93,-3 5 0,-1 2 140,26-24-117,-12 15-23,-14 13-73,-9 12 239,-14 9-328,-4 6-45,-6 4-2089,-1 1 207,0 4-1871,-6 15-5330,-4 6 9167,-7 13 0,6-17 0,2-5 0</inkml:trace>
  <inkml:trace contextRef="#ctx0" brushRef="#br0" timeOffset="2">1036 1037 21203,'51'-8'1502,"0"2"-1278,-11 3-134,1 0-90,-6-1-34,-4 2-504,-4-1-767,-5 3-2151,-8-2-2554,-6 2 6010,-7 0 0,-1 0 0,0 0 0</inkml:trace>
  <inkml:trace contextRef="#ctx0" brushRef="#br0" timeOffset="3">1284 753 11676,'-13'11'3086,"2"-2"-2879,11-9 286,0 0 146,0 4 168,0 3-119,0 8-161,0 5-23,0 10 96,-1 8-68,-1 11-56,-1 5-96,-1 4-38,1-4-124,1-1-50,0-9-50,2-7-45,0-9-73,0-9-73,0-6-369,0-7-673,0-2-646,0-3 1,0-1-1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52 19109,'-17'-29'1165,"5"6"-510,23 36-61,7 10 67,10 21 95,7 16-179,1 15-146,2 13-280,-19-40 1,-1 0-199,0 3 1,-1-1 239,1 2 0,-1 0-6,0-1 1,-1 0-39,2-1 0,-1-1 125,17 43-72,2-9-73,0-9-57,-2-12-10,-1-11 80,-6-10-108,-2-10-23,-5-9 22,-7-6 7,0-6-35,-9-4 310,2-3-505,-6-3-791,2 0-234,-1-5-588,1-6-1569,6-17-5773,-1-4 9145,4-9 0,-6 20 0,-2 5 0</inkml:trace>
  <inkml:trace contextRef="#ctx0" brushRef="#br0" timeOffset="1">21 1342 13620,'-11'0'2280,"2"0"-1172,9 0 494,0 0-940,25-50 66,-1 13-40,28-46-72,-6 25-84,4-9-267,2-3 222,-2-9-28,3-1-252,-27 37 1,-1-1-15,1 1 0,-1-1-22,1 0 0,-2-1 86,24-42-72,-3 8-106,-8 9-23,-7 13 11,-9 14-67,-7 13 0,-6 11-62,-5 10-128,-1 4-237,-2 3-5482,0 1 3086,0 17-958,0 6 3781,-3 19 0,2-18 0,-2-2 0</inkml:trace>
  <inkml:trace contextRef="#ctx0" brushRef="#br0" timeOffset="2">866 1175 18364,'9'-59'1921,"-2"13"-1389,-4 44-140,-3 2 151,1 0-302,-1 3 107,2 10 72,0 9-157,1 15 6,0 5-56,-1 5-45,0-2-62,-2-1-5,0-6-51,0-3-44,0-6 0,0-6-6,0-4-51,0-8-548,0-2-331,0-5-476,0-2-4912,0 0 3221,-8-14-4182,-1-3 7279,-6-13 0,6 13 0,3 1 0</inkml:trace>
  <inkml:trace contextRef="#ctx0" brushRef="#br0" timeOffset="3">866 1175 17484,'47'25'-1333,"-1"0"0,27 15 0,-71-40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71 164 16986,'-4'-7'3747,"1"1"-2577,3 6 438,0 0-1025,46-15-18,-13 13 7,40 2-34,-26 25-124,2 20-78,-4 8-78,-2 10-6,-1 2-73,-5-1-39,-1-3-56,-2-5-17,-4-8-22,-2-6-11,-4-10-29,-4-7-5,-3-8 0,-6-6-106,1-6-460,-5-2-425,4-3-309,-1 0-464,5 0-241,0-6-1838,0-4 3843,-1-10 0,-7 8 0,-3 0 0</inkml:trace>
  <inkml:trace contextRef="#ctx0" brushRef="#br0" timeOffset="1">1 880 20873,'18'-71'728,"0"0"0,3 3 1,6 7-517,7 23 1,5 4-1388,3-4 0,1-1 1458,4 0 0,1 0-59,-1 0 0,0 0-33,0 3 0,-2 0-99,-3 4 1,-2 1 677,30-21-714,-14 9 28,-15 12-39,-12 10 1403,-13 8-1499,-6 7 720,-7 3-1022,-1 3-1036,-2 0 56,4 2-476,5 4-1199,11 8-4478,2 3 7486,6 5 0,-13-11 0,-3-2 0</inkml:trace>
  <inkml:trace contextRef="#ctx0" brushRef="#br0" timeOffset="2">957 826 18106,'-8'0'2683,"2"0"-1513,6 0 567,0 0-1311,27-6 44,-6 5-44,25-5-57,-13 6-105,2 0-157,-3 0-102,1 3-5,-5 2-101,-4 0-616,-4 3-649,-1-4-483,-4-1-1377,-2-1-2151,-3-5 5377,-5-8 0,-2 5 0,-3-4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5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375 71 16980,'-8'0'1714,"2"0"-117,6 0 1069,0 0-1977,75 67 16,-36-27-629,12 8 0,0 2 304,-6 5 20,-1 1-114,-6-3-112,-4-4-46,-6-7-55,-4-7-28,-6-10-6,-5-5-39,-3-8-50,-2-6-131,-3-3-654,0-3-487,0 0-751,-1 0-1472,-1-7-644,-1-1 4189,-2-4 0,0 6 0,0 3 0</inkml:trace>
  <inkml:trace contextRef="#ctx0" brushRef="#br0" timeOffset="1">0 886 17742,'34'-60'1023,"-1"-1"1,1 1 0,14-26-1,0 9-790,-12 32 0,0 5-508,2-3 1,0 2 571,-1 2 0,1 1-57,-1 3 1,0 1 382,28-26-416,-8 13-44,-10 9 117,-12 10-207,-7 6-12,-9 7-55,-6 5 552,-7 5-591,-2 4-18,-3 1-5392,-1 0 2015,12 0-970,1 0 4398,12 0 0,-12 0 0,-2 0 0</inkml:trace>
  <inkml:trace contextRef="#ctx0" brushRef="#br0" timeOffset="2">1000 783 22520,'58'-33'1288,"-1"2"-1041,-11 13-96,-2 2-112,-3 3-5,-8 6-34,-3 3-34,-9 2-257,-5 2-1188,-8 0-1926,-3 4-2874,-3 8 6279,-2 5 0,0-4 0,0-2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130 0 19664,'39'5'1987,"1"6"-1426,2 21-124,0 8 28,-2 10 56,-3 10-124,-2 9-145,-5 5-22,0 3-113,-5-3-5,-2-4-72,-3-8-35,-3-10 34,-2-11-33,-5-12-6,-1-8-45,-5-10-252,-2-4-403,1-5-532,-2 0-650,2-2-2291,0 0-409,2-6 4582,0-5 0,-1 3 0,-3-1 0</inkml:trace>
  <inkml:trace contextRef="#ctx0" brushRef="#br0" timeOffset="1">20 732 17126,'-11'0'1064,"2"0"102,9 0-287,0 0-308,46-98-129,-12 48-751,3-16 1,4 0 869,16 5 10,6-1 193,-3 2-344,-3 5-151,-10 7-141,-10 10-10,-12 13-118,-10 9-50,-7 9 866,-5 4-973,-1 3-649,-2 0-84,3 0-567,2 0-1103,8 1-1389,1 6 3949,4 2 0,-9-2 0,-1-1 0</inkml:trace>
  <inkml:trace contextRef="#ctx0" brushRef="#br0" timeOffset="2">802 996 16012,'-5'4'2380,"0"-1"-963,5-3 521,0 0-1495,91-12-197,-46 4-162,13 0 0,1 0-56,-12 2-28,-4 1-45,-3 3-240,-3 1-825,-4 1-1909,0 0-6293,-5 0 9312,-3 0 0,-13 0 0,-5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127 4 17120,'-7'-2'1255,"1"0"-34,6 2 694,0 0-1489,47 38 208,-17-10 161,40 36-190,-30-12-202,0 4-11,-1 4-168,-3-2-62,-2-2-55,-6-8-46,-3-4-55,-5-11-6,-1-4-11,-6-9-415,2-7-571,-3-6-582,1-4-320,-1-3-1109,-1-2-459,-5-3-2694,-2-2 6161,-4 0 0,0 2 0,0 4 0</inkml:trace>
  <inkml:trace contextRef="#ctx0" brushRef="#br0" timeOffset="1">0 702 20722,'39'-68'832,"0"-1"1,-1 4 0,1 5-351,21-12-5689,9 0 5750,0 2-190,-2 6 1119,-7 9-1405,-11 13 808,-14 12-909,-9 15-268,-12 7-426,-1 6-644,-5 2-331,5 2 1813,7 15-4849,4 3 4772,3 13 1,-11-14 0,-6-6 0</inkml:trace>
  <inkml:trace contextRef="#ctx0" brushRef="#br0" timeOffset="2">832 756 23618,'90'0'812,"-9"0"-627,-42 0-113,-3 0-72,-9 0-72,-5 0-623,-9 0-890,-6 0-1646,-4 0-4214,-5 0 7445,-7 0 0,5 0 0,-5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81 20610,'88'-20'1433,"-13"3"-1051,-49 17 133,1 12-78,-1 10-51,3 22 34,3 12-50,0 10-96,1 3-61,-3 0-73,0-5-45,-6-8-61,-1-7-28,-4-9 38,-3-7-44,-4-9-190,-2-6-443,-4-5-655,0-6-197,-2-2-1180,0-3-1200,-1-2-806,1 0 4671,-3 0 0,1 0 0,-2 0 0</inkml:trace>
  <inkml:trace contextRef="#ctx0" brushRef="#br0" timeOffset="1">1 679 19798,'28'-58'550,"1"-1"1,0 2 0,3 6 42,31-6-761,9-5 610,4-2-167,-1 4-3924,-6 3 3794,-10 8-10,-12 11 919,-8 5-1021,-19 17 40,-3 2-168,-15 12-5809,-1 1 2442,-1 8 631,2-2 2831,-1 8 0,1-9 0,0 0 0</inkml:trace>
  <inkml:trace contextRef="#ctx0" brushRef="#br0" timeOffset="2">763 863 14297,'-10'0'2829,"3"0"-1754,7 0 696,0 0-1200,36-28-11,-14 16-174,32-22-50,-21 24-157,1 0-32,1 2-114,-5 0-33,-2 1-56,-6 2-477,-3 0-1102,-8 3-2263,-4 1-3300,-4 1 7198,-3 4 0,0-3 0,0 4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1"/>
    </inkml:context>
    <inkml:brush xml:id="br0">
      <inkml:brushProperty name="width" value="0.08571" units="cm"/>
      <inkml:brushProperty name="height" value="0.08571" units="cm"/>
      <inkml:brushProperty name="color" value="#008C3A"/>
    </inkml:brush>
  </inkml:definitions>
  <inkml:trace contextRef="#ctx0" brushRef="#br0">1 21 19070,'2'-11'874,"-1"2"-550,-1 9 3883,0 0-4028,3 0 11,1 0-22,3 3-33,-1 1 16,1 2 1,0 1-1,-1-1-22,1 0-45,0-1 67,1 1-17,-2-1 17,1 1-44,0-3 22,-2 4-57,1-2 91,-1 2-62,1 0 16,0 3 135,2 6-185,-1-2 6,5 2-6,-5-6-5,2 2 5,0-1 0,1-1-27,-1 3 10,1-1 28,-1 1-10,2 2 4,1 0-10,1 2 5,1 1 17,-1-1 17,0 0 0,1-1-62,0 1 56,-2-1-5,1-2-6,-4 2-38,2-2-46,-4-1 0,3 4 0,-2-4 0,2 3 0,0-1 0,0 1 0,0 1 0,1-2 0,1 1 0,-2-3 0,3 4 0,1-3 0,-1 1 0,4 2 0,-2-3 0,3 1 0,0 0 0,2-2 0,-1 1 0,1-2 0,1 2 0,0-1 0,3-1 0,-1 2 0,16 3 0,-8-3 0,14 3 0,-13-6 0,1-1 0,1 0 0,12 6 0,-13-4 0,10 6 0,-18-3 0,0-2 0,-2 2 0,-1-1 0,-1-1 0,-3 3 0,-1-4 0,-2 2 0,0-3 0,2 6 0,-5-5 0,1 3 0,-2-4 0,-4-2 0,3 1 0,-3 1 0,2 1 0,0 2 0,1 1 0,4 8 0,-3-7 0,4 7 0,-5-9 0,1 1 0,-1-2 0,0 1 0,0 0 0,0-1 0,0 1 0,0-2 0,2 2 0,-2-1 0,2-1 0,-2 2 0,0-1 0,2 1 0,5 6 0,-5-5 0,4 6 0,-6-7 0,0 1 0,2-1 0,-2 0 0,2 0 0,-2 0 0,1 1 0,-1 0 0,0 1 0,3 6 0,-2-6 0,2 5 0,-5-9 0,0 1 0,1-3 0,-2 2 0,1-1 0,3 11 0,1-4 0,1 8 0,0-6 0,1 3 0,-1 2 0,2-2 0,-2 0 0,2 0 0,-2-5 0,2 3 0,-5-3 0,2 0 0,-2 1 0,0-4 0,-1 0 0,-1-1 0,0 1 0,-1-3 0,1 3 0,0-1 0,-1 1 0,3 1 0,0 0 0,0 2 0,0-1 0,0 3 0,0-4 0,0 2 0,0-1 0,4 6 0,-3-4 0,2 3 0,-3-9 0,-2-2 0,0 0 0,-1 1 0,1 3 0,1 1 0,1 2 0,4 12 0,-3-6 0,4 8 0,-4-9 0,0 0 0,2-2 0,-1 2 0,2-2 0,-1 1 0,-1 1 0,1-3 0,-1 1 0,1 0 0,1-1 0,-1 2 0,1 0 0,0 1 0,-1 0 0,-1-1 0,7 9 0,-7-10 0,7 9 0,-9-14 0,2 2 0,-1-1 0,-1-1 0,0 0 0,1 1 0,1 1 0,2-2 0,-1 4 0,2-3 0,0 2 0,3-2 0,-1 1 0,-1-1 0,2 2 0,0 1 0,1 1 0,-2-1 0,2 1 0,-3-3 0,0 1 0,-4-1 0,3-2 0,-3 0 0,0 1 0,8 9 0,-5-4 0,7 6 0,-8-8 0,1 0 0,-2-1 0,5 7 0,-5-6 0,4 6 0,-5-7 0,-1-2 0,-1 0 0,-1 0 0,0-2 0,-2 1 0,3 0 0,-1 2 0,2 1 0,-1-1 0,2 1 0,-2 1 0,1-1 0,-1-1 0,0-1 0,2 1 0,-2 2 0,3 0 0,-3 0 0,3 0 0,-2-2 0,2-2 0,-2 1 0,1-3 0,-4 1 0,2 2 0,-2-3 0,2 2 0,1 0 0,3 8 0,-3-6 0,5 9 0,-6-9 0,4 3 0,-2 2 0,2 0 0,-1 2 0,0-4 0,-1 2 0,1-3 0,-1 1 0,0-2 0,1 2 0,0 1 0,0 2 0,2 0 0,-1-1 0,1-1 0,-3-3 0,1 2 0,-1-6 0,-1 3 0,3-5 0,-2 4 0,2-4 0,-1 3 0,0 1 0,2-1 0,1 2 0,0-3 0,3 1 0,0-1 0,1 0 0,0 0 0,2-3 0,-3 1 0,3-1 0,-5-2 0,0 3 0,-1-1 0,2 5 0,-2-3 0,2 1 0,-5-6 0,-2 2 0,1-1 0,-2 1 0,3-1 0,-2 3 0,0-1 0,-1-1 0,0 2 0,0-1 0,2 2 0,1 1 0,1 3 0,2 0 0,6 9 0,-3-5 0,3 3 0,-7-5 0,1-4 0,-2 3 0,-1-3 0,0 0 0,-1-1 0,0 0 0,-2-2 0,-2-1 0,0 0 0,-1 0 0,0 3 0,1-1 0,0 3 0,2 1 0,-3 0 0,2 3 0,0 1 0,1 2 0,1 0 0,0-2 0,2 1 0,-3-5 0,2 4 0,-2-5 0,1 0 0,-3 1 0,2-1 0,-3 3 0,3-2 0,0 1 0,0 1 0,3-2 0,-2 1 0,0-5 0,-1 1 0,-1-2 0,1-2 0,2 8 0,-3-7 0,4 6 0,-5-5 0,1-2 0,0 1 0,-1-1 0,0 1 0,0-3 0,-1 1 0,1 1 0,-1 0 0,2 1 0,-1 0 0,3 1 0,0 1 0,1 2 0,0-2 0,1 2 0,-3-2 0,2 1 0,-2-2 0,0 0 0,2 1 0,-1 0 0,0 0 0,1 2 0,-2-3 0,8 7 0,-7-5 0,5 4 0,-6-6 0,0 1 0,0-2 0,-2 1 0,-2 1 0,1-3 0,0 1 0,0-4 0,-2 1 0,1-1 0,-1-1 0,2 0 0,1 1 0,1 0 0,1 2 0,1-1 0,0 0 0,3 0 0,-4-2 0,3 3 0,-1 1 0,1-2 0,1 5 0,-3-5 0,2 5 0,-1-3 0,0 1 0,8 6 0,-8-6 0,7 6 0,-7-8 0,0 3 0,1-1 0,-3 2 0,3 1 0,-2-1 0,3 0 0,-3 0 0,3 0 0,-1 2 0,2 0 0,-1 0 0,2 2 0,-1 1 0,8 5 0,-6-3 0,3 4 0,-4-10 0,-2 1 0,2-2 0,-2 0 0,2-1 0,-1-1 0,0 0 0,-2 1 0,1-2 0,-1 2 0,2-3 0,-1 2 0,1-3 0,-1 1 0,1 0 0,0 0 0,2 2 0,-1-1 0,1 2 0,0 0 0,-2 0 0,2 1 0,0-2 0,0 2 0,1-1 0,-1 0 0,-2 0 0,2 0 0,-1 2 0,5 9 0,-5-6 0,2 6 0,-5-10 0,-2-2 0,0-1 0,5 6 0,-3-7 0,4 7 0,-6-6 0,2 1 0,-3 1 0,3-2 0,-1 1 0,0-3 0,1 1 0,0 0 0,-2 0 0,2-2 0,-1 0 0,2 0 0,1-1 0,-2 2 0,4 0 0,-2 2 0,1 1 0,0 1 0,-2 0 0,2 0 0,6 6 0,-4-4 0,5 4 0,-6-6 0,0 0 0,0 2 0,-1 0 0,0 1 0,0 1 0,-2-3 0,1 3 0,0-2 0,-1-1 0,2 3 0,0-4 0,0 2 0,1 0 0,0-2 0,1 0 0,-3 0 0,1-1 0,-2 1 0,1-1 0,-2 3 0,2 0 0,0 1 0,3 1 0,-1-2 0,-1 1 0,-1-2 0,2 0 0,-3 0 0,2 0 0,-1 2 0,1 2 0,-1 1 0,3-1 0,-1 2 0,2 1 0,-3-1 0,2 1 0,3 3 0,-6-6 0,3 3 0,-8-9 0,1 1 0,0-2 0,4 2 0,-3-1 0,2 3 0,-5-4 0,-2 1 0,3-1 0,-1 0 0,2 0 0,1 1 0,1 1 0,-1 0 0,1 1 0,-2 0 0,1-1 0,-2 2 0,0-3 0,0 1 0,-1-2 0,0 3 0,0 0 0,1 1 0,0 0 0,0 1 0,1 0 0,0 2 0,3 2 0,-4-1 0,3 2 0,-2-2 0,0 1 0,-2 0 0,0-1 0,0 0 0,2-1 0,1 1 0,2 1 0,-1 0 0,0-1 0,-3 0 0,1-1 0,-1-4 0,3 8 0,-3-8 0,1 6 0,-4-9 0,1 2 0,-1-1 0,2 0 0,0 1 0,0 1 0,0-2 0,-1 1 0,2 2 0,-2-2 0,2 3 0,2-4 0,-2 3 0,3 0 0,-1 0 0,3 1 0,-2-2 0,0 1 0,1-1 0,-1 1 0,1-1 0,-1 0 0,2 2 0,-2-3 0,3 2 0,5 5 0,-6-5 0,6 7 0,-8-8 0,1 0 0,-1-1 0,1-1 0,1 1 0,-1-1 0,3 0 0,4 7 0,-3-4 0,5 6 0,-7-8 0,2 2 0,-1-2 0,-1 2 0,3-2 0,-2 3 0,1-1 0,-3 0 0,2-1 0,-4 2 0,1-3 0,-3 1 0,0 0 0,-2-2 0,-1 2 0,-2-3 0,4 4 0,-2-5 0,0 2 0,-2-5 0,0 0 0,1 2 0,0-2 0,1 4 0,0-2 0,2 3 0,2-1 0,0 3 0,1-2 0,0 4 0,1-3 0,0 2 0,1 1 0,-1 2 0,1-2 0,-1 2 0,0-1 0,3-1 0,-4 0 0,5 3 0,-5-2 0,4 0 0,-2-1 0,0 1 0,0-2 0,0 1 0,-1-1 0,2 0 0,-5-1 0,2 1 0,-2-1 0,0 0 0,1-1 0,-2 0 0,2 1 0,-2 0 0,0-1 0,1 3 0,1-2 0,1 0 0,-3 2 0,3-2 0,-1 3 0,1-1 0,1-1 0,-2 1 0,1-2 0,-2 0 0,4 0 0,-2-1 0,2 0 0,0 2 0,2-1 0,-2 2 0,2 0 0,-4-3 0,5 2 0,-3-2 0,0 0 0,1-1 0,-3-2 0,1-1 0,-3-2 0,0 1 0,1 3 0,-1-5 0,-1 4 0,-2-4 0,-1 0 0,0 2 0,1-1 0,-1 3 0,2-4 0,-2 4 0,6 2 0,-4-2 0,3 4 0,-2-2 0,-1 1 0,3 0 0,-2 0 0,1-1 0,4 5 0,-4-5 0,2 3 0,-5-7 0,0 1 0,-2-3 0,2 1 0,-3-1 0,2 1 0,0 0 0,3 2 0,-3-2 0,3 4 0,-2-2 0,2 1 0,2 1 0,2 1 0,-1 1 0,0 1 0,1 1 0,2 0 0,-3 0 0,2-2 0,-2-2 0,1 1 0,-1-2 0,-1-2 0,7 5 0,-6-5 0,6 6 0,-9-5 0,2 1 0,-1 0 0,0 0 0,0 0 0,-1-2 0,-1 0 0,0 0 0,-2-1 0,4 1 0,-4-1 0,1 1 0,1-1 0,-2 2 0,1-1 0,0 3 0,-1 0 0,1-1 0,0 1 0,1-1 0,2 6 0,0-5 0,-1 5 0,0-6 0,-2 1 0,0 0 0,0 1 0,-1-1 0,1 1 0,-1-1 0,-1-1 0,1 2 0,1-2 0,-1 2 0,3-3 0,-3 1 0,3 0 0,-3 0 0,1 1 0,1 1 0,-2 1 0,3 0 0,-3-2 0,3 3 0,-3-3 0,2 3 0,-2-3 0,1 2 0,4 3 0,-5-2 0,6 4 0,-6-5 0,1-2 0,1 2 0,-2-1 0,3 1 0,-3 0 0,1-1 0,1 1 0,-2-1 0,2-1 0,-2 2 0,3-2 0,-2 2 0,3-1 0,-1 0 0,0-1 0,1 1 0,-1-3 0,0 2 0,0-2 0,0 1 0,-2-1 0,2 0 0,-2 1 0,4-2 0,0 4 0,1-3 0,2 5 0,-2-3 0,0 3 0,1-2 0,-1 3 0,0 0 0,-1 0 0,1 1 0,-1-2 0,3 1 0,-1 1 0,0 0 0,2 2 0,1-2 0,0 3 0,1-3 0,8 6 0,-9-4 0,6 3 0,-7-6 0,-1-1 0,1-2 0,-1 3 0,3-4 0,3 6 0,-3-4 0,2 3 0,-5-4 0,-2-1 0,0 3 0,3 0 0,0-1 0,-1 2 0,1-2 0,-2 2 0,1-2 0,2 9 0,-4-9 0,4 8 0,-7-10 0,1 1 0,-1 1 0,1-2 0,1 3 0,1-2 0,-1 2 0,1-1 0,-1 0 0,0 0 0,2 0 0,-2 1 0,1-2 0,1 2 0,-1-1 0,2 1 0,-1-2 0,-1 1 0,0 1 0,0-2 0,0 4 0,1-2 0,-1 4 0,2-1 0,0 3 0,2-4 0,1 3 0,0-2 0,0 1 0,6 6 0,-5-6 0,3 4 0,-5-7 0,-2 0 0,-1-3 0,0 1 0,-1-2 0,1 0 0,-3-1 0,1 0 0,-1 0 0,0 0 0,0-1 0,2 2 0,-3-2 0,3 1 0,-2 2 0,2-2 0,-1 3 0,1-2 0,0 2 0,1-1 0,-1 0 0,0-1 0,-3-1 0,1-1 0,-1-2 0,3 7 0,-2-3 0,2 4 0,-3-4 0,-1-3 0,0 2 0,0-3 0,-3 1 0,1-3 0,-2 1 0,0-1 0,1 0 0,-2 0 0,1-2 0,-3-1 0,4 4 0,-4-4 0,3 3 0,-2-5 0,-3 3 0,2-2 0,-2 0-1485,-3-1-1422,-7-8-1277,-19-2-5159,-9-6 9343,-14 0 0,25 8 0,3 4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2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4 12965,'-6'-2'884,"2"1"8946,4 1-7466,0 3-2358,0 2-1,0 3 29,4 4-34,2 0 6,4 4-1,0 0 1,0 0-1,0 1 1,0 1 0,0-1-1,-1 2 1,-3-2 5,2 1 23,-3-2-29,2 2 34,-1 1-5,1 2 16,1 2-16,1 2 0,2 1 16,0 2-16,0-2-23,-1 2 28,1-4 6,-1 1-12,-1-1-27,0 0 44,0 2-16,7 9 0,-5-8-29,7 7 1,-6-13-6,0-2 33,0 0-33,-2-1 6,2-2 22,0 2-22,2 2 33,3 2-34,2 2 18,-1-1-18,3 0 23,-5-2-16,0-4 21,-3-1 1,-1-4-34,1 0 0,-1 0 5,1 3 46,4 0-46,1 3 1,2-2 5,0 4-5,0-3 27,-2 1-33,1-4 6,-2 3 0,0-4-1,-2 1-5,0 0 6,-1-1-6,-1-1 5,0-1 7,7 5-1,-5-4-6,5 6 1,-5-5 0,0 2-1,2 0 1,-1 1 5,3 0-5,-2 2-1,3-4 6,-1 0-11,-1 0 12,2-3-7,-4 0 1,2-3-1,-6-1 1,3 0 0,-4 2-1,0-3 1,-1 1-1,0 1 1,2 0 0,-2 3-6,3-1 5,-3 3-5,2-1 6,0 1-1,-1 0-5,2 1 0,-3-2 0,2 1 6,-1-3 0,1 2-6,2-2 11,9 11-6,-3-5 1,8 8 0,-8-8 5,0 0-6,0 1 29,0 0-28,1-3-1,-2 1 1,0-2 5,0-1-5,-1-1 27,1-2-33,-2-1 6,0-3 39,0 1-45,1-1 33,1 2-27,1 1 39,10 8-6,-8-3-34,8 5 7,-11-4 16,2-1-28,-2 0 0,2 2 33,1-1-27,-4 5 5,4-3-5,-5 4-6,1-4 0,-2 3 33,-1-5-33,-2 2 6,1-2-6,-1 2 0,2 0 0,0 1 5,2 1 1,0 0-6,-1 0 0,-1-1 0,-3-2 39,1-2-39,-5 0 0,4-3 6,-5 1-6,1-1 11,-1 0-11,-1 1 6,1 1-1,0 3 6,2-2-11,-1 2 6,1-1 22,0-2-28,-3 3 6,2-6 5,-4 5-11,2-3 5,2 12-5,-1-2 6,5 9 5,-4-7-5,1 3-1,0-2 7,3 9-7,-2-9 1,3 8-1,-5-11-5,1 2 0,1 0 0,-2 0 0,1 0-5,0 0 5,1 1 28,1 1-23,2 2-5,-3 1 0,4-3 0,-4 3 28,3-1-28,-1 1 0,2 0 0,-1 0-33,0-1 27,-1-2 6,1 0 23,-2-4-23,1 3-6,-2-1 6,0 1-6,2 5 6,0 3 0,1 3 28,0 4-28,1-2 0,-2 0 28,5 6-28,-3-10 0,4 3 0,-6-12 0,1-1 0,-1-2 0,0 2 6,1-3 5,3 12-11,-1-10 0,3 7 51,-4-10-51,-1-3 5,0 3 1,1-3-1,-1-1-5,0 0 6,1-2 28,-1 0-34,0-2 0,-1 1 5,1-2-5,0 1 0,2-1 0,0 5 0,2-4 0,1 6 39,11 8-39,-7-4 0,8 8 12,-8-7-7,4 2-5,0 0 6,0 0-6,1-2 5,0-1-5,0-3 0,-1 0 12,-1-2-7,-3-2 1,-1-2 5,0 2-5,-2-1-1,-3 1 29,8 4-34,-5-3 28,7 5-23,-5-5 1,-1 2 0,1-1 27,0 1-27,0-3-1,-2 2-5,0-4 12,-2 0-12,-1 1 0,1 0 5,0 4-5,1 1 6,1 1 5,2 1 23,-1-1-34,-2 2 0,2 0 0,5 8 5,-5-6 1,5 5-1,-9-9-5,1 0 6,0-1-6,-2 2 0,1-1 0,-2 2 6,2-1-1,-1-1-5,-1 1 6,2 1-6,1 0 5,0 4-5,2-4 0,0 4 0,-3-6 0,-1 0 12,-2-3-7,1 2 1,-1 1-6,1 0 5,-1 1-5,2 0 12,-2 1-7,2-1 1,-4 2-1,3 0 1,-1 0 0,1-1-6,-1 0 0,0-1 11,1 1-11,0-1 0,1-1 5,0 3 1,2-2-6,1 3 6,-1-2-12,1 1 6,-3-1-6,1-2 6,-2-1 0,-2 1 0,-1-3 6,1-1 28,-2 2-29,3-3 19,5 8-24,-3-4 0,5 4 0,-7-6 0,-1-2 0,1-2 0,-2-1 0,0-1 0,1 1 0,0 1 0,1 1 0,1 1 0,6 6 0,-6-4 0,6 5 0,-7-4 0,0-3 0,2 2 0,-2 0 0,2-2 0,-5 0 0,2-1 0,-2-2 0,0 2 0,0-2 0,-1 3 0,0-1 0,0 2 0,2-2 0,1 4 0,0-6 0,2 3 0,-4-5 0,2 3 0,-3-6 0,-1 2 0,0-1 0,-1-1 0,3 1 0,-2 1 0,1 1 0,0 2 0,1 1 0,3 1 0,1-1 0,-1 2 0,-1-1 0,1 2 0,-1-1 0,1 4 0,0 1 0,1 2 0,-1 1 0,2 2 0,-4-1 0,2 4 0,-2-4 0,0 1 0,-2-2 0,1 0 0,-2 1 0,4 1 0,-2 2 0,3-1 0,0 0 0,0-1 0,-1-1 0,1-2 0,-1 2 0,1-1 0,1 0 0,1 3 0,0 0 0,3 1 0,-2-1 0,1 0 0,0-4 0,-1 0 0,1-1 0,1-1 0,11 11 0,-7-7 0,6 7 0,-9-12 0,0 0 0,0-3 0,1 1 0,-1-3 0,1 2 0,1-2 0,0 1 0,1-3 0,0 1 0,-3-3 0,2 1 0,-4 0 0,1 1 0,1 1 0,-2 1 0,3 1 0,-3 2 0,3 0 0,-3-1 0,0 1 0,-2-4 0,-1 3 0,-1-4 0,-1 3 0,0-3 0,-2 2 0,0-3 0,0 3 0,0-2 0,0 3 0,0-1 0,1 1 0,-1 2 0,1 1 0,1 1 0,1 2 0,4 3 0,-2-1 0,4 1 0,-4 0 0,1-5 0,-3 3 0,-1-5 0,1 3 0,-1-3 0,1 0 0,5 10 0,-5-8 0,2 7 0,-5-8 0,-3-1 0,1 2 0,1 0 0,1 3 0,2 0 0,2 0 0,0 1 0,1 0 0,0 0 0,0 1 0,-1 0 0,0 0 0,-1 0 0,2 0 0,0 0 0,2-1 0,0 0 0,0-1 0,-1-2 0,0 0 0,1-1 0,1 2 0,2-1 0,0 2 0,15 7 0,-10-6 0,10 6 0,-12-7 0,0-3 0,-1 1 0,-5-4 0,-1 2 0,-3-5 0,2 0 0,-1 2 0,4-2 0,0 6 0,2-1 0,0 2 0,0 2 0,0-1 0,-1 1 0,1-2 0,-2-1 0,0 0 0,-2 1 0,1-3 0,0 0 0,-2 0 0,2 3 0,-1-1 0,0 3 0,1 2 0,1 2 0,-1 1 0,3-1 0,-2 1 0,0-3 0,-1 2 0,0-4 0,-1 2 0,1-3 0,0 1 0,-1-2 0,-1 0 0,-2-1 0,1-3 0,-1 1 0,0 0 0,2 1 0,0 2 0,4 0 0,-1 1 0,1 1 0,-1-1 0,0 1 0,-2-2 0,1 2 0,-2-3 0,3 1 0,-5-1 0,4 2 0,0 0 0,1 1 0,2 1 0,-1 2 0,1 0 0,-1 0 0,0-1 0,-1 2 0,0-1 0,1 1 0,2 1 0,0-4 0,0 1 0,0-7 0,-1 0 0,-1-2 0,-2-2 0,-2 1 0,-1-3 0,-3 1 0,2-1 0,-1 3 0,2 1 0,8 11 0,-4-3 0,8 8 0,-8-7 0,4 0 0,0 2 0,3-2 0,1 3 0,2-2 0,-1 2 0,1-2 0,-1 3 0,-1-1 0,-2 1 0,1-2 0,0 0 0,1-1 0,1 3 0,-1-1 0,1 2 0,1-1 0,-1-1 0,1-1 0,-5-4 0,4 0 0,-2-1 0,1-2 0,-1 1 0,2-2 0,0 0 0,0 0 0,2 2 0,-2 1 0,4 1 0,0 5-3392,3 1 3392,2 3 0,0 2 0,5 3 0,-4-1 0,1 1 0,-2 0 0,-1-1 3392,-4 0-3392,-2-3 0,-2-2 0,-4-2 0,-1-5 0,-4 1 0,2-5 0,-2-2 0,-1-2 0,-3-4 0,-3-4-483,-2-3-844,-5-1-600,-1-2-1916,-3 0-2581,-10-6 6424,-6-6 0,2 4 0,1-2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3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0 8 12746,'0'-4'1551,"0"1"6795,0 3-8250,0 4 10,0 3-22,0 8-50,3 1 22,3 2 22,1 2-5,2-2 39,0 2-11,2 0 5,1-1 56,1 2 23,-3-3-45,2-2-28,-2 0-5,0-2 10,0 1 85,1 1 50,6 9-168,-3-3-28,6 6 28,-3-4 11,2 1-5,2 2-6,0 0-17,0-1-17,-3 1-16,-3-2 50,1 3-16,0-1-24,2 5-4,0-1-40,4 3 61,-1 0 6,-1 1-11,3-3-5,-2-2-18,1 1 29,-2-4-23,-1 0 6,1 1-39,-2 0 44,3 3-39,-1-1-5,0 1 27,-1-1-33,-1-4 34,-3-3-28,0-3 5,0-7-6,-5 0 40,1-3-39,-4-2 44,1 2-44,-1-2 5,0 2 23,0 1-29,1 1 1,0 0 27,2-1 1,-1-1-28,0-2-1,-2 0 1,-1-1 44,1-2-44,-2-1-1,1 0 1,0 1 0,0-1-1,3 2 1,-1-3 27,4 3 1,-2 0 5,2 1 6,-1-2 28,6 5-62,-5-2 23,3-1 5,-9-3-6,0-3-27,-2 1 0,-2-2-1,1 2 57,-3-2-62,3 0 0,0 1 0,4 1 5,1 3-5,2-1 6,2 3-6,2 0 6,0 0-1,2-1 6,-2 1-5,3 3 44,-4-2-5,4 7-6,-3-4 12,1 5-18,-1-1 1,-1 2-28,0-1-1,1 1 6,-1 0 29,0 3-7,3 3 1,1 2-23,0 1 45,3-1-45,-2 0 40,2-4-12,1 0 6,1 0 5,0 2 6,3 2 11,0 3-56,3 2 29,-2 0-35,1 2 29,0-2-29,1 2 7,-2-3 21,1 0-27,0 1 33,2 0-33,0 0 5,1-2 22,1 2 1,2 0-34,1 0 11,1-1-5,-1 2 5,1-1-5,-1 0 5,0-3 22,-2-1-33,1 1 12,13 11-7,-9-8 1,11 12 27,-10-11-33,1 1 0,1-1-5,1-2 5,-2-1 0,0-1 61,-4-4-55,0-1 0,-1-2 44,-2 3-39,0-2-5,-2 4 39,3-2-40,-3 2 29,3-2-29,-1 0 29,1-3 0,-3 0-34,-2-4 0,-3-1 50,-2 1-44,-3-3-6,-1 2 0,0 0 50,0 1-44,2 3-1,-1 0 6,0 2 58,0 1-69,0 1 0,1 0 0,1 0 0,7 10 0,-7-7 0,7 7 0,-12-10 0,0 0 0,-3 0 0,1 0 0,0-2 0,0 1 0,2-2 0,-1-2 0,0-1 0,0-1 0,0 0 0,0-3 0,0 2 0,-2-1 0,3 1 0,-3 4 0,2-1 0,1 1 0,0 1 0,1 1 0,-1-2 0,0 2 0,0-5 0,-2 4 0,0-3 0,-1 2 0,-1-2 0,0 0 0,2 1 0,0-2 0,1 0 0,3 3 0,1 2 0,1 2 0,2 1 0,-1-2 0,1 1 0,-2-4 0,0 1 0,0-2 0,-1 0 0,2 0 0,7 6 0,-6-6 0,5 4 0,-13-10 0,0-1 0,0-1 0,-3 0 0,2-2 0,-2 2 0,1-2 0,0 4 0,-3-1 0,2 3 0,-1 0 0,1-1 0,2 4 0,-1-3 0,0 3 0,2 0 0,0 0 0,0 1 0,0 2 0,2 0 0,-5 0 0,2 1 0,-2 1 0,3 1 0,-2-1 0,2 1 0,0-1 0,2-1 0,-1-2 0,0-1 0,1-4 0,-3 2 0,1-2 0,-2 0 0,0 2 0,1 0 0,0 0 0,0 4 0,4-2 0,-5 2 0,4-2 0,-4 0 0,2-1 0,-1-1 0,0 1 0,3 2 0,1 4 0,-1-1 0,3 4 0,-3-3 0,1 2 0,0-2 0,-2-2 0,1 0 0,0-1 0,1 1 0,0-1 0,5 1 0,0 0 0,1-2 0,3 2 0,-4-4 0,3 0 0,-4 0 0,0 0 0,-4-1 0,0 1 0,0 0 0,-1 1 0,1 2 0,-1 1 0,3 1 0,-2 2 0,5 1 0,0 3 0,1 0 0,2 2 0,-2 0 0,1 1 0,-2 1 0,-3-1 0,3-1 0,-1 0 0,2-2 0,0-2 0,10 7 0,-10-9 0,9 6 0,-13-10 0,0-2 0,0 2 0,0-2 0,1 1 0,-1 3 0,0-3 0,2 3 0,-2-2 0,4-2 0,0-2 0,0-2 0,2-3 0,-4-3 0,4 0 0,-6-3 0,2 2 0,-2-4 0,0 2 0,-1-1 0,1 0 0,-4 0 0,0 0 0,-4 1 0,-1-1 0,-2 2 0,1-1 0,-5 2 0,4 0 0,-7-1 0,3 0 0,-5 3 0,3-1 0,-1 5 0,1-2 0,2 6 0,5 5 0,-1-4 0,2 6 0,-1-6 0,-1-2 0,1 5 0,0-3 0,1 1 0,1 1 0,-1 1 0,-1-1 0,0 2 0,0-1 0,2-1 0,-2 1 0,2-2 0,-4 1 0,2-1 0,-1-1 0,1-2 0,0-1 0,0 0 0,0-1 0,-1 0 0,1 0 0,-3 0 0,1 2 0,0 0 0,-1 0 0,1 1 0,-1-1 0,2 4 0,0-2 0,1 6 0,0 0 0,1 3 0,0 3 0,2 2 0,-2 2 0,1 1 0,1 2 0,-1 2 0,-1 0 0,-1 0 0,0-1 0,2 0 0,-2-3 0,2 0 0,-1-3 0,1 2 0,3-4 0,1 1 0,7 12 0,-6-12 0,5 9 0,-8-16 0,0-1 0,2-2 0,-3 1 0,1-2 0,-2 0 0,0-1 0,1 2 0,-1 1 0,0 2 0,2 3 0,-3 2 0,4 2 0,-1 4 0,2 0 0,-2 2 0,10 19 0,-5-12 0,6 12 0,-5-17 0,-2-1 0,1 0 0,-3-1 0,0-1 0,-4-1 0,0 1 0,-1-4 0,1 5 0,2-5 0,2 3 0,-1-3 0,8 0 0,-4-1 0,4-2 0,0-3 0,1-1 0,2-4 0,-4 2 0,-1-3 0,-1 1 0,0-2 0,1 1 0,-1 1 0,0 2 0,0 0 0,0 3 0,1-4 0,1 1 0,-3-4 0,2 0 0,-2-3 0,-1 2 0,1 1 0,-2-3 0,0 3 0,0-1 0,-1 3 0,1-1 0,-2-2 0,3 1 0,-3-2 0,3 1 0,-1-2 0,3 0 0,-2 1 0,3 1 0,1 0 0,1 1 0,3 3 0,-1 1 0,2 0 0,-3 1 0,1-1 0,-3-2 0,-1-3 0,-3-2 0,-1 1 0,-1-3 0,1 3 0,0 0 0,0 2 0,0 1 0,-2-1 0,2 1 0,1 10 0,-2-9 0,2 9 0,-2-14 0,-1 3 0,3 0 0,1 1 0,-1-1 0,2 1 0,-1 0 0,12 8 0,-7-6 0,10 5 0,-9-8 0,0-3 0,-2 2 0,0-5 0,-1 2 0,2-2 0,-2 1 0,1 1 0,1 3 0,-1 2 0,3 3 0,-1 0 0,2 2 0,0-3 0,1 0 0,-2 0 0,1-1 0,1-1 0,2 1 0,16 9 0,-10-6 0,13 9 0,-14-10 0,-1 1 0,3 0 0,-1-3 0,-1 0 0,1 0 0,-1-2 0,-1 1 0,1-1 0,-1 1 0,-1 1 0,0 0 0,0 1 0,-1-2 0,0 1 0,1 0 0,-5-1 0,-1 0 0,-1 0 0,-4-3 0,1 0 0,-3-1 0,3 3 0,0-1 0,2 2 0,0-1 0,2 1 0,0 2 0,1-2 0,-2 1 0,1 0 0,-2-1 0,1 1 0,-2-3 0,-3 2 0,1-3 0,-2 0 0,0-1 0,-2 1 0,-1-2 0,-2 1 0,-2-2 0,-1 0 0,-2 1 0,-2-3 0,3 3 0,-4-6 0,3 5 0,-3-5 0,2 5 0,-2-3 0,3 4 0,-1 0 0,2 1 0,-1 1 0,3-1 0,-1 2 0,1 0 0,-1 2 0,3 0 0,6 9 0,-5-5 0,7 8 0,-7-8 0,1 1 0,-1 0-13,1-2-37,0 0 44,-2-5-27,0 3-12,-1-4-73,0 1 62,-1-2-11,0 1 62,1 1 5,-2-2-51,1 4 1,-3-3-17,1-1-12,1 0-22,-2-2-89,-2-1-62,0 0-101,-1-3-117,-2 0-79,0-3-213,-3-1-2672,-1-3-1550,-1-25 4984,0-6 0,0-1 0,0 7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4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10 11 8959,'0'-4'1093,"0"1"363,0 3 6459,0-1-7557,-3 0-50,2 0-56,-2 1-39,2 0 263,1 0-297,-2 3 0,2-1 34,0 3-23,0-2 12,0 1-28,0-3 11,0 2 28,0-1 28,0 2-23,0-1 6,0 0-28,0 1-22,0-1 22,2-1 22,-2 1-27,3 0-1,0 2 12,1 3-51,2 0 185,2 4-84,0-3-33,2 4 10,-2 0-21,0 0 38,2 3-39,-1-1-39,0 2-5,-1-2-29,0-1-33,-3-3-17,1-2 0,-1 0 33,2 1-10,0 1-29,1 3-39,-1-2 12,1 5-6,0-3-34,4 9 34,-1-4-40,2 5 29,-3-5-29,1-3 29,0 1-28,0 0-1,-2-1 40,0 0-39,0-2-1,1 0 29,1-1-29,0-1 29,2-2 0,-3 0-34,3-3 50,-1 1 34,7 3-34,-2-1 1,4 2-6,-3 0 11,-1-2-23,3 2 12,-5-2-39,3 1 78,-4 1-28,2 3-6,-2 2-16,1 0-23,-2 1 22,-1-1-27,0-2 29,-2 1-35,0-2 0,0 1 0,-2-2 0,2 1 0,-3-2 0,4 1 0,-2-2 0,5 4 0,-1-2 0,2 1 0,-2-4 0,0 2 0,1-2 0,-1 0 0,9 5 0,-5-3 0,8 3 0,-9-2 0,1-3 0,0 0 0,-1 0 0,-2-3 0,1 3 0,-5-3 0,2 3 0,-2-3 0,-2 2 0,2 0 0,-2 1 0,4 1 0,0 3 0,1 2 0,2 1 0,8 12 0,-5-10 0,6 8 0,-8-10 0,-2-2 0,0 0 0,-2-1 0,-2-4 0,-2 0 0,-2-5 0,-2 0 0,1-3 0,-5-1 0,3 1 0,-3-2 0,3 3 0,-1-3 0,2 3 0,-1-1 0,0 0 0,-1-1 0,1 1 0,-3-2 0,2 2 0,-2 1 0,0 0 0,0 7 0,3-1 0,1 6 0,4-2 0,5 11 0,-4-7 0,4 6 0,-8-13 0,0 1 0,1-1 0,-2-1 0,3 1 0,-4-5 0,0 0 0,-1 0 0,1-2 0,-1 4 0,3-1 0,0 4 0,0 2 0,2 3 0,-2 0 0,0 1 0,0-3 0,-2-3 0,1-3 0,-3-2 0,2-4 0,-2 2 0,0-2 0,-1 0 0,2 1 0,-2-2 0,3 3 0,-3-1 0,3 0 0,-1 1 0,2 0 0,-1 1 0,2 2 0,-1-2 0,2 2 0,-2-2 0,0 1 0,1 0 0,0 0 0,4 3 0,-1 3 0,4 3 0,1 3 0,2 0 0,2-1 0,-2-2 0,0 0 0,-3-5 0,1 1 0,-3-2 0,3-1 0,-2 1 0,2-1 0,-3-2 0,2 2 0,-4-2 0,2 0 0,-3 1 0,3-2 0,-3 2 0,2 1 0,4 5 0,0-2 0,3 3 0,-2-3 0,-1 2 0,2-2 0,-3 2 0,3-1 0,-4 0 0,1 0 0,1 1 0,-1 0 0,3 1 0,-1 0 0,1 1 0,-1-1 0,0 0 0,3-1 0,-4 1 0,10 2 0,-10-2 0,8 0 0,-11-4 0,2-1 0,-2 1 0,1 1 0,3 2 0,1 4 0,2 0 0,-1 4 0,1-3 0,0 2 0,-2-1 0,0-2 0,-2-1 0,-1-1 0,4 2 0,-6-4 0,2 3 0,-5-5 0,0-2 0,-2 2 0,1-3 0,-2 3 0,1-3 0,-2 1 0,2-1 0,-2-1 0,4 0 0,-3 0 0,0-2 0,0 0 0,-2 0 0,-1-1 0,-1-1-2516,0 0-1808,-7-23-2364,-7-8 6688,-7-32 0,7 29 0,3-3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5"/>
    </inkml:context>
    <inkml:brush xml:id="br0">
      <inkml:brushProperty name="width" value="0.08571" units="cm"/>
      <inkml:brushProperty name="height" value="0.08571" units="cm"/>
      <inkml:brushProperty name="color" value="#66CC00"/>
    </inkml:brush>
  </inkml:definitions>
  <inkml:trace contextRef="#ctx0" brushRef="#br0">396 616 6003,'-2'-6'1478,"1"2"-851,1 4-521,-43-48 62,26 31-39,-32-38 62,38 41-40,2-1 62,1 2 34,1-2-51,1 0 0,-1 1 78,0-1 23,1 2-28,-1 1-157,0-1-56,0 3-51,1-2-5,1 2 0,-2 0 12,2 2 32,0-1-44,-3 3 6,1-1 173,-3 0 118,0 1-140,1-1-79,1 2-67,2-2-11,0 4-128,2-5-18,2 5 12,0-3 72,2 6-11,0-3-128,-1 3-74,0-2 146,0 1 85,-1 0 44,2-2 0,-3 3-6,3-3-78,-3 3-62,2-3 85,0 1 61,1 0 0,0-1 106,0 1 169,-2-3 111,2 2 135,-3-4-129,1 2-90,-1-3-33,-1-1 28,1 1 28,0-2 140,-1 3 39,1-1 487,-2-2-403,0 4-55,0-3-24,0 2 18,2 0-135,-1-2-129,0 0-39,0-1 22,-1 2 12,2-1 22,1 3 46,-1-1-13,2 0 46,-2 1 55,3 1-39,-1 1-73,-1 1-44,2 3 11,-2-3-28,1 2-29,0 0 338,-2 1 968,3 0-1334,3 6-4,7 4-57,7 9 28,5 4 0,1 3 191,8 11-213,-7-8 128,14 19-139,-14-19-34,4 7 0,-7-12-16,-4 0-1,4-1 78,-1 4-61,7-2-33,0 3-1,1-1 57,-1-2 21,-3-1-21,-3-3-46,-1-2-21,-3-2-7,1-1 12,-6-4-45,1 3 34,-1-2-1,0 1 18,3 4-40,1-3 73,3 6-51,1-2 23,0 3 12,1-1-1,0 0 0,0 0 17,-2-2-39,-1 1-6,-3-3-5,0 1 10,0-1-44,-1-1 40,2 0 38,-1-2-11,2 1-16,0 0 49,0 2 18,-2 1-62,1 1 45,-1 1-40,2 0 29,0 0-23,1 2-61,-1 0 39,4-1 11,-2 2-45,4-4 39,-2 1-11,0-3-39,-1-1 12,-1 1-7,-1-2 62,-1 2-67,1-3 51,0 2-12,1-1-33,1 0 66,3 5-31,-4-7-41,3 1 0,-6-4 0,-2-2 0,0 1 0,0 0 0,-1 0 0,6 7 0,-2-3 0,4 3 0,-3-3 0,-1-1 0,2 0 0,-3 0 0,1-2 0,-2 0 0,2 0 0,7 6 0,-4-3 0,8 6 0,-8-5 0,0 2 0,0-2 0,-2 2 0,2-2 0,-2 1 0,3 0 0,11 3 0,-6-2 0,8 2 0,-9-7 0,-2 2 0,-3-1 0,0 0 0,-3 0 0,-1-1 0,0 1 0,0 1 0,1 2 0,0 2 0,1 0 0,-1 1 0,-2 0 0,1 0 0,3 9 0,-3-7 0,1 6 0,-3-8 0,-1-1 0,0 0 0,1-2 0,-1 0 0,5 3 0,-5-5 0,3 3 0,-6-6 0,0-2 0,1 2 0,0-2 0,2 1 0,-3-1 0,2-1 0,-4-1 0,1 0 0,-1-2 0,-4-2 0,2 0 0,-6-2 0,2 0 0,-1 3 0,1-1 0,3 3 0,-2-2 0,2 1 0,-1-3 0,-3 2 0,1-2 0,-1 0-3384,0-1-582,2-12-2985,-1-5 6951,-1-12 0,1 10 0,-2 6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21411,'0'-4'1350,"0"1"358,0 3-1277,3 1-28,2 7-49,4 5-85,3 8 67,1 9 33,4 8-66,0 11-51,-1 9-28,1 6-28,-4 5-6,2 1-11,-1-3-61,-1-2 33,2-5-28,-3-6 12,3-5-35,-5-11-31,0-5-69,-2-9 0,-3-6 0,0-8 0,-1-3 0,-1-6 0,-1 1 0,1-2 0,-3 0 0,3 0 0,-2 0 0,1 0 0,0 0 0,3-3 0,2-4 0,4-5 0,3-4 0,4-3 0,1-3 0,1 1 0,0-4 0,1-1 0,0 1 0,0 0 0,-2 3 0,-2 2 0,-4 5 0,-3 4 0,0 1 0,-3 3 0,1-3 0,-1 2 0,1-4 0,-1 2 0,1-2 0,-1 2 0,-2 2 0,-2 1 0,0 2 0,-2 3 0,0 1-13,1 1 8,1 4-40,4 8 45,1 7 6,4 7-1,0 3 1,-1 3 40,1 0-46,-3 0 0,-1-4 0,-2-3 0,0-5 0,-2-6 0,0-3 0,-1-6 0,-1-1 0,1-3 0,-3-1 0,3 0 0,-2 0 0,2 0 0,-3 0 0,4 0 0,0-1 0,4-7 0,5-6 0,3-11 0,4-7 0,2-5 0,-2-5 0,0-1 0,0-2 0,-3-4 0,1-1 0,-1 0 0,7-24 0,-6 21 0,5-13 0,-8 30 0,-3 6 0,-2 8 0,-5 7 0,-1 7 0,-3 4 0,0 3-2415,-1 1-688,11-3 3103,21-16 0,-14 12 0,11-11 0</inkml:trace>
  <inkml:trace contextRef="#ctx0" brushRef="#br0" timeOffset="1">1631 147 14342,'-7'-9'4061,"1"1"-2649,6 8 1170,0 0-1882,-6-6-34,3 5-78,-3-5-112,4 6 970,1 0-1060,3 7-44,8 7-57,9 13 85,11 8-40,7 10-106,5 6-39,6 5 0,1 2-94,4-3-91,-4-4 0,1-4 0,-5-3 0,-1-6 0,-4-3 0,-5-6 0,-3-3 0,2 1 0,-12-9 0,2 1 0,-14-11 0,-2-1 0,-3-2 0,-2-3 0,-1-1 0,-2-1 0,1 0 0,1 0 0,0 0 0,0 0 0,-1 3 0,2 2 0,3 4 0,0-1 0,1 2 0,0-1 0,-2 1 0,1 0 0,-1 0 0,2 0 0,-2 0 0,2 0 0,-4-2 0,1-1 0,-1-2 0,-3-2 0,2-1 0,-2 0-2947,1-2-840,-7 0-2402,-5-5 6189,-10-3 0,6 1 0,3 0 0</inkml:trace>
  <inkml:trace contextRef="#ctx0" brushRef="#br0" timeOffset="2">1501 899 12970,'-9'7'3019,"1"-1"-1624,8-6 1361,0 0-2180,30-31-145,-3 5 23,28-30 39,-5 12-56,4-7-56,6-1-62,3-5-16,1 0-18,-2 2-21,-5 6-29,-10 6 6,-6 9-51,-7 7-39,-4 4-16,-3 3-35,-1 0 46,-4 0-45,1 2-11,-4 0-6,-3 4-22,-2 2-29,-4 6 1,-5 1-29,0 3 40,-5 0-45,1 2-9831,1 0 9320,0 0 0,0 0 0,-1 0 1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1113 16392,'0'11'1484,"0"-2"-616,0-9 1059,0 0-1277,58-10-96,-9 1-307,2 0 0,3-1 251,27-2-128,2 2-17,-7 3-84,-6 5 44,-11 1-111,-5 1-40,-5 0 6,-1 0-5,-3 0-12,-3 0-45,-5 0-11,-5 0-11,-8 0 7,-6 0-13,-7 0 6,-4 0 0,-4 0-1457,-1 0-419,-1 0-1266,9 0-1440,2 0 4498,10 0 0,-11 0 0,0 0 0</inkml:trace>
  <inkml:trace contextRef="#ctx0" brushRef="#br0" timeOffset="1">2082 0 21937,'-24'92'1187,"12"-42"1,2 2-933,3 6 0,2 0-513,0 5 1,0 1 389,-1-2 0,2 0-3,1-4 0,1-2 140,-1 39-17,3-18-84,0-16 190,1-17-358,5-10 146,5-12-112,5-5 44,21-9-78,-2-3 56,20-3-56,-3-2-5,5-3-1,3 2 453,-4-2-459,-4 4 12,-10 10-11,-9 5 11,-11 11 45,-10 3 106,-8 3 135,-11 4-23,-18 3-39,-17 2 28,-22 0-17,-10-2-39,-3-7-45,1-9-50,8-9-67,6-8-1,12-4-33,6-3-67,12 0-185,9 0-336,8-2-420,7-1-840,5-4-1552,1 0-947,2-7-2833,0 0 7180,5-6 0,-4 9 0,3 2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61 3 15300,'-8'2'2123,"3"0"-970,5-2 623,0 0-1367,7 0 50,8 0 40,12 0-39,9 0-29,4 0-6,2 0-49,1 0-96,2 0-107,-1 0-22,-1 0-5,-1 0-56,-2 1-23,-3 3-17,-2 1-39,-5 1 1,-5 1-1,-3-2-6,-5 0 7,-4-3-7,-3 1 1,-3-3-191,-4 2-308,-2-2-9338,-1 0 8221,-4 0 0,3 0 0,-4 0 0</inkml:trace>
  <inkml:trace contextRef="#ctx0" brushRef="#br0" timeOffset="1">1 401 22727,'67'-3'371,"1"-1"1,-5 2 0,-7-1-109,6 0-45,-8 1-72,-6 2-84,-10 0-23,-5 0-6,-7 0-33,-6 0-28,-7 0-358,-3 0-611,-5 0-577,0 0-1288,1 0-1765,1 0 4627,5 0 0,-6 0 0,0 0 0</inkml:trace>
  <inkml:trace contextRef="#ctx0" brushRef="#br0" timeOffset="2">1708 37 23103,'58'-9'265,"0"-1"0,-5 6 0,-6 5 149,-3 20-67,-6 18-33,-4 9-62,-10 8 85,-11 1-18,-7 3-45,-12-5-11,-16 2-39,-16-5-28,-22-5-28,-11-5-11,-3-13 90,0-10-79,10-11-135,12-9-27,13-18-6,12-14-207,10-19-141,9-8-564,5-6-360,15 0-487,7 2-890,18 4-1165,11 3-1793,3 8 5607,0 7 0,-23 19 0,-10 10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0 475 20453,'0'-15'1344,"0"3"-923,0 12 1152,0 0-934,3 5 33,3 12-162,4 14-96,0 22-72,3 13-56,-4 14-107,-1 7-679,-3 5 663,-3 1-57,-1-3-11,-1-5-39,0-7-44,0-10 55,0-14 17,0-13-79,0-14-5,0-12 0,2-9 0,1-4 640,4-2-567,4 0 61,6-9-89,9-10-40,11-16 40,10-17-45,9-9 0,2-6-620,1 0 586,-5 8-249,-9 9 232,-9 15-33,-12 13-44,-6 13 128,-6 7 33,-4 19 1,2 11 16,-2 22 540,1 9-556,-2 5-29,-3-2 46,0-7-18,-1-8 12,0-12-39,1-10 235,1-13-241,0-6 129,13-19-12,4-13-33,16-26-5,5-20-79,5-15 0,-22 37 0,-1-1-134,0 2 1,-1-1 155,-2 0 1,-2 1-23,17-38 0,-11 10 11,-7 15-6,-7 14 46,-8 15-46,-2 11-5,-2 9 0,0 8-201,0 2-5677,0 3 2277,13 7 3601,14 16 0,-7-10 0,3 7 0</inkml:trace>
  <inkml:trace contextRef="#ctx0" brushRef="#br0" timeOffset="1">1504 505 24363,'63'15'2223,"-2"10"-1623,-26 18-130,5 11-134,-1 11-129,-1 4-61,2 4-29,-1 1-27,-1-5-28,-1-4-57,-4-10 47,-3-8-52,-3-9 0,-3-9 0,-3-6 0,-2-6 0,-1-4 0,0-1-130,-1-4-173,1 0-128,-1-3-39,-2 0-236,-1-3-235,-4 0-398,-2-2-733,-3 0-1513,-2 0-1444,-1-6 5029,-2-3 0,0 1 0,0 1 0</inkml:trace>
  <inkml:trace contextRef="#ctx0" brushRef="#br0" timeOffset="2">1494 1344 20392,'19'-64'1064,"-1"1"0,4-1 0,4 5-765,4 16 1,3 4-45,4-6 0,2 1 8,1 0 0,2 1-841,-1 1 0,0 2 844,-1 2 0,-1 2 110,28-24 317,-10 10-542,-14 12 245,-11 10-362,-10 9-29,-9 7-5,-7 7 792,-2 2-1621,-1 3-545,0 0-1556,4 0-1035,10 0-4661,1 0 8626,9 0 0,-14 0 0,-3 0 0</inkml:trace>
  <inkml:trace contextRef="#ctx0" brushRef="#br0" timeOffset="3">2865 936 23282,'8'-5'1993,"21"0"-1443,45 5-192,15 0-235,-40 0 1,2 0-776,0 0 1,0 0 707,1 1 0,-1 0 0,47 1 488,-9 2-544,-35 0 0,-2-1-56,13 3-297,6 0-375,-43-4-66,-7-1-1054,-4-1-1552,5 0-2201,0-11 5797,6-6 0,-13 2 0,-3 2 1</inkml:trace>
  <inkml:trace contextRef="#ctx0" brushRef="#br0" timeOffset="4">4612 14 17708,'0'-7'3249,"0"1"-2005,0 6 1590,0 0-2268,-8 114-62,4-42-250,-1 10 1,1 4 244,1 6-124,2-3-112,0-12-123,1-9-45,0-14-95,3-12-5,5-14-68,6-10 45,9-6 28,5-7 45,9-2-40,8-3-5,5 0 0,4 0-5,-2 0-46,-6 1 29,-11 7 22,-9 4 56,-9 8 6,-9 4 5,-3 4 39,-10 2 62,-12 4-39,-14-1-11,-19 1-5,-9-2-113,-8-5 0,0-4 0,3-10 0,9-3 0,11-7-265,14-1-603,14-2-1265,8 0-948,11-6-380,39-18 3461,5-3 0,1-2 0,14-4 0,18-12 0</inkml:trace>
  <inkml:trace contextRef="#ctx0" brushRef="#br0" timeOffset="5">5859 475 16504,'-4'-7'4509,"1"1"-3114,3 6 1198,0 0-2066,3-5 89,14 4-174,10 0-229,16 6-106,4 5-23,4 2-40,-1 3-38,1 0 61,1 2-67,3-2 6,-1-2-1,1-3-5,-3-3-190,-2-4-129,-5-1-118,-6-2-112,-9 0-163,-8 0-464,-9 0-397,-5 0-1368,-4 0-5091,-3 0 8032,-1-3 0,0 2 0,0-2 0</inkml:trace>
  <inkml:trace contextRef="#ctx0" brushRef="#br0" timeOffset="6">6006 913 15496,'-2'4'4498,"1"-1"-667,1-3-3293,99-15-124,-43 7-2414,11-3 0,2 1 2135,-4 3 820,-9 1-911,-7 4-44,-9 1 0,-6 1-330,-6 0-790,-6 0 2518,-2 0-5269,-1 0-4468,2 0 8339,1 0 0,-10 0 0,-3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44 54 14034,'13'-13'9293,"-2"42"-8537,-11 10-107,0 42-94,0-6-152,0 11-39,-8 4-450,0 1 383,-5-3 5,0-9-44,4-8-90,1-13-73,3-14 102,3-11-164,1-13 83,1-9-116,0-6 50,0-3 102,0-2 70,0-5-189,1-2 1,4-11-34,4-4 0,4-8 0,1-6 11,2-6-11,1-7 0,1-8-6,4-5-44,1-6-3381,4-6 3369,3 0-11,2 1-77,3 3 72,-1 7 38,1 7 29,-5 12 6,0 9-46,-8 10 51,-1 9 3334,-5 6-3379,-2 5 86,0 3-80,-1 2 33,1 9 6,0 11 50,-1 17 1,0 18 33,-6 11 17,-3 9-62,-2 1 28,-2-1-17,0-9-38,0-6 60,0-4-72,0-22 0,0-7-33,0-21-34,0-6 55,0 0 7,9-9-29,8-11-22,15-17-129,10-15 6,7-9-22,1-3 16,-1 2 50,-6 7 85,-5 10 11,2 4 39,-16 21-6,1 3 1,-17 15 5,0 2 11,1 11 274,-1 8 23,1 19 28,-1 15-84,-4 15-5,-1 10-12,-3 6 0,0 2-71,0-6-164,0-29 0,0-1 0,0 21 0,0 11 0,0-35 0,0-9 0,0-9 0,0-9-449,0-7-1332,0-8-3535,-2-9 5316,-7-38 0,5 24 0,-5-22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20 345 24592,'32'-2'1009,"3"2"-819,7-2-39,5 2-72,1 0-46,1 0-33,-4 6-28,-3 0 17,-8 7-196,-5-2-191,-7 0-229,-2-2-555,-5-1-745,0-2-1395,-3-2-201,-2 1-2352,-5-5 5875,-2 1 0,-3-1 0,0 0 0</inkml:trace>
  <inkml:trace contextRef="#ctx0" brushRef="#br0" timeOffset="1">24 662 18084,'-13'9'3366,"2"-1"-1909,11-8 1198,0 0-2135,98 18-116,-49-11-278,14 5 0,0-1 30,-16-4-105,-5 1-51,-7-3-123,-7 2-499,-4-3-437,-8 0-912,-3-2-1810,2 0-2744,-1-2 6525,6-8 0,-11 6 0,0-5 0</inkml:trace>
  <inkml:trace contextRef="#ctx0" brushRef="#br0" timeOffset="2">1434 301 19602,'75'-11'5797,"0"2"-5466,-13 9-124,1 0-106,-2 0-6,-5 0-28,-9 0-61,-8 2 27,-8 1-33,-10 1 11,-6 0-5,-5-2 28,-6 1 5,0-2 6,-3 0-5490,0-1 1127,8 0-3659,2 0 7977,9 0 0,-9 0 0,-2 0 0</inkml:trace>
  <inkml:trace contextRef="#ctx0" brushRef="#br0" timeOffset="3">2507 151 14978,'-9'60'550,"-1"0"1,1-1 0,-1-3 1961,-9 34-2231,1 1-7,-2-5 1309,4-9-1286,0-12-45,4-12 840,2-9-975,2-11 3132,3-10-3244,1-8 426,3-7-431,1-4 115,0-3-159,0-7 44,0-1 5,0-8-5,0-5-56,1-2 51,4-9-29,4-3 28,4-8-44,2-4 39,4-3-45,-1-4 11,4 2 11,1-2-50,16-20-5,-6 16-6,9-14 22,-9 24 11,-4 5 57,-1 7-1,-6 7 0,-5 8-27,-6 6 27,-4 8 1,-2 3-1,-3 3-89,-1 0 89,1 0 6,0 0 34,2 4 123,2 6-40,0 9-38,2 6-29,1 5-44,0 4-1,-1-2 51,-3 1-45,0-6 29,-2-2-7,0-7 1,-1-3-1,0-5 1,-1-3-28,0-4 5,0-1 39,-1-2-44,2 0-12,-1 0-44,3 0 11,-1 0-12,2 0 51,2-5 0,4-5 45,7-8-45,6-12-118,9-7-44,4-10 72,5-3-22,2-4 56,-2 5 45,-2 3-28,-5 10 33,-5 8-5,-6 10 6,-8 8-1,-4 5 0,-4 3 6,-1 2 0,-1 2 639,4 40-225,-4 4-39,0 46-22,-4-2-1864,-2-40 0,0 1 1651,-1 0 0,-1 0-5,-1 0 0,-1-1-135,-5 40 0,2-35 0,0-1 0,-1 17 0,-1 7 0,7-42 0,0-11 0,2-8 3392,0-8-3573,0-5-9650,0-3 7459,0-8 1,0 5-1,0-5 1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24 7 11222,'-13'-3'3003,"3"0"-1928,10 3 8755,0 0-9174,0 7-376,0 7-40,4 16-72,5 12-22,4 14-12,3 10-33,0 8-50,-4 3 5,3-2 5,-3 2-55,-1-7 61,2-3-39,-2-7-22,0-9 33,-2-8-39,1-11 50,-2-6-16,1-7-29,0-4-5,-2-5-5,2-5 5,-4-2 0,1-3 0,1 0 50,0 0 17,5-2-61,1-7 61,14-18-61,-6-4-1,9-15-5,-10 6 0,2-4-39,-2-1-22,-1 0 21,-1 1 35,-4 7-1,-1 4 1,-3 6-46,-2 5-10,0 6 21,-2 3-4,-2 4 10,0 4-16,-2 2-18,0 3-49,0 0 22,5 7 95,0 13 11,6 19 28,-1 15 6,3 14-40,-2 3 1,1 0-6,-3-8 6,1-11 27,-2-12 12,0-10-39,-1-11-1,-3-8-5,-1-6 6,0-4 145,3-7 0,4-14-72,6-19-40,4-26 6,6-16-40,1-15 0,-14 47 1,0-1-314,-1 1 1,-1 1 352,10-41-45,-4 14 11,-4 13 22,-4 15 57,-4 15 28,-2 13-57,-2 11 560,-2 5-2054,0 3 340,1 0-688,2 0-1182,5 0-1657,10 0-2993,2 0 7613,5 0 0,-12 0 0,-5 0 0</inkml:trace>
  <inkml:trace contextRef="#ctx0" brushRef="#br0" timeOffset="1">1488 278 18336,'-4'-5'3125,"1"0"-2010,3 5 929,0 0-1417,9-4-44,8 3-123,17-4-57,9 16-73,11 5-27,5 14-135,6 9-62,2 7 12,5 9-34,-3 2 44,-3 5-38,-5-2 5,-8-1-11,-8-4-17,-5-8-61,-9-5 50,-5-9-6,-8-6-38,-4-6 27,-5-4-28,-2-3 23,-2-4-34,2-1 5,-4-2-5,4 0 45,-2-1-45,2-2 0,1 1 0,-3-2-45,0-1-128,-2 0-141,-3-2-274,3 0-610,-1 0-668,0 0-985,1-2-532,1-13-4982,1-5 8365,-2-14 0,0 16 0,-3 3 0</inkml:trace>
  <inkml:trace contextRef="#ctx0" brushRef="#br0" timeOffset="2">1672 983 17658,'0'-11'2879,"0"2"-1765,0 9-284,53-96-113,-7 45-581,2-13 0,5-1 138,-12 33 1,1 5-26,4-1 0,1 1-70,-2 0 1,1 1 33,37-15-23,-12 7-12,-19 12-77,-15 7-95,-15 5 55,-7 7-61,-8 0-252,-4 3-1672,-2 0-171,1-2-2228,13-4-2830,4-1 7153,15-8 0,-16 9 0,-2-2 0</inkml:trace>
  <inkml:trace contextRef="#ctx0" brushRef="#br0" timeOffset="3">3132 569 24743,'83'-7'1328,"-2"1"-953,-21 6-106,4 0-106,-2 0-113,-2 0-44,-6 0-6,-8 0-73,-6 1-358,-8 2-393,-4 4-335,-3 0-566,0 0-1367,0-2-1126,14-3-4704,-2-4 8922,11-8 0,-24 5 0,-5-4 0</inkml:trace>
  <inkml:trace contextRef="#ctx0" brushRef="#br0" timeOffset="4">4830 64 15339,'6'-7'3910,"-2"1"-2269,-4 6 1484,0 0-2195,-7 61-56,-3-9-502,2 2 1,-2 4-408,-8 31 388,-1 3-140,4-6-90,3-8-28,7-12-55,2-14-40,3-14-40,0-12-38,5-10 28,6-7-34,11-5 78,10-3 595,7-1-623,4 0 23,1 0-28,-1 0 39,-6 6 6,-4 6 27,-10 7 68,-5 6-28,-11 1 39,-3 3 73,-11 3-29,-13 1 29,-14 1 35,-16-1-220,-6-4 0,-3-6 0,2-6 0,7-7 0,5-5 0,10-4-281,7-1-324,7 0-683,8-4-1434,6-5-734,9-16-6375,14-4 9732,11-14 0,-7 22 1,-1 2-1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328 141 7279,'0'-18'1467,"0"3"-867,0 15 5741,0 0-5669,-1-3-84,0 2 5204,0-2-5501,1 13-101,0 5-27,0 13 5,4 4 5,2 5-72,4 3 11,0 2-6,0 0 29,0-1-34,0-3-40,0-5 1,-3-6-1,1-6-5,-4-5-11,0-5 6,-2-3-46,1-3 57,-2 0-23,0-3 6,-1 0 156,2-2-167,-1 0-28,1 0-6,0 0 0,-1 0 5,3 0 46,2-6-51,6-3 5,2-11 46,5-5-46,2-9 1,4-4-6,0-6 0,3-3-67,-1 2-1,1 0 1,-4 6 62,-2 9-1,-7 7 6,-5 11-6,-4 6 1,-4 4 178,-1 2-122,-3 6-1,-7 0 1,-6 7-1,-8 0-5,-9 1-40,-6 2 29,-9-2-385,-8 1 385,-6-3 11,-4-1 56,-2-2-11,3-2 27,6-3 34,7 0-5,10-2-40,9-1 12,7-1 0,8 0-51,7 0-17,4 0-5,4 0 289,1 0-328,8 0-1,1 0 29,10 0-29,-1 0 7,6 0-7,1 0-5,4 0 34,3 0-34,5 0 5,2 5-5,5 2 6,1 5 5,3 4 28,0 1-33,-2 2-6,-3 0 6,-4-3 5,-4 0-6,-4-2 29,-5-3-23,-2-1 28,-6-1 6,-1-6-39,-4 2 44,-2-5-44,-2 2 39,-2-2-45,-1 0 0,-4 0 330,1 0-61,-1 0-168,0-5-68,0 0 18,-1-7-40,-1-1-6,-6-2 29,-1-4-28,-6 2 44,-2-4-50,-1 2 0,-20-13 0,7 8 0,-15-8-6,10 7 6,-4 1 34,2-1-34,-1 2 6,4 1 5,-8-4-11,14 9-39,-5-2 39,14 11-79,3-1-89,2 3-140,4 1-392,4 1-577,2 1-851,3 1-1199,1-1-1524,0-2-3382,0 0 8233,0-2 0,0 4 0,0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30 21 12001,'-7'-11'3517,"1"2"-2273,6 9 1260,0 0-1933,-8 0-196,7 0-39,-7 0-39,8 0 190,0 0-414,0 4 28,0 9 134,8 12 90,7 19 12,13 14-18,11 21-700,-16-35 1,1 3 475,0 3 1,1 2-32,1 0 0,1 1-14,-2-1 1,-1 0 16,0-2 1,0-1 66,-3-3 0,0 0 158,17 34-78,-6-7-12,-3-12-101,-8-9 5,-2-14-5,-8-11-6,-1-9-39,-6-10 1040,0-3-1062,-3-3 20,0-2-59,1 0-34,0 0-62,-1 0-50,2 0-85,-2 0-256,2 0-399,-1 0-442,2 0-470,2 0-1715,3-5-1394,2-3 4912,0-6 0,-3 4 0,-4 3 0</inkml:trace>
  <inkml:trace contextRef="#ctx0" brushRef="#br0" timeOffset="1">638 48 19664,'-21'24'358,"-3"6"-123,-2 9-11,-3 6 0,-1 4 28,1 1-62,0 0 3,1-1 1,-1 3-127,-10 15-50,9-13 0,0-1 83,0 8 7,1-1-18,6-4-27,6-6-23,3-8 23,6-9-11,4-7 5,2-8 45,2-6-51,0-5 1,0-2 16,-1-2-6,0-1-2368,0 0-869,1-7-2381,1-6 5557,3-5 0,-2 3 0,1 4 0</inkml:trace>
  <inkml:trace contextRef="#ctx0" brushRef="#br0" timeOffset="2">705 993 13905,'-5'0'2835,"0"0"-1396,5 0-1344,-10-6 129,7 5 303,-7-1 100,11 14-5,6 8-236,2 9-22,2 4-11,-1 3-118,-1 0-67,-6 0-78,0-3 33,-3-3-73,0-5 30,0-3-47,0-5-1303,0-4 1276,0-3-964,0-5 146,0-2-8682,0-3 9494,-3 0 0,3 0 0,-3 0 0</inkml:trace>
  <inkml:trace contextRef="#ctx0" brushRef="#br0" timeOffset="3">592 1234 13889,'-8'9'1826,"2"-1"-673,6-8 779,0 0-1617,83-15 26,-44 5-223,13 0 0,0-1-12,-15 1-78,-5 1-28,-4 3-179,-5 0-594,-3 4-785,-4 0-1382,-6 2-3042,-6 11 5982,-2 0 0,-2 2 0,0-4 0</inkml:trace>
  <inkml:trace contextRef="#ctx0" brushRef="#br0" timeOffset="4">695 90 11049,'0'-4'3008,"0"1"100,0 3-2548,0-6-123,0 5 61,0-2 248,0 14-96,0 11-208,0 15-157,3 11-105,-1 11-46,3 3-67,0 3 0,-1-6-5,2-4-51,-2-9 51,2-8-29,-2-8 23,1-8 6,-3-6 44,-1-7 46,1-4 4,-2-4-4,3-1-6,-3 0-62,3 0-78,-1 0 78,3-3 16,3-7-66,5-7-28,9-9-1,21-24 1,-7 12-6,13-12 5,-18 22 1,-4 4-6,-2 4 11,-3 3-11,-5 3 6,-1 3-1,-4 3 1,-2 3 0,-3 2-1,-4 1 40,0 0-11,-3 2 1567,2 0-1338,-7 0-61,0 2-101,-10 3-68,-3 2-21,-10 6 21,-11 4 6,-34 15 1,9-4 4,-23 9 46,25-13 22,2-1-28,6-6 23,7-4 72,12-5 23,8-3-101,12-3-101,7-1-28,5-1-73,3 0 134,12 0 12,4 0-11,17 0-34,4 0 11,8 0-5,2 0 27,5 0 1,2 5-23,1 3-5,2 5-1,-4 3 1,-2-1-1,-8 2 7,-6 0-7,-6-1 1,-4 1-1,-5-3 7,-4-1-7,-6-6 1,-2-1-1,-6-2 1,-1-1 33,-3-1 392,0-1-397,0-5-28,-6-9 5,-6-8-6,-10-12-5,-8-6 0,-6-7 0,-5-9 0,-5-4 0,-4-6 0,0 2 0,-2 5 0,7 7 0,5 11 0,8 12 0,7 6-44,8 11 4,2 2-44,7 5-145,1 2-124,2 0-471,2 2-55,0 0-543,1 0-321,0 0-1242,1 0-1574,-4 0-2588,0 9 7147,-5 1 0,6 1 0,-1-4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238 28 10108,'-2'-4'1898,"0"1"802,2 3-2089,-1-4 224,0 2 21,0-2-94,1 4-84,6 0-39,3 3-107,7 5-123,4 9-107,4 8-56,0 8-50,-1 5-50,0 3-34,-4 0-28,2 0 17,-5-4-45,0-2 0,-4-5-23,-2-3 29,-3-5-12,-2-4 1,-2-3 38,0-3-5,1-1-17,-3-2-22,2-1 22,-2-4 45,0-1 292,-1-3-404,2 0 0,0 0 12,1 0 77,3-5-83,4-3-6,5-7 33,6-5-27,2-4 5,5-3-5,3-3-1,3 0-5,0-2 0,0 4-33,-6 3-18,-4 3 18,-8 7 27,-4 5 1,-5 3 5,-4 6 11,-2-1 308,-1 2-269,-9 0-38,-2 0-7,-12 0 29,0 0-29,-7 0 1,-2 0 5,-6 0-5,-6 0 5,-4 0-5,-7 0-1,-3 0 34,-3 0 45,0 0 51,0 0 83,3 2 17,5-2-5,8 3-40,6-3-38,9 2-40,7-1-23,8 0-38,5 0-51,7-1-96,1 0 102,11 5-6,1-1 0,8 4 0,2 0 0,3-1 0,6 3 0,6-3 11,3 2-11,6-2 11,2 2 29,5-3-35,1 3-5,0 1 6,1 1-1,-4 1-5,0 1 6,-3-2-6,-4 0 0,-4 1 6,-5 0-6,-4-1 0,-4 2 5,-5-2-5,-3 0 6,-3-2-1,-3-2 1,-1-3-6,-5 0 6,0-2-1,-4 1 1,2-3 39,-2 1 475,0-1-430,-7-1 5,-1-2-28,-5-3-16,-1-2-46,3 1 91,-2-1 39,4 1-18,1 2-33,2-1-33,2 2-12,-1-2-28,-1 1 28,0-2 6,-9-9-39,1 3 27,-9-8-27,0 0-1,-7-2-5,-3-5 0,-4 0 0,-4-3 0,-20-10 0,13 10 0,-12-5 0,22 17 0,3 3 0,5 4 6,5 2 0,4 2-1,4 2 1,5 0-1,2 2-5,3 0 0,3 0 0,0 2-5,3 1-1,-3 1-6749,2 0 1944,10 1 4811,4 4 0,0-2 0,-2 1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48"/>
    </inkml:context>
    <inkml:brush xml:id="br0">
      <inkml:brushProperty name="width" value="0.08571" units="cm"/>
      <inkml:brushProperty name="height" value="0.08571" units="cm"/>
      <inkml:brushProperty name="color" value="#E71224"/>
    </inkml:brush>
  </inkml:definitions>
  <inkml:trace contextRef="#ctx0" brushRef="#br0">519 11987 7061,'-7'4'1041,"1"-1"-565,6-3 696,0 0-943,-30 14-55,18-7-34,-21 9-140,23-11-51,4-1-94,1-1-57,-2 1 85,4-2-169,-2 3-202,0-1-262,0 4 750,-6-2 0,6 0 0,-3-2 0</inkml:trace>
  <inkml:trace contextRef="#ctx0" brushRef="#br0" timeOffset="1">506 11994 12623,'-72'29'504,"-1"0"0,5-1 0,20-9-73,40-19-16,-1 0-96,2 0-140,-2 0-38,0 1 55,-2 1 50,-1 1 0,1 2-22,2-1 79,0 2 72,1-2-73,-1 0-27,2 0-29,-3-1-11,3 0-72,-3 0 22,3 1 22,-2-1 1,2 0-51,-3 1 27,0-1 24,-1 0-18,1-1-5,-2 1 61,4-3 12,1 2 5,2-2-50,3 0 4817,1 0-4991,1-5 6,0 2 11,1-4 5,3 2-10,1-3-46,3 0 46,0-4-46,2 2 29,-1-1-28,1 1-1,-4 2 29,2-1-29,-4 5 1,1 0 39,-2 1-12,-1 3-33,-1-2 45,1 1-39,-2 1 5,5-5 39,-2 1-10,4-3-7,3-2 1,0-3-23,5-1 28,0-3-5,0 2-1,3-4-21,-5 2 55,2-1-17,-1-1 6,0-2-11,2-1 11,0-1-6,3-1 12,0-1-23,1 0 28,0-2-16,0 1-6,0 1-6,0-3 11,0 4-39,-2-1 23,0 1-28,1 1 33,1-3-28,2 2-5,0-5 27,3 3-27,2-5-1,0 3-5,3-3 6,-1 0 28,2 1-29,-3 1 1,2-2-1,-1 3 29,0-3-28,1-1-1,-2 0-5,3-1 6,-2 1 27,-1 3-33,-3 0 0,1 3 0,-2 1 45,1-1-45,0 0 11,3 0 23,2-5 5,3 0-5,1-4-23,2-1 23,2-1-29,-3 2 1,0 1 27,-2 2-21,11-9-7,-11 10 1,8-9-6,-11 15 5,-3-2 1,3 1-6,-1-1 0,0-1 6,1 1-12,-2-1 12,3 0-1,-1-2 1,2 2-6,-2-2 11,3 1-11,-3-2 0,2 1 0,0-2 45,2 1-45,-1-2 5,2 1 1,0 1 0,0 0-1,0 2-5,-3 0 34,4 2-23,6-11-11,-9 11 11,10-8-5,-16 13 5,2-2-5,2-2-1,1 0 1,3-3-6,2 1 5,3-3 29,-2-1-28,2 1-1,-3 1-5,-1 2 6,-5 3-1,-2 2-5,-4 1 0,0 3 12,-5 0-7,2 2-5,-1-1 0,12-9 0,-5 4 0,8-8 0,-10 7-5,1 0 5,1-1-6,-3 1 6,0 2 22,9-9-16,-7 6-12,8-5 12,-10 6-6,2 0 0,2-2 0,-2 2 0,3-2 0,-3 1 39,4 0-33,-3-1-6,1 2 0,1-3-6,-2 2 6,1 0 11,-1 1-5,0 0-6,-1 0 0,0 0 6,-1 1-6,0 0 0,10-9 50,-6 7-44,6-5-1,-12 9 1,0 1-6,2-2 5,-3 3-5,2-1 0,-1 2 0,-1 0 0,2-1 6,-4 4-6,2-2 0,-2 2-6,0 0 6,-2 1 0,0-1 0,1-2 6,-4 4-6,0-2 0,-3 4-6,-1 0 6,1-1 0,1 1 0,2-3 0,-1 1 0,2-2 0,8-8 0,-4 3 0,8-3 0,-8 7 0,-1 1 0,0 1 0,-2-3 0,4 2 0,-2 1 0,4-2 0,-3 2 0,0-1 0,-1 0 6,-1 1-6,-1-4 0,0 3 0,-2-3 0,1 1 0,0 1 34,-2-1-34,0 3-6,-2-2 6,0 3 22,0-1-22,-1 2-5,1-1 5,1-1 0,1 0 0,-2-1-6,4-1 6,-3 0 0,3 1 6,-2 1-6,2 1 0,0 1-6,-1 1 1,-1 1 10,0-3-10,0 2 10,0-1-5,0 0 0,-2 0 0,0-1 0,2 1-5,-1-1 5,1-1 22,-2 2-22,3-4-6,-1 4 6,4-5-5,-1 0 5,2-1 5,0 0 1,0-2 5,1 2-11,1-3 0,0 4 6,1-2-1,-1 0 1,2 0-6,-3-3 6,2 0-6,-2-4 0,3 2 0,0-2 11,0 2-6,-1 0-5,0 0 40,11-12-35,-7 10 6,7-10-5,-11 12 29,2 1-35,2 0 0,-2 0 0,1-1 0,10-10 0,-7 8 0,8-9 0,-11 11 0,-2 0 0,2 1 0,-1 0 0,1 2 0,0-4 0,0 1 0,4-3 0,-3-2 0,14-9 0,-11 7 0,13-5 0,-16 9 0,3 1 0,-3-1 0,4-1 0,-3 1 0,14-10 0,-9 7 0,10-8 0,-11 12 0,0-2 0,2 2 0,1-4 0,0-1 0,3-1 0,-1 0 0,-2-2 0,0 3 0,0-1 0,-2 3 0,-1-1 0,0 2 0,0-2 0,13-11 0,-6 7 0,9-10 0,-12 11 0,-1-1 0,3 0 0,0-1 0,-1 0 0,3 0 0,-4-2 0,1 1 0,3-2 0,0 0 0,0-3 0,6 0 0,-4-3 0,4-1 0,1-2 0,1-2 0,2 0 0,1-1 0,1-2 0,1 0 0,-15 13 0,1-3 0,20-19 0,-21 20 0,1 1 0,11-17 0,1 4 0,-4-3 0,1 2 0,0 1 0,0-2 0,2 0 0,1-2 0,1 2 0,1 0 0,1 1 0,-3 1 0,1-1 0,-3 1 0,1 1 0,-1 0 0,0 1 0,0 2 0,0 2 0,-2 1 0,1-1 0,0 3 0,-1-1 0,1 2 0,-1 0 0,23-18 0,-17 11 0,21-13 0,-24 18 0,0 2 0,1 0 0,-5 3 0,3 1 0,-5 2 0,1 1 0,0-2 0,-1 1 0,1 1 0,-2-1 0,-1 4 0,-1-3 0,-3 1 0,-1-1 0,1-1 0,-1-1 0,3 0 0,-2-2 0,3 3 0,-1-2 0,0 0 0,2 2 0,-2-2 0,-2 2 0,2 0 0,-4 1 0,0 1 0,1 1 0,0-1 0,1 1 0,3-1 0,-2 2 0,1 1 0,-2 2 0,0-1 0,0 2 0,2-1 0,0 2 0,0-2 0,0 1 0,0 0 0,-2 0 0,3 1 0,-1 0 0,1 1 0,0-2 0,-1 0 0,0 1 0,17-12 0,-15 11 0,10-8 0,-17 14 0,-3 0 0,-1 0 0,17-10 0,-11 6 0,11-9 0,-10 10 0,-3-1 0,0 0 0,3-1 0,-2 1 0,2-2 0,1 1 0,1-3 0,0 0 0,-3 3 0,1-3 0,-5 5 0,-1-3 0,-1 5 0,-1-2 0,-5 3 0,3 0 0,-4 1 0,9-3 0,-10 6 0,2-3 0,-8 10 0,-4-1 0,3 3 0,-3 0 0,1 0 0,-1 2 0,2-3 0,-1 2 0,2-2 0,-2 1 0,2 0 0,-1-1 0,0 4 0,-2-2 0,-1 1 0,-2 1 0,0-1 0,-3 0 0,0 1 0,-1 1 0,-2 2 0,0 1 0,-2 2 0,0 0 0,-8 0 0,-5 0 0,-12 2 0,-12 2-3392,-16 4 3392,0 5 0,-4 1 0,-32 7-130,13 0 0,3 0 130,-1-1 0,-3 5 0,45-13 0,10-6 0,7 1 3263,5-5-3263,3 1 389,3-3-389,1 2 0,5-2 0,2 0 0,8 0 0,3-2 0,10-3 0,4-2 0,8-4 0,19-9 0,-14 3 0,10-7 0,-19 7 0,0 1 0,-4 0 0,0 1 0,-3-1 0,-2 4 0,-1-3 0,-3 5 0,-1 0 0,4 0 0,-6 2 0,0-1 0,-9 4 0,-1 0 0,-3 3 0,1-1 0,0 3 0,-2-3 0,1 2 0,-4-1 0,3 2 0,-5-2 0,2 2 0,-2 10 0,0 5 0,1 10 0,0 7 0,0 0 0,-1 7 0,0-2 0,0 4 0,0 0 0,-1 2 0,-1-1 0,-3-5 0,3-4 0,-1-5 0,3-7 0,0-3 0,0-3 0,0-4 0,0 1 0,0-4 0,0 0 0,0-2 0,0-3 0,0-1 0,0-2 0,0 3 0,0-1 0,0 2 0,0-2 0,0-1-651,0 1-1449,3-3-1827,5-9-27,11-18-1456,9-11 5410,3-14 0,-12 25 0,-6 5 0</inkml:trace>
  <inkml:trace contextRef="#ctx0" brushRef="#br0" timeOffset="2">13420 162 14986,'0'-10'3725,"0"3"-2526,0 7-102,0 0-184,3 4 118,2 18-151,2 13-270,1 22-39,-1 4-33,1 6-67,-3-3-68,0-2-22,-2-7-73,2-4-11,-1-6-90,2-5-62,-2-6 7,2-7-18,-2-7-44,1-7-23,-2-5-6,0-5-55,1-1 72,-3-2-22,2 0 209,-2 0-265,2 0 0,2 0 0,2-3 0,3-5 0,1-4 0,1-6 0,2-2 0,1-3 0,-1-1 0,2-4 0,1-1 0,9-16 0,-6 10 0,7-6 0,-12 15 0,0 6 0,-2 1 0,-1 4 0,-2 1 0,0 3 0,-4 4 0,0 1 0,-3 5 0,-1-1 0,0 2 0,-2 10 0,3 5 0,-1 15 0,4 4 0,-3 2 0,0-3 0,1-2 0,-2-6 0,0-4 0,0-5 0,2-2 0,-1-5 0,0-4 0,2 0 0,-1-5 0,-1 2 0,0-2 0,-1 0 0,0 0 0,2 0 0,0 0 0,6 0 0,2-8 0,4-5 0,4-10 0,3-10 0,2-3 0,0-9 0,4-2 0,-3-6 0,2-3 0,-6 0 0,1-1 0,-2 3 0,-4 6 0,0 5 0,-5 8 0,-1 7 0,-4 7 0,1 6 0,-6 4 0,3 5 0,-5 2 0,2 3-9831,-2 1 7026,1 0 1,1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37 10786,'-4'0'3741,"1"0"230,3 0-2839,-4-10-186,2 5-134,-2-7-77,4 9-103,0-1-4,0 3 1931,0-1-2200,3 2 173,7 0-129,8 0-162,11 0 5,8 2 29,6 1-12,7 2-90,5 2-38,4-2-33,1-2-102,-4 0 0,-4-2 0,-12 2 0,-5-1 0,-10 1 0,-5 0 0,-5-1 0,-5 1 0,-4-3 0,-1 2 0,-3-2 0,0 0-6880,-1 0 3369,5 0-2280,3-3 5791,6-5 0,-7 3 0,-1-2 0</inkml:trace>
  <inkml:trace contextRef="#ctx0" brushRef="#br0" timeOffset="1">85 267 17059,'-8'0'3680,"2"0"-2320,6 0 1206,0 0-1793,18 0-67,0 0-84,19 3-79,0 3-123,4 4-34,5 0-39,3 2-138,3-2-209,0-2 0,-1 0 0,-5-2 0,-5-3 0,-10 0 0,-8-3 0,-10 2 0,-6-1 0,-4 0 0,-3 0 0,0 1 0,0-1 0,0 3 0,0-2-533,0 1-873,-2-3-1361,-1 2-1142,-4-2 3909,-3-5 0,5 4 0,-1-4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 24 12500,'0'-8'2548,"0"2"-1652,0 6 986,0 0-1277,0-3 34,0 3-34,0-5-28,0 5 4615,0-2-4856,2 10 73,-2 13 5,3 18-39,-2 22-5,0 15-23,-1 13-56,0 6-287,0 1 214,0-2-49,-3-7-169,-1-9 0,-1-9 0,0-11 0,4-11 0,-1-10 0,2-10 0,0-9 0,0-8 294,0-5-294,0-4-214,0-1-727,0-3-672,0-2-1529,0-3-1244,0-1-5445,2 1 9757,1 4 0,-1 1 0,1 3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64 1 14348,'-19'0'2257,"4"0"-1170,15 0 1299,0 0-1983,37 0-11,-14 0-34,31 0 1,-26 0-23,2 0-95,-1 0-28,2 0-28,0 0-84,0 0-51,-2 0-44,-2 0 27,-4 0-27,-1 0-6,-4 0 6,-1 0-1,-2 1-5,-2 1-67,0 2-118,-2-1-84,-2-1-51,-5 1-167,1-3-330,-5 2-1947,1-2 1,-1 0 0</inkml:trace>
  <inkml:trace contextRef="#ctx0" brushRef="#br0" timeOffset="1">0 282 12981,'9'2'3227,"-1"-1"-1928,-8-1-297,0 0-284,89 0-259,-49 0-252,15 0 0,0 0 219,-18 0-163,-4 0-151,-3 0-62,-3 0-50,-4 0-84,-3 2-151,-1 1-224,-4 1-403,0 0-500,-2-2-659,-1 0-108,1-2-1187,-3 0 3316,0 0 0,-4 0 0,-3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68 27 13457,'-6'-15'5775,"2"3"-4951,4 12-80,0 0-89,-2 82-50,2-30-274,-1 9 0,0 4 157,0 19 89,-2 8-356,0-42 0,0 0 166,-5 50-74,0-5-60,-1-8-3366,1-10 3253,3-12-56,1-11-45,3-13-39,1-11 0,0-8-34,0-10-212,0-6 3117,0-4-6423,0-2 500,0-5-477,7-17 3529,7-25 0,-4 17 0,2-7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57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255 585 16336,'5'0'2644,"0"0"2559,-5 0-5315,-8 3-39,0 4 0,-11 8-23,-1 2-10,-4 5-46,-2-4 45,3-2-106,0-6 101,6-5 38,1-4 35,4-1-153,4 0-183,3-7 139,3-7 96,2-10 66,8-8 35,4-1 50,10-3 33,1 2 28,4 2 1,-3 2-29,-1 4 29,-3 6-1,-3 7-61,-4 3-11,-4 7 16,-4 0 45,-4 3 51,-1 10 5,-1 0-33,-4 10 44,-4-4 12,-3 1-29,-1 0 17,-2 0 1,-2-2-12,2 0-28,-2-5 28,7-2-39,2-4 0,4-3-167,3-1 167,8 0 5,-3 0-5,4 1 0,-7 0 45,-1 3 22,0 1-28,-9 4-28,-5 4 62,-10-1-17,-3 0-45,4-4-5,1-4-6,9-3-84,1-1-11,9-4 11,0-3 34,3-7 16,0 1 28,4-1-27,2 6 22,5 1 11,0 5 5,0 1 1,-1 1 33,-1 0 6,-1 1 11,-1 6 5,-2 0-5,-2 6 17,0-4-39,-3 1-23,2-4 45,-2-2 151,0-1-291,0-15 39,0 2-22,0-10 33,6 4-5,1 2-28,10-1-6,-2 5 40,5 2 21,-3 4-21,1 3-1,-4 1 34,-1 7 0,-5 4 34,-2 8-1,-3 1 23,-3 1 34,-3 0-6,-7 2-34,-4-3 12,-9 2-56,1-2 55,-3-3-10,4-4 5,2-5-56,6-4-6,2-3-123,6-4 90,2-7-28,1-7-12,2-8 29,2-2 50,4 2-6,3 3-44,4 9 44,-1 3 1,1 7-1,-3 1 6,3 2 6,-2 2 33,2 2 0,-4 5 12,0 0-1,-5 0 12,-1-3 55,-3 0-44,0-1-23,-1 3 6,-6-1-11,0 0-39,-5-4-6,4-1-73,0-2-95,3 0-17,1-9 51,3-2 128,1-9-39,0 3-5,0 2-40,0 6-21,0 5-881,0 2 73,6 2-912,1 0-1961,5 0 3792,-2 0 0,-5 0 0,-2 0 0</inkml:trace>
  <inkml:trace contextRef="#ctx0" brushRef="#br0" timeOffset="1">589 1 20834,'-35'6'1479,"11"2"-818,38 5-196,10 6-129,13 8 72,4 5-49,4 6-96,-2 4-3465,4 5 3387,-3 1 11,1 2-61,-5 1-45,0-1 61,-6-2-56,-3-1-5,-4-5-23,-5-4-17,-4-6-44,-3-4 33,-5-6-28,0-3 3421,-3-7-3427,-4-4 29,2-4-34,-5-2-790,2 0-392,2-5-688,0-11-998,6-10-1395,0-22-1943,0-5 6206,-1-1 0,-4 22 0,-4 13 0</inkml:trace>
  <inkml:trace contextRef="#ctx0" brushRef="#br0" timeOffset="2">422 873 18744,'53'-73'603,"0"1"0,-2 3 1,-3 7-95,13-5-490,-1 0 474,-3 5 140,-5 4-207,-6 6-68,-7 7-38,-7 5 11,-9 9-157,-6 7-6,-7 8-34,-4 5 216,-4 6-300,1 2-3634,-3 1 486,11-4 3098,7-10 0,-5 6 0,4-5 0</inkml:trace>
  <inkml:trace contextRef="#ctx0" brushRef="#br0" timeOffset="3">1421 712 21248,'2'26'1149,"-4"9"-830,0 14-95,-4 11 34,2 3 39,-2 2-73,2-5-28,-1-3-62,2-5-44,1-8-40,-1-6-39,3-10 23,-2-4-29,2-9 1,0-4 28,0-6-18,0 0-3791,0-5 1871,-3-15-1137,0-2 207,-10-22-1110,0 4 3944,-6-1 0,9 16 0,1 7 0</inkml:trace>
  <inkml:trace contextRef="#ctx0" brushRef="#br0" timeOffset="4">1097 1063 19378,'34'0'1848,"0"0"-1395,3-1-55,2-1 6,5-3-29,3 0-56,3-2-16,1 1-51,-1-1-67,-2-1-1,-2 1-21,-4-1-74,-7 1 1,-5 2-23,-8 1 12,-7 3-29,-4 1 17,-7 0 376,0 0-2403,-4-2-919,2-7-2532,-5-2 5411,-4-9 0,3 11 0,-2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62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49 284 15625,'-8'-2'2879,"2"1"380,6 1-2547,-14-6-45,10 4-18,-11-4-94,14 5 1523,0 1-1748,16-3-89,6 2-6,20 0 45,6 1-11,8 4-62,10 11-5,7 9-271,5 13 270,3 6-99,-1 4-102,-5 5 0,-6-2 0,-9 0 0,-7-3 0,-9-5 0,-8-4-3310,-5-6 3310,-8-3 0,-4-8 0,-5-2 167,-3-6-167,-1-3 0,-4-3 0,0-2 3392,-2-4-3392,-1 1 0,1-2-4090,-1 0 1026,0-6-1831,-1-9-4936,-5-6 9781,-6-4 0,3 11 0,-2 5 0</inkml:trace>
  <inkml:trace contextRef="#ctx0" brushRef="#br0" timeOffset="1">179 889 19176,'31'-64'582,"-1"1"1,1 1-1,2 6-38,24-8-18,5-5-692,2 1 676,-2-1 125,-4 4-304,-4 4-23,-7 7 107,-7 7-247,-8 8 0,-6 8 45,-7 6 319,-3 6-330,-6 6-11,0 3 22,-5 5-23,-1 2-2464,-1 1-264,-2 2-2077,7 0-5216,0 0 9757,3 0 0,-5 0 0,-2 0 1</inkml:trace>
  <inkml:trace contextRef="#ctx0" brushRef="#br0" timeOffset="2">1235 1063 17748,'-11'0'1518,"2"0"699,9 0-1797,9-8-38,4 5 4,9-8 90,1 6-39,2 0-106,-1 2-163,4 0-51,-3 2-10,3 0-18,-2 1-44,-1 0-11,-5 0-34,0 0 0,-5 0-6,-2 0-50,-1 0-179,-5 0-101,-1 0-140,-3 0-6884,-1 0 2145,0-8 5215,-2 2 0,0-3 0,0 5 0</inkml:trace>
  <inkml:trace contextRef="#ctx0" brushRef="#br0" timeOffset="3">1563 628 19921,'-6'66'855,"1"-1"0,-1-3 1,3-2-324,3 22-51,0-2-44,0-3-4330,0-8 4134,0-9 764,0-11-888,0-11-77,0-10-40,0-9 0,0-8-258,0-6-747,0-4-3190,0-26-4395,0 0 8590,0-25 0,0 26 0,0 5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66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37 4 11637,'-7'0'2772,"1"0"1671,6 0-3833,-11-1-39,9 0-72,-9 0-108,11 1 421,0 0-251,13 6-74,9 10-27,19 13-74,7 16-61,8 9-45,-2 8-3443,0 3 3348,-4 2-6,-8-3-27,-1-3 4,-7-5-38,-1-6-34,-6-5 17,0-7-22,-6-3-40,-2-6-28,-3-6 23,-5-6-29,-2-5 1,-3-4 5,-2-3 3381,0 0-3386,-1-2-6,1 0-6,-1 1-230,0-1-1124,-1-1-5255,1-1 1602,-3-8 5013,2-4 0,-2 2 0,0 0 0</inkml:trace>
  <inkml:trace contextRef="#ctx0" brushRef="#br0" timeOffset="1">107 649 18778,'32'-58'659,"0"0"0,-2 3 0,1 7-250,16 5 17,2 1-12,-4 2 18,-2 6-107,-4 1-34,-3 6-28,-5 0-61,-3 7-51,-4 0 17,-4 5-50,-2 2-34,-2 3-28,0 2-23,-1 1 1,-4 2-28,-1 0-1,-3 3 1,-2 1 27,-2 1-27,-1 0-1535,1-2-297,-1 2-1944,9-5-1808,0 3 5578,7-3 0,-9 3 0,-1 1 0</inkml:trace>
  <inkml:trace contextRef="#ctx0" brushRef="#br0" timeOffset="2">1063 873 11586,'-2'-7'2555,"1"1"587,1 6-2655,-6-2 213,4 2 90,-4-2 224,6 11-185,0 10-169,2 15-60,1 11-90,2 7-90,0 2-134,-1-1-51,-1-4-39,-3-6-62,2-6-67,-2-5-67,0-9 12,0-2-12,0-7 39,0-2-39,0-3-252,0-3-331,0 0-7611,0-4 41,0-23 8153,-3-1 0,2-4 0,-2 10 0</inkml:trace>
  <inkml:trace contextRef="#ctx0" brushRef="#br0" timeOffset="3">963 1100 20431,'67'-2'582,"0"-1"1,-5 0 0,-8 1-5829,-8 0 5537,-3 1 1258,-6 1-1471,-4 0 782,-9 0-950,-4 0-532,-8 0-622,-3 0 1433,-5 0-1941,-1 0 1,-3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54 4305 9442,'-2'8'744,"0"-3"-223,2-5 1115,0 0-1121,-10 17 62,6-12 0,-7 13 16,8-15 46,3 0-51,-2 1-56,2-3-56,0 2-33,-1-2-40,0 0-22,-2 1-51,3-2-27,-3 3-39,3-1-24,-3 1-66,2-1-51,0-1-22,1 1 173,-2-2-223,2 3-6,-3-3 11,3 2 4531,-2-2-4470,2-5 1,0 3-17,0-7-1,0 3-16,0-2-28,0 1 23,2-4-12,1 2-10,1-6 21,2 3-11,-1-3 40,0 2-7,2 2 12,-2-2 6,0 2-12,1-3 12,-2 1 28,1-2 10,-2 2-21,2-4-23,0 1 22,2-5 6,0 2-39,-2-2 50,1 0-33,-2 1-6,2-1-23,-2 0 12,2-2-17,-1-4-5,2-2 27,1-2-11,1-4-28,1-1 40,0 0-6,-2-2-17,2 2 16,-3 1-21,1 3-74,-3 2 64,0 1-69,0 2 0,0-4 0,2 1 0,0-4 0,1-1 0,0-6 0,4 0 0,0-1 0,0-2 0,1 1 0,-3 0 0,2 2 0,-2 1 0,-2 1 0,2 0 0,-3 0 0,1-1 0,-1-3 0,1 2 0,-1-6 0,1 2 0,-1-3 0,-1 4 0,1 0 0,0 3 0,-2 2 0,0 0 0,-3 2 0,1-2 0,-3 3 0,2-3 0,-2 5 0,0-1 0,0 0 0,0-1 0,0-2 0,1 2 0,2-3 0,1 0 0,2 2 0,0-1 0,-1 2 0,1 0 0,-2 2 0,1-3 0,-2 5 0,0-3 0,2 2 0,-1 2 0,2-1 0,-1 5 0,2-3 0,-2 2 0,2 0 0,-2-1 0,2 2 0,-1-1 0,-1 4 0,0 1 0,-1 0 0,-3 1 0,1-1 0,-1 0 0,0 0 0,0-1 0,1 0 0,-2-4 0,3 0 0,-3-2 0,3 2 0,-1 0 0,2 3 0,-1-1 0,0 1 0,1-1 0,0 1 0,0-3 0,1 2 0,-2-1 0,1 5 0,-1-1 0,-1 4 0,1 1 0,-3-3 0,2 1 0,-2-3 0,0-2 0,0 0 0,0-1 0,0 1 0,0 1 0,0 2 0,0 1 0,0 1 0,0 2 0,0-1 0,0 2 0,1-3 0,1 2 0,1-1 0,2-1 0,0 1 0,1 1 0,0 0 0,-2 6 0,0 1 0,-2 4 0,0 2 0,-1 0 0,0 1 0,0 2 0,1 1 0,-2 0 0,1 1 0,1-3 0,-2 1 0,3-3 0,-2 1 0,0-2 0,1 1 0,-2 2 0,2-2 0,-2 5 0,0-2 0,-9 5 0,-8 8 0,-15 12-3392,-13 14 3392,-9 12 0,-10 8-190,0 4 190,-1 2 0,8-7 0,7-5 0,11-11-1379,11-10 1379,11-11 2615,8-10-2615,5-4 225,3-3-225,1-2 0,0-5 0,9-7 2121,8-12-2121,16-14 0,14-12 0,12-11 0,8-6-246,-31 31 1,0 1 245,1-1 0,-1 1 0,1 0 0,-2 1 0,33-32 0,-5 5 0,-11 5 0,-4 8 0,-11 9 0,-5 6 0,-9 10 0,-5 2 0,-3 8 0,-4 1 0,-3 6 0,-3 3 0,-4 1 0,2 13 491,-1 17-491,0 24 0,0 21-227,-2 11 227,0 3 0,0-3 0,0-9 0,0-10 0,0-12 0,0-7 0,0-14 0,0-6 0,0-11 0,0-5 0,1-7 0,-1 0-693,3-2-2063,-2 4-1226,5 13-2650,-2 5 6632,2 15 0,-2-19 0,-3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1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 7934 9206,'0'-10'2520,"0"4"-1791,0 6 1013,0 0-1059,0-5 79,0 3 106,0-3-50,0 3 8166,0 2-8889,0-3-61,0 0 55,0-5-10,0 4-6,0-1 5,0 3 1596,0 2-1674,0-3 6,0 0 5,0-5-11,1 3 6,1-3 27,2 1-33,-2 2 6,0 2-6,-1 1 175,0 2-175,-1-2 0,0-2 0,0-3 0,0-3 0,3 1 0,1-7 0,3-2 0,1-1 0,0-4 0,2 0 0,4-6 0,-1-1 0,3-5 0,1 3 0,0-4 0,3 3 0,-3-3 0,2 3 0,-1-4 0,4-2 0,-4-3 0,7-3 0,-1-3 0,4 1 0,0-2 0,0 1 0,-2 1 0,-2 1 0,0 0 0,0 0 0,0-2-3392,0 2 3392,2-3 0,0 2 0,2-4 0,-1-2 0,0-1 0,1-2 0,-1-1 0,4-1 0,-4-3 0,3 1 0,-2-5 0,1 3 0,1-2 0,-4 3 0,2 1 0,-3 2 0,3 1 0,-1-3 0,-1 0 0,3-1 0,-1-2-60,3-2 60,1-1 0,0-3 0,1-2 0,0 3 0,0 0 0,-1 2 0,0 1 0,2 1 0,-2 0 0,1 3 0,2 0 0,2 2 0,-1 2 0,1-2 0,1 3 0,2-2 0,0 4-2249,0-2 2249,3 4 2249,-1-2-2249,0 1 0,2 2 0,-5-1 60,2 2-60,-3 1 0,2 0 0,-3 2 0,3-1-2269,1 0 2269,-1-1 2082,0 1-2082,1 0 0,-4 2 0,2 0 0,-2 0 0,2 0 0,-2 0 0,1 2 0,1 0 0,-2 1 3299,0 0-3299,1 2 0,-5-1 0,2 0 0,0-1 0,3-3 0,-1 2 0,1-4 0,-1 2 0,-1-2 0,-1 2 0,-1 0 280,-2 0-280,0-2 0,-2 1 0,0-2 0,0 0 0,0 1 0,0 0 0,-3 2 0,1 2 0,0-2 0,0 3 0,-1-1 0,-1 1 0,0 2 0,-1-1 0,1 2 0,-3-3 0,1 4 0,-1-2 0,0 2 0,3-1 0,-2 1 0,2 1 0,-2 0 0,3 4 0,-3-1 0,0 2 0,-1 0 0,-3 2 0,2 0 0,-2 1 0,1 1 0,1-2 0,-2 1 0,-1 1 0,-3 1 0,2 3 0,-4 0 0,2 2 0,-1 0 0,1 0 0,-1 0 0,3-1 0,1 0 0,3-2 0,1-1 0,2-3-3392,1 0 3392,-2 3 0,-1-1 0,-1 1 0,-2 3 0,-1-1 0,1 2 0,-1 0 3392,1-2-3392,0 2 0,1-3 0,1 0 0,-1-3 0,1 2 0,-3 0 0,2 0 0,-4 1 0,1 1 0,1-1 0,0 3-3392,1-2 3392,0 1 0,0-1 0,-1 1 0,0-2 0,1 2 0,-2 1 0,1 2 3392,-3 3-3392,0 1 0,0 1 0,-1 3 0,2-2 0,1 4 0,-2-3 0,1 5 0,-2-3 0,2 3 0,-4-2 0,2 2 0,-2-1 0,2-1 0,-2 2 0,1 0 0,-1 0 0,-1 1 0,-1-1 0,-2 2 0,-2 1 0,-4 3 0,0 1 0,-3 2 0,2-1 0,-2-1 0,0 0 0,0 0 0,1 1 0,0-2 0,2 3 0,-3-1 0,1 1 0,-12 0 0,-9 0 0,-18 0 0,-10 0 0,-10 6 0,-4 3 0,-2 6 0,7 4 0,4-4-3392,11-4 3392,-4 2 0,18-6 0,0 1 0,15-3 0,6-3 0,0-1 0,5-1 0,1 0 3392,8 0-3392,9 0 0,15-6 0,13-5 0,12-9 0,5-7 0,7-1 0,-3 0 0,0 1 0,-8 3 0,-6 4 0,4-5 0,-20 10 0,4-4 0,-20 11 0,-5 2 0,-3 1 0,-2 3 0,-3 0 0,-2 2 0,-2 0 0,0 0 0,-1 2 0,1 8 0,3 6 0,0 13 0,2 6 0,0 5 0,0 2 0,-2 1 0,2-1 0,-4-3 0,2-5 0,-1-1 0,-1-6 0,-1-4 0,-1-4 0,1-6 0,-2-1 0,2-8 0,-1 1 0,0-5 0,0 2 0,1-2-797,-2 0-2468,6-2-2442,-2-5 5707,4-5 0,-4 2 0,-1 2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2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158 2972 11066,'-6'0'728,"2"0"538,4 0-841,-12-3 197,7-1 117,-8-4 203,9 1 116,0-3-89,0 3-56,-4-3-61,3 2-12,-5-2-197,0 0-71,-1 0-12,0 1 12,1 1-74,0 1-84,1 2-78,1 0-44,3 2-57,2 1-62,0 1-5,2 1 466,0 0-365,1-3 123,0-1 28,4-3-40,5 1-4,6-3-46,5 1-89,2-2-23,3-2-5,-3 2-45,1 0-21,-3 0-147,-1 3 0,-1-1 0,-3 1 0,-1 2 0,-4 0 0,-1 3 0,-2-1 0,3 2 0,-1-3 0,2 1 0,1-2 0,3 0 0,3-3 0,5-1 0,4-2 0,4-1 0,-1-2 0,-2 1 0,0 1 0,-2 1 0,-1-1 0,-3 0 0,-1 0 0,-1 1 0,-3 1 0,-1 1 0,-4 1 0,0 1 0,-1 1 0,0-1 0,2 0 0,-1 1 0,1-1 0,0 0 0,1 1 0,-1 0 0,2 0 0,0-1 0,2 0 0,1-2 0,1 0 0,1-1 0,3 0 0,1-1 0,2-1 0,4-2 0,0-1 0,5 0 0,1-1 0,2-1 0,0 0 0,3 2 0,-3 0 0,0 3 0,-1 1 0,-2 1 0,2 0 0,-3 0 0,2-2 0,-1 0 0,4-1 0,1-2 0,2 0 0,3-2 0,1 0 0,3 1 0,1-3 0,0 2 0,-1 1 0,1-1 0,-2 4 0,4-4 0,-2 2 0,4-3 0,-1-1 0,2-1 0,2 0-3392,2-1 3392,-1 0 0,2 0 0,0-1 0,1 0 0,0-1 0,1-1 0,0 1 0,0 0 0,-3-1 0,0 1 0,-1 1 0,1-1-2269,0 1 2269,1-3 2269,2 1-2269,1-1 0,3 1 0,2-2 0,1 0 0,1-1 0,0 0 0,-1 0 0,1 2 0,-5 0 0,3 2 0,-4-1 0,0 3 0,-3-3 0,-2 4 0,-1-1 0,-2 2 0,-3 2-2269,-1 1 2269,-2 2 2269,0-4-2269,0 3 0,0-5 0,0 2 0,2-3 0,0 1 0,1 0 0,2 0 3392,1 2-3392,-1 1 0,0 1 0,-1 2 0,-3-2 0,0 0 0,-2-2 0,0-2 0,1-2 0,0-1-3392,-1-1 3392,-1 3 0,-2-1 0,-3 3 0,-1 0 0,-2 2 0,0-3 0,0 1 0,0-1 3392,0 2-3392,2-2 0,-2 3 0,2-1 0,-2 3 0,1-2 0,0 2 0,0-2 0,0 1 0,-1-3 0,1 2 0,-2-1 0,1 3 0,-3 0 0,0 0 0,-1 1 0,0 0 0,0-1 0,-1-1 0,1-2 0,-2 1 0,0-1 0,-1 3 0,-1 0 0,-2 2 0,-3 1 0,-4 0 0,-1 4 0,-3-1 0,-1 3 0,-5 1 0,2 0 0,-3 1 0,3 1 0,-2-2 0,4 2 0,-3-4 0,0 4 0,-3-2 0,-3 3 0,-3 0 0,-3 2 0,-1 0 0,-4-3 0,-8 0 0,-9-4 0,-12-1 0,-8 1 0,-7-3 0,-5 2 0,-5-1 0,1-1 0,1 3 0,5-1 0,3 3 0,5-1-3392,4 2 3392,8-1 0,3 3 0,9-1 0,4 3 0,6-2 0,3 2 0,4 0 3392,-1 0-3392,12 0 0,5 0 0,15 0 0,5 0 0,7 3 0,5 3 0,3 2-3392,0 1 3392,3 0 0,-4-2 0,0 2 0,-7-3 0,-6 1 0,-7-2 0,-6 0 3392,-9-2-3392,-3 1 0,-7-3 0,0 2 0,-4-2 0,2 2 0,-2-1 0,0 0 0,1 2 0,0-2 0,0 5 0,-1 1 0,-1 4 0,-7 7 0,-6 7 0,-8 5 0,-3 5 0,-2-1 0,2-3 0,5-4 0,2-6 0,7-5 0,3-6 0,3-4 0,4-2 0,-1-3 0,2 1-2281,0-3-1236,0-7-2040,0-8 5557,0-7 0,0 8 0,0 3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3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30 6645 15513,'-11'11'2459,"2"-2"-1299,9-9 771,0 0-1471,-4 0 122,3 0 35,-4 0 581,5 0-739,5 0-39,-1 0-67,2 0-67,-2 0-67,-1 0-46,-3 0 23,3 0-39,-1 0 11,1-2 0,2 0 11,-1-1 12,2 1-23,-2 0-6,2 0-5,-2-1 39,3-1-22,-2-1-40,4-1-22,-1-4-6,4-2-5,0-1-22,1 0-23,0 0 22,-1-1 6,1 2 0,-1-1 7,2 0-91,0 0 0,1-3 0,0 2 0,3-4 0,1-2 0,1 0 0,1-1 0,-1 1 0,-2 2 0,1 1 0,-4 1 0,1 3 0,1-4 0,2 3 0,1-3 0,1 1 0,-3-1 0,2 1 0,-3-1 0,0 3 0,0-3 0,-5 2 0,3-1 0,-3 1 0,1-1 0,0 3 0,1-4 0,-1 2 0,2-2 0,0-1 0,1-1 0,-1 3 0,2-4 0,-2 3 0,1-1-3392,-2 4 3392,1-3 0,-1 4 0,1-3 0,0-1 0,4-1 0,-1-2 0,2 1 3392,0-3-3392,1 2 0,-1-1 0,0 1 0,-1 2 0,-1-1 0,0 0 0,1 0 0,2-1 0,-2-1 0,5 0 0,0-4-3392,3 2 3392,2-3 0,-2 1 0,1 0 0,0-1 0,0 3 0,2-3 0,0 1 3392,2 0-3392,3-3 0,-2 3 0,2-3 0,-1 2 0,3-1 0,-3 1 0,2 1 0,-1 0 0,0 0 0,-1 2 0,-1-1-3392,1 1 3392,1-3 0,2 1 0,3-2 0,1 1 0,1-2 0,3 0 0,0-4 0,0 2 0,3-5 3392,0 1-3392,-1-1 0,1 0 0,-5 4 0,3 0 0,-2 2 0,-2 0 0,2 0 0,-2-1 0,3-4-3392,1 2 3392,1-4 0,0 3 0,0 0 0,0 2 0,-1 3 0,-1 0 0,-1 0 0,2 2-2269,-1-3 2269,2 2 0,1-2 0,-2 2 0,4-3 0,-3 3 2269,3-1-2269,-4 0 0,1 2 0,-3 1 0,-3 0 0,0 4 0,-2 0 3392,2 1-3392,0-2 0,-1 2 0,1-1 0,-2 2 0,1-1 0,3 0-3392,-1-2 3392,2 1 0,1-2 0,0 0 0,2 0 0,-2 0 0,-1 0 0,1-1 3392,2 0-3392,-5 0 0,2 2 0,-4 1 0,0 2 0,1 0 0,0 0 0,-1 2 0,1-2 0,-1 0 0,0 1 0,1-3 0,1 3 0,1-5 0,2 2 0,0-2 0,-1-1 0,1 1 0,-1 0 0,0 0 0,0-2 0,-5 2 0,3-1 0,-4 2 0,1 0 0,2 2 0,-4-3 0,3 3 0,-1-1 0,1 1 0,0 0 0,3 1 0,-1-3 0,1 3 0,2-3 0,-2 1 0,1 0 0,0-1 0,-2 2 0,1-1 0,0 1 0,-1 1 0,1-2 0,0 2 0,-1 1 0,0-1 0,-1 1 0,-2 0 0,-1 2 0,0 0 0,-2 1 0,0-1 0,-1 0 0,0 0 0,-1 0 0,3 0 0,0-3 0,2 1 0,4-3 0,5 0 0,2-5 0,6 1 0,-3-2 0,0 1 0,-4 3 0,0-2 0,-2 2 0,-1 0 0,0 0 0,-1 0 0,0 0 0,0 2 0,1-2 0,2 1 0,1 1 0,0-2 0,0 3 0,1-1 0,-2 1 0,0-1 0,-3 1 0,3-2 0,-1 1 0,2 0 0,0-4 0,0 2 0,-3 0 0,3 0 0,-5 4 0,1-2 0,-1 1 0,-1-1 0,2 2 0,2-1 0,0 1 0,2-2 0,-2 0 0,1-2 0,0 3 0,-3-2 0,1 2 0,-1-3 0,1 3 0,3-1 0,-2 0 0,3 0 0,-2 2 0,0 0 0,0 1 0,-1-2 0,-1-1 0,1 2 0,-2-1 0,-2 1 0,19-7 0,-15 5 0,13-3 0,-21 5 0,-1 5 0,0-2 0,-3 0 0,0 0 0,-1 0 0,-2 1 0,0-1 0,-2 1 0,1 0 0,-1-1 0,2 2 0,0-2 0,2 3 0,0-4 0,-2 3-3392,1-2 3392,0-2 0,-1 2 0,-1 0 0,-2 1 0,1-1 0,-3 2 0,2 0 3392,-3-1-3392,4 1 0,-2 0 0,1 0 0,1 2 0,-2-2 0,-2 1 0,1 1 0,-3 0 0,2-2 0,-1 1 0,1-1 0,-1 0 0,0 2 0,2-2 0,-2 1 0,1 1 0,1 0 0,0-1 0,2 1 0,-1 0 0,-1-1 0,0 3 0,-1-3 0,1 3 0,-1-3 0,1 3 0,1-3 0,3 3 0,0-3 0,1 3 0,-2-1 0,1 1 0,-1-1 0,-3 2 0,1 0 0,-5 2 0,3 2 0,-2-2 0,-1 2 0,1-2 0,-1 3 0,1-3 0,-2 2 0,1-3 0,1 1 0,-1-1 0,1 1 0,0 1 0,-4-2 0,2 1 0,-4-1 0,2 0 0,-3 1 0,2-1 0,0 0 0,-1 1 0,2-1 0,0 2 0,0-3 0,1 2 0,-2 0 0,1 0 0,-3 0 0,1 1 0,-1-1 0,-2 2 0,1-2 0,-3 4 0,-3-1 0,0 0 0,-3 1 0,-4 1 0,2 0 0,-5 2 0,2 0 0,-1 0 0,0-1 0,-3-1 0,-6-1 0,-7-2 0,-7 2 0,-7-2 0,-6 3 0,-7 0-3392,-33 2 3392,17 0-75,-21 0 75,31 5 0,3-1 0,7 4 0,5 0 0,0-1 3355,3 1-3355,1-2 112,3 0-112,2 0 0,6-3 0,4 0 0,8 0 0,2-2 0,4 0 0,13 1 0,5 0 0,18 0 0,4-1 0,6-1 0,5 0 0,1 0 0,1 0 0,-5-3 0,-4-1 0,-7-2 0,-5 1 0,-4 2 0,-3 1 0,-2 2 0,-3 0 0,-5 0 0,-1 0 0,-4 0 0,-2 0 0,-3 0 0,0 0 0,-2 0 0,-1 0 0,0 0 0,-2 8 0,0 3 0,0 9 0,0 6 0,0 3 0,0 2 0,0 3 0,0 4 0,-3 2 0,-1 4 0,-4-1 0,1 2 0,-2-6-3392,4-3 3392,0-6 0,4-9 0,-1-4 0,2-8 0,0-2 0,0-4 0,0 0 3392,0-2-4021,-4 0-2838,-9-1-2963,-8 0 6430,-9 0 0,14 0 0,2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4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1 4 16079,'7'-2'2834,"-1"1"-1585,-6 1 3411,0 0-4038,0 10 117,0 9-5,4 21-29,1 15-145,3 19-3463,-3 13 2903,-2 10-129,-2-46 0,0 0 129,-1 49 0,0-7 0,0-9-34,0-12 34,0-11 0,0-10 0,0-11 3248,0-10-3248,1-9 383,1-7-383,0-6 53,1-5-53,-3-1 0,2-2-1939,-1 0-1646,0-2-1361,0-3 4946,-5-5 0,3 4 0,-4-1 0</inkml:trace>
  <inkml:trace contextRef="#ctx0" brushRef="#br0" timeOffset="1">438 796 24491,'-2'63'1107,"-1"1"0,1-7 1,1-8-750,0-7-123,1-10-55,0-6-95,0-7-85,0-3 0,0-6 0,0 0-225,1-5-431,-1-1-671,2-3-678,-1-1-1362,1 0-732,6-16-5732,1-8 9591,3-15 0,-5 16 0,-3 5 0</inkml:trace>
  <inkml:trace contextRef="#ctx0" brushRef="#br0" timeOffset="2">1090 211 18604,'13'-26'3019,"-2"4"-2189,-11 14-203,-8 2-386,-7 0-157,-17 2-39,-11 1 106,-14 2-33,-3 1 156,2 0-95,9 6-128,12 1-18,14 5-27,10-1-12,8-1 12,4 3 22,1 1 45,7 7 44,7 5-27,12 7 89,8 9 45,8 6 78,-1 9-4,0 6-3416,-5 5 3381,-8 3-71,-8-2 4,-10 0-28,-5-6-17,-14-4-62,-8-6-10,-14-6-23,-4-10 3379,-1-11-3335,8-13 86,5-9-68,7-19 0,6-15-85,6-26-27,2-19 27,10-13 12,8-4-39,13 0-6,11 6-3454,6 10 3454,4 7-33,0 9-191,0 8-779,-4 9-610,-9 8-1171,-7 7-4195,-12 6 6979,-8 3 0,-5 11 0,-5 2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7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0 235 11099,'2'-4'3450,"0"1"544,-2 3-3109,0-12 73,0 9-225,0-9 343,0 12-163,0 21-112,0 4-269,1 21-129,1 1-56,3 0-38,0-2-57,0-3-34,0-8-66,-2-6-7,-1-8-61,1-7-45,-2-5-33,0-4 5,1-3-5,-2-1-107,3 0-891,-3 0-206,3 0-566,-1 0-1322,4-13-4732,0-2 7818,2-14 0,-4 15 0,-1 2 0</inkml:trace>
  <inkml:trace contextRef="#ctx0" brushRef="#br0" timeOffset="1">248 151 14885,'2'-5'6010,"-1"0"-3959,-1 5-1654,-9-7-94,8 2 117,3-6 22,19 4-117,14-1-62,10-2 23,9-2-17,4-1-67,4-1-29,-1 2-55,-1 1-40,-8 2 29,-2 1-40,-11 3-22,-6 0 22,-10 3 6,-8 1 44,-3 1 264,-9 0-129,0 0 577,-3 0-700,-4 7 5,-5 4 6,-4 10-32,-9 6-108,0 7 0,-8 6 0,-2 2 0,-1 4 0,-2-3 0,3-2 0,2-5 0,4-3 0,3-8 0,8 0 0,0-7 0,7-1 0,1-3 0,2-4 0,2-1 0,0-5 0,1 2 0,0-4 0,1 3 0,0 0 0,0 2 0,1-1 0,0 1 0,0-2 0,0 0-147,0-3-811,0 1-1007,0-1-1295,0 3-863,6 4-3567,3 4 7690,6 3 0,-6-6 0,-1-3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79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32 546 15249,'0'-13'2924,"0"2"-1926,0 11 866,0 0-1304,-7 0-117,5 0-17,-6 0 134,8 0 549,0 0-571,-3 0-79,3 0-27,-5 0-46,5 0-11,-3 0 768,3 0-925,-3 0 769,2 0-987,10 0 0,3 0 0,11 0 0,-1 0 0,4 0 0,0 0 0,5 0 0,-2 0 0,1 0 0,-1-1 0,-1-1 0,0 0 0,-3-1 0,-3 1 0,-4 0 0,-6-1 0,-2 3 0,-5-2 0,-2 2 0,0 0-9220,-2 0 1339,0 5 7881,-5 3 0,3-1 0,-4 0 0</inkml:trace>
  <inkml:trace contextRef="#ctx0" brushRef="#br0" timeOffset="1">797 649 14348,'-3'-11'3243,"0"2"-1954,3 9 1242,0 0-1876,-8-3 57,6 2 44,-6-2-118,6 3-179,0 0-83,-1 0-24,3 2 30,-3 4 4,2 5-128,-2 4-40,3 2-89,-3-2-95,3-3-1,-2-3 34,2-4-67,0 0 51,0-1-18,0-3-27,0 1-9837,0-1 9005,9-11 0,-7 9 0,7-9 0</inkml:trace>
  <inkml:trace contextRef="#ctx0" brushRef="#br0" timeOffset="2">1215 81 17126,'0'-4'3629,"0"1"639,0 3-3904,-10-1-5,7 0 39,-7 0-56,10 1 1125,-2 0-1467,2-3 11,-1-1 28,11-4-33,4 0 16,13-4-22,0 2-5,1 0-1,-4 1 6,-2 6-6,-6 0 1,-2 3-46,-6 0 46,-1 0-1,-5 0 1,-1 3-1,-1 5 6,0 6 6,0 9-1,-3 2 1,-1 5-6,-2 0-39,2 2 33,1-2-39,3 5-22,9-3-34,6 5 0,13-2 51,5 0 44,1-1 1,-1-4 5,-7-4 0,-8-2 5,-10-4 231,-5-2-12,-12-3-45,-11 0-11,-14-3-11,-11 0-73,-4-5-84,-1 0 0,1-3-280,4 1-258,5-2-537,8 1-522,9-3-1405,11 1-1132,6-2-3024,9 0 7158,6 0 0,-3 0 0,3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2"/>
    </inkml:context>
    <inkml:brush xml:id="br0">
      <inkml:brushProperty name="width" value="0.08571" units="cm"/>
      <inkml:brushProperty name="height" value="0.08571" units="cm"/>
      <inkml:brushProperty name="color" value="#CC0066"/>
    </inkml:brush>
  </inkml:definitions>
  <inkml:trace contextRef="#ctx0" brushRef="#br0">48 512 20638,'-26'0'1681,"5"0"-1306,21 0-84,0 0 112,9 0 264,9-1-85,18-4-168,15-5-43,13-4-136,10-3-95,2 1-6,-3 0-67,-7 3 17,-11 5-50,-10 1 44,-12 5-27,-8 1 22,-10 1 22,-5 0 140,-7 0-7068,-1 0 2615,4 0-1982,1 0 6200,7 0 0,-7 0 0,-1 0 0</inkml:trace>
  <inkml:trace contextRef="#ctx0" brushRef="#br0" timeOffset="1">1080 68 16611,'13'5'3674,"-2"0"-2459,-11-5 1362,0 0-1849,-24 80-157,15-38-327,-6 11 0,1 1 226,6-4-44,-4-3-62,2-1-45,-3-1-112,2-4-72,1-3-40,2-6-39,3-7 11,2-5-22,1-7-11,2-3-34,0-4 0,0-2 44,0-4-55,0 2 6,-1-1-1,0 0-39,0 2-156,1-3-85,0 3-7029,0-3 3288,1 2-1753,5-4 5780,3-5 0,-1 3 0,-2-3 0</inkml:trace>
  <inkml:trace contextRef="#ctx0" brushRef="#br0" timeOffset="2">1304 385 16902,'0'8'3568,"0"-3"-2185,0-5 914,0 0-1748,0 58-96,0-31-105,0 43-74,0-49-72,0-4 11,0-4-124,0-3 12,0-3-95,0-2 27,0-3-33,0-1-6144,0 1 1954,0-15-1920,3-4 6110,1-15 0,0 13 0,-1 4 0</inkml:trace>
  <inkml:trace contextRef="#ctx0" brushRef="#br0" timeOffset="3">1889 84 14135,'17'-16'4357,"-4"2"-3045,-13 14 972,0 0-6081,-34-24 4217,14 19 776,-29-19-978,20 24 17,1 4-84,-2 8-33,0 7 0,-2 7 3380,3 6-3386,-1 3-34,7 5 1,1 2-12,5 2 17,5-2-50,6-2-1,3-5 1,3-3 16,0-7-44,7-2 89,3-6-28,9-2-28,0-5 40,6-3-40,-2-4 11,4-2 12,0-1-28,0 0-1,-2 0 23,-2-3-45,-3 0-11,-3-4 35,-5 0 49,-4 1 162,-5-1 6,-1 0 6,-2-1-62,-3-2-56,-7 0-23,-5-3-22,-10 1-27,-2 0 21,-6 2 40,0 3-45,0 4 0,3 1-17,6 2-33,4 0-1,7 0 7,4 0-29,3 0 28,4 0-22,1 0-628,1-3-492,0 1-1781,0-4-768,9-7-6179,2-1 9429,9-8 1,-9 11 0,-2 2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6"/>
    </inkml:context>
    <inkml:brush xml:id="br0">
      <inkml:brushProperty name="width" value="0.17143" units="cm"/>
      <inkml:brushProperty name="height" value="0.17143" units="cm"/>
    </inkml:brush>
  </inkml:definitions>
  <inkml:trace contextRef="#ctx0" brushRef="#br0">248 24 13883,'-2'-6'4800,"1"2"-1013,1 4-2936,-6-6 17,3 4-6,-5-4-122,5 6-68,-1 0-162,1 0-90,0 0 235,-1 0-425,1 0-62,1 3 57,-1 7-225,3 10 0,-2 11 0,2 10 0,0 6 0,-1 8 0,0 1 0,-2 2 0,1-2 0,1-6 0,-1-5 0,2-10 0,0-8 0,0-9 0,0-8 0,0-5-1973,0-3-77,3-22-1529,5-10-4932,3-18 8511,2-3 0,-6 23 0,-2 7 0</inkml:trace>
  <inkml:trace contextRef="#ctx0" brushRef="#br0" timeOffset="1">1 168 25690,'83'24'1406,"-6"-3"-1104,-27-13-10,-1-3-7,-2 0-38,-4-2-46,-6 1 47,-5-2-248,-9 1 0,-6-3 0,-7 1 0,-5 1-2426,-4-2-7405,1 2 8669,-2-11 0,1 7 0,-1-7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592 218 7212,'13'0'-313,"-3"0"-18,-10 0-89,0 0 734,-3 0-314,0 0-3560,-3 3 3560,2 0 0,2 1 0,0-1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231 1 10858,'-10'7'2739,"3"-1"-2296,7-6-208,0 0 0,-3 0 146,2 0 913,-2 0-851,2 0 1164,0 0-1030,-2 0 17,3 0-28,-3 0-46,1 0-10,-1 0-57,1 0 23,-1 0-21,1 1-69,-1 0-44,-2 2-57,0-1-61,-2-1-28,2 2-61,0-2-29,3 0 12,1-1-118,1 2 11,4 0-5,5 2-1,6 2 6,2-1-5,3 1 28,-5-2-29,2-1 1,-7 0-1,0-2 29,-6 0-23,0-1 28,-4 0 1312,2 0-1318,-8 0-22,-3 0-5,-8 0-3387,-1 0 3387,-4 0-1,0-3 1,-1 1-6,1-3 6,0 3-1,4-1 29,0 3 3363,4-2-3363,4 2-28,4 0-6,2 0 0,2 0 5,1 0 1,-1 0-6,1 0 5,-1 0 7,-1 0-7,1 0 1,-1 0 44,1 0-39,-1 0 23,1 0-28,-1 0 55,1 2-22,-1 0 23,1 1-12,-2-1 34,1 1 17,1-3-11,-1 2-6,1-1-34,1 0-7583,-1 0 1092,11-1 6441,2 0 0,0 0 0,-2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733 285 20123,'-1'-54'1002,"0"1"1,-8-36-286,-12 64-45,-7 3-319,-5 2-168,-7 8 151,-7 4-112,-8 7-56,-9 20-56,-6 15-265,-4 33 240,36-26 0,2 4-6,2 5 1,1 2-29,3 2 0,3 0-14,3-1 1,3 0 16,-6 42-45,12-18-5,11-18-6,5-20 83,13-18-162,9-10 12,17-16-39,10-20-57,9-20-3302,5-25 3417,-31 30 1,-1-1 44,-1-1 0,-1 1 173,23-30-170,-10 16 0,-9 24 45,-9 15 151,-6 19 129,-5 18 3398,1 15-3382,-5 14-10,0 7-96,-3 0-101,-4-1-95,0-6-39,-3-7-319,5-8-487,-1-5-864,5-8-1802,12-5-2146,4-6 5618,11-6 0,-17-2 0,-2-3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131 679 17832,'-14'11'4010,"2"-2"-2357,12-9-169,0 0-1249,-49-79-62,36 28-89,-11-6 1,5-2 83,34-8-73,11 8-39,8 7-50,1 12-6,-2 9 0,-1 7-73,-2 5-364,-1 3-577,0 2-784,1 0-963,4-2-1076,10-7-773,1-2 4610,4-3 0,-23 14 0,-8 3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696 1 23125,'-68'12'509,"1"0"1,5-1 0,13 4-241,21 15-169,14 0-44,8 1-50,19 4 106,11 4-22,19 7-12,6 6 7,-1 7 139,-7 5 240,-16 2 147,-11 2 72,-23 0-95,-22 0-134,-25-1-356,18-33 1,-4-4-99,-4 0 0,-1-3-110,0-3 1,0-4 109,-42 10 0,14-15-259,18-9-732,15-8-840,20-10-1671,11-7 19,26-24-2269,13-2 5752,20-11 0,-18 26 0,-7 6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48 183 15328,'-8'-3'3338,"2"0"-1859,6 3 1428,0 0-2084,-7 63-67,5-12-454,-2 2 1,1 3 202,3 22-63,-2-3-72,-1-8-57,-1-12-72,-1-13-62,3-13-61,1-15-51,1-7-67,0-6 6,0-10 50,3-12-56,10-24-23,7-21-72,12-18-451,-12 37 1,0-1 478,1-1 0,2 0-20,1 1 0,0 1-306,25-36 292,-2 13 95,-7 21-66,-6 16-7,-9 18 79,-9 11 56,-3 24 28,-7 11 911,-2 24-815,-4 6-40,0 0 298,0-9-393,-1-14-45,1-11 0,-2-15-95,2-6 45,6-9-135,9-14-224,12-11 28,7-16 247,4-3 67,-5 6 27,-5 9 7,-8 17 33,-7 9 151,-3 26 6,-6 11 39,-1 26-23,-3 6-72,0 4-101,0-8-89,0-10-583,0-13-1843,0-14-583,13-11-6198,5-8 9296,13-15 0,-13 8 0,-5-8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81 1 22004,'-21'62'1023,"1"-1"0,3-5 1,4-9-963,5-10-61,7-15-44,10-15-113,5-11-179,11-12 11,4-10 123,-1-8 202,-3 5 0,-5 10 6,-5 10-6,-3 13-39,-4 14-616,1 10-713,-1 9-1252,2-3-1285,6-13-4225,4-9 8130,4-10 0,-9-2 0,-5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24721,'56'63'750,"-1"-1"1,-4-4 0,-5-5-544,-3 2-190,-2-5-17,-3-6-235,-8-9-370,-5-5-863,-10-7-1999,-9 3-1596,-19-2 5063,-14 3 0,6-12 0,1-5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0 294 22923,'68'-57'151,"-1"0"0,-6 6 1,-10 7-1037,-18 11-471,-11 9-2273,-10 7-2611,-20 9 6240,-13 5 0,5 3 0,-2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16 138 15065,'-8'-4'3175,"3"1"-1796,5 3 463,0 0-1232,-2-5 1161,2 4-948,10 13-134,3 13-95,12 22-73,0 8-101,-3 7-118,3 2-123,-6-3-39,2-6-28,-2-10-3420,-1-10 3314,2-10 5,0-12 12,3-6-23,6-7 0,4-15-73,4-12-45,5-19 68,-2-7 3375,2-5-3393,-7 7-10,-2 9-23,-6 15 28,-5 14 62,-2 9 6,-5 14 5,0 6 5,0 13 46,-3 1-18,2 0 40,-3-8-62,2-4 28,-1-9-27,1-4 38,3-4 17,3-7-11,4-12-45,4-14 29,0-17-3427,-1-9 3387,-6-5 0,-6 1-157,-7 8-649,-2 8-522,-5 12-1382,0 9-119,0 14 1432,4 5-6752,3 12 8149,5 7 0,-4-4 0,-2 3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145 0 21035,'-5'81'1029,"1"0"0,-1-7 0,-3-9-514,-14-1-129,0-9-122,1-6-164,2-11-100,4-8-28,3-10-408,6-10-970,2-5-1316,3-14-852,16-36-610,5-17 4112,-1 13 0,0 0 0,2-3 0,-2 7 1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6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113 1 21142,'-10'78'1030,"0"0"1,2-7 0,1-8-774,3-10-72,3-10 0,1-11-112,0-7-68,6-11 1,4-3-6,9-5 39,7 0-5,5 0-1,5 1-21,3 3 21,-2 5 18,-3 5-12,-8 3-34,-9 3 130,-7-2 117,-7 1 23,-9-1-57,-13 2-5,-12-2 11,-16 0-73,-4-4-151,-1-7-22,5-4-443,7-6-257,9-3-965,9-8-1074,8-4-566,8-17-717,7-5 4044,9-6 0,-5 18 0,4 6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154 263 22123,'7'-98'1517,"14"12"-1186,46 55-7,4 6 130,2 9-96,-5 10-78,-10 7-105,-9 13-41,-17 10 135,-14 15 11,-12 8-123,-30 9-79,-18 8-75,8-29 0,-6-1-401,-3 2 1,-3-2 400,-1-1 0,-2-3 22,4-3 0,-1-2 9,-32 12-6,18-16 179,19-11-409,21-7 113,12-11 27,21-5 62,15-11 11,26-5 45,20 2 56,15 5 112,10 9-48,-47 9 1,1 2-20,0 0 1,-1 2 18,-1 4 1,-1 1 148,41 6-45,-12 9 1,-16-3-281,-15 0 0,-13-6 0,-11-2-13,-8-3 241,-7-2-1482,-3-2-802,-1 0-1585,-2 0-1635,1 9 5276,-3 15 0,-1-11 0,0 7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18179,'0'9'2537,"0"-1"-974,0-8-174,110 4-1748,-19-3 594,-27 1 0,10-1 0,-1 1-678,20-2 1,0 0 627,-26 0 0,2 0 0,0 0-6,-1 0 0,0 0 0,-2 0-199,21-2 0,-5 1 199,-14 0 1,-5-1-49,-8 0 1,-3 0 58,40 0-44,0 0-2338,-11 2 2339,-12 0 374,-18 0-521,-14 6 1230,-6 2-1230,-6 4 434,0 0-434,-5-3 3392,0 1-3392,-5-6 0,-3 0 0,-4-3 0,-4 0-953,-3-1-694,-14 0-1372,-5-3-168,-25 2-2778,1-2 5965,-10 3 0,25 0 0,5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23 15709,'0'-8'2699,"0"2"-1303,0 6 563,0 0-1247,4-9 330,0 12-219,6 2-296,-3 19-57,3 16-27,-3 6-90,1 6-40,-3 1-139,-1-1 5,-2-3-22,-1-4-28,2-7-12,0-4-33,2-8-11,2-7-6,0-6-67,2-6 0,2-4-5,5-1-1,6-8-33,5-9-129,6-11 22,2-9 74,1-1-7,-6 4-5,-5 9 28,-8 11-45,-4 6 68,-3 8 33,1 10 5,0 9 46,2 11 16,-3 5 17,2-4 6,-4-4 10,2-9-55,-5-8-6,3-8 12,-1-2 33,1-5-73,4-11 28,0-9-33,1-12-6,1-1-163,-4 1-419,0 7-342,-4 3-544,1 2-385,1 1-685,4 0-1091,6-4-1015,3 5 4644,4-2 0,-12 12 0,-3 4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21097,'6'62'922,"0"0"1,0-4-1,-1-8-468,2-4-12,1-3-89,-1-8-50,0-1-113,-1-9 40,-1-7-56,3-5-107,1-7-67,4-3-6,5-5 1,9-15-147,10-9-49,5-18-3281,2-3 3415,-6 3-149,-8 12 149,-11 11-29,-8 13 29,-8 5 67,2 10 56,-3 8 3279,4 11-3284,1 7 306,0 0-245,1-3-6,1-5 29,-2-8-18,2-4 34,1-7-67,5-2-5,4-3-46,6-1 35,3-4-68,3-8 0,0-5-6,-2-7-67,-4 1-140,-5 1-5,-4 2-118,-5 3-605,-3 2-907,-5 3-684,-1 1-1619,-5 1-1164,-7 1 5315,-5 4 0,3 2 0,2 3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11228,'9'0'2980,"-1"0"-1568,-8 0 7840,0 0-9246,0 6 117,0 8 62,1 15 11,7 17 28,4 16 12,7 13-40,1 5-23,-1 0 29,0-4-40,-2-9-5,1-6-45,1-12-28,-2-7 6,2-12-29,0-8 6,4-12-11,4-4-56,5-6 34,4-5 0,0-6-34,-1-8-45,-6-6-84,-7-2 11,-6 3-16,-8 3 28,-1 5-29,-5 8-10,1 3 77,0 7 68,5 10 6,2 8 0,7 11 5,0 5 39,3-4-44,0-2 55,0-11 23,2-5 51,-1-9-46,4-2 46,2-10-1,3-10-5,1-15-28,0-13-17,-1-10-11,-3-7-23,-3-1 12,-6 0-57,-5 7 40,-4 3-39,-1 8 5,-5 5-6,1 6 1,-3 9 0,-1 6-1,0 8-5,0 3-5,0 6-2544,0 1-262,8 1-931,10 0-3293,10 0 7035,7 0 0,-15 0 0,-5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25500,'56'52'618,"-1"1"0,-1-3 0,-5-3-221,6 8-106,4 0-39,-4-1-39,-2-4-49,-4-3-164,-4-7 0,-8-3 0,-5-7 0,-7-5 0,-5-3 0,-4-6 0,-2-2-13,-4-4-446,-2-2-650,-1-4-784,-1-1-1966,1-3-583,0 0-2324,-2-9 6766,-2-1 0,-1-1 0,-2 4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0 836 20292,'54'-76'1058,"0"-1"1,0 4 0,-1 7-737,-9 25 0,1 5 61,2-4 0,1 1-148,0 2 1,0 0-18,-1 3 1,-2 0-68,-4 3 0,-1 1 101,28-21 72,-14 10-134,-14 8-10,-12 10-113,-11 6 118,-6 7-151,-7 4-34,0 4 0,-4 1-6,2 1-800,-1 0 168,1 0-169,2 0-442,2 0-431,2 0-1322,12 0-1922,2 4 4924,6 2 0,-12-1 0,-6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31 0 15507,'-13'2'3552,"2"-1"-2550,11-1 745,0 0-1068,-3-1 149,3 1 40,-3 7-268,3 10-102,0 14-27,3 7-146,-1 7-79,1 2-89,-1 2 5,-2-1-61,0-3-17,0-3-28,0-5-22,0-5-29,0-7-5,0-3 12,0-4-7,0-2 1,0 1-1,0 0-5,0-2-95,0-2-246,0-2-214,0-5-285,0-2-3658,0-3-268,0-14-4071,0-7 8837,0-14 0,0 14 0,0 3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37 15569,'-2'8'3708,"1"-2"-2476,1-6-375,76-6-219,-29-2-344,7 2 1,1 0 321,7-4-112,-6 4-123,-5 1-107,-10 3-50,-8 0-112,-11 2-112,-6 0 0,-6 2 0,-3 1-386,-1 4-925,-1 0-722,4 1-1927,2-4-2940,1-1 6900,2-3 0,-7 0 0,-3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34 138 13161,'-11'0'5730,"2"0"-4717,9 0-307,0 0-152,-11 0 942,9 0-751,17-2-191,12 0-234,27-3-18,-1-1-28,8-3-156,1-2-40,1 0-38,-4 1-29,-7 2-11,-7 3 0,-10 2-163,-6 0-240,-9 2-375,-7 0-538,-3-1-600,-5 2-1607,4-11-571,-1 2 4094,2-11 0,-5 10 0,-2 2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22032,'2'86'668,"1"0"1,-2-4 0,2-5-188,5 20-83,-2-3-140,1-12-57,0-10-55,-1-16-56,1-12 5,0-11-39,1-11-22,2-7-29,6-9 7,9-3 16,9-3-28,10 0-34,4-6-22,4 2-6,-3-3 12,-4 4 44,-7 5-27,-9 10 33,-6 6 0,-12 12 95,-5 2 107,-14 3 66,-13-1 35,-15 0 72,-16 0-106,-8-2-157,-1-2-73,-1-6-39,9-3-286,6-9-514,10-2-483,12-7-773,8-1-834,11-2-1490,3 0 2128,3 0 0,0 0 1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114 87 14846,'-5'2'2554,"0"-1"1395,5-1-3445,27-7-4245,1-1 4306,27-7 760,-4 3-989,4 1-118,-1 1-83,1 1-29,-2 1-11,-2 3-56,-5 2 12,-6 1-12,-8 2 11,-5 0-44,-9 0 28,-3 0-1,-5 2 3404,-2 0-3387,-2 1 18,-3 0 16,-2 1 33,-1-1 90,0 0 29,0 1 50,0-1-6,-3 3-62,-8 3-78,-11 4-5,-11 5-23,-14 6-56,-10 4 5,-10 7-27,-10 2 16,-2 4 34,0-3-3369,9-1 3369,8-5-34,15-4 0,11-7-16,12-5-23,9-6 23,9-5-29,3-2 2855,3-3-3347,0 1-202,7 3-560,6 0-739,8 0-1788,11 0-1068,0-1 4844,2 0 0,-15-1 0,-7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1 131 23601,'59'-15'435,"-1"0"0,-2 1 0,-4 1-122,12-3-122,0 0-95,-6 3-12,-6 1-84,-7 5 0,-11 1-6,-6 4-61,-11 1-219,-4 1-566,-6 0-592,-2 0-271,-2 0-329,2 1-1659,3 5-749,1 2 4452,4 0 0,-7-3 0,0-3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22363,'30'31'2700,"-2"12"-2039,-11 27-79,-3 14-22,-4 10-123,-7 5-34,-1-2-106,-2-6-62,0-8-33,0-12-96,0-10 19,0-11-125,0-9 0,0-11 0,0-9 0,0-7 0,0-8 0,0-1 0,0-5-4264,0 2 792,13-2-2124,2-2 5596,15-6 0,-15 5 0,-2-5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37 101 10450,'2'-12'3119,"-1"3"-1959,-1 9 817,0 0-1087,3-28-5,-2 18-72,2-22-74,-3 27-89,0 2 4363,0 1-4839,0 11 190,0 11 72,0 20-27,1 21-62,0 14-39,0 17 6,-1 6-185,0-46 0,0 1-12,-1-1 1,-1 0-53,1-1 0,-2 0-65,-5 44 0,1-6 0,-1-14 0,1-10 0,2-13 0,0-12 0,3-10 0,1-8 0,1-7 0,0-5 0,0-5 0,0-2 0,0-3-500,0-5-1331,3-5-1877,21-17-1535,9-7 5243,22-11 0,-25 21 0,-5 5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78 30 24284,'-43'0'1552,"9"0"-1160,34 0 818,0 0-656,6 0 125,11 0-679,14 0 0,18 0 0,8 0 0,8 0 0,5 0 0,2 0-313,3 0 313,-2 0 0,-3 0 0,-8-1 0,-10-1 0,-12-1 0,-12 1 0,-10 0 0,-8 2 313,-3 0-313,-5 0 0,-1 0-298,-1-3-2429,-6 0-2091,-6-3 4818,-13 1 0,11 4 0,-2-1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97 19087,'2'-44'2363,"1"8"-1758,-3 32-17,2 1-22,-2 1-34,0-1 336,0 3-566,0-3 673,0 3-930,1-2 56,2 2 157,4 9 38,2 5-44,1 13-61,0 5 38,0 3-27,-3 2-34,0 1-3409,-3-1 3415,1 3-12,-3-3 12,1 1-40,-3-2 17,3-1-54,1-4-97,-1-1 3392,2 0-3392,-2-3 0,1 2 0,-1-4 0,0 0 0,1-3 0,-1-2 0,0-2 0,2-1 0,1-4 0,0 0 0,1-4 0,-2-2 0,0-3 0,-3-2 0,2 0 0,0-2 0,6-5 0,4-12 0,8-13 0,8-18 0,4-9 0,4-5 0,-2 1 0,-3 6 0,-4 13 0,-9 10 0,-5 13 0,-5 10 0,-5 5 0,0 11 0,1 13 0,1 17 0,3 15 0,0 10 0,0 2 0,0-2 0,0-5 0,0-9 0,0-7 0,0-11 0,0-10 0,0-9 0,3-6 0,3-3 0,5-19 0,9-12 0,5-28 0,9-15 0,0-14 0,-2-3 0,-4 0-3392,-8 7 3392,-5 13 0,-8 14 0,-7 18 0,-5 14 0,-4 10 0,-1 8 0,0 2 389,0 3-3587,3 0-746,8 6 3944,17 14 0,-12-10 0,6 8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27 14516,'-8'-6'4010,"2"2"-2301,6 4 800,0 0-1747,-12-8-73,10 7 117,-10-7 91,22 19-29,7 9-180,15 16-94,10 12-163,4 6-239,4 3-192,0 0 0,-1-5 0,-1-6 0,-3-7 0,-3-6 0,-4-8 0,-4-5 0,-6-3 0,-3-5 0,-5-2 0,-3-2 0,-2-1 0,-3-1-752,-1-1-877,-1 2-1340,-1-2-728,-4 6-2929,-2 1 6626,-6 5 0,2-8 0,-2-1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0 810 22750,'47'-70'1142,"0"1"1,0 2 0,2 6-875,-5 19 1,2 5-874,2-4 0,2 0 756,1 0 0,1 1-22,-3 2 0,-2 1-56,-1 4 0,-3 1-6,27-23 462,-15 14-529,-16 10-33,-14 14 39,-12 6-812,-5 7-471,-6 3-846,-1 1 260,0 1-1968,6 16-5991,0 3 9822,8 14 0,-9-16 0,1-5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34 188 17843,'-19'0'3125,"5"0"-1730,14 0-213,0 0-236,75-22-223,-22 4-471,6 0 0,1-1-246,14-6 319,-4 3 55,-9 4-161,-8 4-113,-11 4-39,-7 2-33,-7 3-28,-8 0 302,-3 3-319,-7 1-45,-4 1-28,-1 0-129,0 0-2047,0 0 1639,3 1-293,1 6-648,5-1-438,3 3-1932,22-5 3932,22-10 0,-23 4 0,7-7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188 18 18761,'-9'-10'3266,"1"3"-1653,8 7-549,-40 99-403,26-29-730,-10 6 1,2 5 328,18-30 0,2-2 228,-2 50-119,4-8-122,0-10-107,7-12 123,4-12-190,11-12-11,2-13 5,4-9 0,5-8-61,4-7 523,8-2-523,5-1-6,4 2-6,3 6 1,-4 5 5,-4 11-6,-10 3 0,-11 5 6,-13-1 51,-7 1 61,-17 2 11,-17-1 62,-25 1-27,-21-2-158,-14-6 0,-5-4-514,6-8 473,11-8-468,17-6-846,19-3-1256,16-2-1416,12 0-3400,10-3 7427,9-3 0,-5 2 0,4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542 0 17764,'-65'38'963,"0"-1"1,5-1 0,7 3-248,5 28-841,3 15 402,23-34 1,2 2-9,1 6 0,1 2-31,1 3 0,1 2 5,2 2 1,1 1-31,0 1 0,1-1-40,2 0 1,2-1 13,0-1 1,2-1-279,2-3 0,2-1 250,-1-5 1,3-1 31,10 44-96,10-17-56,18-10 100,9-13-133,6-10-3003,1-7 2734,2-10-542,0-2-1950,1-8-1671,10-2-4592,-2-6 9119,4-3 0,-32-6 1,-11-2-1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1 23282,'71'65'868,"0"1"0,-1 5 0,-9 2-462,-24-13 0,-5 2-930,1 10 1,-2 1 758,-5 1 0,-5 0-5,-4-4 0,-3 0-17,-5 3 0,-2 0-213,-4-7 0,-2 0 0,-3 2 0,-3-1-83,-4-3 0,-2-1 83,-2-3 0,-4-2 0,-2-3 0,-2-2 0,3-5 0,1-2 0,-13 36 0,10-20 424,10-14-699,5-18-991,5-13-1450,0-9-1170,0-11-5832,0-13 9864,0-6 1,0 4 0,0 4-1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74 68 22038,'2'17'1014,"-1"4"-739,-1 9 61,0 3-17,0 9-6,0 6 1,-1 9-17,-4 7-62,-2 6-33,-3 1-17,0-1-17,1-6-28,1-6 28,2-8-39,0-6-12,2-8-33,0-7-16,2-6-35,1-8 6,1-5 23,0-3-12,0-6 454,0 1-504,-2-7-22,2-2 22,-1-6-3386,1-4 3386,0-3 0,0-2-6,0-3 6,0-1 0,0-3 0,0-4 0,0-1 3392,1-2-3392,2-3-6,4 1-3391,2-4 3391,2 0 6,2-3 0,3 0-5,0-2 5,3 2-6,-1 1 0,2 4 3398,0 3-3397,0 4-1,2 3-27,-2 3 27,2 2 6,-2 3-34,0 4 29,1 2-29,0 5 1,-1 3 21,0 3-38,-3 3 11,-1 1-12,-2 1 46,-3 0-29,-2 6 29,-2 6-1,-3 10 6,-2 9 0,0 9 0,-2 12 0,-8 7 34,-4 9 10,-8 0-4,-4-1 10,4-10-16,2-7-29,4-12 29,6-8-23,3-10-5,3-7 27,2-8 6,0-2 12,0-3-1,0-6-50,0-5 6,8-13-6,1-8 0,9-5-67,1-3-1,1-2 7,1 3 5,0 0-11,2 3 5,-1 2-11,1 2 23,1 0-1,0 4 1,0-1-34,1 3 78,-3 0-38,-1 3 38,0 3 6,-4 3 0,-3 4-6,-3 4-27,-5 4-68,-2 4 101,-3 11 34,-1 12 66,0 20 29,0 14-6,-4 8 62,-4 3-56,-3-5 11,-1-2-22,0-8-1,4-7-22,0-5-44,2-10-1,2-5-44,0-7 27,2-6-27,1-5 0,1-3-1,0-3 12,0 0-17,0 1 0,0 1 6,0 1-6,0 2 0,0-2 0,0-1 0,0 0-1826,0-3 185,0 3-953,-3 1-957,-2 7-5677,-4 2 9228,-1 5 0,4-9 0,2-2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198 77 13603,'0'-7'3876,"0"1"-2487,0 6 879,0 0-1691,-12-27-27,8 19-7,-10-19-157,9 26-134,0 1 11,-5 4 57,-2 9-29,-6 11 0,-2 11-78,-4 9-96,2 4-44,2 1 28,5-1-34,5-7-56,5-8-5,4-8 28,1-10-1,0-6 6,7-6-5,5-3 28,12-2-62,4-10 0,6-6-68,0-14 18,-1 0-17,-3-3-17,-5 3 73,-3 2 11,-7 5 0,-3 6 0,-6 6 5,-2 7-5,-3 2-5,-1 3-29,0 1 34,0 6 118,0 9 5,0 10-55,0 11 49,2 2-33,-2 1-33,3-4-46,-3-5-5,3-5-5,-1-6-466,3-5-829,2-3-526,1-6-2100,10-2-3098,-2-11 7024,7-7 0,-12 4 0,-2-2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17277,'12'0'2706,"-3"0"-1530,-9 0 941,0 0-1546,63 70-11,-33-36-308,9 11 0,-1 2 118,-11-9-151,-4 4-79,0-3-45,-1 1-39,0-6-22,-2-3-23,-1-6-5,-1-5-6,-2-6-101,0-6-314,-2-3-414,0-3-565,-2-1-438,-4-1-1479,-1 0-783,-6 0 4094,1 0 0,-2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7 528 16544,'-4'0'3176,"1"0"-993,3 0-1706,65-89-40,-29 51-219,8-17 1,2 0 156,-4 18-56,-1 1-67,-2 2-17,-1-1-50,-4 6-78,-1 0-29,-6 3-22,-2 4-50,-8 4-1,-4 6-5,-6 4-330,-4 5-404,-2 1-464,1 2-2079,-2 0 0,2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255 31 15333,'15'-13'4359,"-3"2"-3161,-12 11 443,0 0-1137,0-3-95,0 2 756,0-2-846,0 12 84,-5 13-21,-3 20-46,-8 20 101,-5 18-227,8-32 0,1 1-17,-2 6 0,-1 2-56,-1 5 0,1 2-334,-1 2 0,1 0 314,0 3 1,0-1 13,1 0 1,1 0-15,2-1 1,0 0-50,2-1 0,2-1-68,0 0 0,2-1 0,2 1 0,1 0 0,0-2 0,1 0 0,0 0 0,2-1 0,3-2 0,2-1 0,1-3 0,2-1 0,5-4 0,2-1-140,20 39 140,2-10 0,2-13 0,-1-9 0,-2-9 0,-4-7 0,-3-10 0,-1-4 0,-7-9 0,-1-3 0,-7-5 0,-3-4-46,-4-4-923,-2-2-2974,1-1-5888,0-11 9327,3-8 0,-5 5 0,1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292 24 15928,'5'-13'4060,"0"3"-2884,-5 10 639,0 0-807,5 20-212,-3 12-141,-4 28-33,-14 11-362,-13 9 177,-10 3-85,-1-1-49,-2-5-12,5-10-78,4-10-73,6-14-79,7-11-55,8-12 44,4-9-5,6-6 244,1-4-2081,1-1 414,10-3-1360,9-9-1755,27-24-4317,5-10 8759,12-18 0,-30 30 0,-8 6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2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128 59 17490,'7'-8'3103,"-1"2"-1815,-6 6 852,0 0-1765,97-24 62,-46 18-227,14-4 0,0 6 143,-10 22-95,-3 14 39,-11 10 56,-10 4-1,-11 0-10,-10 0-73,-5-1-68,-19-3-66,-10-2 10,-21-3 23,-12-9-33,-10-4 16,-4-14 0,-1-4-43,4-14-3500,4-11 3392,10-11-751,11-12 751,14 3 0,13 0-13,9 5-250,6 2-157,13 4 2835,4 4-3160,16 1-207,0 8-958,4 2-1282,6 6-4348,-1 4 7540,4 0 0,-21 2 0,-7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11 23220,'-22'-6'2011,"4"2"-1445,25 4-40,10 9-72,14 8-57,15 18 29,11 18-191,-21-19 0,0 4-319,4 9 1,0 3 83,4 5 0,-2 4 0,2 7 0,-1 3 0,-2 2 0,-1 3 0,-3 2 0,-2 1-450,-4 1 1,-4 1 449,-3 0 0,-4 1 0,-6 1 0,-3 0 0,-3 1 0,-3 0 0,-3 1 0,-4 0 0,-6 0 0,-3-1 0,-2 0 0,-3-1 0,-6-4 0,-4-2 0,0-4 0,-1-2 0,0-5 0,0-4 0,2-6 0,-1-2 0,-18 36-39,8-16 39,8-17 0,8-13 0,5-14 0,7-12 692,1-6-692,5-7 966,1-1-5800,1-2 345,9 0-4692,3 0 9181,10 0 0,-9 0 0,-2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48 13239,'0'13'3053,"0"-3"-1687,0-10 5092,0 0-5987,3 0-18,5 0-49,8 0-62,5 0-12,9-4-39,4-2 28,8-5 34,3 0-3482,3 1 3387,4 2-56,-1 3 27,-1 0-72,-3 2-56,-4 1 50,-3 0-56,-6 1 3433,-4 0-3528,-9 0 0,-4 1 0,-5 0 0,-7 0 0,-2 0-1793,-3 0-1658,1 0-2340,4 9 5791,1 3 0,-1 0 0,-2-2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3 9442,'7'0'1836,"-1"0"-951,-6 0 152,0 0-584,5-1 63,-4 1-52,3-2 6465,-4 2-6778,-4 0 56,1 2-56,-3-1 35,1 3-24,1-2-10,-1 1-29,2-3-28,1 2-33,-1-1-12,0 2 0,-1 0-38,-2 3 38,1 0 0,-4 2-44,2 2 56,-1 0-57,0 3 46,1-2-1,-3 3 17,3 1-5,-2-1 11,2 2 11,-3 0 28,3-4-23,-1 2-5,1-3 11,-1 0-5,1-1 22,-1 1-28,1 0-11,0 0-6,1-1-17,-1-1 40,0 2-40,1-1 29,-1 4 5,0 1 5,0 3 12,1 1 0,-1-1-34,0 1 0,2-2-5,-1 1 22,2-3-17,-2-1-11,2 2 6,-2-3-11,1 1-12,-1 1 6,-1 0 11,1 3 5,-4 2-10,2 2 5,-2 3 11,0-2-17,0 1-16,0-1-23,0-1-5,1-2 44,0-2-39,1-2 23,0 0-28,2 2 33,-1-2-6,0-2-27,1 3 28,-1-4-1,0 2 12,0-2-11,-1 0 16,1 1-11,-1 0-33,1 2-1,1 0 29,-1 2-28,2 0 38,-1 2-4,0 1 27,0-2-62,1 2 46,0-6-46,1 3 7,1-4-7,0 0 46,-1 0-7,-1 0-38,2 2 78,-2 1-73,0 3 28,0-2 45,0 3-78,-2 1 28,2 3 38,-1 0-27,0 1-45,1 2 45,4 1-11,-1 3 33,2 2-28,0 1-33,0 0 50,0 0-51,0-1 62,0-1-22,0 3 11,0-1 28,0 4 0,2 4 67,1 4-50,2 2-34,3 1 34,2-1 11,2 0-22,2 0 5,-1-3-22,2 2 22,0-2-32,2 1-63,-1 0 0,3 3 0,-1 2 0,4 4 0,0 2 0,3 2 0,-2-3 0,2 0 0,-3-4 0,1-4 0,-1-2 0,0-6 0,0-5 0,-4-3 0,0-6 0,-3-1 0,0-5 0,-4-1 0,0-5 0,-6-2 0,3-7 0,-6 1 0,3-5 0,-5-1-2157,2-1-1473,-2 5-2027,0-1 5657,0 2 0,0-3 0,0-1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138 90 9436,'-10'-7'907,"3"1"-358,7 6 571,0 0-487,-3-18 95,2 11 275,-3-14 33,4 15 168,-3 1 0,2 3-83,-2 1 979,3 1-279,-2-1-1384,2 0 44,0-1-44,0 0 229,0 1-363,0-1 11,0 0-23,0-1 1848,0 2-2055,3 0-28,0 1 23,1 0 5,0 0-79,-1 0 46,0 1-6,1 1 22,1 3-28,0 0 28,1 0 17,1 1-4,0 0-80,-2 0 0,1 1 0,0-1 0,0 1 0,1 0 0,0 0 0,1-2 0,0 2 0,1 2 0,1-2 0,-2 2 0,2-2 0,-1 1 0,0 1 0,-2-3 0,3 4 0,-3 0 0,3 1 0,0 3 0,0-1 0,3 0 0,-2 1 0,-1-1 0,-1 0 0,0 0 0,2 2 0,0 1 0,0 2 0,-1-1 0,0-1 0,-1-2 0,0 0 0,-2-1 0,3 0 0,-1 0 0,-1 1 0,2-2 0,-2 3 0,2 0 0,2 2 0,-2-1 0,2 0 0,-4-2 0,2 0 0,-3-2 0,3 2 0,-3 0 0,2 2 0,-2 1 0,2 4 0,-3 2 0,3 2 0,-2 3 0,2 1 0,-2 3 0,1 1 0,-2 2 0,-2 2 0,1-1 0,-1 3 0,1 0 0,0 0 0,-2 1 0,2 2 0,0-3 0,-1 2 0,1-2 0,-2-4 0,0-3 0,-1-2 0,1-3 0,-1 1 0,0-3 0,1 0 0,-3-1 0,2 1 0,-2-1 0,0 5 0,0 0 0,0 1 0,0 2 0,0 2 0,0 3 0,0 1 0,0 1 0,0 3 0,0 0 0,0 0-3392,0 2 3392,0-3 0,0 0 0,0-1 0,0-1 0,0 3 0,0-2 0,0 1 3392,0-1-3392,0-1 0,0-2 0,0-1 0,0 1 0,0 1 0,0-2 0,0 2 0,0-3 0,0 2 0,-2-4 0,-1 4 0,-4 0 0,-1 6 0,-2 0 0,0 2 0,0 1 0,-2-1 0,2-1 0,-3 3 0,2-6 0,-2 1 0,3-6 0,-2-1 0,2-4 0,0-1 0,0-2 0,0 0 0,-1-1 0,-1 3 0,-3-2 0,1 3 0,-2-1 0,1 0 0,-2-1 0,-1-2 0,-1 1 0,-1-2 0,-3 2 0,1-1 0,-5 2 0,4-2 0,-1 0-3392,3-2 3392,1-4 0,1-1 0,1-1 0,1-3 0,2 0 0,0-1 0,2 1 3392,-2 0-3392,1-2 0,-1 1 0,2-2 0,1 1 0,2-2 0,2-1 0,1-3 0,2-1 0,2-2 0,0-3 0,2 0 0,0-1 0,1 2 0,0-3 0,-2 1 0,-1 1 0,-1 0 0,-2 3 0,1 0 0,0-1 0,1 1 0,3-5-6000,1 0 393,0 2 5607,0 3 0,0-2 0,0 1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40 7 14073,'-13'0'3742,"3"0"-2705,10 0-231,0 0-123,-8-3-56,6 2-95,-5-2-73,7 3 6253,0 0-6712,5 3 0,2 2 0,6 5 0,2 1 0,3 3 0,1-2 0,0 5 0,0-2 0,-2 0 0,1 0 0,-2-3 0,-3 1 0,-1-1 0,-2 1 0,0 2 0,0 0 0,0 2 0,1 1 0,1 2 0,1 2 0,2 3 0,1 0 0,0 3 0,2 1 0,1 1 0,0 0 0,0-1 0,0-1 0,-1 0 0,1-1 0,-3 2 0,3-3 0,-2 1 0,1 0 0,-1 0 0,-1-1 0,1 1 0,-2-2 0,0-1 0,-2-3 0,-2-2 0,-2-3 0,-2-2 0,-2-4 0,0-3 0,-3-3 0,1-2 0,-3 0 0,2-1 0,-2 3 0,1 1 0,1 1 0,2 1 0,-1 1 0,0-2 0,-1 0 0,1-3 0,-3-1 0,2 1 0,-2-2 0,0 0 0,0 1 0,0 0 0,1 2 0,1 2 0,3 2 0,-1-1 0,1 1 0,-4-1 0,2-4 0,-2 2 0,0-5 0,-1 2-612,0-1-2424,-1 0-2032,-12-9-4763,-1-5 9577,-10-8 1,12 8 0,3 2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558 0 12701,'4'4'3535,"-1"-1"6295,-3-3-8139,0 1-1540,0 1-5,0 0-12,0 0 84,0-1-128,-2 1 5,1 1-15,-6 2-80,-3 3 0,-6 5 0,-9 6 0,-6 6 0,-6 4 0,-3 4 0,-2 2 0,-1 2 0,-1 0 0,4 0 0,0-2 0,6-3 0,1-3 0,6-3 0,2-3 0,5-3 0,5-5 0,2-2 0,6-4 0,1-2 0,2-3 0,3-2-9831,-1 0 9394,7-5 0,-4 2 0,3-2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718 319 13088,'0'5'3904,"0"0"-2577,0-5 634,0 0-1060,0-24-100,0 9-95,0-19-39,-2 14 55,-5 0-50,-5-3-218,-10-1-101,-3-2-51,-5-1-100,-2-1-79,-1 3-5,1 0 33,4 8-50,3 4-73,5 8-23,-1 2-5,-1 6 6,-6 15 28,-6 15-406,13-6 1,1 2 388,-2 6 0,-1 1 30,0 3 1,0 2-6,1 0 0,0 1 16,1 1 1,1-1 17,2-3 0,1 1 2,2-3 0,0 0-2,2-3 0,1-2-9,3-2 0,1-1 34,-5 19-34,8-8-22,2-12-12,3-8-27,0-7 0,8-6 72,4-4-22,11-2 804,6-4-793,6-7-61,4-11-3364,6-9 3363,-2-7 12,-20 18 0,-1-1-122,0-3 0,-2 1 111,1-1 0,-1-1-4,-1-1 1,-1 0 0,0 0 0,-1-1 2,13-24 1,-5-2-2199,-2 2 2198,-6 2 1,-1 3-147,-4 4 147,-2 4 2129,-2 6-2130,-3 3 204,0 5-209,-3 7 3290,1 4-3290,-3 7 324,2 2-357,-2 3 33,1 6 84,2 13 84,3 18 1,0 20-345,-3-22 1,-1 2 175,1 2 0,-1 2 0,-1 1 0,0-1 0,0 1 0,0-2 0,-1-2 0,0-1 0,0-3 0,1-2 0,2 25 0,1-12 0,1-11 0,-2-10 0,0-8 0,0-8 0,-2-2 0,-1-5 351,0-1-351,1 0-248,1 0-1449,3 0-1674,8-6-2656,2-4 6027,8-11 0,-9 10 0,-4-1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20 748 25623,'-11'-54'249,"6"24"1,1-1-183,5-2 0,3-1-25,1-4 0,1-2-14,2-2 0,3-1-1320,3-2 0,1 2 1342,0 0 0,3 2 0,1 4 1,1 1 246,-1 4 0,1 2-78,18-13 27,-3 13 434,-7 16-551,-3 7-6,-5 6-56,-3 1-16,-2 1-40,-2 3 1363,-1 1-1341,-3 0 261,-2 0-294,-3-2-318,-1-1-500,0 1-560,-3-3-1338,5 3-549,4 1-1961,7 1 5226,5 2 0,-8-4 0,-3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950 15 16913,'0'-7'3563,"0"1"-2976,-34 5 1,-13 6-2598,-6 10 2230,15-8 1,-5 2-1,4 2-19,3 5 1,5 3 58,1 2 0,3 0 59,-16 16 497,15-4-738,15-6-78,7-8-28,18-5 1479,11-7-1367,20-4-39,14-3-573,-24-2 1,-1-1 527,4 0 0,-1-1-597,-1 0 0,0 1 599,-3-1 1,-2 2 109,21 3 196,-15 19 75,-13 14-115,-16-6 1,-3 4-17,-1 5 0,-4 1-240,-5 4 1,-4 0 309,-3 3 0,-3-1 54,-7 1 0,-4-1-376,-3-1 0,-2-2 245,-4 1 1,-3-2-246,-3-2 0,-2-1 0,13-13 1,-1 0-1,-1-1 0,0-1 0,0-2 0,-1 0 0,-17 8 0,1-1 0,2-6 0,1-2-87,5-5 0,1-2 87,6-4 0,2-2 0,-18-2-466,18-10-1281,17-10-1429,10-10 62,19-12 1080,4 14 1,5 0-1465,3-1 1,3 1 3497,10-4 0,-1 3 0,3-4 0,-8 8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3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54 57 23137,'-1'41'481,"1"0"1,-1 0 0,1 16 0,-1-6-17,-2 2-5562,-1-3 5500,-3 0-56,-1-5 1386,1-4-1408,-1-7 824,3-6-947,0-10-25,3-5-48,1-8 3369,1-2-3222,0-3-276,0-13 0,1-8 0,7-22 0,6-9-118,-4 21 0,2-1 118,0-1 0,1-1-6,1 0 0,0 0-14,0 1 1,2 1 16,-1 1 0,1 0-17,1 5 1,0 0-82,14-20 32,-1 11 30,-5 11 5,-5 12 34,-6 7 6,-6 20 27,-5 12 12,-1 20-45,-2 12-39,-2-1 45,-3-1 39,-2-10-6,0-10-32,3-13-7,2-12-72,4-6 21,13-12-111,9-12-258,19-14-73,-18 11 1,0-2 366,2-2 0,0 0 33,-1 3 1,0-1 5,18-15 20,-7 11 61,-9 14 12,-11 7 128,-6 16 57,-8 15 77,-1 16 52,-5 15-92,-1-25 1,-1-2-100,-2 2 0,-1-1-54,-1-2 1,-1 0-48,-9 22-28,5-10-638,6-7-684,5-11-1977,5-7-986,22-9-2605,5-6 6890,21-12 0,-22 6 0,-8-6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187 10 18543,'0'-5'4733,"0"0"-3014,0 5-520,-65 83-2054,38-37 1028,3-11 1,-4 5 0,7-4 101,8 11 313,6-11-515,6-11 220,10-12-321,6-7-3104,15-6 2952,5-13-1721,5-7 1758,-13 0 1,-2-2 166,8-6-69,4 0-5,-27 20 50,-2 6 0,-4 8 39,-3 7 2224,2 9-2353,-3 6 2886,3-2-4286,1-6-1213,2-5-680,8-8-303,13-12 3686,-2-12 0,-1-3 0,6 4 0,5-20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21438,'38'46'534,"-1"0"0,1-1 1,-4-2-1,-1-2 1,-5-4-311,-8-7 0,-3-2-98,-1-2 0,1 1 215,0-1 1,1 0-342,13 19-3290,-1-6 2047,-3-5 112,-4-6-2778,-7-2-4363,-7-4 8272,-6-1 0,-3-10 0,0-4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1 358 24959,'46'-34'397,"0"0"1,0 0 0,-3 3 0,-2-1 0,-2 5-398,-4 3 0,-2 3 0,-3 0 0,1 1-2446,-4 2 1,0 2 967,15-8-944,-13 9-2989,-13 9-4420,-9 9 9746,-11 8 1,3-4-1,-4 4 1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24271,'30'44'702,"0"-1"0,-1-1 0,-5 0-453,-11-10 1,-2 1-66,-1-1 1,-1-1-40,1 0 1,-1-2 168,6 21-90,-5-5-90,1-13 34,-4-4-38,1-10-130,0-2 0,2-4 82,2-1-82,0 0 28,0-3-28,-3-2 13,1-2-13,-3-3 42,-2-1-42,0 0 0,1 0 0,1 0 0,5-4 0,1-2 0,2-3 0,-2 0 0,0 1 0,-4 3 0,-1 2 0,-3 0 0,-1 2 0,-1 0 0,-3-1 0,3 0 0,-1-1 0,3-2 0,1-3 0,4-5 0,5-7 0,3-10 0,5-7 0,2-8-709,2-6 709,0 0 0,-4 3 0,-3 8 0,-5 12 0,-6 9 0,-3 10 0,-4 6 0,0 1 0,-2 2 709,4 14-709,1 4 0,7 18 0,-1 7 0,3 6 0,-1 5 0,2-1 0,-1-2 0,2-6 0,-2-5 0,2-7 0,-4-10 0,2-5 0,-2-9 0,3-5 0,3-2 0,4-8 0,4-9 0,3-10 0,2-10 0,-2-4 0,-1 1 0,-5 2 0,-3 2 0,-3 4 0,-4 4 0,-3 2 0,-2 6 0,-1 2 0,-2 4 0,0 0 0,-2 2 0,-1 2 0,-1 0 0,1 1 0,-2 2 0,1-1 0,-1 2 0,0-1 0,0 4 0,0-1-7294,0 2 2746,2 0-5283,3-1 9811,2-4 1,-1 2 0,-2-1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53 14 19031,'4'-8'3724,"-1"3"-2072,-3 5 623,0 0-1391,0 75-195,0-24-1017,0 6 0,0 2 328,0-22 0,0-2 0,-2-1 0,1-1-129,0-2 1,0-1 128,-4 22 0,3-9 0,1-12 0,1-7 0,0-10 0,3-5 0,6-3 770,7-4-770,10 0 559,2-2-559,9 0 0,0 0 0,3 0 0,-2 0 0,-2 0 0,-3 0 0,-7 8 0,-5 6 0,-6 8 0,-6 5 0,-5-5 0,-4 1 0,0-5 0,-10-3 0,-4-2 0,-13-4 0,-4-3 0,-4-1 0,-5-1 0,-2-1 0,-1 3 0,1 1 0,2 6 0,5-1 0,5 2 0,10-4-1390,9-6-2128,6-1-1309,14-3-5004,8-6 9588,12-4 1,-11 2 0,-1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113 407 19630,'-31'-19'789,"0"-1"1,1 2 0,10 1-291,19 5-174,1-4-101,0-3 22,6-6 23,7-2 39,12-5 45,10-2 5,10-1-224,-20 17 1,0 1-1747,3 2 0,-1 0 1659,0 1 1,2 2 70,25-9-212,-1 8 166,-1 7-9,-1 4 60,-1 20 6,-4 14-37,-26-6 0,-1 5 3,-2 5 1,-4 3-323,-4 4 0,-2 3 325,-2 3 0,-2 0-3,-3 1 0,-4 0 20,-4-1 0,-3 0-14,-3-2 0,-4-1-26,-7-2 1,-3-3-40,-3-1 1,-3-2-12,-3-3 0,-2-2-3,-1-2 1,-1-3-7,0-4 1,0-2 0,2-4 0,0-2 11,5-6 0,1-1 39,-20 1-61,17-7-6,15-12 2985,12-8-2985,17-12 0,16-8 39,21-1-17,-13 20 1,3 2-199,4 0 1,2 3 315,3 4 0,0 3 22,3 0 1,-1 2-17,2 2 0,-1 3-146,1 2 0,-1 2 0,0 1 0,-2 1 0,-2 4 0,-1 1 0,-4-1 0,0 1 0,-3-1 0,-2 0 0,-4-1 0,-1 0 0,20 7 0,-9-2 0,-10-3 881,-5-5-881,-10-1 0,-4-5 0,-6 1 0,-2-1 0,0 0-9831,-2 0 9623,0 1 1,0-2 0,0 2-1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22943,'47'2'370,"0"0"1,0 0-1,1 0 1,-1 0-1,0-1 1,-1 1-1,-2 0-721,4 1 0,-1 0 1,0 0 551,6 0 1,1 0-1,2 0-714,-11-1 0,0 1 0,1-2 0,1 2 513,0-1 0,1-1 0,-1 1 0,1-1 0,0 1 0,1-2 0,0 1 0,-2-1 11,11 1 1,-2-1-1,-2 1-11,-5-1 0,-3 0 0,1 0 0,-4 0 0,-1 0 0,0 0 0,15 1 0,-1-1-65,-1 1 0,-2 2 65,-4 0 0,-2 2 0,-7-1 0,-3 2 0,-6 2 0,-2 0 0,17 8 0,-12 4 0,-7-5 777,-9-1-777,-4-2 2618,-5-5-2618,-3-2 1676,-4-3-1676,0-2 160,-2 0-3190,-2-5-1350,-10-10-4811,-4-4 9191,-12-9 0,13 13 0,1 3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34 22783,'7'-18'2067,"-3"4"-1586,3 13-105,-1 1 44,0 0 51,1 0-23,1 10 11,1 7-123,3 18 17,2 9-40,4 10-231,-9-24 0,1 1-321,-1 2 0,0 0 239,0 1 0,0 1 0,-1-1 0,-1 0 0,1-2 0,-1 1 0,-2-3 0,0-1 0,5 24 0,-5-9 0,-1-8 0,-1-9 0,0-8 0,0-7 0,2-7 0,-3-2 0,1-3 0,2 0 478,4-3-478,7-12 0,7-11-3392,7-15 3392,7-7 0,-2 2-105,0 4 105,-8 9 0,-4 8 0,-8 10 0,-4 6 0,-3 6 3341,1 9-3341,0 10 156,3 12-156,2 11 0,-1 1 0,-1 0 0,-1-7 0,-2-5 0,-1-9 0,-3-6 0,1-8 0,0-2 0,1-3 0,5-5 0,4-9 0,8-12 0,4-15 0,6-8-791,-18 22 1,1-2 790,0 0 0,1 0 0,-3-1 0,0 0 0,-1 0 0,0 0 0,6-25-86,-4 3 86,-5 11 0,-7 9 0,1 10 0,-4 10 0,0 5 1565,-1 4-1565,0 1 45,0 2-1658,2 0-2050,4 0-1239,4 0 4902,5 0 0,-6 0 0,-1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0 14583,'-2'13'4117,"0"-3"-2599,2-10 958,0 0-1883,-4 2 124,3-2-34,-5 2-145,6-1-33,-2 0-7260,2 0 6755,4-11 0,-3 7 0,4-7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4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44 17249,'0'-14'3680,"0"4"-2240,0 10 464,0 0-1120,0 18-111,0 7-102,0 23-22,1 7-463,0-25 1,1 0 162,1 1 0,0 0-104,0-1 1,0 0 56,5 25-57,0-6-27,1-7-61,0-6-57,-1-9 0,0-4 0,-1-8 0,-2-3 0,0-7 0,-2-1 337,0-3-337,-1 0 0,-1 1 0,1 0 0,-1 1 0,0-1 0,0 0 0,0-1 0,2 1 0,-3-1 0,3-1 0,-3 2 0,2-2 0,-1 0 0,0 0 0,0 0 0,1 0 0,0 0 0,0 0 0,1 0 0,-2 0 0,3 0 0,2 0 0,4-2 0,4-2 0,2-5 0,1-3 0,-1-1 0,1-3 0,0-1 0,-1-6 0,1-1 0,-1-2 0,0 0 0,-1 2 0,-4 3 0,-1 3 0,-2 5 0,-3 5 0,0 1 0,-2 5 0,1 1 0,-2 1 0,1 0 0,-3 0 0,2 0 0,-1 6 0,2 7 0,2 11 0,4 9 0,-2 3 0,0 1 0,1-3 0,-4-3 0,1-6 0,-1-3 0,-1-7 0,0-3 0,1-7 0,-1-1 0,0-4 0,0 2 0,2-2 0,2 0 0,5-6 0,6-10 0,7-13 0,8-14 0,-14 17 0,-1-1 0,2-4 0,0 0 0,-1-3 0,0 0 0,0-1 0,-1-1 0,-1 2 0,-1 0-141,-2 4 1,-1 0 140,8-22 0,-6 11 0,-5 8 0,-2 9 0,-3 6 0,-2 5 0,0 7 0,-2 3 281,0 1-4119,-1 2 1200,0 3-745,-12 5-6448,-1 4 9648,-13 1 0,13-5 1,1-5-1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23 103 11334,'-3'-9'2381,"0"1"-1160,3 8 543,0 0-890,-7 0 0,5 0-45,-6 0 157,8 0 3724,0 0-4194,0-1-163,0 0 201,11-3 56,6-1-106,15 0-106,11-2-28,7 1-566,8-1 196,-26 4 0,1 0 0,1-1 0,0 1 0,3-1 0,-1 0 0,1 0 0,-1 0 0,1 1 0,-2 0 0,-1 0 0,-1 0 0,25-1 0,-7 1 0,-8 1 0,-4 2 0,-7 0 0,-3 0 0,-5 0 0,-3 0 0,-6 0 0,-5 0 0,-5 0 0,-4 0 589,-1 0-589,0 2 0,0 0 0,0-1 0,0 1 0,0-1 0,0 1 0,-3 5-6414,-15 18-3417,-2 1 9281,-9 10 0,15-19 0,5-9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2065 84 16409,'9'-8'4296,"-1"0"-2952,-8 8 678,0 0-1198,0-7-96,0 6-28,0-7 56,0 8-101,0 0-128,0-1-117,-5-1-410,-8-4 0,-11 0 0,-16-6 0,-13 4 0,20 3 0,-3 0-338,-5 4 1,-2-1 337,-4 0 0,-3 1 0,-4 1 0,-1 0 0,-3 1 0,-1 1 0,19 0 0,-1 0 0,-1 0-459,0 2 1,-1-2 0,0 3 458,1-1 0,-1 0 0,1 0 0,0 0 0,-1 0 0,0 0 0,-17 2 0,0 0 0,2-1 0,1 1 0,4 0 0,1 0 0,2 0 0,1 0 0,3 1 0,2-1 0,1 1 0,1 0 0,4 2 0,0 1-128,3-1 1,1 1 127,5 0 0,1 1 0,-21 9 0,12-1 0,10-3 0,8-5 560,9-1-560,5-4 1426,4-1-1426,1 0 0,0-1 0,6 4 319,7 4-319,13 4 0,11 4 0,11 3-114,-21-10 0,1 1 114,4 0 0,0-1-611,4 2 1,0-1 610,3 0 0,-1 1 0,3-1 0,0 1-358,1-1 1,1 0 357,-2 0 0,1 0 0,-1 0 0,0-1 0,-2-1 0,-2 2-97,-1-2 1,-1 0 96,-3-1 0,-2 1 0,26 11 0,-10-2 0,-8-1-2492,-10-1 2492,-7-1 749,-9-2-749,-5-3 544,-4-2-544,-3-1 164,0 1-164,-5 3 0,-11 7 0,-14 6 1433,5-9 0,-2 0-1433,-6 2 0,-1 1-702,-5 3 1,-1 0 701,-3-1 0,0 0 0,-2 2 0,0 0-378,1-2 1,0 0 377,1 0 0,2-1 0,3-1 0,2 0 0,4-3 0,1 0 0,-17 13-2503,13-7 2503,13-10 273,12-4-273,6-6 900,4-2-900,0 1 622,6 0-622,7 3 0,15 4 0,14 3 0,15 2 1299,-24-8 0,1 0-1299,6 0 0,1-1 0,4-1 0,1 0 0,3-2 0,0 0 0,3 0 0,-1 0 0,1-1 0,0 0 0,-2 0 0,1 0 0,-3 0 0,0-1 0,-2 1 0,-1 0 0,-3-1 0,-1 1 0,-4-1 0,-2 1 0,-3 0 0,-3-1 0,17 1 0,-13-1 0,-13 1 0,-8-2 0,-7 2 0,-4-2 794,-1 0-794,0 1 0,0-1 0,0 1 0,2-1 0,-2 0 0,2 0 0,-2 2 0,-2 0-1424,-4 2-2653,-15 3-5754,-6 0 9595,-11-3 0,17-1 0,4-3 1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 4 14897,'-13'0'2772,"3"0"-1371,10 0 480,0 0-1337,-11 0-63,9 0 2,-9-1 200,17 0 0,5 0-157,9 1-66,6 0 21,7 7-43,6 10-35,4 17-656,-18-11 1,2 3 482,2 5 0,1 0-23,3 5 0,1 2-56,3 1 0,1 1-702,2 2 1,0 1 617,-12-15 0,1 0 0,0 0-7,-1 0 0,0-1 0,1 0 43,14 14 1,-1-2-31,-2-2 0,1-1-73,-4 0 0,-1-2-153,-3-3 0,0-1 153,-4-2 0,0-1 0,-3-1 0,-1-2 0,-3-3 0,0-1 0,15 18 0,-6-5 0,-4-4 0,-2 1 0,-2-3 0,-2 2 749,-3-3-749,1 0 0,-5-5 0,-3-4 1399,-3-5-1399,-2-5 392,-3-3-392,-2-3-662,-1-1-1321,-3-3-1360,-1-6-365,-10-9-6123,2-3 9709,-6-6 1,10 15 0,0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592 1 20593,'-20'0'1826,"4"0"-1266,16 0 3837,0 0-4268,-2 0 72,-6 0-145,-9 9-44,-12 8 77,-14 14-787,16-10 0,0 0 762,-4 4 1,-1 0-1446,0 0 0,-1 1 1465,-1-1 0,1 1-14,3-4 0,2 0-57,1-4 0,2 0 72,-15 10-85,13-9 0,10-8 958,9-5-958,4-4 3358,3-1-5672,1-1-189,5-1-1569,16-12-5759,8-7 9407,9-12 1,-16 14-1,-8 3 1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153 434 15182,'2'-11'3838,"-1"2"-2265,-1 9 427,0 0-1390,0-12 1,0 9 16,0-9-11,0 12-27,0 0-253,0 2 218,0 16 320,-4 16-552,1-5 0,-1 3-528,-3 8 0,-1 1 304,-1 4 1,0 2-99,-2 1 0,0 0 0,0-1 0,0 0 0,1-4 0,0 0 0,1-6 0,2 0 0,1-6 0,0-1 0,-4 16 0,5-14 0,2-11 0,1-11 0,2-5 0,0-4 0,0-1 832,0-7-832,0-10 0,2-19 0,6-19-466,-3 18 0,1-2 466,5-6 0,0-1 0,3-5 0,0 0-886,2-3 1,1 1 885,4-1 0,1-1 0,1 3 0,1 1 0,2 2 0,0 2 0,1 3 0,1 2 0,-1 3 0,1 2 0,-1 4 0,1 2-153,-1 4 0,0 1 153,-2 3 0,0 2 0,0 3 0,0 2 0,20-8 0,-2 10 0,-4 7 0,-6 13 0,-6 15-2395,-8 18 2395,-7 19 0,-8-24 0,-2 1 95,0 3 1,-2 0-96,0 1 0,-2-1 0,-1-1 0,-3-1 0,0-2 0,-2-1 0,-11 20 0,0-10 0,5-13 0,4-12 1182,6-8-1182,2-7 263,2-3-263,0 0 3206,4-6-3206,9-11 0,11-14 0,12-14 0,-14 19 0,0 0 0,2-1 0,2 0-153,-1 2 0,0 0 153,0 3 0,0 0 0,23-13-156,-4 5 156,-4 10 0,-6 8 0,-7 6 0,-4 9 0,-8 15 0,-5 15 0,-5 23 90,-4-22 0,-1 2-90,0 3 0,-3 1 0,-2 0 0,-2 0 0,0 1 0,-2-2 0,-3-2 0,-1-2 58,2-3 1,0-1-59,-9 22 0,3-10 0,3-6 0,3-8 0,2-2 0,4-4 0,0-2 0,3 0 681,0-5-681,2-2 46,0-4-46,0-7 0,0 0 0,0-3-41,0 0-2557,2-6-1391,10-7-2900,3-8 6889,11-4 0,-13 11 0,-1 3 0</inkml:trace>
  <inkml:trace contextRef="#ctx0" brushRef="#br0" timeOffset="1">1844 467 19843,'0'-15'3831,"0"4"-2599,0 11 555,0 0-1087,-75 26-2509,40 16 2011,5-19 0,-6 2 0,6 3-202,10 13 0,7 3 225,-2-1 0,1 0-225,3-3 0,1-1 0,2-5 0,2-1 0,0 16 0,3-14 0,3-17 0,5-8 0,7-9 0,13-14 0,14-11 0,-16 4 0,-1-3 686,4-5 0,0-1-686,-2-1 0,0 0 0,0-1 0,-1 0 0,-3 3 0,-1 1 0,15-21 125,-7 11-125,-7 9 0,-6 10 0,-4 8 0,-5 5 0,-2 4 534,-1 11-534,3 12 0,-2 18 0,4 15-449,-4-24 0,0 1 449,1 1 0,-1-1 0,0 1 0,0-2 0,5 22 0,-1-7 0,2-12 0,3-6 0,1-11-1357,5-6-642,4-6-313,7-7-1950,13-33 1545,-19 14 1,0-3 2716,4-14 0,-2-2 0,3 0 0,-8 6 0</inkml:trace>
  <inkml:trace contextRef="#ctx0" brushRef="#br0" timeOffset="2">2632 334 25942,'34'41'330,"0"0"1,0 0 0,-3-3-1,-1 0 1,-5-3-331,-10-4 0,-2-1 0,0 0 0,1 1 261,-2-2 1,1 0-262,-1-1 0,0-1 0,10 24 0,-4-7 0,-1-6 0,-5-8-1226,-3-7-1838,-2-5-1202,-4-1-4376,-6-3 8712,-10 2 0,6-8 0,-5-2 0</inkml:trace>
  <inkml:trace contextRef="#ctx0" brushRef="#br0" timeOffset="3">2462 1089 23029,'38'-45'479,"0"1"1,0-1 0,-1 3-1,-2 1 1,0 5-480,2 4 0,-1 4 0,1-2 0,0 2 0,-1 1 0,1 2 0,-2 1 0,-1 2 0,0 0 0,-1 2 0,-2 2 0,-2 1 0,-2 2 0,-1 1 1445,17-11-1445,-9 8 562,-11 4-562,-7 4-536,-7 6-1099,-5 0 38,-2 3-1943,-5 0-6291,-9-1 9595,-8-1 1,5-1 0,2 2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5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697 89 23797,'-14'-49'1961,"-2"9"-1564,1 40-72,-10 0-28,-8 11 5,-14 16-1297,16-3 1,1 4 1223,-7 12 1,0 7-87,9-7 1,-1 1 0,2 4-491,4-5 0,0 3 0,0 1 0,2 1 347,-1 5 0,0 0 0,1 1 0,1 1 0,1 0 0,2 0 0,1 0 0,0-1 0,3-3 0,0-1 0,1-1 0,2-1-278,1 5 1,1-2 0,2-2 277,1-6 0,1-2 0,2-1 0,0 14 0,2-2 0,0 1 0,0 1 0,1 4 0,1 0 0,3-2 0,1-1 0,2-3 0,3 0 0,3-7 0,1-3 0,1-3 0,0-2 0,2-4 0,-1-1-51,1-4 1,0-1 50,17 18 0,0-8 0,-4-7 0,-2-4 1145,-6-6-1145,-3-4 0,-3-4 0,-4-1 2317,-3-4-2317,-1 0 1356,-5-4-1356,-1 2 194,-3-2-5006,0 0 359,4-10-5192,2-7 9645,8-14 0,-7 12 0,2 0 0</inkml:trace>
  <inkml:trace contextRef="#ctx0" brushRef="#br0" timeOffset="1">1346 577 23870,'0'-10'1955,"0"4"-1429,0 6 650,0 0-924,0 8 135,-1 11 118,-4 19-505,-4 18-482,4-20 0,0 1 482,-3 6 0,1 2 0,0 5 0,0 0 0,0 4 0,-1 0 0,0 1 0,0 1 0,0-2 0,0-1 0,1-1 0,0-2 0,0-4 0,0-1 0,2-5 0,1 0-125,-1-7 1,2 1 124,-2 19 0,3-10 0,0-13 0,1-7 0,1-11 0,-2-4 0,2-3 938,0-3-938,0-1-706,0-1-3041,9-13-6084,8-9 9698,12-15 1,-9 14 0,-4 3 0</inkml:trace>
  <inkml:trace contextRef="#ctx0" brushRef="#br0" timeOffset="2">1773 1185 18408,'0'10'4403,"0"-2"-2885,0-8 2824,0 0-4342,7 0 0,10 2 0,14 1 0,14 3 0,9 2-265,-22-2 1,0 0 264,3-2 0,0 1 0,1 2 0,0-2 0,0 1 0,-1-1 0,0-1 0,-2 1 0,-2-1 0,-1 0 0,26 2 0,-11-2 0,-6 0 0,-9-3 0,-6 0 0,-6-1 0,-6 0 0,-3 0 0,-4 0 529,-1 0-529,-4 0 0,2 0 0,-2 2-864,0-1-922,-3 2-1855,-11-1-2716,-6 0 6357,-12-2 0,15 0 0,2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6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141 1206 14527,'0'-8'4021,"0"2"-2474,0 6 979,0 0-1529,-29-25-17,20 17-50,-23-18-28,30 24-124,1 2 247,1 0-587,0 11-438,0 11 0,10 20 0,-4-14 0,2 2 0,6 4 0,1 0 0,0 2 0,0 0-1696,3-1 0,-1-1 1696,0 0 0,1 0-190,5 5 1,1-2 189,-8-10 0,1-2-76,3 4 0,0-3 76,3-2 0,-4-9 0,-5-5 3129,-4-4-3129,-2-4 553,-6-1-553,2-1 111,1 0-1573,4 0-1366,8-10-1513,13-15-4363,6-12 8607,-13 11 1,-1 1 0,2-2 0,-6 4-1</inkml:trace>
  <inkml:trace contextRef="#ctx0" brushRef="#br0" timeOffset="1">1193 975 23296,'-39'38'387,"0"2"0,1-1 1,-1 0-1,3-1 0,-2 0 1,3 0-1,3-1-387,4 0 0,3-1 0,-1 1-967,-2 3 1,0 0 0,-1 1 966,0 1 0,0 0 0,-1 1 0,0-1 0,-1 1 0,1 0 0,1 0 0,0 0 0,0-1 0,0 0 0,0-1 0,1 0 0,2-1 0,-1-1 0,1 0 0,1-1 0,1-1 0,1 0 0,1-4 0,0 0 0,2 0 0,-8 13 0,2-3 0,4-5 0,2-3 630,3-5 0,3-1-630,-7 13 867,10-15-867,6-11 532,3-10-532,2-3 2731,0-3-2731,0 0 173,5 0-230,3 0-1478,7 0-1512,7 0-963,9 0-3053,4 0 7063,6-1 0,-20 0 0,-4 0 0</inkml:trace>
  <inkml:trace contextRef="#ctx0" brushRef="#br0" timeOffset="2">883 2308 25776,'1'46'357,"0"0"1,-1 0-1,1-4 1,-1 0 0,1-7-358,0 13 0,2-8 0,-2-9 537,2-9-537,-3-9 57,3-7-1177,2-3-472,2-11-1460,7-16 1257,-5-9 0,0-5-2633,2-5 0,0-3 4428,-2 4 0,-2-2 0,1 5 0,-1 3 0,0 4 0,2-22 0</inkml:trace>
  <inkml:trace contextRef="#ctx0" brushRef="#br0" timeOffset="3">1092 1847 25651,'0'5'-689,"3"2"-1030,4 3-1754,15-5-5820,4-1 9293,15-4 0,-21 0 0,-2 0 0</inkml:trace>
  <inkml:trace contextRef="#ctx0" brushRef="#br0" timeOffset="4">2385 468 12808,'3'-9'3601,"0"2"-1865,-3 7 1978,0 0-2762,-3-43-218,-5 31-112,-7-31-90,-10 42-45,-10 4 96,-11 16-278,18-4 0,0 4-794,-6 9 0,2 5 746,-4 6 1,3 2-116,8-10 0,3 1 0,-1 2-14,2 2 1,1 2 0,0 0-21,2 2 1,0 0 0,2 1-109,2 1 0,1 1 0,2 0 0,1 0 0,1 1 0,3-1 0,0-1 0,1 1 0,2-1 0,1-1 0,0 1 0,2-1 0,1 16 0,2-2 0,3-3 0,2-1 0,1-6 0,2 0 0,4-7 0,0-1-173,0-4 0,1-2 173,0-5 0,1-1 0,14 17-100,-1-9 100,-3-7 0,-3-7 0,-6-5 0,-3-4 0,-6-4 1533,-3-3-1533,-4-1 406,1-2-406,-3 0-152,3 0-1343,-3 0-544,5 0-930,-1 0-1282,14-16-3730,2-6 7981,12-20 0,-15 18 0,-4 3 0</inkml:trace>
  <inkml:trace contextRef="#ctx0" brushRef="#br0" timeOffset="5">2446 898 24783,'1'-5'1999,"1"3"-1276,-1 16-135,2 9-10,1 18-578,1 10 0,-3-20 0,0 1 0,-1 4 0,1 0 0,0 2 0,1 0-1223,-2 1 0,2 1 1223,0-1 0,1 0 0,-1-2 0,0-1-103,2-2 1,-1-1 102,0-3 0,0-2 0,5 19 0,-1-11 0,-1-10 0,0-10 0,2-7 2381,1-5-2381,6-3 270,6-4-270,10-12 0,7-12 0,-17 7 0,1-3-476,2-2 1,-1-2 475,1 1 0,-1-1 0,-2 1 0,-1 1 0,15-16 0,-11 11 0,-8 11 0,-7 11 0,-7 3 0,-2 5 0,-1 14 0,0 9 0,2 17 0,0 10 0,2 0 951,-1-3-951,0-9 0,2-10 0,-1-11 0,2-9 0,-2-5 0,2-3 0,1-3 0,6-12 0,7-15-1696,-6 4 0,1-2 1696,2-7 0,1-2 0,2-5 0,-1-2-360,1-2 0,-1-1 360,0 1 0,-1 0 0,-2 4 0,0 1 0,-2 4 0,-1 3-81,6-17 81,-7 14 0,-6 17 0,-3 10 0,-3 6 0,0 4 1090,0 0-2553,3 0 588,0 0-2648,12-6-5363,1-1 8886,7-8 0,-10 8 0,-2 0 0</inkml:trace>
  <inkml:trace contextRef="#ctx0" brushRef="#br0" timeOffset="6">3688 1096 15165,'4'-8'4090,"-1"0"-2483,-3 8 1294,0 0-1982,4-8 39,2 6 117,7 0-207,5 18-263,9 12-122,9 12-642,-16-19 0,0 2 159,2 0 0,1 2 0,0-1 0,-2 0 0,0-2 0,1 0 0,16 17 0,-6-6 0,-4-6 0,-6-6 0,-3-4 0,-6-1 0,-1-3 0,-2 1 272,0 1-1163,1-1-447,3 1-432,1-1-319,0-4-1221,1-2-578,-6-5-2312,-1-2 6200,-5-1 0,-1 0 0,-3 0 0</inkml:trace>
  <inkml:trace contextRef="#ctx0" brushRef="#br0" timeOffset="7">3617 1568 20604,'30'-37'431,"-1"0"0,0 1 1,1-1-1,7-10 0,1 2 1,-2 6-161,1 9 1,0 4 2,1-2 1,1 0-32,-2 3 1,0 2-60,-2 0 1,0 3-9,-5 1 1,-2 2 431,19-12-446,-13 8-55,-11 7-74,-11 6 623,-6 5-656,-4 2-4670,-2 1 795,4 0-2634,3 0 6509,5 0 0,-4 0 0,-2 0 0</inkml:trace>
  <inkml:trace contextRef="#ctx0" brushRef="#br0" timeOffset="8">4554 1157 21355,'-5'11'4733,"1"-2"-4279,4-9-146,77 1 22,-35 0-193,10-1 0,0 1-578,-7-1 480,-3 0-39,-6 0-268,-4 0-291,-7 0-780,-2 0-1098,-3 0-890,2-1-4815,-1-7 8142,0-4 0,-10 3 0,-2 0 0</inkml:trace>
  <inkml:trace contextRef="#ctx0" brushRef="#br0" timeOffset="9">5458 494 24617,'-4'47'414,"1"0"1,0-1 0,0-1-1,-1-1 1,-1-4-141,-2 2 1,-1-4-572,0 2 0,1-1 423,-1-1 0,0 1-67,3-3 1,0-1-60,0-3 0,1 0 0,-2 22 0,3-10 0,1-11 520,2-10-520,0-8 271,3-6-271,7-5 157,11-1-157,7-2 0,12 0-2685,1-1 2685,3 0 0,-3 0 0,-9 3 0,-4 2 0,-11 4 0,-4 3 0,-7 2 3392,-3 0-3392,-3 4 0,-2 1 0,-9 4 0,-10 0 0,-11-1 0,-10-1 0,-2-4 0,0-2 0,3-4 0,5-6 0,6-2 0,8-3 0,6 0-780,9 0-1073,3 0-696,3-2-257,1-2-1188,0-6-5343,0-1 9337,0-1 0,0 7 0,0 1 0</inkml:trace>
  <inkml:trace contextRef="#ctx0" brushRef="#br0" timeOffset="10">5999 484 14146,'-8'0'3630,"2"0"-2230,6 0 1406,0 0-2436,-5-10 0,3 8-62,-1-8-23,8 10 247,7 0 163,6 8-90,7 12-134,9 18-278,-14-11 0,0 2-443,2 6 0,-2 1 407,3 4 0,-2 2 39,-1 1 0,-1-1-23,-1 2 1,-2-1-57,-2-1 1,-3-1 8,-1-2 0,-3 0-25,-2-2 0,-2 1 16,-1-4 1,-1-1-40,-1 0 1,-1 0-9,-3-4 1,-1 1-194,-3-1 0,0-1 123,-4 0 0,-2-1 0,0 0 0,0-1 0,-1 0 0,1-1 0,-15 24 0,5-7 0,3-6 0,5-7 0,6-8 0,4-7 0,4-7 0,1-5 0,1-2-6745,0 0 758,6 0 5987,4 0 0,-2 0 0,1 0 0</inkml:trace>
  <inkml:trace contextRef="#ctx0" brushRef="#br0" timeOffset="11">6724 1850 18863,'-17'0'2805,"4"0"-1656,13 0 1450,0 0-1977,-27 67-102,8-31-268,-1 10 0,-1 0 202,-6-3-56,-2-1-113,-1-2-100,-1-1-62,1-2-11,4-1-112,3-3 52,5-4-52,6-8 0,4-6 0,3-8 0,3-1 0,1-6-2051,1 2 477,3-8-549,5-9-1702,19-29 993,-11 18 1,0-3 2690,9-9 1,-1 0 0,0-3-1,-3 8 1</inkml:trace>
  <inkml:trace contextRef="#ctx0" brushRef="#br0" timeOffset="12">7248 1206 15361,'6'-10'3603,"-2"4"-2030,-4 6 270,0 0-1277,2-2 33,-1 12 6,3 3-163,-2 19-5,-1 4-3487,-1 9 3364,0 1-90,0 1-96,0 1 34,2-6-44,1-5-29,2-6 23,2-11 11,1-4 73,1-8 3401,2-2-3345,1-4 93,3 0-177,1-2-39,2-6-23,0-7-10,3-10-46,-2-9 6,-3-6-45,-4-3 56,-5-2 51,-4 3-51,-3 3 97,0 3-164,-3 7 0,-2 4 0,-6 6 0,1 4 0,-3 4 0,3 1 0,-2 1 0,3 1 0,0 1 0,2 0 0,-2 3 0,3 1 0,-1 1 0,0 0-209,2 0-183,1 0-324,1 0-108,2 0-273,-4 0-752,0 0-1164,-2 0-1429,2 1 4442,1 1 0,3 0 0,1 0 0</inkml:trace>
  <inkml:trace contextRef="#ctx0" brushRef="#br0" timeOffset="13">7896 26 17451,'-16'-9'4576,"2"2"-3321,14 7 1120,0 0-1776,-3-4-5,3 3-130,-3-4-72,3 5 573,0 0-965,1 0 0,2 0 0,4 0 0,3 2 0,4 2 0,2 3 0,1 2 0,3 1 0,-3 0 0,3 1 0,-1 0 0,1 5 0,3 3 0,1 7 0,5 7-3392,1 8 3392,-1 6 0,-13-19 0,-1 1-149,-2 1 1,0 1 148,0 3 0,1 1 0,-4 0 0,1 2 0,1 1 0,-2-1 0,0 2 0,-1-1 0,-1 1 0,0 0 0,0 0 0,0 0 0,-2 0 0,1 0 0,-1-1 0,0 0 0,-1-1 0,0-1 0,-1 0 0,0-1 0,0-1 0,-1 1 0,-1-1 0,-1-1 0,1 0 0,-1 1 0,0 0 0,-2 0 0,1-1 0,0 1 0,0-1 0,-1 1-1085,-3 0 0,-2 0 1085,0-1 0,-1-1 0,-4 0 0,-1-1-64,0-1 0,-1-1 64,1-2 0,0-1 0,-11 23 0,1-8 0,3-6 0,3-5 0,2-10 0,5-5 2107,1-7-2107,5-4 288,2-2-288,1-1 1954,0-1-2021,1 0 264,1 0-275,2 0 39,-1 0 33,-1 0-50,-1 0-1944,-1 0 1311,2 0-358,-1 0-494,3 0-581,2 0-1759,-2 0 3881,4 0 0,-5 0 0,0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7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66 15115,'4'-18'1927,"-3"3"-1188,1 12-61,-2 1-123,1 1-29,0 1 2622,0 0-2840,2 3 258,1 11-124,5 12-128,2 21-174,-4-17 0,0 2-314,1 3 0,0 2 269,0 2 0,-1 0-11,0 0 0,1 0-11,-2 0 0,1-1-14,-1-4 0,1 0-14,-1-1 0,0-3 22,5 22-6,-1-9-27,-1-12 22,-1-7-11,-1-11 5,-1-5 1,-1-5-51,0-1 100,0-2 584,0 0-566,3 0 67,5-9-90,3-8-22,5-12-23,1-12-246,3-4 218,-13 17 1,-1 0-21,3-4 1,-2 0 19,1-1 1,0-2-23,-1-2 0,1-1 17,-1 2 0,-1 1-15,-1 1 1,0 1 42,4-26 28,-4 15 89,-5 10 29,-2 13-57,-3 8-72,0 8-12,0 2 247,0 3-2795,0 0 1092,-5 4-549,-1 5-1719,-5 9-745,-1 3 4419,0 2 0,5-11 0,3-3 0</inkml:trace>
  <inkml:trace contextRef="#ctx0" brushRef="#br0" timeOffset="1">90 359 15373,'-4'5'3490,"2"0"-1984,2-5 976,0 0-1721,91-30-1069,-52 18 537,17-5 1,-2-1 106,-21 10 154,-2 0-221,-5 3-56,-1 0-79,-5 1-61,-3 3-62,-6-1-5,-4 2 686,-2 0-759,-4 0-398,1 0-1675,-2 0 840,1 0-486,1 0-1115,3 0 195,2 8-794,0 1 3500,0 6 0,-2-6 0,-2-4 0</inkml:trace>
  <inkml:trace contextRef="#ctx0" brushRef="#br0" timeOffset="2">824 319 20874,'5'41'245,"-2"0"0,1 1 0,1 14 1,0-10 331,1-23-426,-2-6 19,0-6-131,-3-4 41,0-2-80,0-3-122,0-1-511,1-1-611,-2 0-705,3 0-1154,-1-6-1283,1-5 4386,0-13 0,-1 11 0,-1-2 0</inkml:trace>
  <inkml:trace contextRef="#ctx0" brushRef="#br0" timeOffset="3">851 0 16118,'-2'7'2677,"1"-1"-1316,1-6 11,0 0-1372,0 8-476,3-2-963,6 10-2622,4-4 4061,3 2 0,-7-8 0,-3-1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7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700 257 14337,'14'0'3321,"-2"0"-2184,-12 0 627,0 0-739,11-32 23,-9 16 61,9-26 39,-11 22-291,-4 3-252,-8-2-185,-8 0-95,-11-1 11,-3 1-101,-6 1-56,-3 4-278,-5 2 189,-3 6-12,-2 3-39,-3 10-8,27 2 0,0 4-12,-1 6 1,0 4 39,-1 9 0,3 3 8,0 7 0,2 3-700,1 6 0,3 1 633,9-15 0,0 0 0,2 1 0,-2 17 0,2 1 0,4-4 0,1-1 0,3-5 0,2-2 0,0-7 0,2-2 0,8 19 0,5-15 0,13-18 0,5-10 0,5-8 0,4-18 0,3-8-117,-20 2 1,-2-3 116,0-3 0,0-1 0,-3-4 0,0-1 0,-1 0 0,-2-1 0,-1-1 0,-2 1 0,-1 0 0,-2 2 0,1 0 0,-2 3-1867,5-22 1867,-1 12 0,-6 12 0,-1 13 0,1 7 0,0 10 338,6 13-338,2 16 0,3 19 1349,-8-20 0,-1 2-1349,0 4 0,-1-1 0,-1 0 0,0 0 0,-1 0 0,-1-2 0,-1-3 0,1-1 0,4 20 0,-2-10 0,1-12 0,1-7 0,-2-8 0,1-6-936,0-4-1646,1-3-522,10-19-3349,1-6 6453,8-22 0,-13 21 0,-3 1 0</inkml:trace>
  <inkml:trace contextRef="#ctx0" brushRef="#br0" timeOffset="1">1095 668 25433,'-7'46'1201,"-1"0"0,-4 28-697,12-74-172,0-9-332,0-11 0,6-17 0,2-18-389,-1 23 0,1 0 389,0-3 0,1 0 0,1 0 0,1 1 0,1 2 0,0 1 0,2 4 0,1 1 0,15-17 0,-1 12 0,1 11 0,-7 10 0,2 6 189,-5 4-189,2 1 0,-1 6-830,-3 5-973,2 6-1418,-3 4-711,3 5-4663,-3 1 8595,0 3 0,-8-15 0,-3-5 0</inkml:trace>
  <inkml:trace contextRef="#ctx0" brushRef="#br0" timeOffset="2">2142 295 25414,'-56'-1'321,"0"0"0,5-2 1,8 8-93,14 22-72,5 2-90,11 0-33,5 3 11,6 0 22,14 3-17,8 4-44,17 3 47,-16-20 0,0 2-205,3 2 0,-1 1 339,0 1 1,-2 2-4,-1 1 1,-2 2 53,-4-1 1,-2 1-239,-3-1 0,-4 1 0,-1-1 0,-2-1 0,-4-1 0,-2-1-3879,-14 26 3879,-12-5 0,9-28 0,-3-2 365,0-1 1,-1-1-366,-2-5 0,-1-1 0,-27 6 0,-1-10 0,2-5 0,7-13-1048,5-10-1792,13-15 1129,19 4 0,6-4-1946,7 1 0,5-1 3657,7-11 0,2 3 0,6-4 0,1 11 0</inkml:trace>
  <inkml:trace contextRef="#ctx0" brushRef="#br0" timeOffset="3">2773 253 22276,'-9'44'575,"1"-1"1,-1 0-1,-4 17 1,3-7-16,2-3-123,3-7 938,0-1-1139,3-11 332,1-5-455,1-9 82,0-6-195,0-5 609,0-5-609,0 1 0,0-1 0,0 0 0,0 0 0,0 1 0,0 0 0,0 1 0,0 0 0,0-1 0,0-1 0,0-1 0,0-7 0,0-6 0,0-12 0,0-9 0,6-7 0,4-6-880,11-3 880,8-1 0,-11 24 0,1 2 0,2-1 0,0 0 0,3 2 0,-1 1 0,0 1 0,0 1 0,21-11 0,-8 7 0,-8 14 0,-8 6 0,-5 5 0,-4 13 0,-2 10 0,-3 18 0,-2 7 0,-3 3 379,-1-1-379,-1-5 0,-3-8 0,1-8 0,-2-12 0,3-7 0,0-6 0,2-4 0,5-8 0,7-10 0,11-16 0,8-11 24,-11 19 0,0 0-24,-1 0 0,-1 0-20,2 3 0,-1 0 20,13-13-6,-5 12 1,-7 13 5,-5 7 51,-4 17-51,-2 10 0,-2 20 0,-2 12-126,-5-26 0,2 1 126,-2 0 0,1-1 0,-1 24 0,0-8 0,0-8 0,0-10 0,0-10 441,0-8-2397,7-6-1735,18-22-1468,9-8 5027,-10 1 0,0-1 1,2-3-1,-5 1 0</inkml:trace>
  <inkml:trace contextRef="#ctx0" brushRef="#br0" timeOffset="4">3961 119 24093,'-4'47'698,"1"0"0,0 0 0,0-4 0,1 0 0,0-7-698,-3 19 0,5-9 0,-2-5 0,2-10 0,0-5 0,0-5 529,0-5-529,0-2-922,0-4-1155,0-1-1847,0-5-1117,14-1-4790,2-12 9687,15-6 0,-15 4 0,-2-3 1</inkml:trace>
  <inkml:trace contextRef="#ctx0" brushRef="#br0" timeOffset="5">4350 372 26670,'-10'53'695,"13"-23"-611,29-56-79,10-14-2125,-19 17 0,1 0 2139,0 1 1,1 2 42,19-15 999,-7 15-691,-9 10 163,-8 18-533,-3 16 0,-7 20 0,-5-15 0,-1 2 0,-3 3 0,1 1 0,-1 0 0,-1-1 0,0 0 0,0 0 0,0 23 0,0-11 0,0-14 0,0-11-1754,0-11-2128,3-6-655,5-11-5294,3-9 9317,1-11 1,-5 9-1,-4 2 1</inkml:trace>
  <inkml:trace contextRef="#ctx0" brushRef="#br0" timeOffset="6">1092 1453 21825,'-11'-35'1423,"2"6"-885,9 29-73,-1 0-169,-2 0-66,2 0-28,-1 2 22,2 5 56,0 6 56,0 11-11,0 8-11,0 10-57,3 7-380,3 5 254,-1-25 1,1 0 30,0 0 1,0 0-54,2 0 0,1 1-25,-1-1 0,0-2 50,11 27-16,3-6-6,1-8-62,1-5-16,3-9-28,-2-7 33,3-6 11,3-8 12,4-2-62,5-12 0,4-8-56,2-11-23,-3-10 12,-6 3 11,-7 2 404,-8 11-415,-9 10-6,-4 6 28,-3 6 45,-1 6 34,2 6-29,1 6 57,1 3 11,1-3 27,0-4-38,0-6-56,0-3 50,0-4 44,5-1-3,2-11-97,8-9 0,2-17 0,3-10 0,-15 21 0,0-1 0,-1 0 0,-1-1-110,1 2 1,-2-1 109,6-22 0,-3 8 0,-5 6 0,-4 10-544,-2 8-1057,-4 6-1318,6 6-2391,0 2 5310,5 3 0,-5 0 0,0 0 0</inkml:trace>
  <inkml:trace contextRef="#ctx0" brushRef="#br0" timeOffset="7">2377 1739 17843,'4'11'2884,"-1"-3"-1652,-3-8 841,0 0-1199,4 24-134,-1-3-130,3 24-39,-2-5-84,-2 3-72,-1 7-57,-1 0-128,0-2-79,-3-3-67,-1-6-17,-2-8-15,-1-7-52,3-9 0,0-5 0,3-5 0,0-4-2314,1-1-554,0-4-1613,4-17-3540,5-7 8021,5-17 0,-5 22 0,-1 3 0</inkml:trace>
  <inkml:trace contextRef="#ctx0" brushRef="#br0" timeOffset="8">2833 1479 24984,'12'55'302,"0"0"1,-1-3 0,4-9-68,21-7-564,1 2 615,6 1-835,-3 4 885,-4 1-50,-5 1 28,-9-2-53,-9-3 42,-6-5-112,-6-4-191,-13-5 0,-7-6 0,-18-2-94,-7-8 94,-5-4 0,0-4 0,6-2-231,7 0-570,10-5-660,10-1-1113,6-6-1257,7-6-4070,1-1 7901,2-7 0,0 14 0,0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8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27 170 15333,'-15'9'2891,"3"-1"-1614,12-8 285,0 0-1130,0-8 55,5 1 68,0-7-40,6 1 6,0 3-6,-1 0-5,-2 2-17,-1 2-78,-1-3-96,1 2-17,-1-1-67,1 2-27,-1-1-29,3 0-39,-2-1 39,3 1 23,-2-1-29,2 1 29,-2 1-34,1-1-6,-5 2-44,1 0 67,-1 2-51,-2 0-28,1 1-22,-2-1-15,1 2-69,0 0 0,-1 1 0,0 0 0,0 0 0,1 1 0,1 10 0,4 9 0,2 18 0,5 14-268,-7-20 1,-1 1 267,2 4 0,-1 0 0,-2 1 0,-1 2 0,0 0 0,0 0 0,-2-2 0,-1 0 0,0 0 0,0-1 0,0-3 0,-1-2 0,0 0 0,0-2 0,0 23 0,0-9 0,0-8 0,0-9 0,2-9 0,0-5 0,0-8 535,-1-1-535,1-3 0,-2 0 0,2-1 0,-1 2 0,1-2 0,1 3 0,1-3 0,-1 2 0,-1-2 0,0 0 0,0 0 0,2 0 0,2-2 0,3-6 0,5-10 0,5-10 0,6-10 0,0-6 0,5-3-245,-5 0 245,1 1 0,-4 5 0,-2 4 0,-4 9 0,-2 6 0,-6 8 0,-1 7 0,-5 1 0,-1 5 245,0 0-245,0 1 0,0 0 0,1 0 0,2 7 0,4 7 0,3 11 0,2 11 0,1 8 0,1 7-346,-3 7 346,-6-28 0,-1-1 0,3 29 0,1-6 0,-3-9 0,3-8 0,-4-11 0,3-7 0,-5-8 0,2-4 0,-1-4 0,0-1 346,1-1-346,6-12 0,4-9 0,10-21 0,-9 16 0,0-3-914,3-5 0,-1-1 914,2-5 0,0 0 0,-1-1 0,0 1-285,0-1 1,-1 0 284,-2 5 0,0 0 0,-4 4 0,1 2 0,7-19 0,-9 16 0,-5 12 0,-3 9 0,-3 8 1704,0 2-1918,0 3-1770,0 3-2486,0-1-5298,0 3 9768,8-3 0,-6-1 0,5-1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8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24870,'0'47'457,"0"-2"0,0 1 0,0-2 0,0-2 1,0-4-443,1-2 1,-1-4 219,1 2 1,1 1-236,-2-1 0,1 0 0,0-1 0,0-1 0,-1-1 0,0 0 0,0 25 0,0-8 0,1-3 0,2-11 326,1-8-326,1-6 167,-2-10-167,1-4 100,-1-4-100,2-2 420,1 0-420,6-5 0,6-8 0,8-15-3392,12-14 3392,-16 15 0,2-2 0,2-3 0,1 0-180,-1 0 0,0 1 180,-1 1 0,-1 1 0,-3 5 0,-1 2 0,10-12 0,-8 15 0,-11 9 0,-6 7 0,-4 4 3213,-1 13-3213,0 9 0,0 15 0,0 7 0,0 2 0,0-4 0,2-5 0,0-8 0,1-8 539,2-6-539,0-7 0,1-4 0,3-4 0,4-1 0,6-10 0,11-12 0,-9 1 0,1-3 0,3-5 0,1-4 0,4-4 0,0-3-467,-1-1 1,0-2 466,0 0 0,-1 2 0,-4 1 0,-1 1 0,-4 6 0,-1 1-3,9-19 3,-10 16 0,-9 11 0,-5 10 0,-3 7-914,0 2-1688,-13 3-2826,-2 0 5428,-13 2 0,13 0 0,3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18 0 19456,'-10'13'3165,"3"-3"-1412,7-10-437,0 0-392,84 16-2134,-52-10 0,2-1 1565,11 2 0,6 3 0,-1-2-355,8-2 0,-2 0-323,-15-1 1,1 0 0,1-1 322,0 0 0,1-1 0,-1 1-289,1-1 1,0 1-1,0 0 289,-2-1 0,-1 0 0,0 1 0,19 1 0,-2 1 0,-4 0 0,-1 0 0,-3 1 0,-2-1 0,-5 1 0,-1 0 0,-5 0 0,-1-1-22,-4 0 1,-1 0 21,20 6 0,-6-5 1759,-5-3-1759,-6-2 0,1-2 0,-5 0 0,-2 0 0,-6 0 0,-5 0 0,-6 0 0,-5 0 1940,-2 0-1940,-4 0-1497,2 0-3886,-2-3 5383,-7-3 0,5 3 0,-6-2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20 87 17882,'-11'0'3725,"2"0"-2661,9 0 1081,0 0-1478,31-22-40,-5 10-319,0-2 0,2 0 180,15 3-102,4 4-50,4 2-84,2 4-28,3 1-95,-2 8-3391,-4 8 3262,-6 14 0,-8 7-68,-11 6 68,-10 4 0,-7 2 0,-6 2 0,-14 1 0,-6-1-218,-17-3 218,17-24 0,-2-2 0,-25 17 0,-2-4 0,2-10 0,-1-7 0,5-9 0,4-5 0,5-4 0,5-10 0,9-3 0,7-11 0,6 2 3250,3 1-3250,4 3 98,10-1-98,9 7 330,15 3-330,9 5 0,8 3-3392,5 5 3392,-27 0 0,0 2 0,2 2 0,-1 1-96,-2 1 0,1 0 96,-2 1 0,1 0 0,20 7 0,-6-1 0,-10-4 0,-6-3 0,-11-1 0,-5-5 3298,-7 1-3298,-3-3 286,0 1-286,-2-2 0,0 0 0,0 1 0,0-1-869,0 1-2705,0 0 1632,0-2 0,0 0 1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 77 14846,'-23'19'9830,"4"-5"-6368,19-14-3171,-1 0-49,-1 0-242,2 0 0,-2 0 0,2 2 0,0-1 0,0 0 0,8 0 0,4 1 0,9 3 0,9 0 0,5 1 0,11 0 0,12-1-407,-23-4 1,2-1 406,4 2 0,3-2 0,2 1 0,1-2 0,2-3 0,2-3 0,0 1 0,0-2 0,-2-4 0,0-1 0,-2 1 0,-1-1 0,-6 2 0,-1 1 0,-5 0 0,-3 1 0,16-3 0,-12 4 0,-15 5 0,-9 2 0,-6 1 0,-3 0 0,-2 0 813,0-2-813,0 2 0,0-2 0,0 1 0,0 0 0,0 0 0,-2 1-629,-3 1-3941,-10 4-5069,-5 2 9639,-7-2 0,13 0 0,4-5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41 24 24715,'-15'-13'1989,"3"4"-1401,12 8-151,-1 1-17,0 0 102,-2 0-522,3 0 0,-3 0 0,3 0 0,-3 0 0,2 0 0,0 0 0,1 5 0,1 7 0,13 15 0,7 10 0,-2-12 0,2 1 0,1 4 0,2 1-1696,4 4 0,1 1 1696,1 2 0,1 0 0,3 1 0,0 0-373,0 1 0,1-1 373,1 0 0,1-1 0,-3-1 0,0 0 0,0-1 0,0-1 0,-1-1 0,-2 0 0,-1-1 0,-1-1 0,-1 0 0,0-1 0,-2 0 0,0-1 0,-2-1 0,-1 0 0,-1-2 0,1 0 0,-3-3 0,-1 0-3,18 20 3,-4-8 0,-4-5 0,-6-7 0,-5-4 0,-5-7 3021,-3-5-3021,-3-3 1114,-4-2-1114,-1-2 6,-2 0-6,1-1 0,-1 0 0,2 0 0,-2 2 0,0-2-3277,0 1 0,0-1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478 4 14762,'0'-2'3142,"0"0"5036,0 2-7858,-1 0-18,1 2-22,-3 0-28,0 2 17,-4 6 5,-6 5 23,-4 10-39,-8 5 79,-5 8-1102,-5 4 765,-3 3 0,17-22 0,0 0 0,2 1 0,-2-1-1570,0 0 1,1-1 1569,-19 21 0,4-3 0,4-5 0,6-5 0,5-7 0,7-6 512,3-5-512,7-6 3392,0-1-3392,1-3 0,2 1 0,-2-3-6964,2 1-1246,0-5 8210,6-6 0,-4 4 0,4-3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76 24 11396,'5'-3'3120,"-2"0"-1944,-3 3 1008,0 0-1372,0-3-72,0 0 67,1 0-40,-1 2 3355,1 1-3696,-1-2-56,0 2-6,0-1-6,0-1-61,0 2 1435,0-2-1732,0 9 0,0 9 0,0 13 0,-1 16-3392,1 14 3392,-2-25 0,0 1 0,0 4 0,-1 1-222,-1 1 0,-1-1 222,1 2 0,-1-1 0,-1 0 0,-1 0 0,1-2 0,0 0 0,0-3 0,0 0 0,2-3 0,0-1 0,-2 23 0,3-5-2122,1-4 2122,0-3 0,2-3 2122,0-4-2122,0-3 444,0-6-444,0-5 0,0-7 0,0-7 3392,0-2-3392,0-3 0,0-1 0,0 1 0,0 1 0,0 1 0,0 5 0,0 0 0,0 3 0,0 1 0,0-4 0,0-1 0,0-3 0,0-3 0,0 0 0,0-3-7736,0 1 326,3-11 7410,-2-4 0,2 1 0,-3 1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1576 0 12897,'4'7'3501,"-1"-1"-1709,-3-6 712,0 0-1647,4 0-95,-3 0-6,6 0 34,-7 0 3769,1 0-4306,-5 0-253,-9 0 0,-14 0 0,-20 0 0,14 0 0,-2 0-807,-9 0 1,-2 0 806,-8 0 0,-2 0 0,15 0 0,-1 0 0,-1 0 0,-2 1 0,0 0 0,-1 1 0,0 0 0,0 0 0,-1 1 0,1 0 0,0 1 0,1 0 0,2 0 0,1 0 0,0 1 0,-17 1 0,2-1-251,8 0 0,2-1 251,7 0 0,4 0 0,-22 2 0,21-2 0,14-1 0,9-1 0,9 1 0,2-3 0,3 1 1518,0-1-1518,2 3 0,10 2 0,14 5 0,21 4 0,-14-6 0,3-1-200,7 2 0,3-1 200,5 0 0,3 0-586,4-1 1,1 0 585,-19-1 0,0-1 0,1 0 0,19 1 0,-1 1 0,-5 0 0,-1 1 0,-8 0 0,-2-1 0,-8 0 0,-4 2 0,7 11-2674,-19 7 2674,-37 14 0,-7-9 0,-7 2-309,4-9 1,-3 0 0,-3 2 308,-8 5 0,-3 1 0,-1 1 0,-2-1 0,-1 0 0,0 0-154,0-1 0,-1 0 0,0 0 154,12-7 0,-1-1 0,1 0 0,0-1-219,-7 5 1,0-1 0,2 0 218,3-2 0,0 0 0,2-2 0,-8 8 0,4-3 785,13-5 0,4-1-785,-1 9 1019,30-4-1019,36-4 0,0-10 0,5-3-517,12 1 0,3 0 517,-11-4 0,2-1 0,1-1 0,1-1 0,0 1 0,0-2 421,0 1 0,-2-2 1,2 0-422,1 0 0,2-1 0,-1-1-313,-5 1 0,0-1 1,0 1 312,0-1 0,-1 0 0,0 0 0,-4 0 0,0 0 0,-2 0-361,13 0 0,-2 0 361,-9 0 0,-3 0 1118,-10 0 1,-3 0-1119,11 0 598,-18 0-598,-12 0 1478,-7 0-1478,-3 0 1412,0 0-1412,0 1 0,0 0-3081,0 0-6750,8-5 9320,0-7 1,0 4 0,-2-2-1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73 13 13653,'0'-5'4011,"0"0"-2538,0 5 1478,0 0-2222,0-3 290,0 11-100,2 7-129,1 17-169,1 15-5,-1 11-322,-2-24 0,-1 2-73,1 3 1,-2 0-40,-1 3 0,-1 0-315,-1 0 0,-1-1 237,-3 0 0,1-2-104,-1-3 0,0-2 0,2-2 0,-1-2 0,-4 18 0,4-10-93,1-13 93,4-7 0,0-11 0,2-3 0,0-4 0,0 0 546,0-1-546,2-8 0,4-10 0,3-14 0,7-12-313,2-12 313,-6 25 0,0-1-620,1-3 1,0 1 619,1-2 0,0 0 0,2 0 0,0 1 0,-1 3 0,0-1 0,2 3 0,-1 1 0,13-22 0,1 8 0,-5 8-74,-2 10 74,-3 8 0,-4 8 0,-2 5 357,-3 4-357,1 2 1279,-2 11-1279,1 9 0,-2 16-132,-4 9 132,-2 8 0,-3 4 0,0-1 0,-3-4 0,-2-8 0,-1-8 0,0-11 0,4-9 0,1-8 0,1-5 0,0-3 0,6-2 221,9-13-221,13-9 0,12-18 0,-16 18 0,1-1 0,0-2 0,0 0 0,-1 2 0,0 0 0,-2 2 0,-1 2 0,14-11-13,-7 7-26,-8 11 39,-5 7 0,-6 3 0,-2 4 52,-2 13-52,4 7 0,-2 17 0,-1 8 0,-3 8-967,-1 4 967,-2 1 0,0-6-332,0-4 332,-2-8 0,0-6 0,1-9 0,-2-6 0,3-5 0,-2-4 0,2-4 0,0-1 0,0-2 932,0-1-932,0 1 367,0-3-367,0 1 0,0-1 0,0-1-3508,0 2 13,12-2-5257,3 0 8752,11 0 0,-11 0 0,-3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336 1 25998,'-34'24'403,"0"0"0,0 1 1,1 0-1,1 1 0,6 2-185,2 11 1,6 3-1099,-2-1 1,2 1 879,3-5 0,2 0 0,1-6 0,3-1 613,0 13-613,4-16 323,5-14-323,8-9 0,8-10 0,14-12 0,14-13-96,-20 8 0,2-2 96,1-1 0,-1-1 0,0 0 0,-1 1-64,-3 1 1,0 1 63,13-14 0,-8 10 0,-7 11 0,-9 9 0,-1 8 0,-2 17 0,-1 12 0,3 18 0,-2 8-504,1 0 504,0-1 0,-2-11 987,1-7-987,-1-12 134,1-8-1742,1-10-1310,4-3-812,9-13-6058,3-10 9788,8-18 0,-17 14 0,-3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79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26458,'22'42'292,"0"0"1,0 0-1,-1-3 1,1-1 0,-2-7-293,2-6 0,-1-5 0,3 3 0,1-1 0,0 1 0,0-1-602,2 0 1,-1 1 601,-2 0 0,1 0 0,-1 0 0,0-1 0,-3 0 0,-1 1 0,17 22 0,-7-4-947,-7-1-997,-7-3-1433,-7-1-5281,-4-7 8658,-7-1 0,2-16 0,-2-3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0 642 23560,'29'-46'612,"-1"-1"1,0 0 0,0 2 0,1 2-1,1 4-427,10 1 1,0 6-186,4-3 0,2 2 0,-1 1 0,0 2-569,1 2 0,-1 2 569,-6 4 0,0 2 0,-5 3 0,-2 2 0,18-8 839,-17 10-839,-13 6-229,-12 4-2947,-5 3-1068,-3 0-5587,0 4 9664,-3 2 1,2 0 0,-2-2-1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674 11 17927,'0'-6'3948,"0"2"-2726,0 4 1377,0 0-2017,-29 18 90,1 11-291,-2-2 0,-1 4-1745,1 4 0,0 3 1526,-5 7 1,0 4-163,10-14 0,-1 2 0,1 1 0,0 3 0,-1 3 0,1-1 0,-1 3 0,2 2 0,1-1-475,0 3 1,0 0 0,2 2 474,1-1 0,1 2 0,2 0 0,1-2 0,3 1 0,1-1 0,2 0 0,1 0 0,3-1 0,0-2 0,2-1 0,2-1 0,3-1 0,1-1 0,2-1 0,2-3 0,2-1 0,1-1 0,9 15 0,4-3 0,2-6 0,3-2-193,0-4 0,2-2 193,0-6 0,0-3 0,-2 0 0,-1-3 0,0-4 0,-1-3-177,16 16 177,-5-10 0,-8-5 0,-6-5 2390,-4-4-2390,-5-6 1900,-6 2-1900,-1-5 700,-2 2-700,-2-2 358,-1 0-358,-1 0 0,0 1 0,0-1 0,0 2 0,0-1-125,0 0-2714,0 0-1177,3-1-4766,1 0 8782,4-6 0,-3 5 0,-1-5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70 3 24738,'2'-3'2716,"-1"13"-4938,0 18 0,-2 9 2222,-1 15 0,-2 5 0,3-17 0,-1 0 0,-1 1-14,0 5 0,-1 1 1,0-3 13,0 6 0,0-3 128,0 0 0,-1 0-128,2-3 0,0-1-129,-1-2 0,1-1 129,0-4 0,0-2 1069,0-3 1,0-1-1070,0 20 0,2-10 0,1-9 0,0-9 0,-2-5 0,2-9 1544,-2-2-1544,2-4 1315,0-1-1315,0-1-2051,3-4-2845,10-9 4896,7-10 0,-4 7 0,-1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27628,'40'7'347,"0"-1"1,0 1 0,-1 0-348,-5 0 0,0 1-547,1 0 1,2-1 546,0-1 0,1 1 0,-2-1 0,1 0 0,-4 0 0,-1-1 0,24 3 0,-11 1 0,-14-4 0,-10 0 350,-10-2-350,-6-1 181,0-1-181,-5-1-1323,2 0-2402,1 0-664,10 0-4337,5-1 8726,11-5 0,-15 3 0,-2-3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25551,'31'44'0,"0"-2"0,1 1 0,-3-2 0,0-1 0,-3-6 0,-5-8 0,-2-3 0,2 1 0,-1 0 1418,19 19-1418,-4-5 0,-2-2 533,-5-8-533,0-3 279,-3-6-279,0-3 189,-3-5-1645,-1-6-516,-1-2-1820,6-17-2599,-2-11 6391,4-17 0,-13 16 0,-5 3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945 22 21601,'0'-12'3865,"0"2"-2229,0 10-67,-67 86-3623,41-46 1,-3 4 2053,3-6 0,-4 4 0,0 2 0,1-2 0,-2 8 0,3-1 0,-2 1 0,7-12 0,0 0 0,0-1 0,1 1 0,-7 11 0,1 0 0,0 1 0,-1 0 0,-1 1 0,1-2 0,4-3 0,1-2 0,1 1 0,-1 0 0,-1 0 0,3-1-24,1-5 1,2 1 0,0-2 23,-7 15 0,3-2 0,3-6 0,3-1 0,2-7 0,2 0 343,3-8 1,2-1-344,-4 16 0,7-15 0,2-10 0,3-11 0,0-4 1972,0-4-1972,0 0-1483,1-4-2847,18-26-3814,4-8 8129,-3 6 1,0 1 0,2-3 0,-4 7-1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389 17 13127,'0'-4'4800,"0"1"-156,0 3-3995,-35-10 141,14 16 106,-32 2-140,19 25-746,15-10 0,0 3 303,-2 2 1,0 1-48,1 5 0,0 0-20,1 3 1,1 0-32,2 2 1,1 2-70,2 1 0,3 0-540,-1 1 1,4 2 393,1 1 0,2 0 0,1 3 0,1 0 0,1-1 0,0 1-611,1 0 0,2 0 611,1-3 0,2 0 0,0-3 0,1-1 0,3-4 0,1-1 0,0-4 0,0-2 0,8 20 0,1-12 0,-6-10 361,-1-9-361,-5-7 846,-1-6-846,-3-4 1416,0-3-1416,-3 0 0,2 0 0,-1 0 0,1 0-181,2 0-1930,3 0-1910,11 0-5555,6-8 9576,11 0 0,-16-2 0,-3 3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17 31 15933,'-9'-12'3876,"1"4"-2588,8 8 796,0 0-1272,0-5 28,0 4-162,0-3-112,0 4 5,0 4 135,0 9-113,0 11-145,0 14-172,0 9-276,0 11-285,0-27 1,0 1 284,0 2 0,0 1 0,0-1 0,0 0 0,0-2 0,0 1 0,3 25 0,1-8 0,3-11 0,-1-8 0,1-10 0,-1-6 0,1-7 0,1-1 0,1-6-2823,2 1 2823,6-2 0,3-6 0,8-6 0,4-11 0,3-6 0,1-6 0,-4 3 0,-2 4 0,-10 9 0,-3 10 0,-8 6 0,-2 12 0,-2 12 0,-2 18 0,-1 11 0,1 5 3392,-1-6-3392,1-7 0,2-14 0,-1-10 0,0-10 0,1-5 0,2-3 0,6-10 0,8-13 0,9-23 0,-10 16 0,0-2-168,3-4 0,-1-2 168,2-2 0,1-1 0,-1 2 0,0 0 0,-2 1 0,0 3 0,-3 4 0,-2 3 0,10-18 0,-10 16 0,-8 13 0,-6 9 0,-1 7-3888,-2 1-761,4-2-5182,3-1 8975,6-3 1,-5 2 0,0-1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0 26758,'29'36'0,"-1"-1"0,1 0 0,0 0 0,6 10 0,2-2 0,-5-6 0,-3-8 0,-3-3 0,4 0 0,-2 0 0,0-2 0,0-2 0,-2-1 0,1-2 328,-2-1 1,-1-1-329,23 13-214,-5-2-945,-6-2-487,-6 2-1060,-6 2-1058,-12 14-1910,-5 0 5774,-8 8 0,0-25 0,0-6 1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0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0 848 24555,'17'-52'436,"0"0"1,0 0 0,0 3 0,0 1 0,4 8-294,8 7 0,3 5-143,0 0 0,2 2 0,-2 1 0,2 2 0,-1 2 0,1 2 0,-3 1 0,0 1 0,0 2 0,-1 1 0,1-1 0,-1 1 0,-3 1 0,1 1 0,0 0 0,0-1-695,23-11-918,-1-2-1412,-4 0 1115,-21 9 1,-1 0-4858,17-15 6767,-5-3 0,-17 16 0,-9 6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7 19960,'0'-2'4733,"0"1"-1624,0 1-2958,88-2-2046,-35 2 1908,-12-1 0,5 1 1,-4 0-12,-7 0 1,-2 0-3,0-1 0,-1 2 460,21 0-1053,-8 2-342,-10 4-830,-7 1-870,-4 2-1549,5-1-1955,-1-4 6139,3-2 0,-14-3 0,-6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359 0 21422,'-2'0'2694,"1"0"-1276,1 0-394,-37 78-380,17-27-500,4-14 0,-2 6 0,2-3 35,5-3 0,2-2-478,-1 1 0,0 1 402,3-2 1,1-1-34,0-1 1,2-1-71,1-1 0,1-1 0,1 21 0,5-4-14,7-11 14,10-3 0,6-8 0,3-2 0,-2-4 227,-3-2-227,-7 2 0,-5-1 0,-7 2 464,-3 0-464,-5 1 0,-10 1 0,-9 0 0,-14-1 0,-8-3 0,-4-4 0,-3-5 0,5-4 0,5-4 0,10-1 252,9 0-427,9-6-1611,6-1-2146,4-8-858,11-8-2603,8-3 7393,10-7 0,-8 15 0,-5 3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2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110 1 24984,'27'44'423,"0"-1"1,0 1-1,-1-1 1,-1 0 0,-3-1-1869,0 11 1,-3-1 1638,-7-15 0,0 1 1,-2-1-109,-1 2 0,-1-1 0,-1 0-33,-1 1 1,-2-1 0,-1 0-54,2 17 0,-4-1 0,-3-2 0,-3-2 0,-3-2 0,-4-2 0,-4-4 0,-3-1 0,-5-1 0,-1-4 0,-3-3 0,-1-2 0,1-1 0,-1-4 295,3-3 1,1-3-296,-20 14 0,14-13 0,12-8 0,11-7 1795,5-4-1795,3-2 194,0 0-2048,3 0-1192,5 0-1401,20 0-5384,6 0 9483,18-1 0,-26 0 0,-4 0 1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3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193 1 27103,'-31'38'0,"0"0"0,-1 1 0,4-5 0,1 0 0,6-8 0,8-2 751,6-8-1060,4-6-591,3-5-388,5-4-656,9-4-1461,25-20-2673,10-7 6078,-16 4 0,-1 1 0,2-1 0,-7 4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4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197 14 19832,'0'-7'3623,"0"1"-2150,0 6-313,0 0-410,-53 94-902,39-62 1,1 1 274,-9 13 0,-3 6 0,4-4 36,8-1 1,4-4 0,0-1 0,2-1-17,2-5 0,3-1-143,-1 20 204,3-15-204,2-15 0,7-13 0,5-7 0,11-6 0,3-17 0,2-12 0,-14 6 0,-2-4-190,-1-2 0,-2-2 190,-3-1 0,-1-1 0,-3 2 0,-1 1 0,-1-23 612,-8 13-612,-4 13 0,-7 10-174,-3 8-717,2 4-637,1 4-1122,4 1-963,6 1-3802,2 0 7415,5-3 0,0 1 0,0-1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5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20 21215,'0'-10'3220,"0"1"-2015,0 9 61,0 0-712,40 18-134,-8 13-269,1-4 0,1 4-1279,-7 7 0,-4 3 1215,1 4 1,-2 3-88,-7-12 0,0 1 0,-2 0-360,0 2 1,-2 1-1,-1 0 360,-2 2 0,1 0 0,-2 1 0,-1 0 0,-2-1 0,0 1 0,-2-1 0,1 0 0,-2-1 0,0-1 0,-1 0 0,1-1 0,-1 15 0,0 0 0,-3-5 0,-2-1 0,0-6 0,-1-1 0,-3-5 0,0-2-33,-1-5 0,-1-2 33,-6 18 0,1-10 0,3-13-381,5-6-570,3-9-3821,3-4-4789,2-9 9561,0-6 0,0 4 0,0-2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6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22828,'0'48'286,"0"0"1,0 0 0,0-2 0,0-2 0,0-6 217,0 17-73,0-4-157,0-11-122,0-12 969,0-9-1071,0-9 338,2-5-422,-2-4-359,2-1-346,-1 0 497,1 0-1309,1-4-1155,2-7-1164,1-23-4384,5-8 8254,-1-16 0,-3 27 0,-3 6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7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8 19820,'0'-5'2493,"0"3"273,0 2-2766,1 11-11,1-2-717,3 12-756,0-7-2594,5-3 4078,3-1 0,-5-6 0,1-1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8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20 16997,'5'-4'2588,"0"1"-1339,-5 3 678,0 0-1216,8 2 247,4 12-247,9 12-195,3 23-1079,-11-18 0,0 3 728,1 3 1,-1 1-66,2 3 1,-1 0-31,-1 0 0,0-1 5,1-1 1,0-1-127,-3-2 0,1-2 126,0-4 1,0-2 58,9 22-33,-4-14-17,-1-7-28,-5-10-22,-2-9-29,-2-3 29,-2-6 44,0-1 1480,0 0-1463,-1-3 337,6-11-331,4-14-95,2-19-1,-5 16 1,0-1 11,0-4 0,-2 0-15,1-4 1,-1 0-3,-2 2 0,1-1 0,-3 1 0,-1 1-114,1 3 0,-1 2 114,-1-25 39,0 7-33,-3 12 27,0 7-27,0 7 0,0 8-1,0 4-5,0 6 0,0 3-33,0 1-7088,0 2 3385,0 12-5710,0 1 9446,0 10 0,0-10 0,0-4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19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4 0 16516,'-2'15'3008,"1"-3"-1553,1-12 960,0 0-1827,56 1-129,-27 0-300,8-1 1,0 1 42,-5-1-45,-2 0-29,-3 2-60,-4-1-68,-3 2-6,-4-1-386,-4 1-487,-1-2-325,-5 2-466,2-3-1461,-2 2-162,4-2-2712,0 0 5674,4 0 0,-8 0 1,-1 0-1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0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1 0 18140,'0'11'3114,"0"-2"-1943,0-9-421,6 83-2309,-2-45 1676,1 13 1,0-1 705,0-19-700,1-9 255,-2-6-378,-1-9-218,0-2-236,-2-5-638,0 0-2039,-1-17-3919,0-6 7050,0-20 0,0 18 0,0 3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1"/>
    </inkml:context>
    <inkml:brush xml:id="br0">
      <inkml:brushProperty name="width" value="0.08571" units="cm"/>
      <inkml:brushProperty name="height" value="0.08571" units="cm"/>
    </inkml:brush>
  </inkml:definitions>
  <inkml:trace contextRef="#ctx0" brushRef="#br0">0 1 19171,'8'0'2497,"-2"0"-1566,-6 0-937,0 0-1809,11 6-2694,-2 2 4509,9 6 0,-11-5 0,-3-3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68 118 14449,'-14'2'2464,"4"-1"-1019,10-1-403,0 0-314,-16-24-218,10 15-40,-12-18 45,16 20-39,1 1-122,1 0-57,0 0-40,0 2-21,7-4 16,7 3 56,16-3-40,13 3 1,16 1 17,11 3-45,10 5 61,4 12 1,2 10-17,-3 17-23,-4 11-380,-5 11 243,-40-27 0,-2 2-9,0 4 1,-3 1-14,-3 4 0,-2 1 10,-1 2 1,-3 1-23,-3 1 1,-2 0-23,-3-1 0,-2-1-14,-2-1 0,-3-2 34,0 47 10,-5-8-32,-18 0 10,-12-2-50,5-43 0,-5-1-3,-2 1 0,-2-1-3,-3-2 1,-3-2-6,2-2 0,-1-2-12,-40 23 29,10-15-28,6-15 55,10-14-3297,7-9 3264,10-17-28,9-12-6,13-20 1,7-11-40,11-7 11,15-2 34,15 2 6,22 5 0,11 8-1,8 8-5,4 8 6,-3 11 229,-8 11-235,-9 6 3403,-12 6-3352,-11 5-12,-9 3-6,-6 4-21,-7 3 27,-3-4-28,-2-2-5,-4-5 27,-2 1-27,-1-5-997,-2 1-202,1-1-667,2 0-1932,4 0-1103,11 0-4936,3-1 9798,10-5 0,-14 3 1,-2-3-1</inkml:trace>
  <inkml:trace contextRef="#ctx0" brushRef="#br0" timeOffset="1">1678 165 22408,'-31'48'670,"0"1"0,-1 4 1,2 2-442,5 1 1,3 1-526,-5 6 1,0 0 606,1 1 0,1-1-70,2 0 0,1-2-62,3-4 0,3 0-11,4-4 0,4-1 134,-4 42-16,15-14-23,23-10 6,18-13-32,27-10-74,13-9-163,8-9 0,2-6 0,-2-8 0,-5-4 0,-7-2 0,-7-6 0,-6 0 256,-8-3-256,-10 0 0,-8 0 0,-12 0 548,-5 0-548,-9 0-523,-3 0-1471,-4 0-1428,2 0-651,9 0-3415,4 0 7488,7 0 0,-13 0 0,-6 0 0</inkml:trace>
  <inkml:trace contextRef="#ctx0" brushRef="#br0" timeOffset="2">509 2531 21444,'-28'-28'1155,"6"6"-780,25 17-73,11 1-50,11-1 0,20 3-67,14 1 50,11 2 73,11 18-229,1 10 179,-1 28-152,-43-24 1,-3 3 11,-3 5 0,-3 3-40,-4 1 0,-4 2-11,-4 3 1,-5 1 4,-3-1 1,-3 0-6,-2 1 1,-4-2 49,-19 47-27,-13-4-57,5-48 1,-5-3-9,-2-2 0,-4-2 0,0-2 1,-3-4 24,-41 17-5,5-15-6,8-18 0,14-12-39,13-20-3314,17-13 3314,12-17 0,13-8 6,19-5 5,14-1-5,16-1 38,9 4-38,3 1 44,1 5-10,-4 5 10,-4 9 17,-7 6-16,-7 7-7,-7 8 7,-8 4 184,-5 6-196,-7 4 3387,-4 2-3415,-3 1 23,-2 0-1,-3 0-27,1 0 27,-1 0-27,1 0 0,2 0 27,2 4-22,0 2 29,5 4-35,-2-2 1,2 0-1,-1-1-5,-3-2-5,-1-1-62,-2-3-303,-2 0-291,-1 0-308,-1 0-386,2 1-163,0 1 151,1 2-498,0 2-1232,1 3-701,-1 6-1786,0 5 5584,1 4 0,-3-10 0,1-5 0</inkml:trace>
  <inkml:trace contextRef="#ctx0" brushRef="#br0" timeOffset="3">1588 2805 12416,'-18'0'5214,"3"0"-4122,15 0 387,0 0-919,-2-5-50,0 4-90,1-3-79,-1 4 2477,2 0-2734,-1 0 22,-1 0-5,-3 0 0,1 0-34,1 0-5,1 0 1305,2 0-1362,14 9 62,4 11 17,15 15 23,6 16 38,0 9 7,4 5 4,-4 6-21,0-1 10,-3-2-21,-3-4-7,-3-4-22,-3-8-11,-2-7-11,-5-5 11,0-9-50,-5-5-1,-2-7-21,-2-5-7,-3-4-5,-3-1 6,0-6-6,-3 2 0,1-5-6,-3 2-9825,1-2 3918,-8 0 5913,-7 0 0,4 0 0,-2 0 0</inkml:trace>
  <inkml:trace contextRef="#ctx0" brushRef="#br0" timeOffset="4">1404 3807 18476,'-1'2'2571,"-1"0"-1126,54-81-196,-11 30-1272,3-10 1,4-1 299,-12 23 0,0 3-28,4-2 1,0 0-32,1 0 1,-1 1-51,0 1 0,-1 0 50,31-26 188,-14 10-350,-13 13-56,-15 12-39,-13 10-62,-5 9-60,-9 3-438,1 3-309,-2 0-458,0 1-11,-7 7-1653,-3 1-773,-14 2-1736,0-5 5539,-8-5 0,15-1 0,4 0 0</inkml:trace>
  <inkml:trace contextRef="#ctx0" brushRef="#br0" timeOffset="5">452 2410 15345,'-11'2'3097,"2"0"-1534,9-2 594,0 0-1491,76-36-50,-11 14-336,2-4 0,5 1-422,-14 10 1,1 3 407,3 0 0,2 1-31,2 1 1,0 1-48,-1 1 0,1 0-46,-3 2 1,-1 0-12,-3 1 1,-1 0-31,-6 1 0,-1 1 89,38 0 12,-17 0-51,-13 3-22,-16-3-56,-10 1 186,-9-2-225,-8 3-29,-4-2 1,-5 2-6,-4 0 0,0 1 600,-3 0-4537,2 0 806,5 0-1978,2 3 5109,8 6 0,-8-3 0,-1 3 0</inkml:trace>
  <inkml:trace contextRef="#ctx0" brushRef="#br0" timeOffset="6">2992 1665 11570,'-4'-5'3136,"1"0"-1573,3 5 2128,0 0-2924,-15-25 12,15 17 0,-6-22-79,25 24-151,11-3-107,9 2-39,9-1-117,6 1-135,7 0-61,3 0-40,2 2-5,-6 0-39,-5 4-6,-11-1 0,-6 2-40,-11 0-206,-4 0-437,-6 0-717,-5 0-533,-4 0-1484,-5 2-1416,-1 4 4833,-13 4 0,9-2 0,-9 0 0</inkml:trace>
  <inkml:trace contextRef="#ctx0" brushRef="#br0" timeOffset="7">2882 2090 20991,'77'-11'605,"1"1"0,-4-1 0,-8 1-454,3-4-151,0-1-325,-9 4-1031,-5 2-2206,-10 4-6269,-8 8 9772,-13 9 0,-11-5 1,-9 3-1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167 447 17580,'29'-69'554,"0"0"1,-1 5 0,3 8-208,24 9-56,4 1-33,6 8-23,2 7-84,2 14-17,-1 7 29,-2 30 105,-8 22 68,-9 37-539,-30-27 1,-4 4 319,-4 6 1,-4 3-9,-2 4 1,-6 1 36,-7 2 0,-7-1 64,-1-1 0,-6-1-65,-10-2 1,-7-3-74,-3 0 1,-4-4-20,-6-2 1,-3-3-7,-1-4 1,-2-2-15,1-6 1,-1-4-9,6-7 1,1-4 80,-35 11 12,23-21-79,18-18-39,20-23-6,12-15 6,8-17 6,23-6 27,12 5-2756,28 10 2729,13 15-1,13 15-41,4 10 299,3 22 84,-4 11 17,-7 21-27,-11 8 49,-12 3-61,-11-4-23,-10-5-100,-8-8-73,-7-8-56,-5-10-62,-5-8-11,-3-7-67,-1-5 2542,0-3-4105,1-1-1909,12 0-2930,2-4 6469,14-8 0,-18 5 0,-2-3 0</inkml:trace>
  <inkml:trace contextRef="#ctx0" brushRef="#br0" timeOffset="1">1434 898 20218,'-2'6'1495,"1"-2"-296,1-4 268,0 0-1024,90 88-4280,-37-43 4050,10 13 0,1 0-118,2-6 106,-1-5-94,-5-2-57,-1-7-44,-6-1-6,-4-7-28,-4-1-224,-7-7-622,-3-6 2116,-8-4-3959,-5-6 1168,-12-1-3907,-7-3 5456,-18 1 0,8-3 0,-8 2 0</inkml:trace>
  <inkml:trace contextRef="#ctx0" brushRef="#br0" timeOffset="2">1401 1790 19555,'43'-55'843,"0"0"0,0 0 0,20-23 0,-4 6-549,-19 28 0,-2 4-109,3-2 0,1 0-25,-1 3 0,1 1-65,-3 3 0,0 1 23,30-23-85,-14 14-33,-15 13 351,-13 10-1097,-14 10-575,-6 5-813,-6 4-1071,-1 14-1331,-3 7 4536,-5 15 0,3-14 0,-2-3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51 158 14365,'2'-6'3013,"-1"2"-1680,-1 4 885,0 0-1658,31-26 17,-16 20-145,27-19-51,-19 29 16,5 12-94,5 9-63,5 14-94,1 2-45,3 4-12,-2-4-21,-3-5-18,-2-6-44,-5-6-6,-5-4-6,-2-7-106,-6 0-784,0-4-678,-4 0-1265,-1-1-1122,4-3-1522,-3-2 5483,3-3 0,-9 0 0,-1 0 0</inkml:trace>
  <inkml:trace contextRef="#ctx0" brushRef="#br0" timeOffset="1">1003 1 16392,'15'0'3221,"-3"0"-2412,-37 32 0,-18 16 497,-13 21-788,-3 3 0,-3 6-2034,11-10 1,2 0 1848,-2 5 0,0 0-75,-3 7 0,0 0-12,4-1 1,1-2 13,4-6 1,2 0-85,3-1 1,1-2-77,8-7 1,1-2 300,3-2 1,3 0-335,4-7 0,3-2 17,-8 36 639,9-17-678,7-17-45,3-15 6,4-14 27,1-8 2011,1-7-2044,0-3 391,0-3-6367,0 0 2296,3 0-1691,6-2 5371,5-3 0,-3 3 0,-2-3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1044 14303,'-7'-1'3316,"1"-1"-2083,6 2 1561,0 0-2049,67-25-45,-17 11-364,4-3 0,3 0 163,25 1-301,1 0 200,2 2-96,-5-1-66,-4 2-68,-10 0-67,-10 2-62,-11 2-39,-12 2 6,-7 3-6,-4 1-34,-2 3-117,0 0-365,2 0-497,0 2-774,4 4-792,8 4-2238,4 6 4817,6-6 0,-20-2 0,-7-6 0</inkml:trace>
  <inkml:trace contextRef="#ctx0" brushRef="#br0" timeOffset="1">1348 22 15535,'-4'-11'2694,"1"2"-1343,3 9 804,0 0-1443,16-2 156,14 24-162,22 12-129,13 33-914,-29-28 1,0 2 563,1 5 0,0 0 5,1 3 1,-1 0 10,0-1 1,0 1-34,0 0 0,-1-2-59,0-1 0,0-2-42,0-2 1,0-1-95,-2-3 1,-1-1 124,31 29 23,-7-8 10,-6-9-61,-6-8-22,-3-6-28,-8-6-12,-6-6-44,-6-5-1,-9-4 1,-2-4-6,-7-2 1144,1-5-1144,-5 2 192,2-5-8521,-2 2 4313,0-11-3546,0-5 7562,-6-13 0,4 11 0,-4 2 0</inkml:trace>
  <inkml:trace contextRef="#ctx0" brushRef="#br0" timeOffset="2">2146 727 17557,'-13'5'2672,"3"0"-1210,10-5-375,-101 64-258,46-23-2630,-14 6 0,0 3 2333,5 7-129,5 0 720,8-5-949,10-7-40,7-5-33,10-8-23,3-4-44,7-5 3392,2-3-3421,6-4-5,1-3 0,3-5-45,1 0-89,1-4-757,0-1-1231,0-3-2069,0 0-1740,6 0 5931,3 0 0,-2 0 0,1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3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20 141 20061,'35'-51'1714,"10"5"-1215,19 26-163,9 5-84,5 7-62,2 8 40,-3 23 156,-3 18 40,-9 31-258,-35-28 0,-3 4-26,-3 3 1,-3 2-640,-2 2 1,-3 1 644,-4-2 1,-2-1-14,-3-1 0,-3-2 307,1 41-229,-8-8-6,-16-10-22,-13-4-51,-25-7-3128,-17-4 3013,31-31 1,-3-2-15,-1-2 1,-2-2-41,-1-3 0,0-3 41,-39 5 56,10-10 557,21-7-636,16-17 56,19-7-33,11-17-12,12-6-27,19-4 27,12 2 6,18 4 3317,9 7-3312,2 11 1,0 8-6,-5 9 0,-2 4 0,-6 3-3164,-2 8 3164,-6 3-6,-6 6-28,-5 2-206,-4-3-679,-3-1-582,-1-5-538,3-5 1958,10-2-4988,2-15 5069,8-6 0,-21 3 0,-4 0 0</inkml:trace>
  <inkml:trace contextRef="#ctx0" brushRef="#br0" timeOffset="1">1277 21 16208,'0'-7'3568,"0"1"-2510,0 6 1440,0 0-1742,-13 98-190,0-28-726,2 7 0,-2 5 407,2-27 0,0-3-23,1 3 0,0-1 28,0-1 0,0-1 202,-4 47-68,6-10 65,12-12-87,22-11-79,19-12-43,22-9-242,10-13 0,7-11 0,0-11 0,-2-5 0,-5-5 0,-6-3 0,-7-2-242,-4-5-654,-10 1-795,-3-1-1311,-12 5-437,-3 2-1910,-12 1 5349,-5 10 0,-8-6 0,-4 5 0</inkml:trace>
  <inkml:trace contextRef="#ctx0" brushRef="#br0" timeOffset="2">4 1655 13183,'-2'15'4514,"0"-3"-2592,2-12-646,121-1-825,-68-4 0,5-1-658,17 1 1,11-1-1,-3-1 433,-14 0 0,-2-2 0,1 0-53,1 0 1,0 0 0,-2 0 50,21-2 0,-5 0-26,-15 3 1,-5 1-9,-8 0 1,-4 1-52,40-1 130,4 0-199,-10 4 25,-10 2-55,-20 1-7,-12 0-33,-13 0 0,0 0-39,-7 0-347,1 0 393,-4 0-1978,-3 0-896,-7 0-3071,-4 0 5978,-4-3 1,-2 2 0,0-2 0</inkml:trace>
  <inkml:trace contextRef="#ctx0" brushRef="#br0" timeOffset="3">54 2133 17882,'-6'0'1966,"2"0"-734,4 0-336,0 0-307,105-28-597,-43 21 226,12-6 1,2 5 273,2 31 46,-5 19-146,-9 21-62,-11 12-27,-11 5-51,-12 3-50,-11-6 0,-10-7 136,-6-7-136,-16-6-40,-11-4-44,-21-4 0,-13-5-46,-7-8-4,1-7-24,5-11 29,14-8-39,13-7-34,17-15-6,8-10 320,8-17-320,13-10 6,10-3-6,15 3 1,8 4-3438,1 10 3320,1 7-431,-2 9-51,-4 6-118,-4 8-358,-4 2-582,-4 3-1154,8-4-1726,1-2 4543,7-8 0,-22 7 0,-5-2 0</inkml:trace>
  <inkml:trace contextRef="#ctx0" brushRef="#br0" timeOffset="4">1300 2364 20694,'3'69'1043,"0"0"1,-1-6 0,2-5-652,4 9-190,3-10-186,3-12-16,5-10-476,1-13-649,6-10-786,4-8-1976,16-32-778,3-10 4665,6-31 0,-24 30 0,-11 6 0</inkml:trace>
  <inkml:trace contextRef="#ctx0" brushRef="#br0" timeOffset="5">1865 2441 19173,'-42'82'1805,"-1"1"0,0 1 1,0 0-1238,4-8 1,0-1-1220,-1 4 0,0 1 934,1-1 0,1 0-82,2-3 1,2-2-82,3-6 1,3-1-92,3-6 0,3-3-4,4-8 0,3-4 288,-7 31-347,12-22-146,6-19-862,4-15 986,13-12-2078,14-17-2767,41-50-15,-28 21 1,1-4 4238,12-24 0,-3 0 0,6-5 0,-13 11 0</inkml:trace>
  <inkml:trace contextRef="#ctx0" brushRef="#br0" timeOffset="6">2888 1321 23125,'64'0'330,"0"0"1,-4 0-1,-6 0-5805,11 0 5581,-7 5-106,-5-1 1409,-11 5-1616,-7-2 204,-7 2-1437,-7-3-1394,-9 4-2498,-7 0 5332,-6 4 0,1-7 0,-2-1 0</inkml:trace>
  <inkml:trace contextRef="#ctx0" brushRef="#br0" timeOffset="7">2845 1729 16493,'3'17'3843,"0"-4"-2376,-3-13 454,0 0-1529,80 7-196,-36-5-171,11 2 1,2 0-26,-2-4-230,-3 0-1192,-3-3-1704,-12 2-6705,-11-2 9656,-12 3 1,-8 0 0,-6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4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17 699 14359,'-9'-8'3030,"2"2"-1669,7 6 706,0 0-1266,75-23-39,-27 17-407,7-4 1,4 6 300,9 29-341,4 19 99,2 20-465,-37-28 1,-1 2 232,0 1 0,-1 1-28,0 0 0,0 0 82,29 34-184,-1-7 110,-6-9-78,-1-9 17,-5-6-45,-3-9-56,-4-5 11,-6-7 45,-3-4-56,-5-6-28,-3-2-425,-4-6-450,-3 0-704,-3-3-235,-4 0-1351,-2-1-535,-6 0 3728,-14 0 0,6 0 0,-9 0 0</inkml:trace>
  <inkml:trace contextRef="#ctx0" brushRef="#br0" timeOffset="1">258 1638 18488,'45'-57'860,"1"0"0,-1 0 0,21-23 0,-4 8-505,-21 29 1,-2 4-18,3 0 0,0 1-125,-1 1 0,0 1 151,33-28-140,-10 9-107,-16 13-49,-15 12 4,-13 10-25,-8 10-75,-9 5-66,-2 4-4275,-1 1 1028,2 0-882,3 0 4223,2 0 0,-2 0 0,0 0 0</inkml:trace>
  <inkml:trace contextRef="#ctx0" brushRef="#br0" timeOffset="2">1257 100 15216,'71'-27'1897,"0"-1"0,-7-1 0,-15 13-1830,-33 25 50,-9 14 141,-4 17 78,-12 16 141,-5 8-40,-7 0 139,3-2 124,8-11-184,5-8-130,17-10-151,9-6-22,17-7-79,11-5-32,6-7-102,4-1-6,-2-3-347,-3 2-1394,-9 0-875,-4 2-1142,2 2-2828,-3 2 6592,1-1 0,-19-5 0,-7-3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4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1027 19893,'-7'-9'1949,"5"0"-1248,15 2-97,14-3-150,15-2-45,14-4-62,9-2-89,7-2-124,2 0-28,-1 2-38,-5 1-35,-8 4-22,-10 4-5,-9 3 28,-7 4 16,-7 1-44,-4 1-6,-6 0 28,-1 0-28,-6 0-6,-1 0-5,-6 0-90,-2 0-341,1 0-516,1 0-274,7 0-857,7 0-2314,14-2-4288,5-4 8691,6-5 0,-18 4 0,-8-1 0</inkml:trace>
  <inkml:trace contextRef="#ctx0" brushRef="#br0" timeOffset="1">1066 7 16219,'-4'-3'2587,"1"0"-1069,3 3 572,0 0-1424,77 31 135,-22 6-426,6-1 0,3 6-639,-20-2 1,-3 2 557,3 5 1,-1 1-55,1 2 1,-1 1-190,0 0 1,-2 0 107,-1-2 1,-1 0-34,-2-4 0,-1 0-3,-1-4 0,-1 0 28,29 29 34,-4-10 17,-4-10-113,-7-13-5,-3-6-33,-5-9-18,-4-5 1105,-5-6-1138,-1-4 346,-5-4-637,3-1-409,-5-2-532,-2 0-511,-4-2-1444,-7-4-1685,-3-10-3564,-12-5 8436,-8-9 0,4 15 0,-3 1 0</inkml:trace>
  <inkml:trace contextRef="#ctx0" brushRef="#br0" timeOffset="2">1911 866 22778,'-62'50'744,"0"0"1,4-3 0,6-3-296,0 11-208,4 0-62,10-6-28,10-2-95,10-10-6,8-4-50,5-8-5,4-3-46,1-7-72,0-4-431,0-3-505,1-4-649,4 1-1009,5-5-1815,2 1 4532,2-1 0,-7 0 0,-3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61 13900,'-18'5'3220,"3"0"-2083,15-5 1423,0 0-2129,37-16 0,-8 6 24,32-11-97,-16 13-61,2 4 50,3 3 23,6 5 27,5 12-89,4 15 84,1 16-56,-4 14-580,-9 9 564,-8 8-68,-13 2-324,-12 4 240,-10-2 67,-7-2-101,-18-3-67,-9-5 12,-23-5-46,-12-8 23,-7-8-50,-2-10 33,4-11 23,10-15-12,11-8-44,13-15-1,10-14-5,10-15 0,5-12 0,11-5 597,12 4-602,13 4 374,13 10-363,7 9 33,3 10 78,1 9-16,-1 5-17,-5 4-17,-6 7-22,-9 1-39,-6 8-6,-10-5 0,-4 1-45,-3-3-347,-4-3-930,1-1-801,0-2-1092,2-1-1064,9-1-1210,3-1 5489,6-9 0,-13 5 0,-3-6 0</inkml:trace>
  <inkml:trace contextRef="#ctx0" brushRef="#br0" timeOffset="1">1665 64 20123,'17'-35'1612,"-4"7"-1421,-14 28 235,-10 15 78,-8 9-95,-14 24-45,-9 14 28,-5 11-1139,-3 7 1010,-1 2-34,6-3 106,2-2-167,10-12 11,8-5-55,14-11 21,5-8 79,10-7 12,14-4-1,11-7-6,18-1 7,8-5-12,9-6-23,6-2-55,7-6-29,3-2-33,2-1-16,-2 0-1,-6 0-11,-7 0 777,-10-1-827,-12 1 77,-8-3-83,-14 2 0,-6 0-39,-9 1-230,-3 0-285,-2 0-370,0 0-471,2 0-559,2 0-959,3 0-1669,2 0 4582,-2 0 0,-3 0 0,-4 0 0</inkml:trace>
  <inkml:trace contextRef="#ctx0" brushRef="#br0" timeOffset="2">405 1628 21394,'87'-10'608,"-1"0"1,0 0 0,-3 0-290,-17 2 1,-2 0-896,7-1 1,1 1 790,4-1 1,2 0-71,-1 1 1,0 0-14,0 0 0,0 0-3,-5 1 0,-2 2-23,-3 0 1,-2 0-12,-6 0 0,-2 2 23,42-1-23,-19 1-56,-19 3-5,-19 0 507,-14 0-541,-13 0 281,-7 0-281,-4 0-152,-1 0-469,-3 0 299,3 0-1627,-3 0-6145,2 0 8094,-2-5 0,0 4 0,0-3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17 909 18308,'-9'-14'2140,"2"1"-1452,7 9-44,6-5-83,7-2-79,12-6-51,10-2-123,6 1-79,4 1-111,0 7-12,0 3-72,2 6 0,-3 8 10,-1 13 7,-4 16 106,-4 16 16,-8 13-5,-7 7-56,-9 8 45,-6-1 39,-5 1-3448,-14-5 3330,-8-1 13,-17-5-88,-6-7 30,-4-10-33,0-12 6,6-13 44,6-14-16,7-7-34,10-11 3296,5-12-3296,8-9-6,4-16 77,12-3-77,10-4 6,13 0-5,12 4-1,1 4 6,2 7-6,-7 7-33,-5 9-22,-9 9-30,-7 5-194,-5 4-264,-3 0-229,1 0-286,0 0-186,1 3-307,3-1-1092,1 1-460,9-1-335,0-2 3444,4 0 0,-13 0 0,-5 0 0</inkml:trace>
  <inkml:trace contextRef="#ctx0" brushRef="#br0" timeOffset="1">839 662 20677,'32'34'2308,"8"8"-1653,20 18-117,6 9-298,-31-31 1,0 1-31,-1 0 0,-1 1-2187,0-1 0,0-1 2168,28 36-46,-4-8 862,-4-7-839,-6-7-6,-4-10-111,-7-7-1,-7-9-50,-8-6 6,-5-5 3356,-6-6-3485,-3-3-499,-4-4-571,0-1-549,-1-1-1041,1 0-1351,-1-7-2594,0-10 6728,-2-9 0,0 8 0,0 3 0</inkml:trace>
  <inkml:trace contextRef="#ctx0" brushRef="#br0" timeOffset="2">1274 1384 22358,'-51'63'341,"0"0"1,6-7 0,9-7-219,22-16 11,5-6-55,2-1-79,4-5 0,2-5-40,1-4-184,0-7-722,0-2-220,0-3-541,4 0-2102,24-28-3361,8-7 7170,23-32 0,-28 31 0,-6 5 0</inkml:trace>
  <inkml:trace contextRef="#ctx0" brushRef="#br0" timeOffset="3">2507 64 23623,'51'-16'504,"-1"1"0,41-10-218,-39 20-146,-5 2-45,-7 3-56,-5 0-33,-8 0 0,-4 2-1,-6 1-5,-2 2-112,-2 2-364,2-2-515,-1 0-280,2-3-539,-4-1-1142,2-1-67,-6 0-778,-3 0 3797,-2 0 0,-3 0 0,0 0 0</inkml:trace>
  <inkml:trace contextRef="#ctx0" brushRef="#br0" timeOffset="4">2444 491 22940,'70'0'517,"0"0"0,-5 0 0,-8-1-197,-8-2-85,-6-1-56,-8 1-140,-6 1-5,-8 2-29,-4 0 1,-5 0-6,-4 0-17,-5 0-95,-1 0-3041,-2 0 487,1 0-426,6 0-688,2 0 3780,2 2 0,-3-2 0,-4 1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1152 12875,'-13'2'4324,"3"0"-2565,-8-2-510,12 0-365,-12 0-38,16 0 34,2-2-174,0 0-146,6-3 78,9 0-44,15-2-174,15-1-5,13 1-113,4-1-50,2 1-45,-4 2-22,-5 0-23,-5 3-72,-5 0-79,-6 0-3330,-7-2 3353,-6 2-29,-9 1-5,-4 1-28,-6 0 23,-4 0-29,-1 0-4083,-2 0 4754,0 9-5589,3 1 4952,2 6 0,-1-7 0,0-3 0</inkml:trace>
  <inkml:trace contextRef="#ctx0" brushRef="#br0" timeOffset="1">1919 66 21881,'-57'-45'1625,"-1"25"-1177,6 47 67,-13 28-283,28-18 1,-1 3-749,-6 8 0,1 3 695,-2 7 1,2 3 4,0 4 1,2 2-331,2 2 0,3 1 339,5 0 0,3-1-5,4-2 0,5 0-37,4-4 0,5-1 14,2-1 0,5-2-14,2-2 1,5-1-32,4-3 1,4-1 30,4-3 1,3-1-152,6-4 0,3-1 347,33 34-347,3-12 0,1-9 0,-5-10 0,-3-8 0,-8-8 0,-8-5 0,-7-6 658,-9-6-658,-5-3 930,-8-5-930,-6-2 157,-3 0-157,-3-3-3788,0 2 545,0-6-1417,3-17-1506,2-6 6166,5-13 0,-4 18 0,0 6 0</inkml:trace>
  <inkml:trace contextRef="#ctx0" brushRef="#br0" timeOffset="2">1996 591 16790,'0'-2'3109,"0"0"470,0 2-2930,41 0-33,-8 11-128,41 6 61,-17 18 5,9 9-195,2 9-911,2 5 714,-2 0-5,-5-2-494,-5-5 415,-6-7-28,-7-4-44,-3-7 0,-7-3-6,-2-5 747,-6-1-1050,-2-7 54,-6-1-822,-3-4-900,-7-4-846,-1 0-1362,-7 0-167,-8 1 4346,-12 3 0,6-7 0,-3 0 0</inkml:trace>
  <inkml:trace contextRef="#ctx0" brushRef="#br0" timeOffset="3">2012 1460 17781,'-3'-10'3081,"0"3"-5360,22-34 1,11-9 3152,6-5-1111,3-11 1,3-1 712,17-7 947,3 2-1115,0 7-140,-5 9-84,-7 12-50,-10 10-34,-10 12 2147,-8 8-2600,-9 7 2499,-3 4-3603,-3 1-1019,8 2-1949,3 2 4525,10 0 0,-12-1 0,-3 1 0</inkml:trace>
  <inkml:trace contextRef="#ctx0" brushRef="#br0" timeOffset="4">3289 497 17748,'9'0'3052,"-1"0"-1741,-8 0-275,0 0-296,7 101-102,-4-41-400,3 10 0,-1 3 183,0 1-91,1-4-128,0-9-152,-1-8-16,2-13-34,-2-8 0,1-10-252,-2-8-387,1-4-711,-2-4-432,0-2-368,-1-4-1580,0 2-1239,-2-4 4969,0-7 0,0 5 0,0-5 0</inkml:trace>
  <inkml:trace contextRef="#ctx0" brushRef="#br0" timeOffset="5">3128 972 16913,'2'3'3904,"0"0"-2610,-2-3 459,0 0-1198,110-7-253,-60 5-227,18-2 1,0 1-76,-23 3 0,-5 0-397,-6 0-735,-8 0-481,-3 3-1412,-3 3-1556,-2 2 4581,-5 1 0,-6-5 0,-4-1 0</inkml:trace>
  <inkml:trace contextRef="#ctx0" brushRef="#br0" timeOffset="6">3931 838 21719,'59'57'69,"1"1"0,-5-5 0,-7-12-304,-16-26-617,1-3-631,0-7-1942,10-4-160,-5-13 3606,7-6 0,-23 3 1,-6 2-1</inkml:trace>
  <inkml:trace contextRef="#ctx0" brushRef="#br0" timeOffset="7">4532 694 17759,'-34'60'1076,"1"0"1,-1-1 0,-16 29 0,4-5-595,14-20 0,2-3-1213,-2 3 1,0 1 1114,0 2 0,-1 0-20,2-3 0,0-1 314,2-4 0,0-1-505,3-5 1,1-2-6,-16 34-79,11-16-38,8-16 519,9-16-564,5-11 207,4-10-219,3-8 1536,1-4-1743,0-3-3592,0 0 960,-2 0-2734,-1 0 5579,-2 0 0,1 0 0,1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1103 20767,'9'-5'2123,"10"-2"-7050,13 2 5420,12-3 1196,4 1-1487,3-3 39,0 5 786,-5-2-971,-3 4-11,-9 1-40,-6 1 3404,-6 1-3403,-6 0 44,-2 0-50,-4 0-6,-2 0-55,-4 0-96,0 0-258,-4 0-217,2 0-371,-1 0-123,3 0-464,2 0-1715,12 0 3305,16-3 0,-14 2 0,7-2 0</inkml:trace>
  <inkml:trace contextRef="#ctx0" brushRef="#br0" timeOffset="1">2079 0 21752,'58'5'1670,"-1"9"-1149,-11 21 95,-1 18 0,0 34-1224,-25-36 1,-1 3 912,-1 13 0,-3 4-98,-2 1 0,-2 0-115,-4 1 1,-3-1-32,0 4 1,-2-1-80,-2-6 1,-3 0 92,-2-1 1,-4-1 13,0-3 1,-4-2-31,-5-5 0,-3-1 25,0-2 0,-1-3 0,-3-2 0,-1-2-34,1-3 1,-2-1 475,-22 32-526,8-12-106,9-14-281,12-15-537,10-13-650,5-11-592,5-5-2411,2-4-4480,7-1 9057,1-1 0,0 0 0,-4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60 7 15507,'9'-4'3047,"-1"2"-1741,-8 2 1136,0 0-1524,0 75-128,-2-22-730,1 7 1,-1 3 589,-5 20 23,-1 2-315,-1-1 118,0-6-123,2-6-23,-2-7-78,4-11-45,0-7-56,2-12-33,0-8-34,1-9 523,-1-7-568,2-4 203,0-4-242,1-1-7400,0-2 964,1 1 6436,3 1 0,-2 0 0,1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17 402 22481,'-9'0'2195,"1"0"-1624,8 0 1,0 0 179,9 0-113,10 0-212,15 0-96,12-3-78,8 2-28,8-2 7,3 3-231,5 0 0,1 0 0,1 2 0,-5 2 0,-2 5 0,-7 1 0,-3 2 0,-7-4 0,-5 1 0,-8-4 0,-5 1 0,-5-2 0,-7 1 0,-3-2 0,-5-1 0,-3 1 0,-4-3 0,0 2 0,-2-2-13,2 0-894,-3 0-974,3-3-1435,-1-4-190,0-5-1681,-1-2 5187,-1 2 0,0 6 0,0 3 0</inkml:trace>
  <inkml:trace contextRef="#ctx0" brushRef="#br0" timeOffset="1">4 846 15844,'0'11'3181,"0"-2"-1652,0-9 1294,0 0-2000,31-16-72,-3 7-101,34-13-23,-5 15-140,8 3-89,9 2-62,7 2-45,4 0-112,3 0-39,-4 0-11,-5 0-73,-11 0-22,-9 0 33,-12 0 34,-12 3-6,-7-1-22,-11 3-16,-4-2-57,-8-1 0,-2 1 0,-3-2 0,0 0-461,-2-1-698,-2 0-745,-5-1-1317,0-9-1719,2-14-2604,4-8 7544,3-13 0,0 23 0,0 2 0</inkml:trace>
  <inkml:trace contextRef="#ctx0" brushRef="#br0" timeOffset="2">528 1 15552,'0'3'2946,"0"0"-1758,0-3-74,0 0-643,3 0-63,1 5-111,1 0 40,0 4 156,-2 1-12,-1-2-89,0 2 6,-2 0-129,-6 2-73,-5 0 33,-7 1-55,-1-1 22,1-4-6,6-3-21,5-3-119,4-2-44,3-3 39,0-5 5,0-5 6,0-2-45,3 2-5,2 4 0,5 4-6,2 4 0,5 1-79,-2 0-599,3 0-1304,-2 0-2220,-3 6-4042,-2 0 8244,-3 7 0,-4-7 0,-2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1591 16997,'-4'2'2280,"1"0"-802,3-2 1357,0 0-2253,97-18-33,-42 7-272,13-1 0,3 1 138,3 1-73,4 1 5,-1 4-95,2 0-84,-7 4-61,-4-1-12,-10 2-39,-10 0 5,-10 0-5,-9 0-11,-6 0-11,-8 0-29,-4 0 1,-4 0-6,-3 0 0,-3 0-9831,-1 0 8998,0-4 0,0 2 0,0-2 0</inkml:trace>
  <inkml:trace contextRef="#ctx0" brushRef="#br0" timeOffset="1">7 1922 23119,'62'-8'580,"0"1"1,-3 0 0,-3 1-161,20-4-67,2 1-5727,5-1 5659,-5 2-66,-3 1 1290,-10 2-1413,-9 3 920,-13 1-882,-10 1-16,-11 0-17,-6 0 3369,-7 0-3380,-4 0 5,-4 0-1579,-1 0-74,-3 0-996,-3 0-123,-6 0-1373,-4-12-5781,3-1 9796,0-15 1,7 14 0,2 1 0</inkml:trace>
  <inkml:trace contextRef="#ctx0" brushRef="#br0" timeOffset="2">599 0 22201,'0'75'750,"0"-1"1,0-3-1,0-7-179,-2 3-38,2 2-57,-3-4-95,1-6-12,0-7-100,1-9 6,1-8-96,0-5-78,0-9-29,0-5 12,0-5 12,0-2-24,0 1-21,0-2 10,0 1-27,0-1-34,0-3 34,0-2-29,0-1-139,0-2-1,0 1-223,0 0-6408,0 0 2207,4-1-1367,3 0 5926,4 0 0,-4 0 0,-3 0 0</inkml:trace>
  <inkml:trace contextRef="#ctx0" brushRef="#br0" timeOffset="3">669 1060 16784,'-6'13'2958,"2"-3"-1877,4-10 235,0 0-756,-3 0-89,-1 2-146,-4 3-29,-3 3-38,-6 6 11,-2-1-68,-3 2-44,4-4 6,4-3-29,3-5-16,7-1-68,1-2-50,3 0-134,0 0 78,0-2 56,6-6 5,2-3 40,6-4-45,-1 2 6,-2 4 50,-6 4-23,-2 4 29,-3 1-1496,0 0-1288,3 0-2162,3 0 4884,2 0 0,-2 0 0,-2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 1628 13004,'-6'-2'4212,"2"1"-2481,4 1 1461,0 0-2251,-12-8 90,13 5-175,1-5-200,23 7-45,13 1-63,13 0-111,6 0-151,5 0-129,3 0-73,-3 0-6,0 0-3436,-8 0 3363,-5 0 40,-8 0-39,-5 0-1,-6 0 1,-4 0-1,-2 0 29,-5 0 3358,1 0-3392,-5 0 0,-2 0-6,-3 0-78,-3 0-145,-4 0-331,0 0-275,-2 0-5903,0 0 3154,-1 1-758,-7 4 4342,-4 2 0,1-1 0,1-2 0</inkml:trace>
  <inkml:trace contextRef="#ctx0" brushRef="#br0" timeOffset="1">100 1976 18089,'-17'15'3562,"4"-4"-2340,13-11 1147,0 0-1825,90-19-24,-34 7-2453,9-2 1,3-1 2201,4 0-64,0 0-104,-9 3-34,-4 2-22,-12 4-39,-10 2 39,-11 3 2948,-11 1-2993,-4 0 1215,-7 0-1215,-1 0 0,-3 0-145,0 0-287,2-2-296,-2 2-364,2-5-891,-2-1-789,0-8-1934,0-16-5125,-2-5 9679,-1-15 0,0 23 1,0 5-1</inkml:trace>
  <inkml:trace contextRef="#ctx0" brushRef="#br0" timeOffset="2">594 1 21993,'-11'73'980,"-1"1"0,2-4 1,1-5-409,5 10-1,2 2-56,0-2-145,2-3-152,0-6-100,0-9-62,0-12-6,0-10-16,2-12-29,0-8 29,-1-5-34,1-7-6,-1 2-106,0-5-173,0 3-275,1 1-241,0 2-365,2 4-637,3 2-1143,8-1-4972,2-3 7918,5-5 0,-9-1 0,-4-2 0</inkml:trace>
  <inkml:trace contextRef="#ctx0" brushRef="#br0" timeOffset="3">701 1107 23175,'-17'49'753,"0"0"1,-12 30-401,22-71-57,0-4-144,1-3-73,-2-1-74,1-4-10,0-5-18,2-3-27,3-3-17,1 3 21,1 1 41,0 1-57,0 0-173,4 0-269,3 3-454,2 0-1820,2 5 1930,8 11 0,-11-6 0,7 7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128 191 18246,'60'-47'905,"1"0"1,-6 6 0,-4 8-537,4 18-100,-6 7 213,-7 20-11,-7 13-113,-13 20-72,-9 12 235,-10 8-118,-23 0 22,-11 2-89,-26-5-22,-12-6 23,-5-11 49,0-15-28,6-13-122,12-11-158,10-18-78,12-9-28,11-18-224,9-6-252,8-4-275,5 2-671,1 5-371,9 7-1506,9 2-2475,9 11 5802,3-2 0,-14 14 0,-6 1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151 36 15104,'9'2'4207,"-2"-1"-2858,-7-1-498,76-16-330,-30 10-319,7-3 0,1 2 224,3 7 11,-5 13-129,-5 11-96,-11 17-4,-10 6 111,-14 5 84,-9 0-112,-26 1-78,-15-1-44,-28-2-172,-11-4 322,-5-11 29,1-8-63,9-16-83,13-5-118,13-17-84,11-9-90,11-15-257,8-7-347,9-5-399,4 0-525,3 0-175,11 2-1417,7-6-4733,12 3 7943,3-5 0,-14 26 0,-6 6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107 143 14163,'53'-32'3153,"0"0"1,6 10-2936,12-10 1,3 8 195,-4 32 191,-6 22-44,-12 24-69,-14 27 12,-17 14-373,-15-42 0,-3 0 157,-6-1 1,-5 0-20,-3-1 0,-6-1 252,-31 37-258,16-48 1,-4-3 234,-40 24-11,-4-18-16,2-15-113,8-16-128,12-20-130,8-15-66,11-18-3292,9-14 3219,10-3-23,10-4-111,6 6-242,4 0-425,4 9-217,8 6-696,6 7 3117,12 8-5430,17 8-5765,4 6 9683,14 7 1,-32 2-1,-6 3 1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121 455 12326,'-13'0'3271,"2"0"-1781,11 0 706,0 0-1334,-35-6-33,23 3-146,-26-5-38,33 6 16,3-1-23,-1 3-151,3-3-95,-2 3-106,2-3-57,0 1-44,0-2-67,2 0 6,9-2 77,9-2 34,20 0 1,14-2-35,19 0-16,14 1-104,-35 4 0,1 1-19,5-1 0,2 1-603,3 0 0,2-1 603,3 1 0,0 0 10,1 1 1,1 0-322,-2-1 0,0 1 252,-2 0 0,-2 1 22,-4 0 0,-2 0-22,-6 1 0,-1 1 42,36 0-2855,-14 0 2816,-14 1 39,-8 3 5,-10 1 778,-5 0-778,-5 0 421,-3-2-420,-1-1 3386,-4 0-3432,-2-2 29,-4 0-34,-5 0 11,-2 0 28,-7 0-28,2 0-5,-5 0 442,2 0-342,-2 1-27,0-1 78,0 2-124,-2-2-27,-1 0-1,-1 0 36,-2 0-41,-1-2 0,-3-4 0,-5-4 0,-4-8 0,-7-3 0,-4-5 0,-8-1 0,-3-3 0,-5-1 0,0 1 0,-2 2 0,4 1 0,2 4 0,8 3 0,5 4 0,7 5-41,5 4-3,7 4-12,5 1-23,4 2 23,1 0 23,3 2 27,9 7 0,9 4 1,16 8-1,6 0 1,12 0 5,4-1 0,5-3-6,-1 1 6,-1-4 0,-3 1-6,-7 0 6,-7-2-5,-8 4-29,-9-2 29,-5 2-40,-7-2 45,-5 1-11,-6-2 5,-2 1 6,-3-2-6,0-1 6,0-2 6,0 0 28,-3 0-29,-5 2 1,-7 1 39,-8 0-40,-8 1 29,-5-1-1,-6 2-21,-4-3-7,1 3 40,0-6-45,5 2 6,1-4-6,8 1 0,2-3 0,7 2-40,6-4-312,6 2-701,5-2-190,3 2-416,2 3-228,0 4-1188,2 15-1972,4 3 5047,2 11 0,-1-19 0,-3-6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21 368 22043,'-11'0'1138,"2"0"-718,12 0 162,13-2-55,13 1-219,21-4-39,18 0-22,14-4-7,15 2-148,-44 3 1,0 0-237,3 1 0,1 0 217,1 0 0,0 0 19,3 1 1,0-1-43,-2 1 0,1 0 9,1 0 0,0 0-14,-2-1 0,1 0-15,-2 0 1,-1 0-6,-1 0 1,-2 0 2,-3 0 0,-1 1-43,43-2 82,-11 3-5,-8-1-12,-11 2-16,-9-2 5,-11 2 23,-9 0-23,-8 0 6,-9 0 447,-4 0-408,-8 0 79,-2 0-40,-3 0 616,0 0-655,-1 0-72,-9 0-7,-7-4 6,-11-5-5,-9-6 0,-8-3-1,-5-4 6,-9 0-5,-1-3 0,-2 1 51,2 0-57,4 2-13,8 2 13,6 3 0,9 4 13,7 1-13,8 4 0,8-1-13,5 6-48,4-2 10,1 5-21,0-2 66,3 2 0,9 0 1,11 8 5,12 3-6,8 7 6,8 2-5,4 0 5,5 0 0,2-1 0,0 1 0,-2-3-6,-4 1 6,-6-2 0,-10 3-6,-7-2-44,-11-1-6,-7-1-11,-8-1 67,-4-1 0,-3 0 33,-14 2 12,-8 3-39,-22 3-1,-11 4 40,-11-3-11,-3 0-1,-1-6-33,6-2 40,6-4-29,11-2 28,7-3-5,10 0-29,8-3-5,7 1 0,9-3-33,3 2-46,3-2-845,0 0-392,0 1-493,0 2-218,7 6-1222,16 10-2856,9 5 6105,14 10 0,-21-16 0,-5-3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43 398 21853,'-24'-20'1619,"6"5"-1031,30 13-145,9 1-74,17 0 40,12-2-44,12 3-147,10-3-117,9 1 0,2 0-29,4 1 29,2 1-254,-2 0 220,3-2-28,-3 2 11,0-3-44,-6 1 33,-6-3-5,-12 0-3316,-8-2 3377,-10 1-11,-9-1-11,-8 2-11,-7 1-23,-4 2 167,-2 0-173,-2 0 3365,2-1-3365,0 2-27,1 0 0,-1-1 27,-1 2-33,0-1 6,1-1-6,-2 2 0,-1-2 0,-2 2 5,-3 0 29,-4 0 44,-1 0 617,-2 0-634,0-3-27,-3 1-34,-5-6 6,-6 0 5,-6-4-6,-5-4 1,-5-2-6,-5-3 6,-7-3-6,-5-1 5,-5-2 1,-3 1-6,-3 1 5,0 3 1,3 5-6,6 4 6,8 6-1,10 1 29,8 4-34,10 0-6,6 2-39,4 0 40,3 0-74,0 0 74,2 0-1,12 0 1,8 0 5,21 5-6,10 0 6,10 5 0,7-1 0,6 0 0,1-2 6,3 3-1,-6-1-5,-5-1 0,-10 0 0,-13-1 0,-9-2 0,-14 0 0,-7-2-5,-9 1 5,-2-1 0,-5 0 44,0 1 7,0-1 5,0 3 28,0 3-17,-11 6-22,-3 5 28,-16 4-12,-5 5 6,-6 0 23,-5 4-27,0-2-63,1-1 0,4-3 0,7-5 0,4-3 0,8-3 0,5-3 0,6-3 0,4-3 0,4-3 0,1-2 0,2 0 0,0-2 0,-1 1-13,-1 3-37,-3 4 44,-1 2-27,-3 5 22,-3 0-23,2-1-16,-1-1-51,2-5-73,1 1-27,4-6 33,1 2-17,3-5-5993,0 2 1714,6-4-185,6-7 4649,7-4 0,-6 2 0,-3 2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1 168 23203,'21'11'2795,"15"9"-2067,36 24-106,12 8-824,-40-23 1,-1 2 369,1 0 0,0 0 85,-2 2 0,1-1-97,34 29-55,-5-4-38,-12-7-63,-5-8 138,-12-6-138,-4-6 0,-8-5 0,-6-5 426,-3-3-426,-7-5-141,-3-4-246,-4-2-318,-3-2-555,-2-2-1323,-1 1-257,-2 2-2183,0 3 5023,-9 5 0,7-5 0,-7 0 0</inkml:trace>
  <inkml:trace contextRef="#ctx0" brushRef="#br0" timeOffset="1">4 1194 18291,'0'-13'2352,"0"3"-1517,0 10 280,73-106-1224,-21 43 453,5-12 1,4-2-635,-18 33 0,-1 4 500,2 0 0,0 0-59,1 1 1,-1 2 162,-4 5 0,-1 0-224,28-19-23,-17 14-6,-12 11-10,-13 9 443,-5 5-455,-7 6 1174,-3 2-1213,-3 3 39,-4 1-72,0 0-34,-3 0-68,3 0-16,1 0-28,-1 0-79,5-1-246,-1 0-376,6-2-402,3 1-494,4-3-2217,10-4-5236,2-2 9229,6-5 0,-18 8 0,-5 0 0</inkml:trace>
  <inkml:trace contextRef="#ctx0" brushRef="#br0" timeOffset="2">1875 1 20367,'-25'86'1140,"1"1"1,1-4 0,3-5-951,11-27 1,3-3-46,0 2 1,1 0 50,-2 44-90,4-7-55,1-12 955,2-10-1029,0-13 72,0-13-771,0-13-476,0-12-1440,0-8-510,0-16-1472,0-16 4765,0-16 0,0 13 1,0 4-1</inkml:trace>
  <inkml:trace contextRef="#ctx0" brushRef="#br0" timeOffset="3">1484 532 23304,'68'14'629,"0"-1"0,-5-1 0,-6-3-522,-2-7-68,2-2-39,-5 0-140,-2 0-392,-9 2-851,-5-2-634,-6 3-2055,0 1-1837,-3-1 5909,-2 1 0,-11-3 0,-5-1 0</inkml:trace>
  <inkml:trace contextRef="#ctx0" brushRef="#br0" timeOffset="4">2574 355 23343,'31'63'601,"-1"0"0,-1-6 1,-1-5-474,9-1-77,0-4-51,1-5-28,-1-5-431,0-9-751,0-6-308,-2-12-218,0-4-1199,-2-12-684,4-24-3074,-3-9 6693,-1-21 0,-15 27 0,-6 7 0</inkml:trace>
  <inkml:trace contextRef="#ctx0" brushRef="#br0" timeOffset="5">3373 258 15486,'-30'61'1219,"1"0"1,-1 0 0,-13 30 0,1-3-767,11-16 1,2-1 306,-3 4 0,0 2-508,2 0 0,1 0-51,0 0 1,0 0-37,4-3 1,1-1-166,1-2 0,0-1 0,2-5 0,2-2 0,1-3 0,2-3 0,1-5 0,2-3 1248,-9 36-1248,7-17 725,5-16-725,5-13 1619,4-16-1968,1-12 581,0-6-2030,0-8-1081,8-19-1933,23-38-3326,10-21 8138,-11 24 0,0 3 0,1-6 0,-5 13 0</inkml:trace>
  <inkml:trace contextRef="#ctx0" brushRef="#br0" timeOffset="6">3730 422 24541,'79'-11'99,"0"1"0,-6-1 1,-8 3-100,1 3 0,-8 1 295,-6 3-531,-6 1-255,-4 0-668,0 0-27,-5 0-411,-2 0-969,-9 0-806,-11 0-2269,-8 0 5641,-20 3 0,9-2 0,-9 2 0</inkml:trace>
  <inkml:trace contextRef="#ctx0" brushRef="#br0" timeOffset="7">3710 790 19669,'0'7'2605,"0"-1"-1530,0-6-319,0 0-258,92 6-262,-39-4-2312,10 1 1,2-1 2075,-3-2 443,-5 0-1064,-9 0-639,-8 0-471,-8 0-2095,-9 0-3377,-7 0 7203,-7 0 0,-5 0 0,-3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89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54 912 20274,'-29'-31'2285,"6"6"-1652,22 22-62,1 2 236,10 1 5,10 0-44,18 6-7,13 8-173,10 16-84,9 13-73,5 10-194,3 7-394,-40-27 1,0 0 156,34 36 0,-5-2 0,-7-2 0,-8-7 0,-7-4 0,-8-7 0,-4-7 0,-4-5 0,-1-7 0,-3-3 0,0-5 0,-3-3 0,0-2 0,-4-5 313,-1 0-1143,-4-5-789,-1-2-1125,-5 0-91,-2-2-872,-4 0-2903,-13-1 6610,-9 0 0,5 0 0,-2 0 0</inkml:trace>
  <inkml:trace contextRef="#ctx0" brushRef="#br0" timeOffset="1">94 1700 21797,'22'-75'1165,"-1"-1"0,1 5 0,3 6-436,30-12-46,7 2-1350,-28 38 1,1 0 1108,37-31-95,-2 4 460,-3 7-577,-11 7-112,-10 10 203,-14 8-321,-9 11 0,-9 7 0,-8 8 998,-1 3-998,-5 3-1818,2 0 350,-1 0-1287,1-2-387,4-7-1468,1-2 4610,2-12 0,-4 13 0,-2-2 0</inkml:trace>
  <inkml:trace contextRef="#ctx0" brushRef="#br0" timeOffset="2">849 170 21595,'65'-44'855,"0"1"0,-6 4 1,-7 9-514,-8 20-18,-12 7 29,-14 21-16,-10 15-1,-6 22 45,-8 14 39,-2 5 84,-4-1-68,5-7-66,3-9-96,16-10-61,7-7-106,18-10-46,7-5-61,7-8 0,5-7-263,2-5-577,1-4-521,1-1-527,-4 0-1439,1 0-5301,-6-1 8628,-8 0 0,-20 0 0,-11 1 0</inkml:trace>
  <inkml:trace contextRef="#ctx0" brushRef="#br0" timeOffset="3">1835 825 18576,'6'4'4258,"-2"-1"-2780,-4-3-599,0 0-436,76-2-258,-35-1-146,11 1 1,0 0-40,-5-1-191,-2 1-700,-8 2-1041,-7 0-1540,-14 14-1581,-7 4 5053,-23 15 0,11-14 0,-10-3 0</inkml:trace>
  <inkml:trace contextRef="#ctx0" brushRef="#br0" timeOffset="4">1902 1196 24648,'66'-4'127,"0"1"0,-5 1 0,-8-1-849,-9 0-970,-6 1-1075,3 2-1882,-5 5 4649,2 0 0,-18 1 0,-5-2 0</inkml:trace>
  <inkml:trace contextRef="#ctx0" brushRef="#br0" timeOffset="5">3049 203 27158,'50'43'336,"1"1"0,0-1 0,23 21 0,-3-3-252,-20-13 1,-2-2-2916,2 3 1,-1 0 2830,0-1 0,0-1 0,-3-2 0,0-1 506,-1-3 0,-1-1-506,-2-3 0,0-1 0,-3-4 0,-1-1 0,32 24 802,-7-8-802,-7-9-2118,-7-6 2118,-8-9 2118,-6-4-2118,-7-6 338,-4-3-338,-8-2-349,-6-3-1533,-6-1 1645,-12-3-5773,-13-1 6010,-16 0 0,12 0 0,2 0 0</inkml:trace>
  <inkml:trace contextRef="#ctx0" brushRef="#br0" timeOffset="6">3747 1039 25242,'-80'54'946,"1"0"1,4-4 0,10-2-567,2 13-776,10-7 396,13-4 198,15-11-198,10-8 100,10-7-325,4-6-352,4-5-599,6-3-276,8-3-1926,7-4-1657,6-1-1910,-4-7 6945,-3-3 0,-11 2 0,-6-2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0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61 412 18201,'3'-64'1989,"10"7"-1284,16 34-83,11 1-28,2 1-73,6 4-112,-1 3-174,-3 7-151,-9 5-84,-11 12 0,-13 15 174,-9 25-90,-24 24-79,7-27 1,-5 3 27,-7 5 1,-4 1-17,-1 3 0,-1 1-159,0-1 1,0-1 191,3-4 0,2-2 54,3-5 0,3-2 254,-8 30 112,15-13 136,12-11 10,28-7-78,15-8-130,32-6-77,13-5-124,11-6-39,3-6-84,-5-3-78,-9-3-6,-10-2-84,-13 1 36,-10-2-898,-10 1-600,-11-2-1092,-6 0-1183,-11-1-4087,-6 0 7908,-7-11 0,-1 7 0,0-7 0</inkml:trace>
  <inkml:trace contextRef="#ctx0" brushRef="#br0" timeOffset="1">1027 843 23965,'59'8'870,"1"0"0,-6 0 0,-5 4-433,1 17-73,-3 4-106,0 4-90,-4 0-68,-3 1-66,-3-1-28,-2-2-6,-3 0-40,0-4-240,-4-3-476,-1-6-537,-4-2-1396,-4-7-548,-9 2-2286,-4-5 5523,-7 0 0,0-5 0,0-2 0</inkml:trace>
  <inkml:trace contextRef="#ctx0" brushRef="#br0" timeOffset="2">1124 1297 21284,'64'-66'1139,"0"-1"0,-3 3 0,-3 6-680,14-9-123,-1 1-140,-5 9-123,-10 9 401,-14 14-855,-14 11-430,-13 13-1211,-9 6-1138,-4 4-1086,-2 20-4360,0 6 8606,-2 20 0,2-21 0,-2-5 0</inkml:trace>
  <inkml:trace contextRef="#ctx0" brushRef="#br0" timeOffset="3">2073 719 19014,'-11'13'3797,"2"-2"-2402,9-11-611,0 0-280,67 77-123,-27-39-261,8 13 1,1-2-9,0-10-73,-3-4-39,-6-7-185,-5-4-386,-5-6-684,-5-5-509,-6-4-930,-6-4-706,-3-4-1512,-5-7 4912,-1-7 0,-3 4 0,-1-3 0</inkml:trace>
  <inkml:trace contextRef="#ctx0" brushRef="#br0" timeOffset="4">2678 703 18508,'-37'66'1127,"1"0"0,0 0 0,0-2 0,1 0 0,1-3-657,-4 11 1,0-2-448,0 2 0,0 0 271,2 0 0,1-2-64,3-3 1,2-1-231,3-6 0,2-1 0,6-7 0,1-3 547,-8 35-547,11-19 0,8-13 0,4-16 448,3-9-448,0-7 420,6-8-420,2-3 109,8-5-1895,3-1-1566,16-21-2227,4-10 5579,12-22 0,-23 19 0,-6 4 0</inkml:trace>
  <inkml:trace contextRef="#ctx0" brushRef="#br0" timeOffset="5">3045 779 25113,'63'-5'295,"-1"-1"0,-4 1 0,-5 1-188,12 4-51,-4 0-56,-5 0-11,-4 0-247,-8 0-409,-4 0-464,-11 0-577,-6 2-1283,-13 3-1866,-4 0 4857,-12 5 0,5-6 0,-5 0 0</inkml:trace>
  <inkml:trace contextRef="#ctx0" brushRef="#br0" timeOffset="6">3042 1063 24676,'80'0'439,"-1"0"0,-4 0 0,-8 0-378,1 0-61,-4 0-341,-7 0-769,-11 0-995,-10 0-1609,-8 0-2296,-7 3 6010,-5 4 0,-9-2 0,-3 1 0</inkml:trace>
  <inkml:trace contextRef="#ctx0" brushRef="#br0" timeOffset="7">4145 1 23931,'67'64'1271,"-31"-29"1,1 2-942,1 4 1,1 2-608,2 2 0,0 0 554,2 2 1,-1-1-48,-2-2 0,-1 0-230,0-3 0,-1-1 0,-4-2 0,-1-1 345,32 26-345,-10-3 0,0-6 0,-6-6 0,-3-3 0,-4-6 177,-3-7-177,-6-6 0,-4-6 0,-6-5 553,-5-4-553,-4-4 0,-4-4 0,-4-1-427,-2-2-615,-3 0-3634,-1 0 1018,-6-2-6147,-6-8 9805,-8-3 0,7 2 0,1 4 0</inkml:trace>
  <inkml:trace contextRef="#ctx0" brushRef="#br0" timeOffset="8">4670 692 24129,'-54'54'747,"1"-1"1,0 0 0,-20 21 0,9-5-477,32-27 1,4-4 250,-22 35-522,11-10 0,14-13 240,11-10-240,9-13-15,3-4-489,2-9-564,5-1-809,2-5-1701,5 0-2561,-2-2 6139,0-3 0,-6-2 0,-2-1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1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0 335 19994,'21'-59'1153,"9"7"-6387,18 24 5665,13 0 51,13-4 1134,10 2-1263,8 0-219,-44 16 1,1 2-1,48-9 34,-2 6-34,-4 6-50,-11 5-22,-5 4-56,-11 10 100,-6 9-39,-8 13-61,-8 11 962,-6 4-845,-8 5-39,-7 5 101,-8 0 33,-6 5 3198,-4 0-3265,-9 6 18,-15 7-57,-16 15-368,5-33 0,-4 1 259,-3 5 0,-2 2-3,-8 9 0,-2 2 22,0-1 1,0-1 19,1-4 0,0 0 36,1 2 1,2-1 35,5-8 1,3-2-14,3 1 0,3-1-40,7-5 1,2-1-1544,6-5 1,3 0 1705,0 42 95,7-9-141,13-6-5,9-8-44,12-6 5,13-9-33,9-6 22,6-6-5,7-9-51,2-4 635,2-8-607,-5-4-11,-4-4 3285,-9-3-3228,-9 0-55,-8-3-86,-7 3 0,-5-3 0,-6 1 0,-5-3 0,-4 0 0,-3-2 0,0-1 0,0 1 0,0-3 0,0 2 0,-9-2 0,-7 3 0,-15 4 0,-14 7 0,-11 8 0,-11 7 0,-3 6 0,-1 3 0,4 6 0,10 3 0,10 3 0,11 3 0,14 4 0,7 6 0,10 4 0,5 10 0,17 1-269,10 5 269,22-3 0,-20-38 0,3-2 0,3-1 0,2-1 0,3 1 0,2-1 0,0-1 0,1-1 0,2 2 0,1-1-1652,-1 1 1,0 0 1651,-2 1 0,0 2 0,-2 0 0,-1 1-139,-2 2 1,-4 2 138,-1 1 0,-4 0 0,-2 3 0,-3 0 0,-5 0 0,-3 1 0,-5 0 0,-4 0 0,-1 0 0,-3 0 0,-10 47 0,-16-1-1059,5-48 1,-5-3 1058,-6 2 0,-5-2 0,-4 0 0,-3-1-85,-4-1 1,-4-1 84,-1-2 0,-2-2 0,-3-3 0,-2-2 0,1-2 0,0-4 0,0-2 0,0-3 0,1-4 0,1-3 0,3-2 0,2-2 0,-43 5 0,10-5 2033,13-7-2033,12-2 267,11-3-267,12 0 3172,9 0-3172,12 0 663,6 0-1292,6 0-2625,1 0-1249,16 0-4509,5-2 9012,17-4 0,-17 3 0,-3-3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1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1023 10500,'-4'-5'874,"1"0"-214,3 5 243,0 0-629,0-12 163,0 9 128,0-9 18,0 12 1697,0 0-1468,0-1-6,0 0-77,0 0-57,0-2-163,0 1-117,0-6-84,0-1 28,0-1-33,0-3-28,0 1 10,0-1 35,0 1-29,0-1-56,0 1 51,0-1-85,3-1 29,1-1-62,3 0 56,1-1-67,1-3-6,1 2-17,1-2-67,2 1 29,3-3-29,5 1-62,1-5 96,9 0-56,2-3 5,5 0 6,2 2 12,0 1-17,2 4 33,-2 2-23,2 4-27,0 3 5,1 3-28,-1 6 112,1 2 6,-2 4-39,0 12 5,-1 14 23,1 20 72,-4 16-3453,-4 15 3403,-8 12-76,-16-41 1,-2 1-129,-3 1 0,-1 1 159,-1-1 0,-4 1-39,-4 0 0,-4-1-20,-2-1 1,-3-1-9,-6 0 0,-5-1-28,-1-2 0,-4-1 0,-3 0 0,-2-2 17,-3-2 0,-1-2 5,-2-2 1,-2-1-21,1-5 1,0-1-3,-40 20 45,8-15 22,11-17-61,14-11-6,15-12-39,15-14 3301,11-11-3212,14-17 387,18-4-432,19-6 1,22 3 28,15 4-859,8 13 1021,7 17 129,1 9-177,2 23-148,-3 14 0,-49-6 0,-1 5 0,-3 2 0,-2 2 0,28 33 0,-10-2 0,-14-5 0,-8-7 0,-8-8 0,-6-8 0,-4-11 892,-2-7-892,-3-7 189,-2-4-189,-2-4 0,-1-1-461,1 0-1672,3 0-1603,18-22 3736,26-33 0,-23 21 0,10-15 0</inkml:trace>
  <inkml:trace contextRef="#ctx0" brushRef="#br0" timeOffset="1">1621 1200 27031,'65'74'526,"0"0"1,-3-6 0,-3-9-527,13-8 0,2-4 0,1-5 30,-6-4-30,-4-6 0,-7-4 10,-8-4-10,-5-3 5,-8-1-5,-5 0 15,-7-2-15,-3-2 0,-7-4 0,-2-2 0,-6-5-746,-1-2-873,-4-3-1232,-1 0-84,-1 0-1904,-19 0-723,-6 0 5562,-22-2 0,20 2 0,5-1 0</inkml:trace>
  <inkml:trace contextRef="#ctx0" brushRef="#br0" timeOffset="2">1588 2113 10024,'-15'0'2139,"3"0"-1433,12 0 918,0 0-638,-1 0 235,0 0-61,0 0-6,1-2-107,0 2-162,0-3-140,0 2 2649,0 0-3085,0-1-57,0 2-23,0-1-27,0-1-1,0 2 1,0-2-51,0 1-16,0 0 5,0-2-28,0 2-23,0-4-5,0-2-33,6-4 16,4-5 11,10-4-11,7-6 51,8-5-112,8-10 66,11-6-27,9-11 11,11-8-294,-34 31 1,1-2 273,0 0 1,1 0 22,0 1 0,-1-1 41,32-30-38,-8 7-269,-16 9 314,-11 13-12,-14 10 39,-11 11-49,-7 7-85,-4 7 0,-2 1-6077,0 2 2262,1 6-3153,3 6 6968,2 7 0,-2-6 0,1-2 0</inkml:trace>
  <inkml:trace contextRef="#ctx0" brushRef="#br0" timeOffset="3">3162 1367 22867,'-20'-26'2678,"3"6"-1967,17 20-28,0 0-140,8 0-89,4 6-84,13 5-5,7 13-365,9 8 0,7 8 0,5 5 0,4 4 0,-1-2 0,-1-2 0,-5-7 0,-6-4 0,-5-6 0,-8-7 0,-6-4 0,-7-6 0,-6-2 0,-3-3 0,-2-2 0,-2 0 0,-1-2 0,-2-1 0,-1-1 0,0 0 0,1 0 0,-2 0 0,2 0-533,-1 0-907,1-7-1209,1-7-701,11-19 3350,13-27 0,-10 27 0,6-10 0</inkml:trace>
  <inkml:trace contextRef="#ctx0" brushRef="#br0" timeOffset="4">4312 1160 18571,'-4'11'3792,"1"-2"-2907,-29 30 0,-10 10-1200,-11 19 763,-6 6 0,-3 6-548,18-20 0,2-1 433,-3 7 1,0 0-74,-2 3 0,0 0-58,1 1 1,1 0-203,2-2 0,1-2 0,2 0 0,2-2 0,3-4 0,1-2 0,3-3 0,2 0 0,2-5 0,2-2 0,2-1 0,1 0 0,-15 38 406,4-6-406,8-7 0,3-12 0,7-8 0,4-14 0,2-8 713,6-11-713,-2-9 1238,5-6-1238,-2-4 208,2 0-208,0-4-197,0-9-1282,8-14-1282,7-15-1037,23-25-3001,8-5 6799,-17 29 0,0 3 0,3-4 0,-8 12 0</inkml:trace>
  <inkml:trace contextRef="#ctx0" brushRef="#br0" timeOffset="5">5121 916 25886,'50'0'470,"0"0"1,45 3-336,-30-1-102,1 5-27,-1-4-1,-6 1-5,-4-3-145,-9-1-393,-7 0-229,-7 0-701,-9 0-408,-6 0-717,-9 0-1177,-15 3-5318,-17 5 9088,-21 5 0,17-4 0,0-2 0</inkml:trace>
  <inkml:trace contextRef="#ctx0" brushRef="#br0" timeOffset="6">5027 1431 25690,'67'10'158,"0"0"1,-5-1 0,-4-3-159,9-4-145,-2-2-718,2 0-1288,-2-6-1355,11-8 3506,17-17 0,-41 14 0,1-6 0</inkml:trace>
  <inkml:trace contextRef="#ctx0" brushRef="#br0" timeOffset="7">6250 906 27262,'75'62'469,"0"0"0,-7-4 0,-7-6-469,-1 2 0,-4-1 0,2-2 0,-6-3 0,1-5 0,-4-4 0,-2-7 1,-5-6-1,-4-7 0,-8-4-376,-5-5-739,-6-4-745,-8-2-1354,-4-3-813,-4-1-3031,-13 0 7058,-8 0 0,4 0 0,-1 0 0</inkml:trace>
  <inkml:trace contextRef="#ctx0" brushRef="#br0" timeOffset="8">6244 1735 19669,'-8'-11'3484,"2"2"-1882,6 9-465,39-100-364,-4 43-485,0-13 1,4-2 192,27-3-268,-31 37 0,0 0-79,2 2 1,0 0 118,33-31-253,-3 9 0,-7 5 0,-6 9 0,-9 6 0,-7 7 0,-8 7 0,-6 6 0,-7 5-74,-7 5-548,-4 5-593,-4-2-583,-1 3-1289,-1-4-1175,0-10-1989,-6-5 6251,0-11 0,-1 15 0,3 2 0</inkml:trace>
  <inkml:trace contextRef="#ctx0" brushRef="#br0" timeOffset="9">7012 87 18084,'0'-7'3584,"0"1"-2144,0 6-157,0 0-1020,89-33-39,-41 25-84,11-9 0,0 1 129,-12 18-11,-11 13 61,-12 10 185,-11 20-56,-8 8-6,-4 8 62,-1 1 265,0-5-769,5-4 0,8-7 0,9-6 0,8-5 0,5-8 0,-2-6 0,0-7-550,-8-6-1130,-2-5-1787,-3-1-1849,-1-2 5316,-2 0 0,-7 0 0,-4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2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170 558 16975,'-34'-37'2521,"7"3"-1861,27 17-201,0-5 23,2-4-56,9-6-40,8-7 35,12-4-18,13-4-61,5-5-57,6 3-66,2 1-29,-5 7-44,-5 9-46,-7 9-49,-10 13 33,-4 4 73,-4 19 195,-2 19-32,-3 29 32,-3 27-902,-10-34 1,-2 1 649,1 7 1,-3 1 0,-3 1 0,-3 1-17,-3 0 0,-3-1-1483,-5-3 1,-4-2 1457,-4-2 0,-5-2-12,0-4 1,-4-2-127,-1-3 1,-3-3 94,0-4 1,0-3-11,-37 25 27,6-18 23,10-16-56,11-14-5,14-9-113,13-19 815,11-6-753,9-21 3326,19-5-3219,11 0 383,22 2-383,11 14 173,5 11 61,6 12 34,1 11-3330,0 13 3330,-8 10 1,-7 10-11,-12 2-309,-7-3 0,-8-3 0,-7-5 0,-3-5 0,-6-7 3392,-2-4-3392,-3-4 0,-2-2 0,-1-3 0,-3-1 0,1-1 0,-2 0 0,1 0 0,-2 0 0,-1 0 0,1 0 0,-3 0-3793,2 0-72,-2-6-1215,0 0 5080,0-7 0,0 7 0,0 0 0</inkml:trace>
  <inkml:trace contextRef="#ctx0" brushRef="#br0" timeOffset="1">1343 578 17473,'-15'6'3305,"3"-2"-1826,12-4 1730,0 0-2643,70 70 11,-28-32-295,8 10 1,2 0 93,3-3-147,-3-1-94,-4-5-51,-7-6-51,-8-5-33,-6-6 0,-9-4-140,-3-4-341,-5-4-499,-2-4-567,-1-2-1696,3-3-537,15-20-5157,5-8 8937,17-26 0,-23 23 0,-3 2 0</inkml:trace>
  <inkml:trace contextRef="#ctx0" brushRef="#br0" timeOffset="2">2295 445 20415,'-40'63'633,"-1"1"1,0 0 0,1 0 0,0 1 0,1 1 0,1 0-1,3-3-935,-2 8 0,2-2 0,3 0 522,1 0 0,1-1 1,3-1 31,-9 20 0,5-4 113,10-17 0,2-3-365,5-10 0,3-2 0,-4 38 0,1-2 0,4-9 0,5-16 625,2-18-625,3-17 303,0-10-303,0-11 1357,0-3-1357,0-3 546,0 0-546,1 0-819,6-6-923,5-7-1517,11-15-988,15-28-3308,6-8 7555,-16 20 0,-2 3 0,3-4 0,-6 8 0</inkml:trace>
  <inkml:trace contextRef="#ctx0" brushRef="#br0" timeOffset="3">2940 191 26715,'74'-13'414,"0"1"1,-5 1-1,-5 3-246,6 3-39,-4 3-62,-6 2-4312,-10 0 4278,-2 0 827,-9 2-900,-3 0-94,-7 3-392,-7-2-762,-6 2-1317,-7-1 3051,-4 0-5952,-7 2 5506,-11 0 0,8-2 0,-7-1 0</inkml:trace>
  <inkml:trace contextRef="#ctx0" brushRef="#br0" timeOffset="4">3131 585 27040,'63'11'321,"0"0"0,-4 0 0,-4-4-276,12-7-45,-3 0-62,-7-3-290,-9-1-729,-7-2-729,-7-1-1550,-7 2-550,3 1-1618,-6 3 5528,-1-1 0,-11 2 0,-4-1 0</inkml:trace>
  <inkml:trace contextRef="#ctx0" brushRef="#br0" timeOffset="5">4351 77 19742,'5'2'3814,"0"-1"-2313,-5-1 980,0 0-2072,86 88-664,-41-38 443,12 11 1,0 1-189,-4-1 0,-2-3 0,-1-5 0,-2-4 0,-2-6 147,-1-4-147,-5-7 0,0-6 0,-8-4 0,-1-5 0,-8-6 455,-2-1-455,-7-6-550,-3 0-503,-4-3-213,-4 0-1445,-2-1 846,-1 2-2767,-2-2-1792,-8 3 6424,-4-3 0,3 2 0,2-2 0</inkml:trace>
  <inkml:trace contextRef="#ctx0" brushRef="#br0" timeOffset="6">4374 889 23831,'53'-77'877,"0"-1"1,0 4-1,1 7-544,-8 26 1,0 5-672,4-2 1,-1 1 597,-1 2 1,-1 1-45,-3 4 0,-1 2-47,32-22-169,-15 13 0,-12 7 0,-13 8 262,-10 9-262,-10 3 0,-5 5 0,-7 3 640,-1 1-7906,-2 1 1571,-2 1 5695,-2 4 0,1-2 0,-1 1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178 479 9397,'0'-13'1848,"0"2"-1087,0 11 371,0 0-622,0-12 89,0 8 179,0-10 113,0 12-28,-3-1-258,-1 3-45,-4-3-23,1 1-138,-1-1 60,2-2 45,2 0-11,0 0-51,2-2-185,1 1-128,1-2 101,0-1-85,0 0-5,0-2 45,0 0-17,0 0-49,0 1-19,1-2 24,4 0-63,4-2 57,6-2-29,3-2 85,7 0 22,4-1 11,6-1-56,6 2-33,8-2-40,8-2-22,5 2 6,6-2-12,1 2-10,6 2 10,-3 1 45,3 3-28,0 6-33,-3 3 56,3 4-23,-6 1 62,2 6-34,-2 4-3375,1 7 3414,2 3-78,2 2-68,0 1 79,-1 4 17,-1 3 33,-5 3-21,-2 4-24,-4 3 12,-2 4-5,-3 2 28,-5 3-12,-6 3 28,-4 0-5,-7 3 50,-5 0 28,-6 5-11,-4 3-34,-7 6 17,-6 3 6,-3 3-46,-3 2 12,0 0-5,-10 3-6,-5-1-23,-13-1-28,-5 2 6,-6-1 6,-9 1-12,-6 2-44,22-39 0,-2 0 8,-4 2 0,-1 1-245,-4 3 0,-1 0 236,-4 3 1,-1 0 5,-1 3 0,1 2 6,-2 0 0,0 2-12,2 1 1,1 1-31,0 0 0,2-1 36,2 0 0,1-1-6,3-3 1,1-1 0,3-3 0,1-1-1,4-5 1,1 0 0,3-2 0,1 0-34,-17 38-148,4-2 148,6 0 0,1-3 0,4 3 0,3-3-2046,3 0 2046,7-3 0,5-6 2046,5-4-2046,3-7 0,13-4 512,11-6-512,20-1 0,21-5-2108,19-3 2108,-32-21 0,3-3 101,6-1 1,2-1-102,3-3 0,1-2-131,0-1 1,1-2 130,-4 0 0,-2-1 0,-5-1 0,-2 0-129,35 4 129,-21 2 2176,-17-1-2176,-16 1 0,-12-1 0,-7-2 2837,-10 0-2837,-2-2 542,-3 0-542,0-1 293,0 0-293,0-1 0,0 0 0,0 0 0,-2-1 0,-1 0 0,-2 0 0,-3 0 0,-2 0 0,-2 0 0,0 0 0,-1 0-3392,3 0 3392,-2 0 0,4 0 0,-1 2 0,3-2 0,-1 1 0,2-1 0,2 0 3392,1 2-3392,2-2 0,0 2 0,-1-2 0,0 0 0,0 0 0,-1 1 0,2 0 0,-2 0 0,2-1 0,-3 0 0,0 0 0,-7 0 0,-5 2 0,-4-2 0,-7 3 0,-6-1 0,-5 4 0,-6 1 0,-3 5 0,0 1 0,-1 5 0,1 3 0,3 4 0,1 1 0,4 3 0,2 2 0,5 0 0,3 3 0,1-1 0,3 3 0,1-1 0,6 1 0,2-3 0,5-1 0,4-4 0,1 0 0,3-1 0,0 1 0,2 1 0,0 1 0,0 0 0,8 2 0,6 0 0,11 3 0,10 1 0,7 3 0,-3-9 0,3 1 0,26 17-132,-20-16 0,1-1 132,24 16 0,1-2 0,0 3 0,-3 1 0,-2 3 0,-2 0 0,-4 1 0,-3 0 0,-4 1 0,-5-1 0,-7 1 0,-4-1 0,-8 4 0,-4 0 0,-8 3 0,-2 2 0,-7 1 0,-5 3 0,-3 1 0,-3-1 0,0 1 0,0 1 0,-6-2 0,-7 2 0,-9-5 0,-13 1 0,-7-3 0,-14 0 0,-11 1-230,26-31 1,-2-2 229,-3 2 0,-2-1 0,-4-1 0,-3-2 0,-2 0 0,-1-2 0,-3 0 0,-2-3 0,-1 1 0,-1-3 0,-1-1 0,-1-1 0,-1 1 0,0 0 126,0 0 0,1-1-126,0 1 0,0 1-568,4 0 1,0 0 567,2 0 0,2 0 0,5 0 0,1 0-82,4-1 1,1 1 81,-36 15 0,16-4 408,13-5-408,15-6 0,11-5 0,11-7 0,7-1 0,4-4 1168,2-1-1168,2 1 193,-2-1-193,0 1 0,-5 3 0,0 0 0,-5 3 0,1 0 0,-1-1 0,3-1 0,2-2 0,4-2 0,1-1 0,3 0 0,1-2 0,1 1 0,0 0 0,0 0-293,3-2-2938,11-12-3020,7-5 6251,14-15 0,-16 16 0,-1-1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78 577 18257,'-37'-32'2426,"8"4"-1922,28 9-112,1 1-68,0-5-4,0-1-3342,7-6 3296,4 0 34,12-7-44,4-1-29,8-4-101,4-1 34,3 1-61,3 1-29,-1 6-22,-1 4 11,0 4-22,0 8-11,3 6 122,2 8-4,1 13 3329,2 18-3302,0 21-44,-1 28-364,-26-30 1,-1 3 335,-3 5 0,-1 2-21,-2 3 1,-3 0 11,-2 1 0,-4 1 11,-2-2 1,-2 0-1,0-3 0,-5 0-186,-6-1 1,-4 0 149,-3-2 0,-5 0-37,-8 2 1,-6-2 5,-4 1 0,-4-2 0,-5 1 0,-2-1-26,-4-3 1,0-1 42,0-5 0,1-2-37,1-4 1,1-5 10,-35 15 7,14-22-40,17-13-90,18-24-112,16-19 85,12-24 33,25-18 22,13-7 29,26 4 33,12 8 0,10 17 78,3 19 90,3 16 28,0 14 670,-1 22-530,-8 14-51,-8 17 46,-13 9-23,-10 1-89,-10-3-219,-8-5 332,-5-7-332,-6-8 0,-2-8 0,-3-8 0,-1-6 0,2-5 0,-1-3 0,4-2 0,-1-2 0,0 0 0,-3-1 0,-4 0 0,-1-2 0,-4 0-948,1 0-956,1 0-1400,5-23-3373,5-6 6677,5-27 0,-8 25 0,-2 3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22884,'29'72'819,"0"0"1,-1-6 0,2-11-433,16-10-203,4-10-122,-5-10-62,0-5-252,-6-10-488,-6-4-682,-3-4-147,-5-5-245,2-13-1698,4-26-851,-1-14 4363,4-19 0,-17 34 0,-4 10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866 0 20151,'-32'83'1120,"0"-1"0,0 0 0,-3 4 1,-1 1-1,-1-3-685,1-5 0,0-3 0,-1 0-693,-1 2 0,-1-1 0,0-1 486,3-6 0,0-2 0,1-2-228,-8 13 0,4-4 0,7-13 0,3-3 0,4-9 0,2 1 0,3-1 0,1 2 0,0 1 0,0 1 0,4-3 0,1-1 534,-6 39-534,10-22 279,8-19-279,2-18 0,0-12 0,0-10 891,0-5-891,0-3-679,0-3-1023,4-12-1620,5-11-346,13-31-2611,5-4 6279,7-16 0,-15 37 0,-4 8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21 11788,'4'-10'3613,"-1"3"-2280,-3 7 1647,0 0-2151,-1 0-90,0 0-84,0-2-49,1 2 15,-2-1-50,2 1 813,-2 0-1261,1 0-6,1 0 30,-2 0-24,1 0-11,0 0 700,0 0-700,-1 0-11,2 0-29,-2 0-10,1 0-56,1 0 447,-2 0-391,1 0 5,0 0-61,0 0 55,-1 0-22,2 0 527,-2 0-566,1 0 6,-1 0-1,-1 0 29,1 0-29,0 0 130,2 0-214,0 3 79,0 6 56,0 11-5,0 11-40,6 10 112,0 9 41,7 8-164,-4 5 0,1 1 0,-4 1 0,0-5 0,-3-3 0,0-7 0,-3-6 0,2-9 0,-2-8 0,0-9 0,0-8 0,0-4 0,0-4 0,0 0-1737,0-2-336,-2-5-1181,-7-8-454,-12-21-1310,-8-10 5018,-6-11 0,17 24 0,5 9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10 15580,'-4'0'4789,"1"0"-3193,3 0-139,76 0-460,-24 0-664,5 0 0,4 0 211,14 0-147,-1-1-178,-5 0-102,-11-1-83,-9 1-34,-12 0-409,-8 1-543,-8 0-885,-3 0-1221,1 0-1833,-1 0 4891,6-2 0,-12 2 0,-2-2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22958,'58'64'556,"1"-1"0,-4-5 1,-4-7-456,1-4-90,5-5-11,-5-4-471,-2-7-412,-6-6-820,-6-12-734,-6-5-1091,1-15-4854,-6-13 8382,3-15 0,-15 12 0,-3 3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723 4 16773,'1'-3'6201,"-32"92"-5381,12-40 1,-3 6-1439,-3 13 0,-3 9 1,-1-1 992,0-1 0,0 0 0,-1 0-73,0 3 1,-1 0 0,1-1-60,1-5 0,1-1 0,1-4-243,-7 14 0,3-6 0,4-12 0,3-5 366,3-9 0,0-1-366,2 0 0,1 0 0,-1 5 0,2 1 0,1-4 0,1 0 0,-8 45 0,9-21 0,8-18-168,5-22-2587,9-16-819,26-46-2985,12-22 6804,-11 3 0,-3 0 0,5-7 0,-9 5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 21343,'-9'6'1659,"1"-2"-466,8-4 627,0 0-1333,88 16-117,-26-7-364,5 1 0,4 0 229,16-3 45,-3-4-190,-11-1-90,-8-2 0,-10 0-107,-11 0-145,-7 0-504,-11 0-470,-9 0-813,-7 3-712,-7 2-2032,-19 14-5048,-12 2 9555,-21 11 1,18-15 0,5-4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3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20162,'0'9'4341,"0"-1"-3422,0-8-231,92 22-245,-33-12-312,9 4 1,2-2-14,11-7-118,-3-2-376,-4-3-531,-10 0-969,-6 0-1675,-2 0-2751,-7-3 6302,1-5 0,-25 3 0,-7-2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23304,'52'0'2106,"6"3"-1551,4 8-85,7 8-55,-1 13-141,-1 5-123,-3 6-33,-3 4-51,-3 0-61,-3 0-1,-7-4-5,-6-4-45,-7-7-313,-10-6-398,-6-9-297,-6-5-790,-3-7-1305,8-11-1456,4-12 4604,9-16 0,-14 12 0,-2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1187 0 20789,'-44'62'744,"-1"0"0,1-1 0,0 1 0,-15 19 0,0 1 0,2-4-414,5-9 1,1-2 0,2-2-1522,3-5 0,2-2 0,1-2 1488,-12 16 0,3-3-73,9-7 0,1-1-62,4-2 1,1 1-20,-1 5 0,2 1 145,2-1 0,2 0-288,3-4 0,3-2 0,6-7 0,2-3 0,-7 27 787,10-22-787,8-20 0,4-15 0,3-11 1691,0-5-3287,0-3-1325,8-6-1527,22-28-3063,13-10 7511,20-30 0,-28 35 0,-6 5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17434,'85'9'0,"-1"0"0,1 0 0,-1-1 0,6 2 0,0-1 0,0 1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67 24202,'83'-7'280,"0"1"0,-6 0 1,-8-2-281,3-7 61,-5 3-1008,-8 4-879,-9 5-2140,-7 1-5865,-11 7 9620,-5 3 0,-15-2 0,-5 2 1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12511,'6'2'2520,"-1"0"-1220,-5-2 391,0 0-1019,0 4 1,0-1-46,0 3-123,0-3-84,0 1-23,0 2 7,0 3 274,0 7 16,0 10-145,0 13-129,0 13 6,0 11-85,0 8-38,0 7 33,0 4-208,0 7 214,0 3-73,0 2-57,0-4 12,0-5-28,0-9-22,0-9-12,0-12-10,0-8-52,0-11-27,0-9-22,0-6-1,0-10-16,0-3 269,0-6-269,0-1-1927,0-1-107,0-4-1669,5-20-1686,3-7 5355,5-20 0,-5 24 0,-2 4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158 4 22105,'0'-2'1703,"0"1"-852,0 1-537,-1 3 72,0 8 304,-2 14-130,0 17-95,-2 19-62,-4 17-67,1 11-389,-4 8 288,2 0-67,-1-2-38,2-4-130,1-11 0,3-8 0,-2-12 0,2-7 0,0-8 0,-1-1 0,0-4 0,0-2 0,1 0 0,0-2 0,0-4 378,1-4-378,-2-5 0,2-3 0,-1-3 0,3-4 0,1-4 0,1-3 0,0-4 0,0 0-4482,0-2 405,1-14-3636,6-2 7291,2-21 1,-2 19 0,-1-1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247 271 12690,'-9'2'3938,"2"-1"-2359,7-1 516,0 0-1233,-5-1-11,4-1 18,-3-3-130,4 0-190,0-2-258,0-1-100,0-4-96,7-3-89,8-8-1,12-3 46,10-5-46,5 0 1,4 1 5,-1 5 23,-2 4-34,-3 5 5,-3 6 1,-2 5 44,-5 4-11,2 1 29,-7 4-7,3 9 23,-6 13-28,0 12 90,-8 14-11,-6 8 16,-5 12-11,-3 4 56,-11 4-28,-5 0-34,-14 1 18,-5-3-52,-6-1 7,-6-2-259,-7-3 236,-6-2-22,-4-3-23,-1-3 23,0-7-29,7-7-27,5-11-3275,10-10 3314,6-12-6,7-7 17,5-7-56,7-6-135,3-10 170,8-7-147,2-12 3470,5-4-3431,6-2 62,7 1 11,10-1 0,8 4 0,3 1 11,6 6-5,2 4-1,5 6 29,3 7 11,0 5 39,2 3 50,-2 14 73,-3 9-22,0 16 11,-7 10-22,-3 2 55,-6 3 23,-4-5-28,-5-4-71,-4-7-153,-4-7 0,-3-8 0,-4-5 0,-1-6 0,-2-3 0,-1-4 0,-1-1 0,1-2 0,-3 0-8436,2 0 8436,-5 0 0,2 0 0,-2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64 485 10332,'-5'2'2840,"0"0"-1888,5-2 852,0 0-875,-20 0-218,13 0-123,-16-2-106,21 0-112,1-1-34,1 0 28,0-1-44,0-1-91,0-1-55,0-3-46,0-4-21,0 1 5,0-4-51,0 0-49,3 0 38,2-1-44,5 0-1,0 1 29,3-1-29,-2 0 1,2 0 44,-3 2 1,2-1 22,-4 2 11,0-1 16,1 0-32,-2 2-1,2-2-17,0 0-16,2 1-1,1-2-33,2 2 6,2-2 0,0 1-1,3-2-5,0 2 6,-2 0 5,-1 3-5,-4 2 27,-2 2-27,-2 3-6,-1 1 5,-2 3 1,2 1 5,-2 0-5,1 0-6,3 0 5,-1 0 57,4 1-56,-2 6 27,3 3 1,-1 7 5,0 1-33,-1 2-1,-1 2 6,-1 1 34,-1 4-34,-3 2 45,-2 2 12,-1 2-18,-2 3-4,0-1 4,0 1-11,0-3-5,0 1-1,0-5-21,0 2 27,0-3 6,-3 0-12,-1-1-27,-2 1-1,-3 2 40,1 0-39,-2 3-1,-2-1 1,2 2 5,-1-4 40,0 0-18,0-6 1,-1 0-29,-1-5 1,-1 2 0,1-4-1,1 0 1,1-4-6,1-1 11,1-2-5,-1-3 27,3 1-22,-1-3-5,0 0 5,1 0-5,-1-2 5,1-1 23,0 1-34,1-3 16,-1 3-16,0-2 6,1 2 0,0-3-6,2 3 0,0-1 5,1 1-5,1-1 0,-1 1 6,1-2-6,-1 0 5,1 1 1,-1-2 28,3 1 162,-2-1-191,1 0 40,-1 0-45,-3 0 0,1 0-34,-2 0 34,2-4 0,-2 0 6,2-6-6,-2 0-6,2 0 6,-1-2-5,4 2-1,-1 0 6,2 0-5,0 0-1,0 0 6,0-1-6,5-3 6,2-1 0,6-2 0,4 2 0,0 0 0,2 2-5,0 1 5,3 0 0,-2 2-6,2 2 1,-2 1 5,0 2-45,0 4 45,1-1 0,1 2 33,3 6 18,-1 4-1,-1 9 34,-1 3-45,-2 3 29,-3 0 32,-1 3-38,-3 1 11,-2 1 11,0-3 11,-5-1 28,1-5-22,-3-3 0,1-5-17,-3-3-23,1 0 12,-3-3 11,3 0 17,-1-1-51,0-2 1,-1 1-46,1-4 35,-2 2-35,2-2 29,-1 2-29,1 0-5,1 2 12,1 3-7,1 1 1,-2 1-1,2 2 29,-2-2-34,1 0 0,-2 0 0,1-5-50,-3 2-639,1-4-1086,1-1-3306,3-1-4750,2-8 9646,3-10 1,-5 6-1,0-4 1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77 114 12948,'-11'-4'3444,"2"1"-2038,9 3 622,0 0-1199,-4-7-40,1 5-43,-3-5-158,4 7 207,0 12 235,2 11-223,0 27 0,0 22-90,0 24-471,0-42 0,0 3-361,0 5 1,0 1 251,0 0 1,-1 0-12,-1 1 0,-1 0 25,0-3 1,-1-1-152,0-2 0,-1-2-113,2-5 1,0-2 112,-2 41 0,3-16 0,1-12 0,1-15 0,-2-11 0,2-12 0,-2-6 0,2-10 0,0-2 0,0-4 628,0 0-628,0-2-388,0-6-1594,0-8-1334,3-14-1132,16-26-5383,3-8 9315,14-17 0,-17 37 1,-4 9-1</inkml:trace>
  <inkml:trace contextRef="#ctx0" brushRef="#br0" timeOffset="1">512 211 16527,'7'-13'2778,"-1"3"-1468,-6 10-341,0 0-173,91-66-129,-41 41-427,12-14 1,2 3 151,0 24-56,-1 4-84,-4 6 6,-4 17 89,-9 11-5,-7 20-28,-8 12 61,-8 8 90,-8 7 11,-8 6-56,-6 7-140,-18 5-39,-10 4-366,5-46 1,-4-1 216,-1 0 1,-2 0-12,-1-2 0,-1-2-41,0-1 0,0-2-40,-29 32 0,5-11 0,3-10 0,5-13 0,4-10 0,6-12 0,5-7 0,9-7 0,6-9 0,7-9 0,5-9 0,4-8 0,8-1 467,10 4-467,12 4 0,11 13 0,5 4 0,7 14 0,2 15 0,2 12 0,0 17 0,-4 3 0,-4 0 0,-6-3 0,-7-6 0,-7-7 0,-6-8 0,-5-7 0,-5-3 0,-3-8 0,-2-1 0,-2-5 0,0-1-718,0-3-2452,1-1-1361,15-3-5300,2-8 9032,14-5 0,-18 3 0,-3 3 1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556 44 10825,'2'-4'3456,"-1"1"-2162,-1 3 2240,0 0-2487,12-16-95,-9 12-117,9-13-17,-12 17 3343,0 0-3808,-2 2-84,-3 3-95,-5 6-12,-9 11-5,-11 13 11,-12 12-6,-10 15-55,-7 5 21,-3 7-59,0-2-301,3-2 232,6-6 0,9-9 0,9-8 0,12-14 0,8-6 0,7-11 0,4-6 232,3-5-232,1-2 0,0-2 0,0 0 0,0 0 0,3 3 0,8 1 0,9 2 0,14-1 0,11 0 0,9-3 0,9-2 0,6-1 0,3 0 0,3 0 0,-3 0 0,1 0 0,-4 0 0,-4 0 0,-7 0 0,-9 0 0,-10 0 0,-9 0 0,-8 2 0,-9 0 0,-5 1 0,-3-1 0,-3-1 0,-1-1-5888,-1 0 1732,-10-3-2229,-2-3 6385,-9-6 0,10 4 0,2 1 0</inkml:trace>
  <inkml:trace contextRef="#ctx0" brushRef="#br0" timeOffset="1">793 191 24223,'-13'78'1043,"0"0"1,0 0 0,2-2-683,3-13 0,1-1-1238,-1 4 0,-1 0 877,1 0 0,-1 0 0,1-4 0,-1 0 216,2-3 0,0-2-216,1-4 0,0-2 0,-6 46 0,4-13 0,1-12 0,4-14 0,1-14 442,2-14-442,0-12 0,0-8 0,0-6 1220,0-2-1220,0 0 255,0-2-1410,0-6-889,5-3-1637,5-15-1583,7-1 5264,0-7 0,-5 16 0,-6 4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1 646 18028,'0'-37'2979,"0"9"-2284,0 26 1271,0 2-1378,0-1 90,7 0-112,7 0-73,13 1 11,9 0-23,11 0-72,10 0-73,8 11-84,9 7-33,3 19 10,2 5 19,-1 11-248,-2 4 0,-4 5 0,-4 2 0,-4-1 0,-6-1 0,-3-1 0,-5-8 0,-4-3 0,-3-8 0,-8-7 0,-2-6 0,-7-8 0,-6-4 0,-2-4 0,-6-1 0,2-4 0,-3 0 0,-1-1 0,-4-3 0,-2-1 0,-1-3-517,-3 0-9314,2 0 9744,-11-6 1,6 4 0,-5-4-1</inkml:trace>
  <inkml:trace contextRef="#ctx0" brushRef="#br0" timeOffset="1">292 1431 17708,'-13'0'2560,"2"0"-1451,11 0-195,0 0-231,58-107 39,-5 43-907,0-11 1,5-3 531,-11 33 1,1 5-20,1-1 0,0 0-40,0 0 0,-1 1-30,-4 4 0,-1 0 2,-3 3 0,-1 1 160,27-22-95,-10 8-73,-10 11 144,-12 5-240,-6 10-59,-11 3-97,-6 9 0,-4 3 0,-5 3 735,-1 2-3564,-1 0-50,3 0-549,13 0-2515,4 2 5943,13 1 0,-16 0 0,-2 0 0</inkml:trace>
  <inkml:trace contextRef="#ctx0" brushRef="#br0" timeOffset="2">2029 562 25152,'68'-4'506,"-1"0"0,-5-1 0,-6 2-304,-1-1-90,-3 1-78,-7 3-29,-5 0-5,-5 0 0,-5 0-252,-3 4-397,-2 0-466,-5 5-717,-1-1-795,-6-1-1590,-6 4-2583,-3-1 6800,-8 2 0,3-5 0,-4-2 0</inkml:trace>
  <inkml:trace contextRef="#ctx0" brushRef="#br0" timeOffset="3">1973 980 19882,'-4'7'2700,"1"-1"-1485,3-6 135,0 0-902,91-7-140,-41 1-193,12-1 0,1 1-9,-4-3-106,-6 2-39,-9 4-375,-9 2-517,-13 1-1129,-9 0-1323,-9 3-2028,-2 6 5411,-2 2 0,0 0 0,0-5 0</inkml:trace>
  <inkml:trace contextRef="#ctx0" brushRef="#br0" timeOffset="4">3985 295 23276,'-25'-58'493,"1"1"0,1 3 0,-2 10-169,-12 16-139,-6 5-67,-6 6-22,-7 8-7,-3 5 29,-3 4-23,2 12-28,7 4-16,8 14-18,13 3-33,11 4 45,11 5 11,5 3 11,20 7-16,11 5-3359,21 5 3375,12 4 45,5 5-295,1 1 334,-1 3 56,-6-1 6,-4-1 39,-7-1 33,-9-4-44,-6-4-22,-10-4 10,-9-8-89,-7-5 6,-4-6-72,-7-4-74,-9-5 0,-10-2 3251,-13-6-3251,-5-3 425,-2-7-425,1-4 0,1-7 0,5-2 0,1-14 0,5-7 0,6-18 0,7-7 0,9-10 0,5-7 0,7-8 0,11-4 0,10-3 0,13 0-209,8 2 209,4 1 0,3 5 0,1 4 0,-1 5 0,-2 6 0,-4 6 0,-6 7 0,-8 7 0,-6 7 0,-9 7 0,-5 9 0,-6 2 0,-4 6-931,-1 1-1057,-1 1-1311,0-1-2245,0-1 5544,0-1 0,0 3 0,0-1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160 7 11278,'-5'0'2555,"1"0"-1811,4 0-66,0 0-330,-2 0 161,2 0 3009,-2 0-2868,2-2-102,0 2-105,0-1 44,-1 1 40,0 0 5,-2 0 0,3 0-95,-3 0-45,3 0 733,-2 0-934,2-2-23,0 2 622,0-2-656,2 2-16,2 0-34,3 0-39,4 0-12,-1 0-33,0 0 0,-2 2 0,2 5 45,0 6 11,0 8 11,3 4 17,-4 7 51,1 3 10,-5 7 7,-2 2-46,-1 4 28,-2 1-22,0-1-5,-6-2 5,-2-3-28,-6-3-17,-3 0 0,-2-1 6,-1 0-11,0-3 27,0-1 19,0-5-108,1-3 0,1-6 0,5-2 0,0-6 0,4-3 0,2-3 0,3-1 0,-1-2 0,0 1 0,-2-2 0,0 0 0,2 1 0,2-2 0,1-1-4392,2-1-582,5 0 4974,5 0 0,-4 0 0,3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1020 308 13631,'15'-7'3478,"-4"1"-2167,-11 6 560,0 0-1138,3-80 29,-2 46 0,-2-61-252,-12 68-225,-13 5-105,-11 4 122,-13 8-84,-7 3-61,-8 6-56,-7 13-51,-2 11 18,-2 23-1,-1 17-17,38-24 1,2 4-277,0 5 1,1 3 309,-1 6 0,2 4-364,1 4 1,2 1 346,1 5 1,1 0-12,3 0 0,2 0 6,3-5 0,2 0-4,4-6 1,2-1-2919,-4 38 2910,9-17-874,6-22 880,8-16 351,6-17-256,10-14 474,12-6-519,9-14 2848,11-14-2904,11-21-16,8-20-964,-34 26 0,0-3 935,0-2 1,0-1-4,0-1 1,-1-2-135,-2 0 0,0 1 135,-2-1 0,0 1-1,-2 3 1,-2-1 3,25-38-6,-6 10 6,-8 10-6,-8 9 5,-8 11-5,-6 6 0,-8 6 0,0 5 0,-4 3 3259,-1 7-3259,-1 3 369,-1 6-369,-3 2-5,2 3-354,-2 1 359,0 9 68,1 3-29,2 12-39,4 3 0,0 3 0,1 6 61,-2 7 74,-2 12 22,0 12 22,-1 12-62,2 8-49,0 4 38,2-1 6,1-7-56,0-10 22,2-13-3386,1-13 3314,0-11 28,-1-9-29,2-5 1,-2-7-1,0-4 1,0-4 44,-1-4 3342,-1-1-3352,0-2 55,0 0-56,2-8-39,3-7 34,1-10-29,3-9-5,-2 3-22,-1 3 22,-6 10 0,-3 6 0,-4 7 5,-1 4 63,0 1-68,0-3 0,3-4 0,3-8-6,4-8 0,3-12 1,5-9-1,3-8 1,2-3-40,-1-1 39,-1 3 6,-1 4 0,-2 3-5,-1 5-1,-3 3 0,1 3-5,-2 3 6,2 1-29,2 1 28,2 3 1,2 2-1,-1 6-5,3 4-17,1 5 28,1 2 0,2 3 0,1 0-6,1 2 6,-1 1 0,-1 0-5,-2 2 5,-3 0 0,-1 2-11,-4 3 11,0 5 0,-7 2 0,0 4 0,-7 1 0,0 5 39,-3 6 39,0 7-5,0 9 5,0 4-44,0 3 5,-1-1 6,-2-6-6,-3-5-5,0-7-23,1-6 56,-2-7-28,4-5-33,-1-4 5,1-5 23,3-2-29,-2-3 253,2 0-224,-1 0-34,-2-5 5,-3-5 1,-2-10 39,1-8-45,2-11 5,2-7 34,3-10-39,3-10 0,8-5-5,8-6 5,11 3-6,5 5 6,4 9 6,3 10-6,0 10 0,-2 10-34,0 7 34,-7 8 34,2 5-34,-6 3 0,-1 6-6,-6-1 12,-5 2-6,-4 0 0,-6 0-6,-2 0 1,-2 0 5,-3 0-1160,2 0-116,1 0-1251,2 2 578,8 4-1955,14 21-4809,7 5 8713,11 19 0,-21-24 0,-5-5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1127 17 16493,'0'-9'4100,"0"1"-3064,0 8 1,-82 15-113,31 13-602,-9-6 0,-1 5 187,-5 33-212,6 4-140,15-3-112,12-9-45,17-12-67,9-14 67,20-9 39,11-11 78,20-3-49,13-3-68,4 0 11,1 8 62,-7 7 56,-11 20 39,-12 15 34,-17 19 66,-8 16 18,-23 9-149,3-42 0,-5 0-19,-8 0 0,-5 0-344,-6 2 1,-3-2 353,-5 0 1,-3-1 22,-5-1 1,-2-1-18,-2-3 1,-2-2-26,0-3 0,0-3-53,2-5 0,1-3-20,5-4 1,1-3-37,-33 7-34,19-15-403,19-9-571,20-18-296,13-11-500,15-16-1154,22-11-766,36-14-742,-22 32 1,4 0 4465,9-4 0,-1 2 0,6-2 0,-14 9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168 7 15748,'1'0'3080,"1"0"-1600,-2 0-355,-6 81-183,-3-25-520,1 8 1,-1 3-456,-9 19 610,-4 4-56,0-4 118,2-7-252,0-12-1,7-15-28,1-16-111,5-11-74,4-13 621,1-6-716,2-5 1,0-1 5,2-11 0,7-15-78,8-22-6,10-20 0,8-14-934,3-8 869,-18 44 1,1-1-104,21-43 12,2 8-12,-3 10 39,0 12 95,-6 16-22,-7 14-5,-6 17 55,-9 7 867,-3 19-861,-5 12 73,-1 17-6,-3 10 34,-1 0 0,0-2-6,0-9-22,-1-10-12,0-11-61,0-10-78,1-5 5,13-7-89,11-16-393,22-12-33,11-23 229,7-6 12,-4-3 229,-5 11 46,-14 15 4,-13 19 68,-13 14 264,-9 27 123,-4 18 49,-10 28 18,-7 13-135,-9 4-78,-5-3-107,4-10-134,7-14-39,8-17-599,5-13-617,5-15-1607,15-7-813,20-20-2211,17-12 5520,15-18 0,-30 15 0,-9 3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201 85 17109,'3'-17'4178,"0"4"-2480,-3 13-365,0 0-521,-59 116-1092,29-43 487,-7 11 1,1 2 83,12 4-143,11-16-53,7-20-95,4-23-67,8-15-1,7-12-100,11-14-106,8-15-112,5-21-2622,2-15 2873,-4-6 23,-2 5 280,-11 11-252,-2 18 84,-10 16 62,-2 25 263,-3 22-6,-3 26-50,0 16-39,-1 7-141,1-5-89,3-13-173,4-19 2814,7-21-3873,8-12-790,11-27-23,9-17 141,10-29 1243,-26 21 0,-1-1-1464,3-5 1,-1 0 1953,-2-3 1,-1 0 170,0 2 0,-1 1 563,17-41 680,-6 19 399,-7 18-74,-5 24-100,-2 15-158,1 15-179,1 20 3235,6 13-3660,0 22-342,3 8-190,1 6-102,1-1-72,-1-1 0,-1-6-302,0-5-689,-3-7-712,0-5-1350,-4-3-1226,-9 7-4952,-8-1 9231,-6 5 0,-3-24 0,0-8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1 599 22334,'71'-68'1174,"0"0"1,-3 5-1,-3 4-830,-19 20 1,-1 3-113,-1 3 1,1 1-91,-3 1 1,1 2 8,32-18-111,-6 9-40,-13 12 34,-9 8-974,-10 11-816,-10 3-2663,-13 13-2582,-7 9 7001,-14 15 0,5-12 0,-6-2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27 13721,'0'-3'3881,"0"0"-2363,0 3 353,0 0-1227,-3-6 0,2 3-50,-2-5-79,3 6-78,0 1 1019,0 1-1327,-1 0-39,-1 0-28,0 0 61,-1 0 6,3 3 11,-2 3 28,2 8 33,0 4-5,0 6-11,0 4 84,0 5-68,0 7-33,0 9-28,0 5 12,0 7 10,0 6-11,2 2-33,2 4-17,2-4-17,4 0-12,0-9-21,2-8-1,-1-9 1,2-11-18,-2-8-33,-1-10 6,0-5-12,-3-6 12,2-2-1,3-2 79,6-14-15,10-14-69,11-22-13,9-16-26,8-7-870,2-3 830,-2 5-166,-4 13 178,-12 14-23,-8 18-27,-11 14 72,-9 15 45,-4 18 84,-6 15-50,-1 18 842,-1 8-842,0 3 160,0-1-144,0-4-44,0-7 61,0-9 23,0-9-40,3-11 69,4-8-119,3-7 0,5-4 0,3-3 0,6-8 0,6-9 0,5-14 0,4-7 0,-2-7 0,-2 2 0,-7 4 0,-3 3 0,-5 8 0,-1 2 0,-6 7 0,2 1 0,-5 2 0,2 2 0,-4 1 0,2-1 0,-3 1 0,0 0 0,-1 1-13,-2 2-121,-1 1 33,-2 1-11,1-1-28,-2 1-280,2-1-437,-2 0-296,0 1-657,1-3-1388,4 0-655,10 0-578,2-2 4431,8 4 0,-12 2 0,-2 3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121 0 24727,'-7'73'606,"0"0"1,-1-2 0,2-4-159,-3 24-61,0-1-102,1-11-83,3-9-34,2-16-62,1-13 29,2-12-51,0-11-23,0-7-55,0-6-1,0-2 35,0-3-7,0 0-33,2 0-33,0 0 33,2 0 39,5-4-28,5-9-11,8-11-28,8-8-22,6-6-85,2 2 18,1 4 49,-2 7 12,-2 10-5,-2 7 5,-1 5 56,-2 6 5,-2 12 1,-4 10 56,-2 14-29,-9 3 102,-3 1-46,-7-1 96,-1-1 18,-11-2-203,-8-1 0,-15-1 0,-12-3 0,-6-2 0,-7-7 0,0-7 0,2-6 0,5-7 0,6-4 0,7-2 0,9-6-276,8-3-553,7-4-733,7 1-191,3 3-830,3 3-436,0 4-1271,8 3 4290,1 11 0,0-7 0,-1 6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198 1 10825,'2'0'3304,"-1"0"197,-1 0-2443,0 6 13,0 10-326,-3 13-197,-3 14-122,-6 9-62,-6 7-101,-3 0-133,-2-2-80,1-9-50,3-6-146,4-10-465,7-7-1007,0-5-2230,0-1-1641,-2-1 5489,-4 1 0,7-9 0,1-3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371 385 11480,'-7'-4'3058,"1"1"-1747,6 3 856,0 0-1371,-17-28-51,12 17-118,-13-23-67,14 24-50,3 1-68,-1 0-78,2 0-66,0-3-57,0-1-45,7-4-84,4-3-51,12-3-27,4-1-1,10-2 18,2 2-1,7-1-22,1 3-28,3 2 0,-1 4 6,-5 2-1,-4 7 130,-8 3-18,-3 4 68,-3 13 73,-3 8-73,-3 18 44,-3 8 34,-7 3 23,-4 4-34,-4-1 45,-11-1-28,-10 1-118,-17 1-67,-16 1-340,-15 0 323,-13 0-50,36-29 0,0-1-1,-2-1 1,0-1-11,-44 14 5,7-11 23,10-9-29,10-11-5,14-3 51,7-3-51,17-6-3345,7-1 3200,11-8-46,4 0 191,9-3 176,9 1-137,14-2-34,13 4 7,11 3 38,11 6 3460,6 3-3359,7 3 34,0 10-34,2 5 17,-7 10 0,-4 0-11,-9 1-6,-7-3-17,-9 0 17,-6-6-33,-7-1-23,-7-5-11,-5-2-33,-4-4-12,-4-1-34,-3-1 29,-1-3-28,-2 2-6,2-1 5,-1 1 29,0 1-23,2-1 23,-4 1-29,2-3 29,-3 2-29,1-2 57,-3 0-3339,2 0 0,-2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81 21002,'26'-16'2011,"6"2"-1300,13 7-162,14 1-90,14-3-33,19 2-252,-40 3 0,3 0-1073,5 1 1,1 0 1010,2 0 0,1 2-31,0-1 1,0 1-397,-5 0 0,-1 2 373,-3 0 1,-3 2 36,37 7 11,-13 6-5,-12 4 0,-11-1-1,-11-3 1,-9-4-1186,-10-2 1152,-4-6 625,-7 0-653,-4-4 39,-5 2-44,-2-2-2499,-1 0-627,0-3 2833,2-8-6457,0-2 6716,0-7 0,-1 11 0,-1 1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0 121 20638,'13'-51'1433,"-2"9"-961,-5 33-36,0 1-27,-3 3-28,0 1-45,-3 3 375,2 1-610,-2 10 173,0 9 97,3 21-91,-2 12-23,3 18-5,-4 8-5,2 9-91,-2 0-10,0-2-28,0-5-1,0-10-16,0-11 17,0-13-51,0-13 6,1-10-12,3-10-5,1-6 6,2-4-6,1-3 45,3-1-6,6-12-39,8-9-45,5-18-11,9-12 0,1-10-6,3-7-50,2 0-44,-2 1 38,-5 9 56,-5 10 1,-10 13-6,-7 14-45,-8 10-23,-4 8-27,-3 4-6,-1 3 56,0 11 56,0 13 33,0 18 12,0 13 6,0 7-46,0 2 40,0-3-6,0-7-5,0-12-29,0-10 46,0-10 16,0-10 17,3-5-50,1-7 16,5-1 62,2-2 56,7-5-67,4-11-45,8-11-6,3-15-5,4-7-3403,-2-4 3363,-1 2 29,-6 0-23,-3 7-5,-5 2 5,-1 5-6,-6 4 7,0 3 3385,-4 2-3391,-1 4-6,-3 1 0,-1 6-39,-3 2-23,-1 5-78,0 5-112,0 2-78,0 3-1390,0 0-795,2 0-526,4 0-1972,4 0 5013,4 0 0,-5 0 0,-3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6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58 16818,'0'9'3232,"0"-2"-1653,0-7-122,0 0-466,-5 85-263,1-39-476,1 13 0,0 0 202,-2-2 0,0 2-124,0-4-61,-3-3 5,1-5-78,-2-9-56,4-6-5,0-9-68,4-6-5,-1-7 10,2-4 29,0-4 0,0 0 17,0-2-40,8-14 6,5-5-50,11-23-34,9-7 5,4-9 1,5-6-6,2 2 0,-4 3 0,-3 9-45,-7 11 39,-8 10-61,-7 10-11,-7 8-23,-5 6-45,-1 3 146,-2 14 40,0 10-35,0 19 46,0 12-46,0 5 34,0 4-33,0-7 44,0-5-38,0-8 38,0-11 6,0-8-6,0-10-5,1-5-39,3-5 39,2-1 5,3-2 56,5-7-10,5-13-29,8-19-21,6-18-46,3-12 0,2-6 0,-4 1 0,-3 5 0,-6 12 0,-3 9 0,-7 16 0,-3 7 0,-7 12 0,-1 5 0,-3 4 0,0 1 0,-1 3-97,0-2-87,2 2-96,0 0-258,1 0-705,3-1-85,4-1-1282,7-3-958,14-6-2750,4-3 6318,8-6 0,-19 9 0,-6 2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666 245 16891,'27'-43'3769,"-5"4"-2671,-18 22 28,-2-3-84,0 2-101,-2-2-196,-5 0 28,-33-6-521,-4 9-23,-35-1-10,5 13-29,-5 4-72,-2 5-23,4 8-5,6 7-57,9 5-22,13 0-11,12-2-33,16 0-1,10-2 34,16 4 56,19 5-11,24 6 22,22 5-33,15 2-176,-40-20 1,0 0 174,0-1 1,-1 1 16,39 23 12,-13 1-6,-15-1-11,-17-2 72,-17-4 135,-12-4 7,-12-4 30,-19-1-289,-15 1 0,-23-3 0,-10-3 0,-10-5 0,-3-6 0,1-8 0,4-3 0,9-3 0,12-1 0,12-5 0,11 0 0,12-4 0,7 3 0,8 4 0,2 0 0,3 3 0,0 0-399,6 0-239,4 0-785,12 0-330,9 4-846,10 3-336,27 1-2291,0-2 5226,19-5 0,-43-1 0,-10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61 1 25724,'-33'63'767,"6"-13"-728,27-48-39,0-2-1848,0 2-135,6-2-638,6 0-1025,18 0-1524,7-3 5170,12-8 0,-23 5 0,-6-4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261 11 23439,'-12'-10'1764,"-2"14"-1137,8 38-27,-5 17 4,1 11-100,-5 14-134,0 6-199,6-40 0,0 0 39,-1 1 1,1 1-449,0 2 1,-1 0 237,0 1 0,1-1 0,0-1 0,1 0 0,-1-3 0,1 0 0,-5 37 117,1-10-117,5-15 0,1-11 0,2-12 0,1-9 0,1-10 358,1-7-358,1-5 0,0-4 0,0-3 0,0-1 0,-2 0 0,2 0 0,-2 0 0,1 0-634,0 0-777,-3 0-735,2-4-772,-3-11-1546,3-27-4468,1-9 8932,1-22 0,0 35 0,0 7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 41 16370,'-2'-11'3579,"0"2"-2358,2 9 1927,0 0-2476,60-9-100,-14 7-52,52-7-77,-26 9-96,-3 0-89,-1 0-40,-6 0-16,-2 0-74,-8 0-55,-2 0 11,-6 0-17,-7 0-5,-6 0-12,-7 0-10,-8 0-7,-4 0-33,-5 0 0,-4 0-218,-2 0-471,1 0-649,0 0-1401,3 1-572,6 6-2357,3 2 5668,4 4 0,-7-6 0,-3-1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41 0 13183,'-13'8'4100,"2"-2"-2453,11-6 1994,0 0-2387,-4 3-257,1 0-224,-3 3-224,4 0-196,1-2-163,1-1-61,0 0-73,0-1-6,0 1-44,0 0-6,0 1 0,0-1-73,0-1-240,0-1-231,0 1-526,0-2-772,0 3-1048,3-1-1614,0 1 4504,2-1 0,-1 0 0,-3-2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17 198 13323,'-2'-12'3092,"1"3"-1737,1 9 354,0 0-959,-6-53 17,5 32-84,-5-40-122,6 48-96,2 1 28,1 5-17,0 1-79,0 4-156,-3 0-134,3 4 105,1 15 248,2 16 55,4 31-5,2 28-311,-4-36 0,-1 3 22,-1 8 0,0 2-39,1 6 0,-1 1-14,-1 1 0,-1 2-497,-1 0 0,-1 1 438,0-3 0,-1 0-17,-1-3 1,0-1 7,1-5 1,0-1-17,-1-3 1,0-3-85,2-4 0,0-3-381,2 45 381,4-17 0,1-14 0,2-16 0,0-14 0,0-14 0,-2-12 0,0-7 863,3-3-863,3-14 418,10-15-418,5-26 0,12-27 0,-18 29 0,0-2 0,5-9 0,-1-2-475,2-5 1,-1-3 474,3-2 0,-1-1 0,-1 0 0,-1-1 0,0 4 0,-2 2 0,-2 3 0,-2 2 0,-2 5 0,-2 3 0,-2 6 0,-2 1 0,11-38 0,-8 18 0,-4 8 0,-7 12 0,-1 5 949,-2 7-949,-2 6 0,1 5 0,-3 10 0,1 6 0,-1 6 0,0 4 0,0 1 0,0-2 0,0 2-2818,0-2-481,3 2-2258,1-1 5557,3-1 0,-4 0 0,0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23394,'69'7'2380,"2"0"-1775,-4 1-56,3-1-174,-2 1-56,-8-3-72,-5 0-96,-12-2-33,-4 1-18,-9-1-44,-7 0-11,-6 1-39,-6-1 5,-4-1-5,-2-1-6,-3 1 0,-1-2-1809,-1 2-157,0-1-992,0 3-1164,2 11-3210,0 3 7332,3 9 0,-3-12 0,1-5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17249,'0'7'4156,"0"-1"-2660,0-6-510,-6 86-309,4-39-400,-1 10 1,0 1 181,3-10-78,0-7-140,0-10-39,0-9-74,0-4-77,0-8-12,0 0-28,0-5-5,0-2 5,0-1-969,0-2-649,3 0-1295,1-10-1002,7-32-520,1-13 4424,3-32 0,-6 42 0,-3 7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4 16420,'0'-2'4257,"0"1"-2190,0 1-1977,0 3-34,0 2-56,2 5-487,1 3-1250,5 1-2509,6 2-3428,3-2 7674,1-3 0,-7-5 0,-4-5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74 17 22582,'-41'-9'1170,"8"1"-923,33 8 268,0 15 291,11 12-150,6 27-102,17 18 85,8 15-399,-19-37 1,2 1-56,2 0 0,1 2-40,1 1 1,1 0-501,1-1 1,0 0 354,0-2 0,0 0 0,-1-2 0,0 0-119,-2-1 0,-1-1 119,0-1 0,-1 0 0,-2 0 0,0-1 0,-2 0 0,1-1 0,18 44 0,-4-1 0,0-5 0,-5-5 0,-2-12 0,-4-8 0,-2-14 0,-6-9 0,-3-11 1041,-5-8-1041,-1-7 266,-6-5-266,0-1 0,-3-2 0,0 0 0,0-7 0,0-9-1133,0-12-2003,2-11-936,1-9-1972,2 1 6044,-1 1 0,-1 22 0,-3 8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11 689 16846,'-6'1'3221,"1"1"-1821,5-2 140,0 0-1052,5-49 44,11 14-51,11-44-94,17 23-23,8-5-326,7-2 237,0 0-46,-3 5-55,-7 8 22,-10 10 45,-11 10-40,-10 9-55,-8 7-62,-4 6-28,-4 5-51,0 1-10,-2 2-40,1 0 371,0 0-365,0 0-12,1-1-66,-1 0-79,4-2-45,0 2-95,4-3-213,-1-1-543,2 0-1508,6-3-5491,0-2 8091,6 0 0,-11 3 0,-2 2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18666,'6'13'3496,"-2"-2"-1979,-4-11-581,0 84-348,0-33-364,0 8 0,0 1-4134,0 0 4207,2-9 764,3-8-904,0-11-45,3-9-78,-3-6-34,0-7 0,-1-2 3364,-1-5-3818,0 0-543,1-3-734,-1-3-1249,3-17-1114,1-39-1608,3-24 5702,-6 24 0,-1 1 0,2-5 0,-3 11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16420,'7'13'2588,"-1"-2"-1204,-6-11-214,0 0-1137,5 26-33,-3-11-274,6 21-1423,2-18-5958,-1-1 7655,6-3 0,-10-6 0,1-5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50 12360,'0'-10'3982,"0"3"-2487,0 7 1233,0 0-2347,-27-18-12,7 14 18,-29-7 157,7 29 21,-12 18 1,-8 14-124,-5 14-226,32-28 0,1 3-272,0 3 0,1 3 238,1 4 0,1 2 3,2 3 0,1 2-26,1 3 1,2 1-17,3 0 0,2 1-9,3-2 1,2 1 58,4-3 0,2-1 17,3-2 0,3-1-42,0-2 0,3-1 106,6 40-55,10-7-72,8-11-12,13-8-12,-2-9 39,4-11 2,-4-6-164,-3-10 0,-2-4 0,-8-6 0,-2-6 524,-7-4-524,-3-3 34,-5-3-34,0-1 0,-5-1 0,1 0-533,1 0-845,1 0-650,7-6-1445,13-18-5211,5-6 8684,10-20 0,-17 25 0,-5 3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30 17176,'4'-15'2947,"-1"3"-1452,-3 12 180,0 0-1406,0-3 520,0 19 107,0 10-240,1 28-124,1 16 23,3 10-85,0 3-16,2 1-51,0-4-49,-1-3-354,1-6 0,0-6 0,1-10 0,-1-10 0,3-7 0,-2-9 0,2-7 0,0-6 0,-1-6 0,0-5 0,0-2 0,2-3 0,4-1 0,4-13 0,4-7 0,5-16 0,1-5 0,1 0 0,-1 0 0,-6 7 0,0 5 0,-2 5 0,-3 5 0,-1 5 0,-4 5 0,-1 5 0,-2 3 0,1 10 0,0 11 0,0 19 0,-2 12 0,-3 11 0,-1-2 0,-3-4 0,1-8 0,0-10 0,1-9 0,2-10 0,0-8 0,2-5 0,3-7 0,7-16 0,8-13 0,6-27-3392,4-18 3392,3-14 0,-20 40 0,-1-1-148,1-2 1,-2-1 147,-1 2 0,-1 1 0,12-44 0,-7 15 0,-7 19 0,-5 16 0,-4 17 0,-3 12 0,-1 6 0,0 7 3246,0 1-9537,0 2 2710,11 10-3045,0 6 6626,11 10 0,-11-10 0,-2-4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 19983,'-6'-2'2705,"2"1"-1322,4 1 791,0 0-5625,27 52 3994,0-6-319,0-1 0,2 4 840,23 28-772,2 0-292,-1 0 0,-1-7 0,-6-3 0,-2-7 0,-7-6 0,-3-6 3324,-6-8-3324,-5-6 206,-3-11-206,-1-5-225,-3-9-1125,-1-4-1372,0-4-404,-3-1-694,-5-3-2750,-2-4 6570,-5-1 0,0 1 0,0 2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1 735 22459,'35'-72'1041,"-1"0"1,3 4 0,1 6-757,-2 25 1,1 4 13,3-2 1,2 2-877,0 0 0,0 2 992,38-28-113,-5 9 470,-11 8-598,-9 7-29,-11 9 221,-11 6-366,-9 6 0,-8 6 0,-6 5 0,-5 1 0,0 2 840,-5 0-1025,3 0-414,0 0-779,2 0-1372,5 0-1126,8 0-3770,3 5 7646,7 2 0,-13-1 0,-3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1 20179,'-3'2'2644,"0"-1"-1513,3-1 168,0 0-912,-12 94-73,9-50-169,-4 14 1,2-1 33,5-19-95,0-8-78,0-8-6,0-8-174,0-8-716,0-5-1250,0-1-1887,0-16-1502,0-9 5529,0-17 0,0 16 0,0 5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24301,'5'13'-73,"-2"2"-879,2 0-426,-3 2-1545,0 2-3127,-2 2 6050,0-2 0,0-7 0,0-6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8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 41 18084,'-2'0'3517,"1"0"-347,1 0-2694,98-15-89,-48 10-272,13-4 0,0 1 42,-8 6-6,-6 1-33,2 1-51,-2 0-34,-2 0 1,-2 0-28,-6 1-6,-7 2-12,-6 3-60,-7-1-46,-5 1-470,-2-1-639,-2 1-699,0-2-1446,7-2-1882,1 0 5254,7-4 0,-12 2 0,-2-2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 27 16639,'0'-14'4374,"0"2"-3175,0 12 1584,0 0-2004,-29 117-39,12-33-2218,-2 9 0,-1 3 1749,9-31 1,2-4-48,1 3 0,-1-1 227,1-3 0,0-2-451,0-2 0,1-2 0,-4 38 0,2-12-40,3-19 40,3-15 0,2-14 0,1-12 2759,0-7-2759,0-8 443,0-2-443,0-3 58,0 0-58,9 0 0,6-8 0,15-5 0,12-13 0,7-5 0,9-5 0,1 1 0,3 3 0,-7 5-13,-3 9 8,-8 8-79,-11 5 50,-6 10 34,-14 14 84,-5 12-32,-6 19-52,-14 7 0,-10 5 0,-19 0 0,-11-2 0,-10-6 0,-5-4 0,-3-11 0,0-9 0,7-12 0,7-10 0,10-5 0,8-7 0,8-8 0,8-4 0,7-5 0,7 2-869,5 4-1181,1 4-779,2 2-178,20 3-1587,1 1 4594,20-2 0,-20 5 0,-3-1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4 13474,'-11'4'4660,"2"-1"-2901,9-3 1322,0 0-2885,12 0 95,7 0-28,18-2-89,10-1-12,7 1-27,3-1-35,-1 3-16,-2 0-22,-5 1 33,-4 6-5,-8 0 61,-4 4 11,-8-2-22,-5-1 45,-5-1 34,-7-3 61,-3 0 11,-3-4 40,-2 3-46,0-2-33,0 2-50,0-3-34,-2 3 6,-4 0 22,-7 3-23,-11 2 6,-11 2-55,-9 3-29,-12 2-28,-5 2-17,-6 0 6,3 0 6,6-2-6,8 0-22,8-5-23,9 0 39,7-4-44,8 0-6,10-3-6,3 0-27,5-3-2392,0 2 643,3-2-1965,10 4-4983,5 0 8730,8 4 0,-11-4 0,-3-1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50 23310,'65'-6'1657,"2"-1"-1371,-2-3-50,4 0 10,3 3-72,-5 1-23,-5 4-39,-8 0-11,-12 2-62,-12 0-5,-11 0-23,-9 0-6,-5 0-5,-3 0-5131,-2 0 953,4 0-975,2 0 5153,5 0 0,-5 0 0,0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208 1 15732,'-11'0'3170,"2"0"-1882,9 0 1076,0 0-1183,-10 85-217,1-15-547,0 3 1,-1 6-551,2-18 1,-1-2 487,-1 5 1,0 0-88,0-1 1,0 0-66,-1-2 1,0-1 6,1-3 0,1-1-120,1-4 0,0-1-90,-4 41 0,2-11 0,3-15 0,4-11 0,0-14 0,3-10 0,0-13 0,0-6 1119,0-6-1119,0-4 28,0 0-9859,0-2 7373,1-8 0,0 6 1,0-5-1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101 130 6994,'0'-1'907,"0"-1"-28,0 2-756,-5-15-44,3 10 246,-3-12 185,2 15 95,2 1 50,0 1 17,-1-2-5,2 2-79,-3-1-163,1-1-117,-1-1 56,-1-1 68,1-2-136,1 1-27,-1-2 56,1 0 6,-1 2-45,0-1 83,1 1 79,-1-2-28,3 0-67,-2 2-6,1 0 34,0 2-56,0 1 45,1 0 431,0 2-409,0-1-45,0 1-5,-2-2-57,2 2 169,-2 0-253,1 0-5,1 0 763,-2 0-875,1 0 0,0 0 683,0 0-717,1 2 12,0 1 11,0 2-6,0 3-5,1 1 22,4 2-12,1 1-16,3 3 12,0 0-1,-1 1 11,2-2 6,-4 0 0,1-2 0,-3 1-11,1-3-6,-2 2-33,-1-2 16,0 1 1,-1 1 10,-1 1-10,3 2 5,-2 0-11,2 2-39,-3-2 55,2 2-55,-2-4 33,0 2-28,1-1 23,-1-2-29,2 1 1,-1-3 5,0 1 23,2-2-29,-3 1 1,3-2 28,-3 2-29,3 0 29,-2 0-29,2 2 1,-1 0 5,1 1 56,-1 2-33,1-3 5,-3 3-28,3-4-11,-1 1 68,0 1-24,1-2-4,-3 2 4,2-1-44,-1 0 34,0 1-28,0-2 38,-1 1-38,0 0 50,0-2-50,0 0-1,0 1 29,0 1 39,2 3-34,-2 0-34,1 2 40,-1-2-39,0 2 22,0-4-23,0 4 1,0-4 22,0 2-22,0-1 22,0-1-23,0-1-5,0-1 0,0 1 6,0-2-1,0 3-5,0-1 45,0 3-45,0 0 6,0 2-6,0 0 50,0-1-50,0 0 6,-1-2-6,1 0 5,-3-1 35,1 1-35,-2 0 1,1 0-6,0 1 5,-1 0-5,1-1 0,0 0 6,-1 0-6,2 1 28,-1-2-28,3 2 0,-3-3-6,3 0 6,-3-2 0,2-2 6,0 0 0,1-2-6,-2-2 0,2 0 0,-1 1 0,-1 0 0,2 2 5,-2-1-5,2 1 0,0 0-5,0-1 10,-1 1-5,0 1 0,0-1 0,-1 1-5,1 1 10,-1-2-10,-1 2 10,1-2-5,0 3 0,-1-2 0,3 1 0,-3 1 6,2-5-6,0 3 0,-1-4 5,2-1-5,-1 0 0,1-1 0,0 3-5,-2 0 5,2 3 0,-3-1 5,1 3-5,0-3 0,-1 3 0,3-3 0,-3 1 0,2 0 0,-2-3 0,3 3 6,-3-3-6,3 2 0,-3 0 0,2 0 0,-2-1 0,3 1 0,-3 0 0,3-1 0,-3 1 0,1 0 0,0-2-6,-1 1 6,1-2 0,-1 2-5,-1-1 5,3 2 0,-2-2 0,1 2 0,-2-4 0,2 2 0,0-2 0,1 1-6,-2-1-27,1 0 33,-1 2 0,0 1-6,-1 2 6,1-3 0,1 3 0,1-4-6,1-1 6,0-1 0,0-1-5,0-1 10,0 2 1,-2-2 0,2 0-7472,-2 0 1271,2-7 6195,5-6 0,-4 3 0,3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849 391 11127,'-2'-1'3109,"1"-1"-1244,1 2-1109,0-49-73,1 25-78,1-40 62,3 37 56,-3 1-57,1 0-61,-3 1-40,0 2-128,-6 1-38,-7-1-52,-8 4-84,-9-2-117,-2 7-62,-4-1 0,-3 10-45,-3 0-39,-3 5 0,-2 11 0,-6 9 5,-1 19 63,-5 14-7,0 14-1001,-2 10 1015,32-33 1,2 1 11,0 1 0,2 2-15,0 0 1,3 1-1543,2-1 0,1-1 1554,-11 42 22,10-9 6,9-12-62,6-12 1,3-15 38,5-10 641,8-13-629,8-6 11,11-7-22,9-4 3397,4-7-3437,7-9-50,5-10 6,0-12-1,3-3 1,-6-5 0,0 1-1,-6-3 1,-2 2-3393,-4 0 3393,-3 1-6,-5 3 0,-6 4 6,-3-1-1,-6 2-5,1 1 6,-5 0 3386,0 3-3392,-3 2 0,-2 5 5,-1 3-5,-2 6 6,-2 4-6,-1 4 0,-1 4-6,-1 3-195,0 1 201,0 6 0,0 9 33,0 12 7,0 13 27,0 10 112,0 10 39,-1 9 1,-1 3 5,-1 2 6,1-7-45,0-5-45,2-10-28,0-9-62,0-8-11,2-7-33,1-3 28,1-3-29,2 1 6,-4-1-11,1 3-5,-3-3-460,2 1-600,1-6-788,5-3 82,7-8-250,10-3-1726,22-22-4591,6-11 8338,13-21 0,-31 19 0,-8 7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8 512 21472,'-4'87'2532,"1"-17"-1905,3-75-335,0-12-141,0-14-67,0-22-17,7-11 11,5-12-22,13-2-5,4 0 28,8 6 5,1 10-3336,3 12 3414,-3 12-44,-4 14-118,-9 10 61,-4 9-55,-6 3 0,-1 2-1,-3 6 3387,-2 2-3728,-2 5-745,-3-1-997,3 0-1692,7-5-1808,4-1 5578,10-4 0,-14-1 0,-1-1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671 20 16297,'0'-11'2846,"0"2"-1547,0 9-280,-78 8-307,35 8-2617,-9-4 1,0 4 2273,6 19 793,7 0-921,12-3-179,10-7-29,11-6-10,8-6 44,15-5 3409,11-1-3426,15 1-5,6 0 11,-2 9 107,-3 9 145,-8 12 33,-7 16-44,-9 10 28,-10 6 90,-6 2-12,-11-1-45,-11-6-44,-16-2-45,-15-6-17,-11-3-67,-5-9-62,-7-7-56,4-11-61,2-10-6,10-9-118,6-7-464,12-9-516,8-8-415,13-14-1556,7-9-740,33-19-498,12-5 4307,28-12 0,-26 35 0,-6 9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87 41 8881,'8'-2'493,"-2"0"-806,-6 2-1805,0 0 2118,0 3 941,0-2 213,0 4 28,0-5 3534,0 1-4139,1-1 168,0 0 2129,0 0-2404,-1 2-117,0 0-73,0 3 173,0 4 113,0 8-40,0 10-99,0 9-63,0 8 67,0 6 67,-1 2-72,-6 0-107,-3 0-61,-5-3-74,-2-3-49,2-5-34,1-5-17,3-9-6,4-5-39,2-9 6,4-5-39,1-4 27,0-3 46,0-1-12,6-6-34,4-7-26,8-11 4,6-11-6,3-7-5,3-5 0,0-6-45,2-2 0,-1-4-44,0 0-12,0 3 17,-1 4 33,-2 5 40,-4 10-22,-5 8 27,-6 13-28,-5 8-16,-4 5-17,-3 3 39,1 7 28,-2 10 56,3 13 28,-3 9 61,2 6-5,-2-3-5,0-1-17,0-8 11,0-6-40,0-9-21,0-5-57,0-8-11,3-2 0,2-3 33,7 0-33,3-5-67,8-9-45,4-11 23,6-7 5,0-5-51,-2 3 90,-4 4 39,-7 8 1,-3 7-1,-9 9-28,-1 3 1,-6 3 33,2 7 45,-1 8 61,0 11-5,1 7 11,-2 1 23,1-1-1,-1-4 1,0-4-51,-1-5-51,0-3-33,0-4-33,0-4-253,0-3-706,0-4-968,5-1-689,5-1-1328,17-21-3007,5-5 6984,10-19 0,-20 19 0,-6 7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8.99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1 22049,'-8'63'844,"1"0"0,-1-5 0,0-6-502,-1-6 5,-2 1-123,2-2-89,1-1-57,-1-1-39,3-6-33,-1-3 0,2-6-6,0-6-51,2-6-353,1-4-693,0-7-499,2-2-1166,0-3-850,3-7-1407,8-9 5019,5-11 0,-3 10 0,-2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71 23355,'-9'57'686,"0"1"0,-5 36-563,13-84-123,1-3 0,1-6 67,13-7-33,8-12-34,18-14-51,8-15 46,2-4-1,0 1-28,-4 9 29,-8 11-46,-6 15 51,-9 8 146,-6 25 56,-7 11 33,-5 25-3352,-4 8 3464,-1 5-39,0-4-62,-4-5-106,-2-9-61,-2-9-79,-1-9 0,6-7 3078,0-9-3856,3-5-774,0-7-5920,0-2 208,7-12 7264,-1-1 0,3-2 0,-5 5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14 165 11390,'0'-2'1104,"0"0"-622,0 2-12,0-1 73,0 0 51,0 0 67,0-1 62,0 1 44,0-4-61,0 0-96,0-2-145,0-1 0,0-1 0,0-1-17,0 0-28,0 0-28,0 2-11,0-1-12,0 3-66,0 1-12,0 0-33,0 1 11,0 0-34,0 0-27,0-2 72,0-1-56,0 0 39,2-1-45,-2 1-78,1 2 56,-1 1-84,0 3 2818,0 1-2930,0 3 39,0 5-34,-1 21 51,1 2 12,-3 18 10,2-2 12,-2 5-6,1 3-6,-1 3 6,1 1-28,1 0 22,1-3 6,0-5-33,0-5-12,0-7 11,0-6-38,1-4 21,3-5-27,1-2 27,1 0 1,3-5-28,-4-2-6,3-4 5,-3-4-5,0 0 6,0-5-1,-3 1 1,1-3 0,-3 1 27,3-1 1,-2 0-34,0 0 5,1 0 1,0 0 39,2 0-40,3-7 7,5-4-7,3-12 1,3-4-1,4-5 1,0-3-6,3 0 0,-2 0 6,2 0-6,-1 1 0,-1 1 0,-2 1 0,-2 2-6,-3 3 6,-2 5-6,-3 3 6,-2 5-5,-2 1-1,-2 6 6,-1 2-11,-3 4-196,-1 1 196,0 8 11,2 8 11,-1 35-6,1-6 1,0 20 5,-1-17 23,0-2-34,0-1 0,-1-5 5,2-3 29,0-7-34,1-7 6,0-6-6,0-5 0,1-6 50,-1-2-50,1-3 6,0-1 27,5 0-27,2-7-1,9-11 1,5-16 28,7-15-34,4-10 29,2-6-29,-1-4 0,-2 1 0,-2 1 0,-6 5 0,-3 6-3392,-6 8 3392,-5 10 0,-3 5 0,-3 7 0,-2 5 0,-3 4 0,-1 4 0,-1 4 3392,0 4-3392,0 4-668,0 1-43,0 6-532,-1 6-455,-3 8-912,1 8-257,-1 4 2867,7 8 0,-2-19 0,4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16370,'11'0'3781,"-2"0"-2482,-9 0 1563,0 0-2117,0 61-89,0-16-46,0 54-78,0-30-173,0-1-40,0-4-39,0-5-79,0-9-66,0-10-18,0-7-10,0-11-57,0-7 29,2-7-46,-1-4-27,4-3-1,2-1 40,4 0 35,8-13-80,6-8 0,8-20 0,4-6 0,4-6-13,-4 0 8,-2 2-46,-7 5 40,-3 6-28,-6 10 28,-4 8 11,-7 11-84,-2 6 50,-2 4-22,-1 11 56,2 10 56,2 19-50,0 10-6,2 8 50,-2 0-50,2-3 51,-3-4-18,2-11-27,1-5 96,-1-10-102,1-6 0,-1-8 0,-1-5 0,4-4 0,1-2 0,8-16 0,5-11 0,8-22 0,6-12 0,3-10 0,0-4 0,-2 1 0,-3 5 0,-8 11 0,-5 9 0,-9 15 0,-5 10 0,-5 10 0,-3 7 0,-2 5-466,0 1-5566,0 2 1959,-3 16-1152,-7 9 5225,-9 19 0,7-17 0,-1-5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40 20907,'-8'0'1725,"12"0"-1114,23 0-85,16 0-61,16-4 11,11-3-202,12-2-550,10-1 512,2 5 22,6 2 5,-4 1 23,2 2-29,-4 0 57,3 0-23,-2 0-78,2 0 27,-3 0 24,-2 0-74,-10 0-28,-6 2 12,-10 1-28,-8 1-33,-8 2-113,-5-4 0,-3 1 0,-5-3 0,-1 0 556,-5 0-556,-3 0 0,-6 0 0,-5 0 0,-6 0 0,-4 0 0,-4 0 0,-1 0-9831,-2 0 0,-5 3 9369,-3 1 0,1 0 0,0-1 1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64 227 19221,'-35'-21'1428,"7"2"-1103,28 10-56,6-2 72,4-5-33,12-1 63,5-3-52,8-2-45,3 2-134,6-2 6,-1 4-40,1 3 23,-5 5-6,-5 5-5,-5 3 61,-1 2 28,-4 0-56,1 8-22,-4 2-17,1 9 56,-3 1 0,-3 3 17,-2 2 17,-4 5-1,-4 4 13,-2 4-13,-3 3-10,-1 3 10,0-1-38,-3-2-29,-4-4-28,-3-2-5,-5-3-17,-1 0-22,-4-1 27,-4 1-38,-3 1-46,-1-1-5,-2-2 12,1-3-7,1-5 29,1-4 16,2-4-50,0-6 34,0-3-34,0-3 0,-2-2 0,-1-9-84,1-7-67,2-10 5,1-5 6,9 0 62,3 1-12,8 7 28,2 3 62,2 7 0,12 2 0,9 3 6,16 2-6,8 0 34,7 3 16,3 2 79,4 1 56,1 0 16,0 6 51,-1 2-45,-2 9-11,-5 3-28,-6 1-16,-4 0-29,-8-1 22,-4-1 12,-9-1-6,-1-3-22,-6 2-49,-3-5-80,-4 2 0,-4-5 0,0 1 0,-2-3 0,0-2 0,-1 0 0,0-4 0,0 2 0,0-2-9831,0 0 8674,0-10 0,0 7 1,0-7-1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74 12090,'3'-4'2728,"0"1"-1574,-3 3 627,0 0-1120,11-15-55,-7 7-24,10-11-16,-11 11-40,1 3 0,-1 0-50,-3 2-67,1 1-111,-1 0 1673,0 2-1926,0 3 100,0 7 113,0 7-23,0 8-84,3 7 46,0 2 10,3-1-22,-1 0-51,2-6-33,-2-2-17,1-6-17,-2-4 0,2-5-33,-2-2-23,-1-3 28,0-2-27,-2 0-7,0-2 29,1 2-29,-2 0 1,2 1 0,-1 2-1,1-2 1,1-1-6,-1 0 39,1-2-33,-3 0-6,3-1 67,-2 0-34,2 0 12,-3 0 6,2 0 33,-1 0-79,0 0 62,0 0-61,0 0-6,1 0 11,2 0 73,1 0-84,1 0 6,3-4-1,2-3 46,1-5-51,3-2-6,-1-1 1,2-1-1,-2-3-5,1-2-90,-1 0 51,0-2 10,0 4-10,-1 0 39,-3 3 5,0 4-78,-3 3 28,-2 5-11,-4 1 17,1 3-29,-2 0 51,1 8 28,3 5 11,-1 12 23,4 6 0,-2 2-34,0-1 0,1-2 0,-2-3 0,1-5 5,-2-5 6,1-6-11,-1-6 45,0-2-45,1-3 56,1 0-5,0 0 27,3-3 12,2-9-46,5-7-44,3-15 6,4-1 44,0-5-44,0 0-6,-2 2 0,-3 4 6,-1 7-6,-5 3 0,-3 11 5,-5 3 23,0 7-22,-3 1-5546,2 2 1446,4 0-756,3 0 4850,6 6 0,-6-4 0,-1 4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 1 20655,'-27'69'632,"3"-13"-564,20-48-63,-2-1-5,2-2 0,1-1-313,1-2-398,2-1-163,0 0-504,0 1-95,-1 0 173,-1 3 85,0 1 196,0 0-52,2-1-855,0-4 1926,0-8 0,0 5 0,0-6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94 21 12561,'0'-9'3266,"0"2"-1743,0 7 662,0 0-1726,0-3 17,0 2 89,-2 7-128,-3 11-84,-2 13-73,-4 9-128,-1 3 78,2 0-6,0-3-17,5-7-45,1-6-5,3-7 5,1-6-61,0-5 6,0-5-7,0-1-4,0-2-29,4 0 39,3 0-22,8 0-50,4 0-23,4-3-5,2 1-6,2-2-6,0 3-28,-2 1 34,-3 6 6,-2 6 72,-8 8 12,-2 5 112,-7 1 33,-2-3 0,-1-3 6,-7-3-62,-4-2-44,-10-5-79,-4 0-11,-6-5 22,-2-2-39,-1-1-28,1-2-263,4 0-427,7 0-810,9 0-1323,7 0-1182,4 0-1120,11 3 5125,4 2 0,-2-1 0,0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769 161 20212,'-20'-61'1747,"-2"9"-1287,1 38-107,-6 2-67,-6 2-62,-9 4-6,-7 2 29,-7 3 10,-6 1-55,-4 9 16,-1 5-33,2 13-45,4 5-28,6 3-45,12 3-61,6-1 39,14 3-45,9-1 5,8 1 34,6 1 1,15 3 4,7 0-44,19 2 51,6-2 33,7-1 5,0-3-10,-1-3 11,-6-2 28,-5-2-1,-10-2 1,-7-1-23,-12-5 6,-5-2 89,-6-1-55,-10 1-40,-10-1-39,-14 3 5,-12-5 7,-6-1-12,-2-9 11,1-4 17,6-4 11,7-2-39,8 0-6,8 0-50,5 0 0,7 0-106,4-2-247,2 2-168,3-3-420,1 3-773,0-2-353,1 2-1333,19 0-5363,4 0 8763,19 2 0,-20-2 0,-4 1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0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17776,'8'0'3366,"-2"0"-2285,-6 0-95,0 0-773,0 1 39,0 1-79,0 3-77,0 0-57,0 2-34,0 1-5,-2-1-235,2 1-314,-2-2-268,2-2-315,0-2-391,0 1-511,0-2-1080,0 0-2661,3-4 5775,7-7 0,-5 5 0,4-4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164 18 16000,'0'-10'4033,"0"3"-2941,0 7 1395,0 0-1552,-9 99-914,-1-25 324,1 6 0,-1 4-60,1-26 1,-1-2-23,1 3 0,0-1-36,0-2 0,1-1-87,1-1 0,1-1 61,-4 39-61,4-10 153,2-14-204,4-14-27,-2-13-56,2-12 27,0-13-27,0-6 610,0-7-666,0-1-5629,0-2 2049,-6-25-5173,0-5 8803,-7-25 0,7 25 0,0 6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 17036,'11'-2'3249,"-2"1"-1838,-9 1 701,0 0-1518,93 13-68,-42-8-341,11 3 0,1-1 79,-8-3-141,-4-3-112,-8 2 28,-5-1-39,-3 3-302,-4-1-757,-3 2-767,-5-1-1585,-3 2-2252,-5 1 5663,-3-1 0,-7-2 0,-2-2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0 23920,'-5'53'515,"1"1"1,-4 30-455,8-76-61,0-3-78,0-3-488,0 0-5522,0-2 2161,6 0 3927,2-6 0,-1 4 0,-1-4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214 124 14555,'8'-3'2605,"-3"0"-1368,-5 3 293,0 0-5199,11-29 4285,-6 18 898,10-23-987,-9 25 39,-1 1 5,-1 3 17,-3 0-84,-1 3 3297,2-1-3431,-2 3-51,2-3-22,-2 3-39,0-3 5,0 2-11,0-2-28,0 3 1519,0-1-1743,-2 1 0,2 0 0,-2 0 0,1 6 0,-3 7 0,-2 15 0,-4 16-3392,-2 16 3392,-3 17 0,0 16-132,6-41 1,0 2 131,0 5 0,1 2 0,-2 1 0,0 2-210,1 2 1,1 2 209,-1-2 0,1 0 0,0 0 0,1 0 0,1-4 0,0 0 0,0-3 0,-1-1-102,2-3 1,0-2 101,-1-2 0,0-1 0,-5 42 0,0-7 0,1-10 0,2-7 0,3-9 2954,0-7-2954,3-9 355,-1-8-355,3-8 630,-1-9-630,-1-6 338,2-7-338,-2-2 0,2-3 0,0 0 0,14 0 0,8 0 0,25 0 0,15-3 0,21-4-249,-34 2 1,2-1 248,8-2 0,1 0 0,6 0 0,2 0 0,3-2 0,1 1 0,1 1 0,1-1 0,-1 1 0,0 0-1614,-5 0 1,0 1 1613,-7 0 0,-2 2 0,-6 1 0,-3 1 0,32-2 0,-15 5 0,-18 0 0,-13 0 0,-13 2 332,-8 1-332,-7 2 3392,-3 1-3392,-3-3 0,0-2 0,-2 1 0,0-2 0,0 2 0,-2-1 0,-1 0 0,-4 2 0,-1-2 0,-2 3 0,-1-1 0,3 0 0,0 1 0,3-2 0,1-1 0,3-1 0,1 0 0,-2 0 0,2 0 0,-2 0 0,1 0 0,1 0 0,-3 0 0,-1 0-197,-2 2-1668,-3 1-1770,2 1-1216,1 1 4851,4-4 0,0 1 0,2-2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40 4 16577,'-11'2'4100,"2"-1"-2857,9-1 1037,0 0-1793,-9 0 73,7 0-38,-7 0 10,14 2-90,8-2-11,11 1-22,11-1-56,8 0-73,7 0-62,4 0-66,3 0-67,-3-3-85,-4 1 0,-7-1 0,-7 2 0,-7 1 0,-7 0 0,-3 0 0,-5 0 0,-3 0 0,-2 0 0,-2 1 0,-2-1 0,-1 3 0,-3-2 0,1 0 0,-2-1-6280,1 0 1457,-1 5-4603,0 0 9426,0 7 0,0-6 0,0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 10 23976,'-8'0'2017,"12"0"-1440,18 0-45,15-1-4229,9-1 4234,8-1-324,6 1-213,2 0 0,2 2 0,-3 0 0,-3 0 0,-6 2 2835,-5 0-2835,-7 1 1681,-7 0-1681,-8-1 0,-5 1 0,-8-2 0,-5 0 0,-4-1 0,-3 2 0,0-2 0,0 3 0,0-3 0,0 3 0,0-2 0,0 2 0,-2 0-903,-3 2-1931,-2 2-1238,-3 4-3747,0 0 7819,2 2 0,2-6 0,3-2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736 552 18504,'21'-73'2531,"-5"6"-1915,-13 42 29,-3-4 27,0 1 23,0-1-91,-6-1-83,-9 0-151,-12-1-95,-12 0-12,-6 0-5,-5 2-74,1 2-16,-1 3-5,8 3 22,4 3 5,6 5-61,8 4-90,3 4-5,3 4 16,-1 4-5,-2 12 5,-6 13 51,-2 18 33,-4 15 40,0 14-749,1 13 701,16-38 0,2 1-6,0 4 1,2 0 10,1 3 1,1 0-65,2 2 1,1 0-68,0 1 0,1 0 0,1 1 0,1 0 0,0-1 0,1-1 0,1-2 0,1-1 0,0-2 0,1-1 0,0 44-209,0-6 209,0-8 0,0-9 0,6-5 0,-1-10-3073,8-6 3073,-2-9 0,-1-10 0,-2-7 493,-1-8-493,-2-6 152,-2-6-152,0-5 3392,-2 0-3392,0-2 0,-1 0 0,2-1 0,-2 0-1575,1 0-492,-1-7-1479,0-19-5133,0-11 8679,2-18 0,-2 25 0,2 5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16818,'-7'3'2487,"1"0"-1137,6-3 1316,0 0-1944,31 3-10,1 1-91,33 3-139,-5-1-157,6-1 73,-1 0-23,-1-1-61,-7-1-46,-7-1-66,-8-1-51,-12-1-78,-8 2 39,-9 0-78,-8 0 55,-2-1-55,-3 1 11,0-2 111,0 1-156,0 1-5,0-2-3272,0 2 0,0-2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191 218 9593,'-2'0'2654,"0"0"544,2 0-2346,-6-8-17,5 5-85,-5-8-196,6 8-110,0-4-75,0 2-61,0-5-39,0 0-39,0-5-79,7 0 17,4-3-11,8 1-57,4-3 68,1 3-45,2-1-27,1 2-57,-3 5 95,-3 2 40,-3 6 22,-4 2 39,1 2-22,-6 10 0,-1 8 79,-5 11-40,-1 7 33,-2 2-10,-2-1-91,-9-1 1,-5-2-3459,-12-2 3375,-5-1-40,-4-2-10,-5-3-18,0-5 34,0-7 17,3-7 34,3-5 3364,7-3-3398,3-7-17,7-7-62,6-11 7,6-6-7,4-2-5,3 0-5,2 1-7,5 5-88,4 2-192,6 9-251,0 2-62,-1 5-167,1 3-366,-2 2-643,2 3-1512,2 1-992,1 0 4285,3 0 0,-12 0 0,-2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1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88 17 14667,'0'-9'3075,"0"1"-2117,0 8 1081,0 0-1519,-3 31-88,2-8-40,-4 28-39,4-12 17,-3 1 22,-1 5-56,2-1-118,-2-4-39,3-3-89,1-12-6,1-4-34,0-9-5,0-2-6,0-5 29,3-1-63,3-1 29,6-3-29,5 3-5,0 0 6,3 4 0,-3 1-1,-1 4 34,-1 0-5,-4 1 16,-2 1 6,-5-3 62,-1 2 61,-3 1-5,0 1-40,-4 2-50,-7 1 11,-6-1-89,-6 0 51,-2-2-7,-2-5-39,2 0 23,3-7-1,2 0-33,6-3 0,4 0-39,4 0-169,4 0-223,1 0-4313,1 0 1843,9-1-3768,3-4 6669,10-1 0,-9 1 0,-2 2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130 4 14734,'10'-2'3467,"-3"1"-2156,-7 1 582,0 0-1663,0 3 280,0 12-6,3 16 56,1 19 28,1 14-118,-2 10-55,-1 1-18,-2-1-21,0-4-141,-3-11-22,-5-4-62,-6-11-50,-3-6-50,-3-7-1,3-7-44,1-6-6,1-9-297,3-5-706,-1-5-498,2-14-275,1-13-1265,5-23-919,2-33-5778,8-7 9738,-1 36 0,2 2 0,0-3 0,3 12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 15277,'0'-2'3715,"0"0"-658,0 2-2888,0 34-136,0-16-33,0 27-409,3-28-812,0 0-1518,9-4-1484,-2-1 4223,4-4 0,-7-3 0,-3-3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693 67 12735,'-2'-7'3372,"0"1"-1860,2 6 1289,0 0-2107,-13-24-134,5 18-202,-12-18 7,5 24-23,-5 8 150,-8 9 63,-8 15 10,-9 13-105,-5 15-68,-8 10-193,27-30 0,0 2-210,-1 3 1,0 0 144,-1 3 1,2 1-29,2 1 1,1 1 5,2 1 0,2 1-3,2 0 0,2 0 17,5 0 0,1 0 50,3 1 1,3-1-4,2 0 1,4-2 84,2 48-6,15-9-90,8-9-39,14-13-32,2-8-91,-2-10 0,-1-5 0,-3-6 0,-1-3 0,-2-4 0,-3-2 0,-3-3 329,-4-5-329,-2-2 0,-3-5 0,-2-3 0,-3-3 0,-1-2 0,-4-3 0,0 0 0,-3-3 0,-1 0 0,1-1 0,-2 0 0,1 2 0,-1-2-2432,0 1-1108,0-10-1417,0-2 4957,2-12 0,-2 11 0,2 1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21215,'14'16'1731,"4"4"-1194,17 5 1,4 8 5,4 14-72,1 10-51,1 16 112,-5 9-533,-20-35 1,-2 0 299,-1 2 1,-3 1-73,-1 2 0,-1 1-31,-4 0 0,-2 1-31,-2 1 0,-1-1 9,-1 1 0,-2 0-174,-4-2 0,-1 0 0,-2 0 0,-3 0 0,-4-2 0,-3-1-1557,-1-2 0,-2-1 1557,-22 42 0,0-12-53,3-9 53,4-12 0,8-11 0,3-12 0,8-10 281,2-8-281,6-7 3365,4-4-3365,2-3-9831,2-1 8779,6 0 0,-4 0 0,4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44 17 7033,'0'-9'1232,"0"1"-700,0 8 9298,0 0-8373,-2 0-1205,0 0 22,1 0-17,-2 0-55,2 0-51,-2 0-44,1 2-7,-1-2 46,1 3-62,-1 0-11,0 3 5,-1 0 6,-2 2-45,2-2-5,1 0 33,1-4 0,2 0 153,0-2-220,0 1 0,0 4 5,2 2 1,0 1 55,1 1-61,-1-4 0,1-2 6,-3-1 207,2-2-258,-2-2 45,0 2 0,0-3-6,0 2-7472,0 0 7478,0 8 0,0-5 0,0 6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40 14594,'1'6'3949,"1"-2"-2604,-2-4 7073,0 0-8217,3 0-37,8 0-164,7 0 0,13 0 0,4 0 0,12 0 0,5 0 0,9 0 0,11 0 0,9 0 0,7 0 0,6 0 0,1 0-3392,-1-4 3392,-5-3 0,-7-5 0,-12 1 0,-9 2 0,-15 5 0,-11 1 0,-8 3 0,-9 0 0,-1 0 0,-6 0 3392,-1 0-3392,-1 0 0,-3 0 0,0 0 0,-3 0 0,-2 0 0,-1 0 0,0 2 0,0-2 0,0 1 0,0 1 0,0 0-74,-3 3-1774,-2 3-2218,-6 10-5765,-3 4 9742,2 2 0,3-8 0,6-9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27 1 12892,'-7'0'3702,"1"0"-2268,6 0 1383,0 0-2134,-6 0-55,5 0-57,-5 0 17,6 0 930,0 0-1014,3 3-16,6 9-51,8 11-34,10 13-45,7 11 12,4 7-6,9 9-23,3 3-3413,8 6 3325,6 0-253,-30-36 0,2 0-144,1-2 0,0 0 144,1 1 0,1-2 0,0-1 0,0-1 0,1 1 0,-1 0 0,0-1 0,1 0 0,35 33 0,-5-1 0,-5 1 0,-8-2 0,-5-2 0,-9-5 0,-6-3 0,-5-8 0,-7-4 0,-3-9 0,-4-4 3250,-5-7-3250,-1-3 430,-4-8-430,-3-2 0,0-3 0,-1-3 0,-3 1 0,1-2 0,-2 0 0,0 1 0,0 3 0,1 0 0,1 2 0,0-4 0,1 3 0,-3-5 0,2 1 0,-2-1 0,-5 0-2057,-6 0-1785,-17 0-2241,-7-3 6083,-8 0 0,19-1 0,6 1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715 1 16835,'-5'2'3310,"0"-1"-2229,5-1 516,0 0-5295,-32 14 4393,11-2 892,-30 17-953,14 1-46,-10 9 5,-8 6-55,-7 5-68,-4 2-55,1 0-180,3-5-78,7-4-28,9-7-90,10-6-28,9-7 23,9-5 3358,5-6-3363,6-4-29,4-3 0,1-3-175,2-1-3102,0-1 0,0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625 51 20615,'-4'-28'1793,"-2"6"-1490,-3 22-23,-5 1-62,-7 12 185,-8 9-16,-11 18-7,-5 13 29,-9 13-118,-1 9-182,26-33 1,1 1-174,-1 3 0,1 0 210,0 4 0,1 0-4,0 3 1,2 0-12,1 2 1,3 2 11,1 1 0,3 1 0,3 1 0,3 0 19,3 2 0,2 0-30,2-1 0,2 0-20,6-2 0,3 0-1626,1-3 0,4-1 1623,4-3 1,4-2-18,1-3 1,2-3-10,22 37 13,0-10-96,-3-9 0,-2-6 0,-3-7 0,-5-6 0,-4-6 0,-3-7 0,-5-7 259,-3-6-259,-4-5 3357,-5-7-3357,-2-1 106,-2-3-106,-4 0 0,2-1 0,-1 0 0,0 0-4678,0 0 1412,2-3-3427,1-4 6693,3-4 0,-4 3 0,0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2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626 371 20106,'-23'-58'509,"1"-1"1,2 6 0,1 8 34,1 15-68,-1 3-124,-2 3 18,-1 4-17,-2 2-68,1 4 40,1 3-106,1 4-51,-1 4-84,2 1 5,-5 8 74,0 14 72,-4 15 51,-2 22-28,-1 17 55,0 13-154,16-38 1,2 1 16,0 2 1,1 1-344,2 2 0,0 0 352,1 2 0,2 0-26,2 0 1,0 0-193,0 0 0,1 0 159,2-3 0,0 1-47,0-3 0,0-1-79,0 46 0,1-8 0,0-9 0,2-10 0,0-10 0,0-8 0,0-10 0,0-7 764,0-7-764,0-6 381,0-4-381,0-3 0,0-3 0,0-2 0,0-2 0,0 0 0,0-2 0,0 0 0,0-2 0,0-3 0,0 1-1625,0-2-73,-1-8-424,-2-2-1524,-1-21-2157,-1-1 5803,3-14 0,1 23 0,1 2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1 16213,'-6'11'2767,"2"-2"-1283,4-9 1115,0 0-6229,92-3 4280,-41-1-498,12 2 0,1 0 223,0-1-111,-3 3-124,-5 0 5,-6 0 29,-8 0 2827,-7 0-2900,-9 0 1501,-7 0-1518,-5 2-28,-6-2-6,-2 2-16,-4-2-29,0 0 1,-2 0-6,0 1-101,0 0-2436,0 0-370,4-1-2084,2 0 4991,4 0 0,-5 0 0,0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495 33 13754,'-6'-11'3736,"2"2"-2285,4 9 1483,0 0-2457,-39-9 33,21 7 162,-33 1 17,27 16-107,-3 14-128,-1 8-56,-4 9-29,0 8-10,-3 8-40,0 8-22,-2 7 11,4 5 45,2 5-90,7 3-90,5 2 107,7 0-3379,6 1 3099,4-4 0,2-2-87,5-7 87,6-8 0,8-6 0,7-10 0,2-6 0,-1-8 0,1-5 0,-4-9 0,-1-4 3348,-6-8-3348,-2-2 131,-4-6-131,-2-1 0,-2-4 0,-4 0 0,0-3 0,-3 2 0,2-2 0,-1 0-970,0 0-3936,0 0 1041,2-5-2644,2-3 6509,4-7 0,-4 5 0,0 1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16230,'17'7'3882,"-3"-1"-2639,-14-6 152,0 0-964,0 5 140,0-1-50,0 5-135,0 0-111,0 1-124,0-1-67,0-1-73,0-3 45,0 0-56,0-3 0,0 1-45,0-3-6754,0 1 974,0-4 5825,1-3 0,-1 1 0,2-1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348 134 11917,'2'-6'3316,"-1"2"-2112,-1 4 549,0 0-1199,-3 0-82,1 0-19,-3 0-38,3 4-35,1 5-83,1 6-118,0 4 0,0 1-5,0-3 11,0-2-51,0-4 17,0-4 6,0-2 11,0-3 309,0-2-466,3-6-5,-1-2 27,4-7-27,-2 0 5,1-5-5,-2 1 39,-1-4-45,0 2 33,-2-1-27,0 0-1,0 4 29,0-1-23,0 6 51,-3 1 22,1 4-39,-5 4 5,3 1 68,-2 3-68,-1 0-16,-1 0-34,-4 0 0,-1 2 0,-4 6 5,-1 2 6,-1 9 23,-2 1 33,2 3 51,-4 4 50,1 3 17,0 2-17,1 3-28,2 0-6,1 2 0,3 1 6,0 0-39,1 3 62,3-1-29,-1 1 17,5 0-28,1 0-22,4-3 17,0-2 34,4-4-18,6-2-50,6-3 45,6-4-90,3-3 11,2-5 1,-1-3-46,-1-7 79,0-2-78,-2-3 39,0 0-12,-1 0-27,-1-4 44,-2-2-50,-4-4 6,-3 1-6,-2 1 6,-3 3-1,-1 2 1,-1 0-1,-3 1 7,2-1-7,-1-1 6,-1 1 23,2 1-34,-2 0-3041,0 2-141,0-1-2010,0-2 5192,0-2 0,0 1 0,0 1 0</inkml:trace>
  <inkml:trace contextRef="#ctx0" brushRef="#br0" timeOffset="1">485 555 13144,'2'-5'3030,"-1"0"-2235,-1 5 476,0 0-817,0-1-56,0 0 694,0 0-834,-1 1 11,-1 0-113,-3 4 46,0 2-28,-2 4-51,1 1-22,0 3 33,0 1 51,2 2 16,1 1-111,2 0 6,1 2-40,0 2 62,0-3-18,1 2-66,4-5 11,2 0 11,3-3-6,1-2-39,0-2 79,2-3-6,-1-3-11,1-2-6,1-1-5,-1 0-23,0 0 11,-1 0-5,1-4-45,-2-5 45,0-6-40,-2-3 1,-1-5-6,-2-3 0,-2-2 0,-1-4 0,-3 0-11,0 0 5,0 2-27,0 5 27,-1 5-39,-6 5-22,-3 7 17,-5 1-23,-2 5 67,-3 1 6,1 1 0,-2 0 0,2 6 0,4 1-5,4 7 5,2-3 0,6 2 0,0-2 0,3 0-6,0-1 6,0-2 0,0-1-6,0-1 6,6 0 0,3-1 6,7 2 44,6-5-44,2 1 28,2-3-29,1 0 1,0-6 33,-2-1-39,-2-7-34,-3 2 29,-3 1-1,-4 2 1,-2 1 5,-3 1 0,-3 2 0,-2 0 0,0 2 0,-2 1 0,0 1-68,-1 1 35,2 0 27,-1 0 1,3 0-1,1 4 6,0 6 34,0 4 27,0 6 6,-3-1-11,1 1 23,-3-3-12,1 0 0,-1-3 34,0 3-28,0-4 5,0 2-22,0-3 23,0 0-29,0-4 6,0 0-11,0-3-40,0-1 46,0-3 128,0-1-173,3-7-6,0-4-40,3-12-94,-1-1 5,2-4 40,0 4 10,-2 2 74,1 6-1,-1 2-5,1 4-23,-2 2 34,0 3-11,1 0-23,1 0 29,3 2 5,2-4 0,1 4-6,0-2 1,1 1-1,-4 1-28,2 1 34,-4 1-11,1 1 11,0 0 0,1 0 0,1 0 6,0 1 27,0 2-27,-1 1 0,-3 3 27,-2-4-27,-1 4 95,-3-2 78,1 4 78,-1 6-21,0 6-29,0 7-6,0 2-21,0 2-40,0-3-40,0-4-16,0-8-22,0-4-23,0-7 6,0-1-5,0-3 5,0 0-3180,0-2 0,0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0 18291,'-16'11'1613,"2"0"-1153,12-6-69,-1 2-32,3-1-18,-2 1-21,2-2-7,0 1 18,0 0-28,0 0-6,0 1-29,0 0 29,0 1-22,0 0 10,0 4 18,6 1-1,3 3-33,8 0-62,1 1-10,1 0-29,1-1-51,-3 0 6,-1 0-11,-1-2 6,-3 2 16,1 1 6,-1 1-39,0 4 11,1 0 6,-1 3 5,1 0 56,0 2-28,1-1 6,1 3-22,0-1-18,0 4 18,1 0-18,0 1 29,0 1-29,1-1-44,-3-1-6,0-2-5,-5 0-28,1-3 16,-5 1 0,0 2-16,-2 0 22,-1 5-11,0 0 11,-2 4 5,0-2-20,0 1-41,0-3 0,-3-1 0,-3-4 0,-2-2 0,-2 0 0,-2-1 0,2 4 0,-3-2 0,1 5 0,-3-3 0,2 1 0,-2 0 0,1-3 0,1-3 0,0-1 0,-1-4 0,2-3 0,-1-2 0,1-2 0,-1 2 0,-2-1 0,0 2 0,0 0 0,0 0 0,3-4 0,2 0 0,2-4 0,3-3 0,0-1 0,3-3 0,-1 1 0,3-2 0,-2 0 0,2-1 0,0 1 0,0 0-1609,0 0-1051,0 1-673,0 3-2032,6 2 5365,6 3 0,-3-5 0,1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54 43 13351,'-13'0'3747,"2"0"-2420,11 0 1261,0 0-2078,-13-7-23,10 5-44,-11-5-73,14 7-85,0 0 141,11 0-23,8 0-50,16 0-68,12-2-10,8 0 27,9-2-72,4-2-22,3 0-29,-1 2-62,-5 1-44,-6 3-22,-7 0-1,-12 0 17,-5 0-22,-12 2 5,-3 1-16,-8 2 5,-4 0 12,-4 0 100,-3-3 50,-1 1 29,0-3-23,0 2-28,0-1-61,0 0-3187,0 0-85,0 1-2150,5 2 5304,-1 2 0,1-1 0,-2-2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1054 141 11855,'7'6'2610,"-1"-2"-1371,-6-4 1931,0 0-2498,0 66-95,0-34-180,-1 55-89,-3-51-11,-1-2 17,0-5-1,0-6-50,2-2-83,1-8 5,0-1-34,2-5-27,0-4 32,0-1 785,0-2-840,0-8-51,2-7-44,3-11 56,0-10-62,3-6 5,-2-5 29,-3-5-1,-2 2-21,-1 1 38,-4 4-44,-8 6 100,-7 6-11,-9 6-56,-5 7-27,-6 7 32,-4 5 24,-3 4-18,0 3 0,-1 8 1,2 8 10,-2 13 7,2 8 21,-2 9 46,-1 9 44,-1 9 11,-1 9-348,0 7 349,3 5-29,0-1-22,7 4 39,0-3 28,5 2 45,1 0 12,3 2-24,4 1-10,0-2-45,8-2-28,5-5-31,7-4 92,4-6-50,9-5 17,12-6-33,12-6-152,17-7 0,7-7 0,8-8 0,0-6 0,3-9 0,-1-4 0,-1-7 0,-1-2 0,0-3 0,-4-9 0,1-4 370,-4-11-370,-3-2 0,-8-1 55,-8 4-55,-12 4 0,-8 6 0,-7 5 0,-6 4 0,-2 3-5748,-1 1 1138,0-3-5221,2-2 9702,3-5 1,-3 4-1,3 0 1</inkml:trace>
  <inkml:trace contextRef="#ctx0" brushRef="#br0" timeOffset="1">1344 1100 15788,'0'-9'3338,"0"2"-2173,0 7 33,0 0-1052,-47-5 195,25 17 52,-40 4 61,36 20-102,3 8 18,0 6 22,5 5-56,5 2-95,5 2-12,5-5 7,1-6-52,2-8-83,3-11-34,5-8 57,7-10-12,7-5-39,7-5 5,3-5-44,4-11-34,4-10 6,1-12-1,-1-7 40,-5-3-45,-3-3 6,-7-2-1,-5-1 1,-7-1-1,-6 1 1,-4 2 0,-3 6-6,-1 5-34,-6 8 0,-3 7 23,-4 5-28,-2 9 28,1 2-23,-4 6-5,1 2 33,-4 1-27,0 1 33,-1 7-6,1 4 1,2 8 5,2 4 0,4 1-6,3 2 0,5-1 6,3 1 0,3-2-5,3-1-23,10-4 28,6-3 0,11-7 5,7-4 7,3-4 21,9-7-27,1-8-6,5-9-11,-1-7-57,-1-4 12,-5 4 23,-7 1 22,-9 7 5,-10 5 6,-8 7 0,-7 5 0,-4 2-11,-1 2-23,-2 0 39,1 0 29,1 6 50,2 6 34,-2 11 5,-1 9 12,-1 8-23,0 4 5,-3 4-10,-2 1-12,-5 0 11,-2-2-39,0-5 12,1-7-23,2-5-11,1-9-6,3-5 28,1-7-5,3-5-29,1-3-27,0-1 61,0-3-61,0-4-1,4-6 1,3-4-6,5-3 0,2-2 0,0 1 0,3-4-6,2-1 1,1-2-40,3-2-28,1-3-56,4-4-11,0-2 6,2-2 33,0 2-17,1-3 34,-3 7 51,0 1-34,-2 6 55,-3 6-27,-6 7 6,-5 7-35,-6 5 68,-4 12 40,-1 12 88,-1 20 63,0 16 61,-6 10-17,-4 7 11,-6-2 6,0-2-28,1-8-22,3-10-56,0-10-46,5-12-32,1-8-35,4-9-27,1-6-1,1-4-5,0-3-1562,0 0 341,0-3-807,6-3-1097,6-4-1322,5-2 4447,5-1 0,-11 6 0,-2 1 0</inkml:trace>
  <inkml:trace contextRef="#ctx0" brushRef="#br0" timeOffset="2">2671 1034 22173,'-52'3'647,"1"0"0,-38 14-390,60 28-111,7 2-96,12 0-44,6-4-1,5-4 74,9-3-12,5-4 39,8 0 102,0-2 77,-1-2 34,-5 2-39,-6-3-5,-4 1-23,-6-1-56,-2-2-72,-13 2-57,-10-3-17,-15 0-39,-8-2-5,-2-2 5,2-4-11,5-6-39,9-5-219,9-4-431,11-1-974,7-9-80,4-9-368,17-16-1434,22-29-1379,17-7 4924,-18 25 0,-1 3 0,4-6 0,-7 13 0</inkml:trace>
  <inkml:trace contextRef="#ctx0" brushRef="#br0" timeOffset="3">2995 536 22218,'17'49'726,"-1"0"0,-1 0 0,-4-2-121,-4 32-128,-4 5-41,-1 5-4,-2-1-7,-3 1-1167,-4-2 961,-2-5-74,-2-7 110,3-9-188,2-13-28,4-11-33,1-14 219,1-6-225,0-12-180,0-4-391,0-4 307,0-2-1338,0-3-790,0-10-812,-2-19-5581,-1-11 8785,-4-13 0,3 26 0,0 6 0</inkml:trace>
  <inkml:trace contextRef="#ctx0" brushRef="#br0" timeOffset="4">2728 1034 17160,'2'-8'3601,"-1"2"-2515,-1 6-301,0 0-275,97-1-197,-48 0-184,15 1 0,0-1 134,-8 1-39,-3 0-157,-4 0-55,-4 0 16,-7 0-28,-3 0-157,-8 0-526,-4 0-398,-7 0-1031,-8 0-2128,-3 0-941,-5 3 5181,0 2 0,0-1 0,0 1 0</inkml:trace>
  <inkml:trace contextRef="#ctx0" brushRef="#br0" timeOffset="5">3443 1538 23803,'-20'12'1736,"3"-11"-1680,17-26-22,3-14 16,10-11-44,8-9 44,12-6-44,4-2-6,2 3 22,-1 7-22,-5 13-5,-5 11-29,-8 13 23,-5 10 11,-4 5-6,-1 5-33,0 2 39,0 3-6,2 3 1,-2 3-276,0 0-380,-2-1-386,-2-1-522,-2 0-1314,1-1-2103,2 0 4986,2-3 0,-4-2 0,-1-1 0</inkml:trace>
  <inkml:trace contextRef="#ctx0" brushRef="#br0" timeOffset="6">4205 1030 15345,'4'-7'4767,"-1"1"-3474,-3 6 545,0 0-1082,-52 41-73,21-2-451,-6 0 1,0 3 142,0 27-61,2 5-96,8-5-16,7-7-62,7-12-28,7-13-84,3-12-22,3-12 44,5-7 34,6-4-84,10-9-50,9-9-51,5-11-45,2-10-27,2-3-46,-4-1-27,-2 2 11,-4 3 83,-4 5 51,-4 2 62,-2 6-6,-2 4 45,-4 6 11,-4 6 23,-5 4-34,-2 3 196,-2 2 112,0 10-39,0 9-17,0 14 0,-2 6-50,-2 4-85,-2-2-55,-2-1-28,1-5-34,2-7 0,2-8-202,1-6-403,2-7-588,0-4-1658,0-4-246,13-13-5213,6-8 8310,16-18 0,-16 15 0,-1 3 0</inkml:trace>
  <inkml:trace contextRef="#ctx0" brushRef="#br0" timeOffset="7">4740 1157 22509,'-15'67'797,"0"-1"0,1-5 0,1-7-354,1-6-90,1-4-118,1-4-106,1-5-56,3-3-6,2-7-56,3-2 23,1-6-34,0-2-6,0-5-156,0-4-376,0-2-526,0-3-3411,0-1 498,4-10-1350,5-6 5327,3-11 0,-3 10 0,-3 4 0</inkml:trace>
  <inkml:trace contextRef="#ctx0" brushRef="#br0" timeOffset="8">5118 1191 16751,'5'-2'6116,"-20"88"-5584,5-46-280,-2 15 0,0-2 152,2-21-141,5-5-50,2-12-57,1-7-88,2-5 116,2-3-100,8-12-44,9-7-40,12-16-79,6-6 29,1-1-1,-1 4 51,-2 7-11,-6 8-39,-7 11 11,-6 6 39,-7 6 50,-5 17 157,-2 15 107,-2 22-56,-5 16-96,-3 3-94,-4 1-68,-2-12 0,6-12-135,3-16-722,3-16-1921,2-10-1227,23-35-2884,5-13 6889,22-32 0,-22 30 0,-6 7 0</inkml:trace>
  <inkml:trace contextRef="#ctx0" brushRef="#br0" timeOffset="9">6114 178 20513,'-19'70'1426,"0"1"1,1 0 0,0-2-1083,2-11 0,-1-2-426,-1 6 0,1 0 345,-2 3 1,1 1-80,-2-1 1,1 0-62,2-1 1,1-2-49,0-2 1,1-3-17,4-4 0,1-2-3,-5 38-23,7-13 515,4-14-548,3-10-45,1-14-122,0-9-869,0-13-57,1-7-930,3-6-671,1-20-3177,1-9 5871,0-21 0,-3 18 0,-2 4 0</inkml:trace>
  <inkml:trace contextRef="#ctx0" brushRef="#br0" timeOffset="10">5686 906 25623,'64'19'272,"0"-1"1,-5-2 0,-6-3-234,-4-8-39,-2-2-6,-2 2-442,-5-1-510,0 0-711,-2-2-1551,8 0-1328,-1-2 4548,5-3 0,-24 2 0,-7-2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4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231 34 12729,'2'-11'3960,"0"2"-2476,-2 9 1860,0 0-2699,0-6-147,0 5-72,0-5-40,0 6 1771,0 0-1916,1 4-12,6 3-10,1 8-51,7 4-17,1 3-11,0 1-11,1 2 11,0 0-12,-2 3 29,1 0 6,-1 1-12,2 1-17,-2 1-27,0 2 27,-1-1-50,-1 1 17,-1 1-17,-2-1 0,0 1-23,-3-1-10,1 0 16,-1 2-33,-1 1 16,1 0-50,1 1 35,-1-2-35,3-1 0,-3-4 0,1-2 0,-3-1 0,1 0 0,0-2 0,-1 1 0,1-2 0,-1 2 0,1 0 0,-2-1 0,-2 3 0,1-1 0,-2 4 0,0 1 0,-1 2 0,0-1 0,0 1 0,0-3 0,-1 2 0,-1-2 0,-3 0 0,0-2 0,-1-1 0,0-1 0,1-2 0,-3 0 0,1 0 0,-3 0 0,2 2 0,-2 3 0,-1 0 0,2 4 0,-2-2 0,3-2 0,0-4 0,1-4 0,2-4 0,0-4 0,2-3 0,-1-4 0,3 1 0,-2-4 0,2 1 0,0-2 0,1-1 0,-2 1 0,2 0 0,-3 2 0,0 2 0,-1 1 0,-2 1 0,0 2 0,0 0 0,-1 2 0,0-1 0,-1 1 0,1 0 0,-3 1 0,2-1 0,-1 2 0,1-3 0,1 3 0,2-5 0,-1 0 0,2-3 0,-1-2 0,2-2 0,1 0 0,-1 1 0,1-1 0,-1 2 0,0 0 0,-2 2 0,1-1 0,-1 1 0,2-2 0,0 0 0,1-3 0,0-1 0,1-1 0,0 2 0,0-2 0,-1 2 0,2-2 0,-1 1 0,-1 0 0,2 2 0,-3-3 0,1 3 0,-1-1 0,1 1 0,-1-1 0,2 1 0,0-3 0,1 2 0,-2-2 0,2 1 0,-3 1 0,1 3 0,-3-1 0,2 1 0,-4-2 0,4 0 0,-2 1 0,0-1 0,1 2 0,-2 0 0,-1 2 0,0 1 0,-1 0 0,0 2 0,1-1 0,-1-1 0,1-1 0,0-2 0,2 1 0,-1-1 0,2 1 0,-1-1 0,2-2 0,0-1 0,-1 1 0,1-1 0,-2 1 0,0 0 0,-3 2 0,-1 0 0,-1 2 0,0 1 0,-1-1 0,0 1 0,-2-2 0,3 0 0,0-1 0,1 0 0,3 0 0,1-3 0,0 1 0,3-3 0,0 2 0,2-1 0,0 0-6375,0 0 2913,-1-1-2279,1 0 5741,-3 0 0,2 0 0,0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4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 1 12001,'-2'4'2604,"1"-1"-1399,1-3 654,0 0-1310,-3 0 28,2 0 56,-2 0 0,3 0 442,0 0-649,-1 0-107,0 0 51,0 1 34,1-1-12,-2 2 128,2-1 40,-3 0-50,3 2-73,-2-3-106,1 2-46,0-1-61,0-1 448,1 2-352,3-2-35,6 0-106,7 0-55,7 0 10,4 0-16,3 0-1,7 0 34,5 0-33,8 0 44,7 0-38,3 0-74,4 0 28,-2 0 47,-4 0-125,-6 0 0,-7-2 0,-10 2 0,-8-1 0,-7 1 0,-8 0 0,-4 0 0,-5 0 0,0 0 0,-2 0-276,0 0-922,-1-2-785,-1 2-1770,0-2-1422,0 1 5175,1-1 0,0 0 0,0 1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38 118 12589,'-13'13'3204,"2"-3"-1720,11-10 835,0 0-1607,-4 0 94,3 0-168,-4 0-38,4 0-23,0 0 1137,0 0-1474,7 0 12,9 0-50,12 0-22,13 0-12,7-3 33,10-2 18,2-3-34,7-3-17,1-1 33,3-1-10,-1-3-7,-2 1-38,-6-1-45,-6 2-28,-12 3 27,-8 2-55,-13 5 22,-9 1 73,-8 3 45,-3 0-6133,-2 0 873,1 0 5075,2 0 0,0 0 0,-1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485 4 11900,'18'-2'4095,"-3"1"-2404,-15 1 5596,0 0-6782,-1 0-97,-1 0-77,-2 0-96,1 0-17,0 0-27,-2 1-40,-2 2-33,-4 5 61,-6 6 62,-5 6 22,-6 7-11,-4 5-62,-2 4 6,-1 3 24,2 4-220,-1 2 0,2 4 0,2 4 0,4 4 0,1 5 0,3 6 0,3 4 0,1 5 0,5 3 0,-2 4-210,1 4 210,2 3 0,2 2 0,4 1 0,2-5 0,3-2 0,1-9 0,7-4 0,3-4 0,9-5 0,0-1 0,4-4 0,-1-3 0,3-4 0,-1-3 0,1-5 0,-2-3 0,1-7 0,-3-3 0,0-5 210,-5-5-210,-2-4 0,-4-5 0,-4-4 0,-1-3 0,-3-4 0,1-1 0,-3-1 0,2 0 0,-1 0 0,0 0 0,0 0 0,1 0 0,0 0 0,1 0 0,-1 0 0,-1 0 0,-1 0 0,2 0 0,0 0 0,-1 0 0,1 0 0,-2 0 0,1 0 0,0 0 0,2 0 0,-1 0 0,1 0 0,0 0 0,-1 0 0,1 0 0,-3 0 0,2 0 0,-1 0 0,0 0 0,0 0 0,1 0 0,-2 0 0,3 0 0,-1 0 0,0 0 0,1 0 0,-3 0 0,2 0 0,-1 0 0,-1 0-668,2 0 635,-1 0 33,1 0-6,2 0-28,-2 0-10,-1 0-12,0 0-23,0 0-206,0 0 251,1 0-5,-2 0-3988,2 0 2116,-2-3-2127,0 0 4038,0-7 0,0 6 0,0-2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78 391 25354,'-6'0'241,"3"2"-235,0 0-1,1 4 23,0 6 129,-1 8 106,3 13 12,-3 12 27,0 12 12,-1 9-45,-2 4-29,1-1-44,-2-2-39,2-7-22,1-8-1,3-9-50,1-9-6,0-9-27,0-9-12,0-4-5,0-6-1,0-2 1,0-3-4263,0-1 1496,-2 0-1054,-1-12-2251,-2-1 6038,0-16 0,1 15 0,3-1 0</inkml:trace>
  <inkml:trace contextRef="#ctx0" brushRef="#br0" timeOffset="1">108 10 20487,'-2'21'1204,"0"-3"-913,2-18 236,0 2-493,2-10-29,1 0 1,1-5 33,-1 3 23,-1 3-57,-2 4 29,0 1-5736,0 2-359,1 8 6061,1-3 0,0 3 0,-1-5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5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555 47 13105,'0'-2'3769,"0"1"359,0 1-3255,0-19-144,0 14-113,0-14 0,-4 19-112,-3 0-179,-8 6-17,-7 10 62,-11 13 0,-9 19-34,-11 12-56,-8 16-152,31-33 1,-1 2-183,-1 2 1,1 2 193,3 3 0,2 1 6,1 0 0,2 1 22,3 2 0,3 1-3,3 0 0,1-1 28,4 1 0,2 1-97,2-1 0,1 0-96,2-2 0,1 0 0,5-1 0,3-1 0,10 45 0,12-8-3268,5-13 3268,-1-10 0,-2-12 0,-3-12 0,-5-8 0,-3-8 252,-2-6-252,-2-4 3392,-3-2-3392,-3-5 0,-2 0 0,-3-5 0,0-2 0,-3-1 0,1-2 0,-3 0 0,2 0 0,-1 0-231,0 0-1096,2 0-1205,-1-5-426,5-12-2004,2-6 4962,5-14 0,-7 18 0,-1 3 0</inkml:trace>
  <inkml:trace contextRef="#ctx0" brushRef="#br0" timeOffset="1">712 786 16594,'0'-9'4038,"0"1"-2699,0 8 683,0 0-1456,0-1 72,0 3-66,0 7-18,0 11-55,0 12-79,0 12-17,0 12-62,0 9-55,0 7-84,0 4-5,0-1-197,3-5 0,3-5 0,2-6 0,4-10 0,-1-5 0,1-11 0,0-5 0,-4-11 0,1-6 0,-4-5 0,1-4 0,1 0 0,4-4 0,6-10 0,8-9 0,7-18 0,5-9 0,5-12 0,-2-1 0,3-2 0,-4 3 0,-2 9 0,-7 8 0,-8 14 0,-6 11 0,-9 10 0,-2 5 0,-5 3 0,0 0 0,0 10 0,1 8 0,3 17 0,-1 8 0,2 11 0,-2 3 0,2 0 0,-1-3 0,2-9 0,-1-10 0,2-8 0,-2-11 0,2-6 0,-2-5 0,1-3 0,3-2 0,2 0 0,6-14 0,8-8 0,5-23 0,7-12 0,0-14 0,0-4 0,-5-6 0,-2 3 0,-7 2 0,0 9 0,-6 9 0,0 11 0,-5 10 0,-2 10 0,-5 8 0,-2 8 0,-3 4 0,0 5 0,0 0-3277,0 2 0,0 0 0</inkml:trace>
  <inkml:trace contextRef="#ctx0" brushRef="#br0" timeOffset="2">2166 893 20330,'-20'-26'1899,"3"7"-1389,17 17 1444,0 2-1579,2 0 74,10 0 21,9 11-61,13 5 28,9 15 44,3 9 23,7 10-112,2 7 69,5 6-461,1 0 0,0-2 0,-2-3 0,-4-6 0,-3-5 0,-5-6 0,-7-6 0,-3-3 0,-9-7 0,-4-3 0,-6-5 0,-6-4 0,-3-3 0,-3-2 0,-2-3 0,0 0 0,-2-3 0,-1 1 0,0-3 0,0 2 0,0-2 0,1 0 0,-2 0 0,2 0 0,-1 0 0,0 0-6779,0 0 1856,-1-11-4908,0-3 9810,-3-11 0,2 10 1,-2 3-1</inkml:trace>
  <inkml:trace contextRef="#ctx0" brushRef="#br0" timeOffset="3">2136 1598 20638,'-8'-63'1714,"10"1"-1176,17 22-62,11-7 11,13-5-1331,9-3 1248,10-7-52,7 0 32,4-3-109,1 3-57,-2 3-16,-8 7-23,-9 9-39,-13 10-11,-10 9-40,-11 9 29,-9 7 16,-5 5-5,-6 1-3524,-1 2 521,1 0-697,9 3-2109,2 5 5680,8 3 0,-8-2 0,-3-3 0</inkml:trace>
  <inkml:trace contextRef="#ctx0" brushRef="#br0" timeOffset="4">3446 1464 16510,'2'4'2246,"0"-1"-1221,-2-3 1462,0 0-1876,-5 95 38,1-40-254,1 11 0,-1 1 254,-2 1-200,2-6-124,-1-3-107,4-11-72,-2-7-57,2-11-21,0-9-35,1-8-33,0-6 0,0-4-235,0-3-1759,0 0-45,0-12-1108,0-10-332,0-38-6046,0-10 9525,0-23 0,0 43 0,0 10 0</inkml:trace>
  <inkml:trace contextRef="#ctx0" brushRef="#br0" timeOffset="5">3420 1037 16079,'3'-6'3417,"0"2"-2169,-3 4 825,0 0-1843,3 22-124,1-9-106,1 17-45,1-15-672,0-3-896,0-2-1905,5-4-1225,-1-2 4743,4-3 0,-8-1 0,0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67 1167 9822,'-14'0'835,"2"-1"-432,10 1-56,0-2 45,-1 2-5,0-1 84,1 0 33,-1-2 5,2 1 79,-2-1 538,2-3-538,-1 2 224,-1-4 84,1 4-67,-1 1-10,1 1 21,-1 2-12,2 0-150,-2 0-33,3 0 2676,-1 0-3187,4 0 135,12-1-17,11-1-84,18-3-17,8 0-3386,6-2 3403,4 1 17,0-3-34,-2 2-22,-4-1-45,-8 2 6,-6-1-6,-10 2-23,-9 0 3387,-6 3-3364,-9 0-17,-3 2 12,-2 0-12,-3 0-7746,2 0 3775,1 0-2408,5 2 6312,4-2 0,-2 2 0,-3-2 0</inkml:trace>
  <inkml:trace contextRef="#ctx0" brushRef="#br0" timeOffset="1">1398 14 16135,'0'-7'3310,"0"1"-1860,0 6 970,0 0-1591,-15 37 146,4 8-185,-15 47-463,16-43 1,1 1-265,-1 6 0,0 1 194,0 1 1,0 0-54,0-1 1,0-1-20,1-2 0,0-2 51,-8 46-236,4-9 0,4-9 0,3-10 0,2-11 0,3-11 0,-1-11 0,2-10 0,0-9 0,0-8 0,0-4 0,0-2 0,0-1 451,0 0-451,0 1 0,0-1 0,0-1 0,0-1 0,0-1 0,5-3 0,3-5 0,10-7 0,8-8 0,7-4 0,6-5 0,4 0 0,2 0-3392,4 2 3392,-1 5 0,-1 3 0,-2 7 0,-6 5 0,-4 5 0,-7 4 0,-3 2 3392,-3 11-3392,-5 9 0,-1 13 0,-7 9 0,-2 3 0,-6 4 0,-1 2 0,-12-2 0,-4 0 0,-16-2 0,-6-4 0,-6-2 0,-7-5 0,-6-6 0,-4-4 0,-2-5 0,2-9 0,3-4 0,9-6 0,7-3 0,12 0 0,10-3 0,7-1 0,8-4 0,2 1-259,3-1-620,0 1-415,0 0-711,0 2-790,0-1-185,4 0-1075,5 3 4055,2 0 0,-3 3 0,-3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27 57 19132,'-14'-27'2172,"3"5"-1629,9 17-66,2 4-6,0-1 1724,0 2-1859,3 2 62,8 10-90,10 10 56,11 17-62,6 12 68,4 10 5,2 12-11,-2 5-123,-4 8-39,-6 3-338,-7 5 339,-11 4-619,-9-47 0,-2 0 416,-2 2 0,-1 1 0,-2 0 0,-3 1-233,-2 0 1,-3 0 232,-3-1 0,-3-1 0,-1 0 0,-3-1 0,-1-2 0,-1-2 0,-19 42 0,-1-10 0,6-13 0,4-12 0,7-14 0,5-13 307,10-12-307,2-6 817,6-7-817,0-1-2185,2-2-811,5 0-1155,12-9-2268,8-2 6419,15-12 0,-19 11 0,-2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124 1535 10802,'-7'0'3988,"1"0"-2649,6 0 2240,0 0-2408,-23-11-208,13 7-38,-19-8 10,19 9-28,0-1-151,1 1-145,3 1-57,1 1 68,0 1-152,3 0-55,0 0 219,2 0-634,0-2 0,0 2 0,0-2 0,8 2 0,10 0 0,17 0 0,20 0 0,14 0 0,13 0 0,7 0-769,2 0 769,-1 0 0,-6 0-25,-6 0 25,-11 0 0,-11 0 0,-12 0 0,-13 0 0,-8 0 0,-8 0 767,-7 0-767,-3 0 27,-4 0-712,-1 0-1280,2 0-1665,4-1-1226,17-13-3422,4-4 8278,15-12 0,-20 13 0,-3 4 0</inkml:trace>
  <inkml:trace contextRef="#ctx0" brushRef="#br0" timeOffset="1">1691 505 15704,'0'-3'3881,"0"0"-2436,0 3 1367,0 0-2157,0-9-78,0 7-39,0-7-84,0 9-85,-1 0-72,1 0-39,-3 0-23,2 0-34,-2 0 63,1 7 156,1 13-51,-2 20-177,1 22-192,-5 23 0,4-35 0,-1 2-284,-2 6 1,-1 2 283,1 2 0,-1 0 0,-1 1 0,0-1 0,1-1 0,0-1 0,0-3 0,2 0 0,0-5 0,1-1 0,-2 44 0,2-9 0,3-8 0,-1-6 0,2-5 0,0-8 0,0-6 0,0-11 0,0-7 0,0-10 0,0-7 0,0-8 567,0-4-567,0-4 0,0 0 0,0-2 0,2 0-494,1-5-1321,4-3-2038,7-12-1250,20-23-2458,8-10 7561,17-17 0,-28 31 0,-6 9 0</inkml:trace>
  <inkml:trace contextRef="#ctx0" brushRef="#br0" timeOffset="2">2380 11 24351,'-8'-6'2196,"3"2"-1546,5 4 824,0 0-1474,1 0 0,5 6 0,5 3 0,7 10 0,4 5 0,5 11 0,4 5 0,4 10 0,6 10 0,-1 6 0,3 9 0,-2 5-403,-1 7 403,-21-40 0,-2 1 0,0 2 0,-2 0 0,0 4 0,-3 1 0,-1 0 0,-2 1 0,-1 0 0,-2 0 0,-2-1 0,-2 0 0,0-1 0,-1-1 0,-1 0 0,0-1 0,1 1 0,-2-1 0,0 0 0,-2-1 0,-1 0 0,-2-1 0,-11 46 0,-7-9-144,0-7 144,-2-13 0,1-6 0,0-10 0,-2-6 0,3-7 0,1-6 0,3-5 0,5-6 0,3-5 397,4-5-397,3-4 150,2-4-150,1 0 0,2-3 0,0 2 0,2-2-97,-1-3-2434,6-2-2169,1-11-5131,6-2 9297,-2-5 0,-4 10 0,-3 4 1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33 185 14639,'-14'0'4857,"2"0"-4225,12 0-189,0 0-51,-3 0 33,2 0-5,-2 0 7,3 1 65,0 1 102,5 4 44,5 3-100,10 6-96,8 5 29,9 8 78,5 7-95,6 9-96,3 4-5,4 4-23,0 2-106,-1-2-72,-1-2-1,-6-5 0,-3-3-5,-6-7-6,-5-3-28,-4-6-23,-4-2-37,-5-6-52,-4-1 0,-2-7 0,-4 0 0,-2-4 0,-3-2 0,0 1 0,-2-5 0,-1 1 0,0 1 0,-1-2 0,0 2 0,0-2 0,1 0 0,-2 0-1200,1 0-513,1 0-1329,1 0-1882,11-12-4907,3-6 9690,8-14 1,-12 13-1,-3 3 1</inkml:trace>
  <inkml:trace contextRef="#ctx0" brushRef="#br0" timeOffset="1">1310 21 15720,'2'-11'3137,"0"2"-1871,-2 9 386,0 0-974,-58 99 218,22-34-1405,-6 11 1,-3 4 816,18-27 0,1-3-23,-4 6 1,0 1 6,-3 4-1,-1 1 20,-2 1 0,-2 0-40,0 3 1,-1 0-54,-1-1 1,-2 1-37,2-1 0,-2 0-39,1-3 0,-1-1-26,2-3 1,1-1 111,1-5 0,2-2-229,4-5 0,2-1 0,-20 32 0,12-14 0,10-10 0,9-12 0,5-9 0,5-7 0,2-6 0,4-6 0,2-4 1330,1-5-1330,0-1-2524,0-2-1605,-3 0-2346,-3 0 6475,-1-3 0,2 2 0,2-2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1631 37 19910,'0'-21'2297,"-1"5"-1670,0 16-50,-2 0-23,1 0-67,-2 0-117,0 0-51,-1 0-61,0 0 11,2 0 45,-4 3-6,2 5 39,-5 9-28,-1 8-11,-5 10-56,-3 4 17,-3 7-90,-5 2 11,-5 5-38,-3 2 16,-5 4-34,-5 1-71,-5 2-63,-4-3 0,-3 0 0,-1-3 0,1-3 0,-1-4 0,1-4 0,0-5 0,-1-3 0,-1-5 0,-1-4 0,-2-6 0,2-6 0,-1-4 0,3-5 0,3-4 0,0-2 0,1-1 0,4 0 0,0 0 0,6 0 0,6 0 0,5 0 0,7 0 0,8 0 0,5 0 0,6 0 0,4 0 0,1-3 0,1-2 0,-1-6 0,-3-3 0,1-4 0,0-2 0,2-5 0,0-5 0,2-4 0,0-6 0,2 1 0,6-2 0,4 4 0,6 0 0,4 5 0,1 2 0,3 5 0,2 2 0,0 6 0,2 2 0,0 6 0,-1 5 0,1 2 0,1 2 0,5 0 0,2 3 0,5 2 0,0 4 0,2 1 0,-3-2 0,-2 1 0,-4-1 0,-2-1 0,-6 4 0,-3-1 0,-2 5 0,-2 0 0,0 2 0,-1 0 0,0 1 0,2-1 0,0 3 0,0 0 0,1 0 0,-1 3 0,1 1 0,2 2 0,0 3 0,3 2 0,3 3 0,1 0 0,1 2 0,0-1 0,-1 1 0,-2 0 0,-1-2 0,-6 2 0,0-2 0,-4 1 0,-1-2 0,-1-1 0,-2 0 0,0-2 0,-3-1 0,-1-1 0,1-2 0,-2 1 0,2 1 0,-2 1 0,0 0 0,-2-4 0,0-4 0,-1-4 0,-2-5 0,-1-5 0,-1-4 0,-3-3 0,1 0 0,1 0 0,-2 0 0,2 0 0,-2-5-192,0-2-1745,0-6-2085,-2 2-2878,-4 3 6900,-1 5 0,0 3 0,2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6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95 69 22582,'-52'-40'2189,"10"11"-1208,42 47-96,13 13-230,8 20-84,20 16-50,9 14-755,-22-35 1,1 1 233,2 4 0,1 0 0,1 4 0,0 1 0,-1 0 0,1 2 0,0 1 0,-1 0 0,-1 1 0,0-1 0,-1 1 0,0 0 0,-1-1 0,-1 0 0,-2-2 0,0 1 0,-1-3 0,0-1 0,-3-4 0,0 0 0,-1-2 0,1-3 0,16 36 0,-1-8 0,-2-9 0,-2-8 0,-2-5 0,-3-8 0,-5-6 0,-1-7 0,-5-5 754,-2-5-754,-4-3 0,-3-6 0,-2-2 0,-3-5 0,-1-2 0,1 0 0,-3-2 0,2 0-1989,-2-3-5716,-5-13 535,0-4 7170,-4-11 0,4 14 0,2 3 0</inkml:trace>
  <inkml:trace contextRef="#ctx0" brushRef="#br0" timeOffset="1">746 1460 9492,'-18'0'3176,"3"0"-2191,15 0 1474,0 0-1607,0-3-35,0 2 34,0-2-38,0 2-57,0 0 1109,0 0-1260,-2 1-22,0 0-51,1 0-62,-2 0-72,1 0-51,0 0-45,-1 0-15,1 0-63,-3 0-23,-4 3 51,-8 8 62,-11 11 39,-11 13-12,-11 10-44,-7 9-62,-5 3 6,1 2-6,1-4-67,7-3-22,2-7-72,8-5-74,5-5 0,7-8 0,5-4 0,7-8 0,4-2 0,7-6 0,2 0 0,4-4 0,-1-1 0,2-1-9831,0-1 9398,4 0 0,-2 0 1,2 0-1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776 41 13698,'-19'-15'3064,"5"3"-1748,14 12 169,0 0-1155,-6-8-89,4 5 117,-4 0 387,5 27 152,-3 25-136,-8 45-341,2-25 0,-2 8-1314,0-12 1,-1 5 0,0 1 1094,-3 12 1,-1 3-1,-1 1-16,-1 7 0,0 1 0,0 0-471,-2 1 1,0-1 0,1-1 479,1-4 0,0-1 0,0-1-36,0-5 1,-1-1 0,1-1-21,0-5 0,1-2 1,-1 0-20,2-4 1,-1-1-1,0-1 21,-8 27 0,1-4-23,4-8 1,1-4-31,2-11 1,2-4-88,2-6 0,2-2-110,0-3 0,1 0 110,0 2 0,1 1 0,-1 5 0,1 1 0,1 1 0,1-1 0,0 1 0,2 0 0,2-6 0,2-1 0,0-4 0,1-2 0,1 39 0,0-14-44,4-16 44,2-14 2569,2-14-2569,-1-11 1991,-2-8-1991,-3-7 411,-1-4-411,1-1 85,-2 0-85,1 0 0,-1 2 0,0-1 0,0 1 0,0 1 0,0-1 0,0 6 0,0 1 0,0 6 0,0 0 0,0 0 0,0-2 0,0-3 0,0-3 0,0-2 0,0-3 0,0 1 0,0-3 0,0 2 0,0 2 0,0 6 0,0 4 0,0 6 0,0-3 0,0 3 0,0-2 0,0 2 0,0 0 0,0 0 0,0-2 0,0-2 0,0-6 0,0 1 0,0-4 0,0 2 0,0-3 0,0 1 0,0-2 0,0 1 0,0 0 0,0-1 0,0 0 0,0-3 0,0 1 0,0-3-3900,0 1-76,0-5-2208,0-9 6184,0-9 0,0 6 0,0 1 0</inkml:trace>
  <inkml:trace contextRef="#ctx0" brushRef="#br0" timeOffset="1">2564 1622 14902,'0'-7'3837,"0"1"-2425,0 6 576,0 0-1506,0-6-73,0 13 380,-7 7-173,-7 26-145,-13 19 45,-11 15 21,-12 10-757,19-39 1,-3 0 395,-3 0 1,-2-1-20,-4 1 0,-2-1-3,-2-3 0,-2 0 11,-1-2 0,-2-1-20,0-3 1,-1 0-28,0-3 0,0-1-193,1-3 0,1-2 150,2-2 1,0-3 60,-40 11-280,11-11 144,14-10 0,10-7 0,13-4 0,10-6 0,9-9-2427,7-10 2427,7-12 0,3-7 161,3-1-167,2-2 37,0 5-70,6 2 39,5 6-6,7 1 3398,7 6-3392,4 2 6,4 5-6,5 5 0,7 5 5,7 4 1,9 4 0,5 0 33,5 2-39,2 11 5,-1 6 1,-3 15 72,-4 8-9,-6 6-69,-6 4 0,-3 2 0,-6 0 0,-3-1 0,-4-4 0,-3-2 0,-4-4 0,-5-3 0,-3-4 0,-4-1 0,-5-5 0,-1-1 0,-5-4 0,-4-3 0,0-4 0,-3-5 0,2-4 0,-2-4 0,0-1 0,1-2 0,0 0-970,0 0-1808,4 0-1613,14-8-5056,9-10 9447,15-11 0,-18 8 0,-4 3 0</inkml:trace>
  <inkml:trace contextRef="#ctx0" brushRef="#br0" timeOffset="2">3159 2133 17048,'-7'0'3926,"1"0"-2486,6 0 940,0 0-1775,35-8 17,-4 5 11,37-6-124,-12 9-128,6 0-79,-3 0-78,-2 0-95,-9 0-39,-8 0-40,-8 0 17,-9 3-22,-5 1-45,-4 3 0,-4-2 0,-2 1-5,-1-2-264,-1 1-386,0-3-572,-3-1-229,0 1-1132,-3-2-335,2 1-2416,-2 1-2619,-9 0 7958,-4 1 0,2-1 0,0 0 0</inkml:trace>
  <inkml:trace contextRef="#ctx0" brushRef="#br0" timeOffset="3">3166 2344 17406,'-13'11'3904,"2"-2"-2358,11-9 924,0 0-1893,69 4 45,-33-1-135,55 2-84,-51-4-67,-2-1-73,-4 2-106,-1-2-90,-6 3-61,-2-2-6,-5 2-39,-5-2-420,-2 3-549,-6-1-280,0 0-1239,-4 1-805,5 1-2930,1-2 6262,4 2 0,-5-3 0,-2-1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17 198 13323,'-2'-12'3092,"1"3"-1737,1 9 354,0 0-959,-6-53 17,5 32-84,-5-40-122,6 48-96,2 1 28,1 5-17,0 1-79,0 4-156,-3 0-134,3 4 105,1 15 248,2 16 55,4 31-5,2 28-311,-4-36 0,-1 3 22,-1 8 0,0 2-39,1 6 0,-1 1-14,-1 1 0,-1 2-497,-1 0 0,-1 1 438,0-3 0,-1 0-17,-1-3 1,0-1 7,1-5 1,0-1-17,-1-3 1,0-3-85,2-4 0,0-3-381,2 45 381,4-17 0,1-14 0,2-16 0,0-14 0,0-14 0,-2-12 0,0-7 863,3-3-863,3-14 418,10-15-418,5-26 0,12-27 0,-18 29 0,0-2 0,5-9 0,-1-2-475,2-5 1,-1-3 474,3-2 0,-1-1 0,-1 0 0,-1-1 0,0 4 0,-2 2 0,-2 3 0,-2 2 0,-2 5 0,-2 3 0,-2 6 0,-2 1 0,11-38 0,-8 18 0,-4 8 0,-7 12 0,-1 5 949,-2 7-949,-2 6 0,1 5 0,-3 10 0,1 6 0,-1 6 0,0 4 0,0 1 0,0-2 0,0 2-2818,0-2-481,3 2-2258,1-1 5557,3-1 0,-4 0 0,0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23394,'69'7'2380,"2"0"-1775,-4 1-56,3-1-174,-2 1-56,-8-3-72,-5 0-96,-12-2-33,-4 1-18,-9-1-44,-7 0-11,-6 1-39,-6-1 5,-4-1-5,-2-1-6,-3 1 0,-1-2-1809,-1 2-157,0-1-992,0 3-1164,2 11-3210,0 3 7332,3 9 0,-3-12 0,1-5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 17249,'0'7'4156,"0"-1"-2660,0-6-510,-6 86-309,4-39-400,-1 10 1,0 1 181,3-10-78,0-7-140,0-10-39,0-9-74,0-4-77,0-8-12,0 0-28,0-5-5,0-2 5,0-1-969,0-2-649,3 0-1295,1-10-1002,7-32-520,1-13 4424,3-32 0,-6 42 0,-3 7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4 16420,'0'-2'4257,"0"1"-2190,0 1-1977,0 3-34,0 2-56,2 5-487,1 3-1250,5 1-2509,6 2-3428,3-2 7674,1-3 0,-7-5 0,-4-5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7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74 17 22582,'-41'-9'1170,"8"1"-923,33 8 268,0 15 291,11 12-150,6 27-102,17 18 85,8 15-399,-19-37 1,2 1-56,2 0 0,1 2-40,1 1 1,1 0-501,1-1 1,0 0 354,0-2 0,0 0 0,-1-2 0,0 0-119,-2-1 0,-1-1 119,0-1 0,-1 0 0,-2 0 0,0-1 0,-2 0 0,1-1 0,18 44 0,-4-1 0,0-5 0,-5-5 0,-2-12 0,-4-8 0,-2-14 0,-6-9 0,-3-11 1041,-5-8-1041,-1-7 266,-6-5-266,0-1 0,-3-2 0,0 0 0,0-7 0,0-9-1133,0-12-2003,2-11-936,1-9-1972,2 1 6044,-1 1 0,-1 22 0,-3 8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11 689 16846,'-6'1'3221,"1"1"-1821,5-2 140,0 0-1052,5-49 44,11 14-51,11-44-94,17 23-23,8-5-326,7-2 237,0 0-46,-3 5-55,-7 8 22,-10 10 45,-11 10-40,-10 9-55,-8 7-62,-4 6-28,-4 5-51,0 1-10,-2 2-40,1 0 371,0 0-365,0 0-12,1-1-66,-1 0-79,4-2-45,0 2-95,4-3-213,-1-1-543,2 0-1508,6-3-5491,0-2 8091,6 0 0,-11 3 0,-2 2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18666,'6'13'3496,"-2"-2"-1979,-4-11-581,0 84-348,0-33-364,0 8 0,0 1-4134,0 0 4207,2-9 764,3-8-904,0-11-45,3-9-78,-3-6-34,0-7 0,-1-2 3364,-1-5-3818,0 0-543,1-3-734,-1-3-1249,3-17-1114,1-39-1608,3-24 5702,-6 24 0,-1 1 0,2-5 0,-3 11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0 16420,'7'13'2588,"-1"-2"-1204,-6-11-214,0 0-1137,5 26-33,-3-11-274,6 21-1423,2-18-5958,-1-1 7655,6-3 0,-10-6 0,1-5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736 50 12360,'0'-10'3982,"0"3"-2487,0 7 1233,0 0-2347,-27-18-12,7 14 18,-29-7 157,7 29 21,-12 18 1,-8 14-124,-5 14-226,32-28 0,1 3-272,0 3 0,1 3 238,1 4 0,1 2 3,2 3 0,1 2-26,1 3 1,2 1-17,3 0 0,2 1-9,3-2 1,2 1 58,4-3 0,2-1 17,3-2 0,3-1-42,0-2 0,3-1 106,6 40-55,10-7-72,8-11-12,13-8-12,-2-9 39,4-11 2,-4-6-164,-3-10 0,-2-4 0,-8-6 0,-2-6 524,-7-4-524,-3-3 34,-5-3-34,0-1 0,-5-1 0,1 0-533,1 0-845,1 0-650,7-6-1445,13-18-5211,5-6 8684,10-20 0,-17 25 0,-5 3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30 17176,'4'-15'2947,"-1"3"-1452,-3 12 180,0 0-1406,0-3 520,0 19 107,0 10-240,1 28-124,1 16 23,3 10-85,0 3-16,2 1-51,0-4-49,-1-3-354,1-6 0,0-6 0,1-10 0,-1-10 0,3-7 0,-2-9 0,2-7 0,0-6 0,-1-6 0,0-5 0,0-2 0,2-3 0,4-1 0,4-13 0,4-7 0,5-16 0,1-5 0,1 0 0,-1 0 0,-6 7 0,0 5 0,-2 5 0,-3 5 0,-1 5 0,-4 5 0,-1 5 0,-2 3 0,1 10 0,0 11 0,0 19 0,-2 12 0,-3 11 0,-1-2 0,-3-4 0,1-8 0,0-10 0,1-9 0,2-10 0,0-8 0,2-5 0,3-7 0,7-16 0,8-13 0,6-27-3392,4-18 3392,3-14 0,-20 40 0,-1-1-148,1-2 1,-2-1 147,-1 2 0,-1 1 0,12-44 0,-7 15 0,-7 19 0,-5 16 0,-4 17 0,-3 12 0,-1 6 0,0 7 3246,0 1-9537,0 2 2710,11 10-3045,0 6 6626,11 10 0,-11-10 0,-2-4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 19983,'-6'-2'2705,"2"1"-1322,4 1 791,0 0-5625,27 52 3994,0-6-319,0-1 0,2 4 840,23 28-772,2 0-292,-1 0 0,-1-7 0,-6-3 0,-2-7 0,-7-6 0,-3-6 3324,-6-8-3324,-5-6 206,-3-11-206,-1-5-225,-3-9-1125,-1-4-1372,0-4-404,-3-1-694,-5-3-2750,-2-4 6570,-5-1 0,0 1 0,0 2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1 735 22459,'35'-72'1041,"-1"0"1,3 4 0,1 6-757,-2 25 1,1 4 13,3-2 1,2 2-877,0 0 0,0 2 992,38-28-113,-5 9 470,-11 8-598,-9 7-29,-11 9 221,-11 6-366,-9 6 0,-8 6 0,-6 5 0,-5 1 0,0 2 840,-5 0-1025,3 0-414,0 0-779,2 0-1372,5 0-1126,8 0-3770,3 5 7646,7 2 0,-13-1 0,-3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 1 20179,'-3'2'2644,"0"-1"-1513,3-1 168,0 0-912,-12 94-73,9-50-169,-4 14 1,2-1 33,5-19-95,0-8-78,0-8-6,0-8-174,0-8-716,0-5-1250,0-1-1887,0-16-1502,0-9 5529,0-17 0,0 16 0,0 5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1 24301,'5'13'-73,"-2"2"-879,2 0-426,-3 2-1545,0 2-3127,-2 2 6050,0-2 0,0-7 0,0-6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8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 41 18084,'-2'0'3517,"1"0"-347,1 0-2694,98-15-89,-48 10-272,13-4 0,0 1 42,-8 6-6,-6 1-33,2 1-51,-2 0-34,-2 0 1,-2 0-28,-6 1-6,-7 2-12,-6 3-60,-7-1-46,-5 1-470,-2-1-639,-2 1-699,0-2-1446,7-2-1882,1 0 5254,7-4 0,-12 2 0,-2-2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304 27 16639,'0'-14'4374,"0"2"-3175,0 12 1584,0 0-2004,-29 117-39,12-33-2218,-2 9 0,-1 3 1749,9-31 1,2-4-48,1 3 0,-1-1 227,1-3 0,0-2-451,0-2 0,1-2 0,-4 38 0,2-12-40,3-19 40,3-15 0,2-14 0,1-12 2759,0-7-2759,0-8 443,0-2-443,0-3 58,0 0-58,9 0 0,6-8 0,15-5 0,12-13 0,7-5 0,9-5 0,1 1 0,3 3 0,-7 5-13,-3 9 8,-8 8-79,-11 5 50,-6 10 34,-14 14 84,-5 12-32,-6 19-52,-14 7 0,-10 5 0,-19 0 0,-11-2 0,-10-6 0,-5-4 0,-3-11 0,0-9 0,7-12 0,7-10 0,10-5 0,8-7 0,8-8 0,8-4 0,7-5 0,7 2-869,5 4-1181,1 4-779,2 2-178,20 3-1587,1 1 4594,20-2 0,-20 5 0,-3-1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57 4 13474,'-11'4'4660,"2"-1"-2901,9-3 1322,0 0-2885,12 0 95,7 0-28,18-2-89,10-1-12,7 1-27,3-1-35,-1 3-16,-2 0-22,-5 1 33,-4 6-5,-8 0 61,-4 4 11,-8-2-22,-5-1 45,-5-1 34,-7-3 61,-3 0 11,-3-4 40,-2 3-46,0-2-33,0 2-50,0-3-34,-2 3 6,-4 0 22,-7 3-23,-11 2 6,-11 2-55,-9 3-29,-12 2-28,-5 2-17,-6 0 6,3 0 6,6-2-6,8 0-22,8-5-23,9 0 39,7-4-44,8 0-6,10-3-6,3 0-27,5-3-2392,0 2 643,3-2-1965,10 4-4983,5 0 8730,8 4 0,-11-4 0,-3-1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50 23310,'65'-6'1657,"2"-1"-1371,-2-3-50,4 0 10,3 3-72,-5 1-23,-5 4-39,-8 0-11,-12 2-62,-12 0-5,-11 0-23,-9 0-6,-5 0-5,-3 0-5131,-2 0 953,4 0-975,2 0 5153,5 0 0,-5 0 0,0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208 1 15732,'-11'0'3170,"2"0"-1882,9 0 1076,0 0-1183,-10 85-217,1-15-547,0 3 1,-1 6-551,2-18 1,-1-2 487,-1 5 1,0 0-88,0-1 1,0 0-66,-1-2 1,0-1 6,1-3 0,1-1-120,1-4 0,0-1-90,-4 41 0,2-11 0,3-15 0,4-11 0,0-14 0,3-10 0,0-13 0,0-6 1119,0-6-1119,0-4 28,0 0-9859,0-2 7373,1-8 0,0 6 1,0-5-1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101 130 6994,'0'-1'907,"0"-1"-28,0 2-756,-5-15-44,3 10 246,-3-12 185,2 15 95,2 1 50,0 1 17,-1-2-5,2 2-79,-3-1-163,1-1-117,-1-1 56,-1-1 68,1-2-136,1 1-27,-1-2 56,1 0 6,-1 2-45,0-1 83,1 1 79,-1-2-28,3 0-67,-2 2-6,1 0 34,0 2-56,0 1 45,1 0 431,0 2-409,0-1-45,0 1-5,-2-2-57,2 2 169,-2 0-253,1 0-5,1 0 763,-2 0-875,1 0 0,0 0 683,0 0-717,1 2 12,0 1 11,0 2-6,0 3-5,1 1 22,4 2-12,1 1-16,3 3 12,0 0-1,-1 1 11,2-2 6,-4 0 0,1-2 0,-3 1-11,1-3-6,-2 2-33,-1-2 16,0 1 1,-1 1 10,-1 1-10,3 2 5,-2 0-11,2 2-39,-3-2 55,2 2-55,-2-4 33,0 2-28,1-1 23,-1-2-29,2 1 1,-1-3 5,0 1 23,2-2-29,-3 1 1,3-2 28,-3 2-29,3 0 29,-2 0-29,2 2 1,-1 0 5,1 1 56,-1 2-33,1-3 5,-3 3-28,3-4-11,-1 1 68,0 1-24,1-2-4,-3 2 4,2-1-44,-1 0 34,0 1-28,0-2 38,-1 1-38,0 0 50,0-2-50,0 0-1,0 1 29,0 1 39,2 3-34,-2 0-34,1 2 40,-1-2-39,0 2 22,0-4-23,0 4 1,0-4 22,0 2-22,0-1 22,0-1-23,0-1-5,0-1 0,0 1 6,0-2-1,0 3-5,0-1 45,0 3-45,0 0 6,0 2-6,0 0 50,0-1-50,0 0 6,-1-2-6,1 0 5,-3-1 35,1 1-35,-2 0 1,1 0-6,0 1 5,-1 0-5,1-1 0,0 0 6,-1 0-6,2 1 28,-1-2-28,3 2 0,-3-3-6,3 0 6,-3-2 0,2-2 6,0 0 0,1-2-6,-2-2 0,2 0 0,-1 1 0,-1 0 0,2 2 5,-2-1-5,2 1 0,0 0-5,0-1 10,-1 1-5,0 1 0,0-1 0,-1 1-5,1 1 10,-1-2-10,-1 2 10,1-2-5,0 3 0,-1-2 0,3 1 0,-3 1 6,2-5-6,0 3 0,-1-4 5,2-1-5,-1 0 0,1-1 0,0 3-5,-2 0 5,2 3 0,-3-1 5,1 3-5,0-3 0,-1 3 0,3-3 0,-3 1 0,2 0 0,-2-3 0,3 3 6,-3-3-6,3 2 0,-3 0 0,2 0 0,-2-1 0,3 1 0,-3 0 0,3-1 0,-3 1 0,1 0 0,0-2-6,-1 1 6,1-2 0,-1 2-5,-1-1 5,3 2 0,-2-2 0,1 2 0,-2-4 0,2 2 0,0-2 0,1 1-6,-2-1-27,1 0 33,-1 2 0,0 1-6,-1 2 6,1-3 0,1 3 0,1-4-6,1-1 6,0-1 0,0-1-5,0-1 10,0 2 1,-2-2 0,2 0-7472,-2 0 1271,2-7 6195,5-6 0,-4 3 0,3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131 1180 11010,'-4'0'4262,"1"0"-2705,3 0 841,0 0-1357,-26 0-89,14 0-44,-20 0 50,22 0-96,0 0-117,2 0-79,-1 0 29,4 0-73,0 0-152,2 0-50,1 0-89,1 0 443,1 0-774,6 0 0,8 0 0,12 0 0,12 0 0,9 0 0,5 0 0,8 0 0,4 3 0,3 2 0,2 4 0,-1-1 0,-6 2 0,-5-3 0,-10 1 0,-12-3 0,-8 2 0,-9-4 0,-8 2 0,0-2 0,-8-1 0,1 0 0,-2-1 0,0 0 0,0 0-2012,-1-1-3376,6 0-4443,3 0 9621,9 0 0,-8 0 0,1 0 1</inkml:trace>
  <inkml:trace contextRef="#ctx0" brushRef="#br0" timeOffset="1">2611 7 7949,'13'-4'3602,"-3"1"-951,-10 3 4581,0 0-6077,-6 0-466,-6 0 237,-8 2-270,-10-1 678,-4 4-678,-7-1-102,-7 1-201,-8-2-3460,-9 0 3365,-10 2-45,-10-1-368,-12 1 155,45-3 0,0-1-1083,-2 1 1,-1 0 1082,1-1 0,1-1-323,1 1 1,2 0 322,-42-1 0,11 0 0,15 0 178,12 0-178,13 0 1933,9 0-1933,10 0 1012,6 0-1012,4 0 3392,4 0-3392,-2 0 0,1 0 0,-1 0 0,2 0 0,-2 3 0,5-1 0,-3 3 0,4-2 0,-1-1 0,3 0 0,0-1 0,0-1 0,0 2 0,0-2 0,2 1 0,0 0 0,0 0 0,0 1 0,0 3 0,0 5 0,2 6 0,7 8 0,5 6 0,13 7 0,6 6 0,9 6 0,8 6 0,7 5 0,5 4 0,3 1-357,5-2 357,-2-2 0,1-7 0,-6-6 0,-5-10-118,-8-5 118,-6-7 0,-9-5 0,-7-4 0,-9-4 0,-5-3 0,-7-3 0,-2-4 352,-3 0-352,-2-2 123,0 0-123,1-1 0,-1 0 0,2 0 0,-1 0 0,0 0 0,0 0 0,-1 3 0,-3 7 0,-6 10 0,-11 16 0,-12 16 0,-10 14 0,-7 11 0,-4 5-203,25-39 0,0-1 203,-1 2 0,0-1 0,-1 1 0,0-1 0,-1 1 0,0-1 0,-1-1 0,0 0 0,1 0 0,-1-1 0,-29 35 0,3-4 0,4-9 0,6-8 0,3-6 0,8-11 0,4-6 0,8-9 0,4-6 0,7-6 0,4-2 0,1-4 406,4-2-406,-1 0 0,2-1 0,-1 1 0,2-1 0,0 1 0,1-2 0,0 0 0,2-1 0,6 0 0,6 0 0,16 0 0,12 3 0,19 2 0,14 2 0,15 1-3392,10-1 3392,-45-4 0,1-1 0,1 2 0,1-1-121,1-2 1,0 1 120,-2 1 0,0 1 0,-1-2 0,-1 1 0,46 2 0,-10 0 0,-11 0 0,-13-2 0,-10 4 0,-10-4 0,-9 2 0,-7-1 0,-7-3 3273,-4 2-3273,-3-1 360,-3 0-360,-2 1 0,0-2 0,-5 1 0,3-1 0,-6 2 0,3-3 0,-5 2 0,2-1 0,-2 0 0,0 0-1553,-2-2-3291,-10-18-4987,-1-4 9110,-10-16 1,11 17 0,4 6-1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14 165 11390,'0'-2'1104,"0"1"-622,0 1-12,0-2 73,0 2 51,0-2 67,0 1 62,0-1 44,0-3-61,0 0-96,0-2-145,0-1 0,0-1 0,0-1-17,0 0-28,0 0-28,0 2-11,0 0-12,0 1-66,0 2-12,0 0-33,0 2 11,0-2-34,0 1-27,0-2 72,0-1-56,0 0 39,2-1-45,-2 1-78,1 2 56,-1 2-84,0 1 2818,0 2-2930,0 3 39,0 5-34,-1 21 51,1 2 12,-3 18 10,2-2 12,-2 5-6,1 3-6,-1 3 6,1 1-28,1 0 22,1-2 6,0-7-33,0-4-12,0-7 11,0-5-38,1-6 21,3-3-27,1-3 27,1-1 1,3-4-28,-4-2-6,3-3 5,-3-5-5,0-1 6,0-4-1,-3 1 1,1-3 0,-3 2 27,3-2 1,-2 0-34,0 0 5,1 0 1,0 0 39,2 0-40,3-8 7,5-3-7,3-12 1,3-4-1,4-5 1,0-3-6,3 0 0,-2 0 6,2 0-6,-1 2 0,-1-1 0,-2 2 0,-2 2-6,-3 3 6,-2 6-6,-3 1 6,-2 6-5,-2 1-1,-2 6 6,-1 2-11,-3 4-196,-1 1 196,0 9 11,2 6 11,-1 36-6,1-6 1,0 20 5,-1-16 23,0-4-34,0 0 0,-1-5 5,2-3 29,0-7-34,1-6 6,0-8-6,0-4 0,1-6 50,-1-2-50,1-3 6,0-1 27,5 0-27,2-7-1,9-11 1,5-16 28,7-15-34,4-9 29,2-8-29,-1-2 0,-2-1 0,-2 2 0,-6 5 0,-3 7-3392,-6 6 3392,-5 11 0,-3 5 0,-3 7 0,-2 5 0,-3 4 0,-1 4 0,-1 4 3392,0 4-3392,0 4-668,0 1-43,0 6-532,-1 6-455,-3 8-912,1 8-257,-1 4 2867,7 8 0,-2-18 0,4-2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16370,'11'0'3781,"-2"0"-2482,-9 0 1563,0 0-2117,0 61-89,0-16-46,0 54-78,0-30-173,0-1-40,0-4-39,0-5-79,0-9-66,0-10-18,0-7-10,0-11-57,0-7 29,2-7-46,-1-4-27,4-3-1,2-1 40,4 0 35,8-13-80,6-8 0,8-20 0,4-6 0,4-6-13,-4 0 8,-2 2-46,-7 5 40,-3 6-28,-6 10 28,-4 8 11,-7 11-84,-2 6 50,-2 4-22,-1 11 56,2 10 56,2 19-50,0 10-6,2 8 50,-2 0-50,2-3 51,-3-4-18,2-11-27,1-5 96,-1-10-102,1-6 0,-1-8 0,-1-5 0,4-4 0,1-2 0,8-16 0,5-11 0,8-22 0,6-12 0,3-10 0,0-4 0,-2 1 0,-3 5 0,-8 11 0,-5 9 0,-9 15 0,-5 10 0,-5 10 0,-3 7 0,-2 5-466,0 1-5566,0 2 1959,-3 16-1152,-7 9 5225,-9 19 0,7-17 0,-1-5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09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40 20907,'-9'0'1725,"13"0"-1114,23 0-85,17 0-61,14-4 11,13-3-202,11-2-550,9-1 512,4 5 22,5 2 5,-5 1 23,3 2-29,-4 0 57,3 0-23,-2 0-78,2 0 27,-3 0 24,-2 0-74,-10 0-28,-5 2 12,-12 1-28,-7 1-33,-7 2-113,-6-4 0,-4 1 0,-4-3 0,0 0 556,-7 0-556,-2 0 0,-6 0 0,-5 0 0,-5 0 0,-6 0 0,-2 0 0,-3 0-9831,-1 0 0,-4 3 9369,-5 1 0,3 0 0,-2-1 1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21:59.10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64 227 19221,'-35'-21'1428,"7"2"-1103,28 10-56,6-2 72,4-5-33,12-1 63,5-3-52,8-2-45,3 2-134,6-2 6,-1 4-40,1 3 23,-5 5-6,-5 5-5,-5 3 61,-1 2 28,-4 0-56,1 8-22,-4 2-17,1 9 56,-3 1 0,-3 3 17,-2 2 17,-4 5-1,-4 4 13,-2 4-13,-3 3-10,-1 3 10,0-1-38,-3-2-29,-4-4-28,-3-2-5,-5-3-17,-1 0-22,-4-1 27,-4 1-38,-3 1-46,-1-1-5,-2-2 12,1-3-7,1-5 29,1-4 16,2-4-50,0-6 34,0-3-34,0-3 0,-2-2 0,-1-9-84,1-7-67,2-10 5,1-5 6,9 0 62,3 1-12,8 7 28,2 3 62,2 7 0,12 2 0,9 3 6,16 2-6,8 0 34,7 3 16,3 2 79,4 1 56,1 0 16,0 6 51,-1 2-45,-2 9-11,-5 3-28,-6 1-16,-4 0-29,-8-1 22,-4-1 12,-9-1-6,-1-3-22,-6 2-49,-3-5-80,-4 2 0,-4-5 0,0 1 0,-2-3 0,0-2 0,-1 0 0,0-4 0,0 2 0,0-2-9831,0 0 8674,0-10 0,0 7 1,0-7-1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3.528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1 11626,'-2'0'3265,"1"0"404,1 0-3013,-2 0-24,2 0-94,-2 0-73,1 0-45,0 0-23,-2 0 91,2 0-62,-3 1 16,1 4-44,0 5-96,-1 4-78,1 2-95,1-1-39,-1-1-29,3-3-10,-2-4-12,2 0-28,0-4 28,0-1-28,0 1 1,0-3-9260,0 2 5467,5-2 3781,-1 0 0,1 0 0,-2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3.9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 1 22094,'-5'49'1126,"0"-8"-851,5-36-79,0 0-79,0-2-27,0-1-29,0 1-55,0-2-7203,0 0 1999,0-7 5198,2 0 0,-2-1 0,2 3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0:54.3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51 1 13883,'-4'11'4021,"1"-2"-2704,3-9 1192,0 0-1736,-13 89-190,10-52-365,-4 17 1,0 0 100,6-21-106,0-2-113,-2-2-66,1-5-34,-1-4-6,1-7-369,1-3-582,1-6-4432,0-1-3352,0-20 8741,0-2 0,0-1 0,0 6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18.2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398 0 22783,'-3'8'2683,"6"16"-1809,16 38-488,-8-16 1,1 5-2890,1 16 1,-1 6 2779,3 18 0,-2 6-161,-3-26 0,-1 1 0,0 6 21,-1-2 0,0 6 0,-1 0 0,1-4-137,0 10 0,-1-4 0,1 0 0,-1 2 0,0-1 0,0-6 0,0 0 0,0-9 596,8 22-596,2 0-104,2-4 104,-1-13 0,-1-15 0,-3-17 2783,-1-13-2783,-5-9 1038,-1-10-1038,-4-5 614,0-4-614,-2-2 186,0 0-186,0-3 0,1-11 0,6-17 0,7-26 0,10-27 0,-4 25 0,4-3-1122,6-15 1,3-4 1121,-4 18 0,2-2 0,1-1 0,3-4 0,0 0 0,1 0-230,1 2 0,1 1 0,-1 2 230,12-20 0,-1 5 0,-9 18 0,0 5 0,-7 8 0,-1 4 0,28-33 0,-30 37 0,-1 1 0,28-35 0,-8 8 0,-11 17 0,-11 14 0,-10 12 0,-6 9 2049,-8 7-2049,2 3 884,-5 3-884,2 1 0,-2 1 0,0-1 0,0-4 0,-3-5 0,-11-7 0,-10-5 0,-22-5 0,-18-1 0,17 12 0,-6 2-927,-16-1 0,-6 2 927,11 5 0,-4 1 0,-2 1 0,-8 0 0,-3 3 0,0 0 0,-2 0 0,-1 1 0,2 1 0,7 0 0,2 1 0,3 1 0,-12 1 0,7 2 0,18-3 0,6 2 0,-18 7 0,15-3 0,9-1 0,13-2 0,12-1 0,12-3 0,7 1 1854,1 1-1854,4 3 0,5 2 0,6 4 0,4 3-427,4 4-2766,21 5 3193,39 7 0,-35-12 0,14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0.50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345 37 12057,'0'-4'3489,"0"1"-1959,0 3 1466,0 0-2229,1-11 6,0 8 40,0-9-1,-1 10-101,0 2 4012,0-2-4723,0 7 0,0 12 0,0 20 0,0 25 0,0 25 0,1-34 0,-2 3-734,0 11 1,-2 3 733,-3 3 0,-1 1 0,-3 8 0,-2 0 0,-4-1 0,-2-1 0,1-3 0,-1-1 0,-3 3 0,0-1 0,1-6 0,0-2 0,0 1 0,1 0 0,0-7 0,2-1-170,2-6 0,2-2 170,-8 42 0,6-18-67,5 0 67,5-31 0,2-3 0,3-31 1399,0-9-1399,0-2 394,0-3-394,0 0 81,4 0-81,12 0 0,16 0 0,23 0 0,17 0 0,20 0-231,-41 0 1,1 0 230,3 1 0,0 0 0,3 1 0,0 2 0,-3 1 0,1 0 0,-2 2 0,-2 0 0,42 8 0,-15-2 0,-17-1 0,-19-2 0,-15-3 0,-11-2 0,-11-2 0,-3 0 0,-3-1 461,0 0-461,0-2 0,3 0-1390,19-21-7912,7-11 9302,22-30 0,-24 27 0,-1 1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04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26133,'25'0'1887,"9"0"-1473,22 4-177,11 1-237,6 3 0,6-2 0,0 0 0,-4 0 0,-6-2 0,-9 0 0,-10 0 0,-11-1 0,-8 1 0,-9-3 0,-4 2 0,-4-2 0,-4 0 0,-4 1 0,-2-2-634,-1 2-1041,-3-2-4805,1 0 1192,-1-6 5288,-8 0 0,5-1 0,-6 2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35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0 25948,'71'5'683,"-1"-1"0,-3 1 1,-6-1-253,8 1-189,0 2-242,-9 0 0,-5 1 0,-10-1 0,-5 1 0,-8-3 0,-5 2 0,-7-4-225,-5 2-671,-7-3-930,-1 0-6559,-6-2-1446,-16-5 9759,-5-2 1,0 1 0,3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1.63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1 24475,'78'9'969,"0"0"0,-5-1 0,-6-2-505,8-3-105,2-1-62,-4-2-128,-6 0-169,-11 0 0,-9 0 0,-10 0 0,-9 1-74,-6 1-234,-6 0-297,-2 1-537,-4-1-399,1-1-1641,5 1-5676,4-7 8858,4-6 0,-11 4 0,-2-4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2.306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163 123 18420,'-2'-3'913,"1"0"95,1 3-162,77-42-180,-16 24-330,4-6 1,4 2-46,-18 15 0,-2 6-50,2-2 0,-1 4 420,46 19-218,-16 14 185,-16 27-96,-24 13-56,-19 8 45,-13 3 17,-32-2-73,-15-4-196,6-42 0,-7-3-606,-4-2 1,-3-3 336,-3-3 0,-2-4 0,-2-5 0,1-4 0,1-3 0,1-3 0,-43-3-158,14-21 158,13-12 0,12-20 0,12-13 0,11-5 0,20 15 0,3-1 0,-1-24 0,15-22 0,16 43-336,15 8-1109,10 11-628,6 15-666,11 9-2347,-3 19 5129,0 11 1,-28-4 0,-11 2-1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3.95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1 18599,'7'17'2666,"-1"-4"-1097,-6-13 637,0 0-1819,6 0-23,-4 0-39,4 0-39,-5 0-90,-1 0 190,2 0-336,-2 6-16,0 4 5,-5 9-28,-2 6 23,-3-1-34,0-1 6,2-5-1,3-6 6,1-4-5,3-4 0,1-1-1,0-3-6569,0 2 1366,7-2 5198,3 0 0,-1 0 0,-2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4.565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7 0 24867,'-3'9'1731,"0"-1"-1323,3-8 108,0 0-360,0 1-38,0 1-17,0 0-40,0-1-27,0 1-34,0-2 6,0 3-6,0-1 5,0 3 1,0 0-1,0 0-5,0 2 0,0-4 0,0 2-5,0-3 5,0 1-6,0-3 6,0 3-5,0-1-1,0 2 6,0-3-11,0 2 5,0-2-9825,0 0 1190,4-8 8641,0 1 0,1-3 0,-2 5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25.03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81 1 26021,'-19'66'1461,"4"-12"-1259,10-42-51,2 1-5,-4 4-12,4 3-27,-4 3-40,4 3-17,-4 0 1,4 1-7,-2-2-44,3-3 6,0-4 5,2-4-11,0-4 0,0-5 0,0-1-173,0-3-2661,0 0 806,0-8-1836,0-16-2662,0-10 6526,0-11 0,0 19 0,0 7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41.2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1828 44 15760,'10'-2'3304,"-3"1"-1881,-7 1 409,0 0-914,3-5 34,-2 4-6,2-3 35,-3 4-124,0 0-157,-6 0-280,-10 0-79,-16 0-104,-18 1-237,-16 4 0,-13 3 0,-11 4-539,41-6 1,-2 0 538,-4 1 0,0-1 0,-4 0 0,-1 0-49,-1 0 1,-2 0 48,-28 3 0,-2-1 0,23-2 0,-1 0-618,-20 1 1,2 0 617,28-1 0,3-2 0,3 0 0,1-1 0,-43 5 0,18-1 0,16 0 921,21-2-921,14 0 94,16-3-94,6-1 1394,6 1-1394,0-1 0,2 4 0,10 5 0,10 4 0,20 7 0,3-3 0,5-2 0,37 11-542,-24-10 0,2-1 542,-14-5 0,-2-2 0,3 0 0,0 1 0,-2 0 0,-1 1 0,48 9 0,-12 5 0,-6 1 0,-14 0 0,-10 2 0,-12 0 0,-11 0 0,-10 0 0,-11-1 0,-6 4 1084,-3 0-1084,-10 5 0,-13 4 0,-16 9 0,-23 3-422,-15 8 422,30-29 0,-3 0-301,-4 2 0,-1-1 301,-3 1 0,-1-1 0,-2 1 0,0-1 0,2 0 0,1-2 0,2 1 0,1-1 0,6-3 0,2 1 0,-32 22 0,17-7 0,17-6 0,11-7 0,15-3 395,6-5-395,8 1 629,1 0-629,11 4 0,13 3 0,17 2 0,22 0 0,16-1-300,-29-16 0,3-3 300,10 2 0,4-3-720,11-1 1,3-1 719,7-1 0,1-1 0,4-2 0,-1-2 0,-7 0 0,-3-1 0,-9-1 0,-2-1 0,-4 1 0,-1-2-131,-4 1 0,-2 0 131,-1 0 0,-2 0 0,44 0-24,-27 0 24,-24 0 492,-22 0-492,-14 0 1475,-8 0-1475,-4 0 326,0 0-326,0 3-233,0 0-3295,0 0-2695,5-4 6223,2-12 0,-1 7 0,0-6 0</inkml:trace>
  <inkml:trace contextRef="#ctx0" brushRef="#br0" timeOffset="2151">4342 11 14247,'7'-6'4100,"-1"2"-2498,-6 4 807,0 0-1373,-27 32-112,10 0-95,-24 37-11,14-4-29,-6 9-428,-5 7 188,-11 5-337,22-41 1,-2 0-73,-4 1 1,-3 0-425,-3 1 1,-2 0 283,-4 1 0,-2-1 0,-4 0 0,-2-2 0,-2 2 0,-2-2 0,-2-1 0,-1-1 0,-1-2 0,-1-1 0,1-3 0,-1-2 0,0-3 0,1-3 0,3-3 0,1-3 0,3-4 0,0-3 0,-38 7 0,12-13-159,16-5 159,14-10 0,12-6 0,10-11 278,8-7-278,6-6 575,8-2-575,3-3 0,22-20 0,6 15 0,25-12 0,10 24 0,9 5 0,11 8 0,6 8 174,4 6-174,-25 6 0,1 3 0,33 10-239,-35-4 1,-2 4 238,19 21 0,-3 6 0,-6 5 0,-2 5 0,-5 4 0,-1 0 0,-4-2-22,-2-4 22,-4-5 0,-2-4 0,-6-6 0,-4-3 0,-3-6 476,-9-1-476,2 1 23,-11-6-23,-2 2 0,-9-10 0,-5-4 0,-2-2 0,-2-1 0,1-3 0,-2 2 0,2-2 0,-2 1 0,0-1-332,0 2-3034,3-2-3865,0 0 7231,6-6 0,-5 5 0,0-5 0</inkml:trace>
  <inkml:trace contextRef="#ctx0" brushRef="#br0" timeOffset="2574">4943 1578 18459,'-2'13'3512,"1"-3"-2011,1-10-420,-15 91-325,10-42-456,-3 13 0,1 0 271,5-6-61,2-4-141,0-9-167,0-8-101,0-6-57,0-12-38,0-6 0,0-6-6,0-3 0,0-1-1210,0-1-185,0-9-1742,3-14-1506,8-40-4212,4-18 8855,-5 26 0,0 2 0,1-6 0,-4 11 0</inkml:trace>
  <inkml:trace contextRef="#ctx0" brushRef="#br0" timeOffset="2789">4953 846 25029,'-11'84'-1249,"7"-17"-779,13-57-2458,7-7-4045,0 0 8531,0-6 0,-7 3 0,-3-3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48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137 114 25601,'-22'-22'1512,"6"16"-846,23 31-156,7 22-128,8 20-382,5 11 0,3 6-339,2-1 339,1-4 0,1-7 0,-1-8 0,1-11 84,-3-8-84,0-10 0,-5-6 0,-2-9 0,-4-6 0,-5-4 255,-2-3-255,-6-4 0,-1-1 0,-2-2-265,-1 0-1079,3-2-1731,1-13-879,14-23-5877,0-14 9778,12-17 1,-16 33 0,-2 7 0</inkml:trace>
  <inkml:trace contextRef="#ctx0" brushRef="#br0" timeOffset="481">1080 7 19305,'0'-3'3966,"0"0"-2236,0 3-301,-64 90-405,21-20-1679,-6 7 0,-2 7 907,13-16 1,2 2-253,-7 12 0,-2 5 0,11-20 0,-2 2 0,1 2 0,-1 1 0,-1 1 0,1-1 0,1-1 0,0 0 0,1-3 0,-8 20 0,2-5 0,8-17 0,3-3-176,4-9 0,3-2 176,2-3 0,1-1-148,-1 5 1,0 0 147,2-1 0,0 1 0,2-3 0,1 0 0,-9 38-16,8-14 16,6-12 1355,5-14-1355,3-13 924,2-10-924,0-10 384,0-7-384,0-3 22,0-3-22,0-1 0,0-1 0,2 0-1121,5 0-1697,7-7-1696,23-16-4084,5-7 8598,15-15 0,-26 23 0,-7 2 0</inkml:trace>
  <inkml:trace contextRef="#ctx0" brushRef="#br0" timeOffset="795">979 1772 20011,'6'0'3517,"-2"0"-2218,-4 0 141,0 0-1115,-1 91-123,1-52-130,-1 17 1,0-1 0,1-22-62,0-4-11,0-7-162,0-8-331,0-7-409,0-2-655,0-5-589,2-3-1388,2-25-1277,3-5 4811,2-26 0,-4 28 0,-2 4 0</inkml:trace>
  <inkml:trace contextRef="#ctx0" brushRef="#br0" timeOffset="1045">1083 913 18969,'0'4'3641,"0"-1"-2549,0-3-291,0 0-801,0 58-191,0-38-974,0 42-1534,8-55-2740,2-4 5439,9-7 0,-8 3 0,-2-4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1:53.42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87 37 23803,'-48'-18'1753,"9"3"-1120,39 15 39,0-2-135,0 2 736,0-1-1273,2 2 0,6 7 0,5 7 0,14 10 0,7 10 0,13 9 0,9 8 0,12 9-221,-30-27 0,1 1 221,3 2 0,2 1 0,2 2 0,1 1 0,0-2 0,1 1 0,0 0 0,0 0 0,-3-3 0,-1-1 0,-1-1 0,-1-1 0,35 29 0,-7-7 0,-9-8 0,-8-6 0,-11-10 0,-9-6 0,-9-7 0,-9-6 0,-7-5 442,-5-3-442,-1-2 0,-2-1 0,0 0 0,0-2 0,1 0 0,-1 0 0,2 0 0,-1 0 0,0 0-1217,0 0-2451,-1-8-1570,-7-14-4593,-7-9 9510,-7-13 1,7 21 0,3 4 0</inkml:trace>
  <inkml:trace contextRef="#ctx0" brushRef="#br0" timeOffset="2608">194 1010 22223,'-5'0'2123,"0"0"-1602,5 0-45,0 0 23,0-2 21,0 1-44,0-4-78,8-5-174,4-7-6,16-11 12,12-12-45,17-12 0,13-10-613,-29 28 0,0-1 509,2-1 0,0-1-44,1 1 0,0-1-198,-2 1 1,-1 1 160,-2 2 0,0 0 0,30-27 0,-9 8-123,-8 6 123,-9 7 0,-6 6 0,-7 4 0,-7 9 964,-6 4-964,-5 6 351,-6 3-351,-1 4 142,-3 1-142,1 2 0,-3 0 0,2 0 0,-2-1 0,0 0 0,0 0 0,1 1 0,3-3 0,4-1 0,5-5 0,4 0 0,5-4 0,-2 1 0,3-2 0,-4 1 0,1 1 0,-5 2 0,-2 2 0,-4 3 0,-3 1 0,-4 3 0,0 1-718,-2 0-1214,-3 0-1798,-7 1-1782,-3 0 5512,-6 0 0,9-1 0,1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0.130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107 368 15205,'-2'-5'3467,"1"1"-2251,1 4 503,0 0-1192,-3-6-68,2 4 84,-2-4 23,3 6 212,0 5-83,0 12-196,0 12-40,0 18-62,-3 7-77,-1 5-46,-2-1 73,-4 18-240,4-23-12,-2 7-45,6-33 1,1-5-46,1-12 29,0-2-29,0-5 1,0 1 5,0 0 23,0 3-29,0 2 1,0 1 56,0-2-29,-2-1-27,2-2 27,-1-3-33,1 0 6,0-1-2621,0 0 1169,-3-1-1086,-1 0-839,-7-19 3371,-4-24 0,5 14 0,-1-10 0</inkml:trace>
  <inkml:trace contextRef="#ctx0" brushRef="#br0" timeOffset="545">104 4 13799,'15'-2'3333,"-4"1"-1889,-11 1 1066,0 0-2197,0 1-10,0 0-29,0 0-77,0 1-57,0-2 157,0 2-297,0-1 5,0 2 1,0 3 0,0-1-1,0-2-5,0 0 6,0-3-6,0 3-34,0-2-111,0 2-180,0-3-163,0 3-246,0-3-710,0 3-1609,0-2-1367,0 2 4420,0-3 0,0 2 0,0-2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5.7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31 68 12830,'-15'-11'2924,"3"2"-1591,12 9 516,0 0-1547,-1 0 68,0 0 1326,0 0-1343,1-2-79,0 0-88,0-1-1,4 0 44,2-2-61,5 0-44,0-2-35,2 0 29,-3 2-34,0 0-23,-2 4-10,-2-1 122,-3 2 180,0 0-90,-3 0 40,2 0-29,-2 3-55,0 5 5,0 3-40,-3 4-32,-4-2-23,-3 1-6,-4-4-11,3 0-45,0-7-16,5 0-46,2-3-5,3 0-179,1 0 112,0-1 33,6-4 29,0-1-40,7 0 39,-3 1 1,0 3-1,-2 1 6,-2 1 0,-2 0 6,-2 0 44,0 0 264,-2 0-314,0-2 0,0 0-6,0 0 12,0-1-6,0 3 409,0-2-404,-2 2 1,-1 0-1,-1 0-5,-1 0 0,4 0 0,-2 0 0,1 0-5,-2 0-6,1 0 11,0 0-12,1 0 7,0 0-9826,2 0 8170,0-2 1,0 1-1,0-2 1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08.19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48 12976,'-6'-12'4391,"2"3"-2839,4 9 1646,0 0-2420,-5-7-44,4 5-28,-3-5-74,4 5-99,0 0-130,0 1 23,0-1 408,0 2-515,0-1-27,0 0 605,0 0-897,10 10 0,8 9 0,14 15 0,8 11 0,8 10 0,4 5 0,8 6-349,1 0 349,4 4 0,-1-2 0,2 0 0,-4-2 0,2-3 0,-26-22 0,0-1 0,19 17 0,7 8 0,-27-31 0,-7-5 0,-5-6 0,-7-4 0,-1-6 0,-5-2 0,-1-3 349,-4-2-349,1 0 0,-4 0 0,0-2 0,0 2 0,-1-2 0,-1 1 0,0-2 0,-1 1 0,-1-3 0,2 1 0,-1-1 0,0 0 0,0 0 0,1 0 0,-2 0-1760,2 0-1724,-7 0-1266,-6-3-5081,-5-5 8450,-4-4 0,9 3 0,3 1 0</inkml:trace>
  <inkml:trace contextRef="#ctx0" brushRef="#br0" timeOffset="908">171 1110 13620,'-11'4'3601,"2"-1"-2094,9-3 1058,0 0-2190,-19 1 102,14 0 139,-14-3-34,19-4-178,1-9 44,12-9 16,6-11-83,17-10-22,9-10 78,12-9 45,10-4-505,-30 31 0,2 0 216,2-1 0,1-1-34,2 0 1,1 0-37,-1 0 1,1 0-7,-1 3 1,-1 0 72,34-27-11,-13 11-5,-13 12-44,-15 10-130,-12 11 0,-9 5 0,-7 7 0,-4 2 539,-3 4-2954,-1 1-2094,2 0-4688,-2 0 9197,2 0 0,-2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28.87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21 12808,'-5'0'4144,"0"0"-2609,5 0 593,0 0-1282,-3 0 140,3 0 95,-3 0-106,3 0 2234,0 0-2716,4 0-27,15 0-466,14 0 0,20 1 0,11 4 0,11-1 0,4 4-247,6-6 247,2 1 0,0-3 0,0 0 0,-8 0 0,-8-3 0,-15-1 0,-11-1 0,-14 0 0,-9 3 0,-10 1 247,-4 1-247,-4 0 0,-3 0-3009,-1 0-1416,9 0-3534,2-3 7959,12-5 0,-11 3 0,0-2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29.9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248 3 14225,'-11'-1'4447,"2"-1"-2867,9 2 1993,0 0-2571,-9 46 52,5 0-80,-8 53-465,5-2-179,2-41 1,-1 2-149,-1 4 1,-1 2-183,-1 1 0,-1 0 0,0 1 0,0-1-235,0-2 1,0 0 234,1-4 0,1-1 0,1-6 0,0 0 0,-2 42 0,4-13 0,1-9 0,1-9 0,3-7 0,-3-2 0,1-5 0,0-4 0,-1-5 0,3-7 267,-3-4-267,1-9 483,0-7-483,1-5 0,1-4 0,0-3 0,0-1 0,0-4 0,0-5 0,1-9 0,7-9 0,7-8 0,18-15 0,6-3 0,7-4 0,-4 3 0,1 4 0,2 9 0,0 4 0,2 2 0,0 8 0,-3 4 0,-1 9 0,-6 6 0,-1 5 0,-5 5 0,-2 9 0,-3 8 0,-3 11 0,-4 7 0,-6 3 0,-5 2 0,-4 3 0,-3 0 0,-2 2 0,-12 0 0,-6-4 0,-16 1 0,-5-6 0,-10-1 0,-4-4 0,-6-4 0,-4-4 0,0-7 0,1-4 0,6-6 0,4-5 0,10-1 0,7-2 0,9 0 0,9-5 0,3 0 0,5-5 0,2 0 0,-1-2 0,3 2 0,-1-3 0,2 2-920,0 1-939,3 4-1658,1-7-2029,5 2 5546,8-10 0,-5 11 0,3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31.724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181 4 22223,'-28'-2'2296,"5"0"-1702,23 2 174,0 0-298,6 0 23,11 0-112,12 3-79,17 4-16,10 5-96,11 2-39,5 2-33,2-1 0,-1 2-6,-4 0-6,-4-1-43,-8 1-63,-5-2 0,-9-1 0,-8-4 0,-6-4 0,-9-1 0,-7-2 0,-3 1 0,-5-2 0,0 1 0,-2-3 0,2 3 0,-2-3 0,2 3 0,-1-2 0,-1 0 0,0 1 0,1-2 0,-1 2 0,-1-1 0,-1-1 0,-1 2 0,0-1 0,0 0 0,-4 2 0,-8 0 0,-8 5 0,-12 3 0,-8 5 0,-8 2 0,-9 7 0,-8 2 0,-6 5 0,-6 1 0,0 1 0,2 0 0,5-3 0,6-2 0,-9 5 0,22-10 0,-5 1 0,26-10 0,3-3 0,7 0 0,3-4 0,6 0 0,4-4 0,4-1 0,1-3-1541,2 0-2005,18-12-1310,6-7 4856,18-15 0,-18 13 0,-5 3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39.49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21 91 11497,'-11'2'2996,"2"-1"-1813,9-1 788,0 0-1142,0-4 51,0 1-24,0-2-139,0 4-135,0-1 24,0 2 4,0-3-33,1 2-56,0-2-67,2 2-118,-2-1-135,6-1-16,1-1 134,10 1-83,7-4-68,12 1-11,11-1 106,8-2 62,9 3-73,4 1-101,3 1-22,0 1-73,-5 3 5,-7-2 214,4 2-191,-27 0-17,2 0 45,-28-1 62,-3 1-29,-7-2-5,1 2-5841,-2 0 1113,7 0-3948,7 0 8536,10-3 0,-9 2 0,-2-2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2:40.49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362 188 16908,'51'-33'2744,"1"-1"0,-1 2 1,-2 6-8170,26 9 5577,4 0-46,-2 5 1402,-3 3-1368,-9 5 918,-8 1-924,-9 3 40,-7 1 78,-10 12 117,-6 6-16,-9 17 3269,-8 10-3426,-5 11 39,-9 6 33,-12 8-74,-7-21 0,-5 0-194,-22 24 0,14-26 0,-2-3 0,-20 11 0,-1-6 0,-2-5 0,0-7 0,-4-3 0,-2-6 0,-1-6 0,0-8 0,1-6 0,4-6 0,2-6 0,7-13 0,4-7 0,10-15 0,1-28 0,19 12 0,4-22 0,15 22 0,3-1 0,7 3 0,5 2 0,10 3 0,5 7 0,3 2 0,18-6 0,-9 13 0,11-6 0,-16 17-158,-4 3-363,-5 7-509,-2 2-314,-1 6-796,0 1-2016,10 1-5675,-2 0 9302,7-2 1,-19 2-1,-5-2 1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35.31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14 0 14835,'-6'0'4022,"2"0"-2644,4 0 795,0 0-1226,-3 0-516,13 0 90,1 0 39,19 0-174,10 5-111,10 0 27,15 7-72,9-2-250,9 0 188,8-2-34,4-1 1,4-2-68,-2 0-6,-3 0-21,-12 0-35,-9 2-3254,-12-2 3260,-11 1 207,2 0-94,-21-1 179,2-2-152,-19 0 17,-4-3-11,-4 2 3420,-2-2-3381,-3 0-3910,-1 0 387,0-2-2251,0-7 5578,0-4 0,0 2 0,0 2 0</inkml:trace>
  <inkml:trace contextRef="#ctx0" brushRef="#br0" timeOffset="728">17 492 18666,'4'0'1810,"0"0"-1368,3 0 84,3 0 96,5 0-78,4 0-7,4 0 18,5 0-146,4 0-34,6 0-45,6 0-27,4 0-46,9 0-77,5 1 55,8 4-16,7 0-46,5 4-89,2-1 17,-2-1-34,-7 1 45,-8-3-56,-8 1 73,-14-2-23,-7 0 29,-11-1 16,-9-3 11,-3 1-10,-8-1-12,-2 0-6,-2 0 12,-3 0-1854,2 0-175,-2 2-1494,0-2 1650,0 2 0,0-2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36.961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17 1013 25029,'67'40'498,"0"1"1,-3-4 0,-8-1-146,-4 9-152,3 0-50,-3 0-27,-3-1-40,-6-6-79,-4-3 79,-7-8-78,-6-2 44,-3-8-44,-6-1 27,0-4-27,-5-3-6,-2-3 0,-4-4-566,-1-1-442,0-1-835,3 0-1797,14-23-2348,5-6 5988,11-22 0,-17 23 0,-5 6 0</inkml:trace>
  <inkml:trace contextRef="#ctx0" brushRef="#br0" timeOffset="455">1187 970 21080,'-51'77'1096,"0"1"0,1-2 0,2-4-701,15-20 0,1-2-218,-6 6 0,-1 0 142,-3 5 0,-1 0-376,-4 2 0,0 0 197,-1 2 0,-1 0-236,-1 0 0,-1-1 205,3-1 0,1-2-59,1-2 1,1-2 24,6-5 1,1-1-48,4-6 0,2-3 22,-19 30 53,13-18-103,13-16 308,10-15-308,9-10 551,3-8-551,3-3-1291,0-2-322,0-5-1090,0-8-2338,8-30-4790,2-12 9575,10-25 1,-10 37 0,-2 8 0</inkml:trace>
  <inkml:trace contextRef="#ctx0" brushRef="#br0" timeOffset="1361">358 632 18975,'-7'0'1523,"4"0"-1159,9-1 17,9-6 16,7-5-44,10-8-33,5-5 22,8-5-40,2-5-67,6-4-44,3-4-12,4-4-56,0 0-5,2-3-40,-7 5-5,-3-2-12,-8 5-10,-9 4 5,-5 4-6,-10 7 17,-4 7 62,-7 7 11,-4 6 34,-4 4 55,-1 3 197,0 0-369,0 8 228,0 7 118,0 15-22,0 12-56,0 9-45,0 2-6,0 1-78,0-5-44,0-6 32,0-5-77,0-7 5,0-5-39,0-9-73,0-2 5,0-8 40,0-2-39,2-4-1,-2-1-2250,1 0-674,2 0-2077,1-4 4996,3-4 0,-3 3 0,-1-1 0</inkml:trace>
  <inkml:trace contextRef="#ctx0" brushRef="#br0" timeOffset="2396">1307 2136 14023,'31'60'9830,"-6"-5"-8632,-21-24-839,-2-1-6,1-4-50,-1-2-51,0-4-56,-1-5-23,1-2-55,-2-4-34,3-3-39,-2 1-40,0-5 1,1 1 5,-2-3 28,2 0-33,-1 0 5,-1 0-5,2 0 38,-1 0-38,0 0-7114,0 0 3378,-1-8 3730,-4-11 0,3 7 0,-4-6 0</inkml:trace>
  <inkml:trace contextRef="#ctx0" brushRef="#br0" timeOffset="3209">1374 1819 12158,'-9'-8'3209,"2"2"-2240,7 6 437,0 0-1020,-2 0-72,2 0-45,-2 0 112,2-1-123,0-1-79,0-2-33,0 1-23,0 0 0,0 1 28,0-1-44,0 1-40,0 0-17,0 1 286,0 1-341,0-2 5,2 0 0,-2-2 0,3-2-6,-1 0 0,0-3 6,-1 1 0,1-1 0,-2 0 0,3 2 0,-3-1 0,2 2-5,-2 3-51,0 2 73,0 1 39,-2 0 44,2 0 108,-1 0-208,1 1-359,0-1-2813,0 2 0,0-2 0</inkml:trace>
  <inkml:trace contextRef="#ctx0" brushRef="#br0" timeOffset="3800">2250 1257 15760,'-6'-2'2531,"2"1"-1270,4 1 351,0 0-1001,21-5-67,-3 4 88,21-3-60,-5 4-108,1 0-156,2 0-39,-1 0-62,-2 0-78,-1 0-90,-4 0-5,-2 0-23,-4 0 45,-5 0-56,-1 1 11,-7 1-11,1 1 0,-5-1-162,2 1-275,-5-1-341,1 1-544,-3 1-622,-1-1-1982,0 0-1289,0 1 5215,0 1 0,0-3 0,0 1 0</inkml:trace>
  <inkml:trace contextRef="#ctx0" brushRef="#br0" timeOffset="4163">2146 1625 14538,'-2'1'2644,"1"1"762,1-2-2947,65 0 45,-32 0-112,54 0 0,-50 2-22,2-2-34,-4 3-95,0-3-23,-5 2-22,-2-2-112,-6 0-84,-5 0-67,-7 0-639,-5 0-633,-4 0-1321,-1 1-1597,-3 0 4257,-11 0 0,8-1 0,-7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2.67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37 2 21623,'14'-1'1760,"0"8"-1156,-5 9-55,1 12-45,0 12-72,-3 7 27,-1 14-5,-4 10-3432,0 12 3370,-2 11-199,0-43 1,0 0-105,-4 3 0,0-1 62,1 2 0,-2-1-25,-2-1 0,-1 0-42,2-3 1,-1 0-85,-6 42 0,1-8 0,0-9 0,4-10 0,0-7 0,2-8 0,2-9 0,2-8 0,0-11 3297,2-6-3297,0-6 287,0-5-287,0-2 0,0-3-673,0 0-755,0-1-1575,0-7-1792,0-16-5036,0-6 9568,0-15 0,0 22 0,0 4 1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6.093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261 0 12769,'-5'4'3013,"0"-1"-1495,5-3 784,0 0-1770,-1 1 28,0 0 375,0 0-352,7 2-62,3 2-118,9 6 40,4 2-74,6 5-66,7 4-85,5 5-28,10 4 57,2 3-79,5 3-45,-1 1-56,-4-1-5,-4-2 6,-6-1-18,-7-7-16,-5-2-1,-10-5-27,-2-5 33,-9-4-28,-1-3-5,-5-2 27,-1-3-21,1 0 21,-3-3 1,3 2 5,-1-1 11,1 1-16,1 2-23,-1-1-5,0 0 39,1-1-45,-1 1 5,0-3 1,-1 2 5,0-2 79,-2 0-85,1 0 34,0 0 1809,0 0-1848,-1 3 0,-4 1 0,-5 7 68,-9 4-63,-9 10 6,-8 7 29,-7 8-35,-5 5 40,-3 4-6,-3 4-39,-4 1 6,-3 6 50,-4-1 5,2 4-10,0-4-12,7-1-33,5-6 38,8-7-38,4-5 28,9-6 10,1-6-44,6-4 6,2-5 39,3-5-45,5-1 0,3-5 0,2 1 5,3-6-5,1 2 34,3-5-2896,0 2-22,0-5-2040,0-8 4924,0-5 0,0 3 0,0 2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48.802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0 739 21562,'61'24'1440,"-2"-4"-1037,-14-11-5688,5-5 5632,4-1-106,1-3 1403,0 0-1471,0 0 872,-4-6-916,-3-2-23,-4-6-22,-6-2 3386,-3-2-3396,-6 1 55,-6-1 55,-6 0-16,-7-1-44,-5-2-40,-4-1 0,-1-3-51,0 0 1,-7-2 145,-19-7-123,0 8 0,-18-1-50,7 10-12,-3 8 40,-7 3-23,0 5-11,-3 2 5,1 10 29,0 8 0,3 13 33,0 8 0,5 5-28,1 5 12,8 2 49,2 0-16,8 1-16,6-4-18,6 1 34,5-5 50,3 0 34,2-3 62,12 0-45,6-3-68,14-4 1,6-2-45,6-5 11,3-2-39,5-5 27,0-5-27,2-6 63,2-6-108,2-2 0,1-4 0,2-7 0,1-5 0,-1-10 0,-6 2 0,-8 1 0,-10 4 0,-10 4 0,-11 4 0,-6 3 0,-5 4 0,-3 0 0,-1 2-63,-1 0-150,0-1-341,0 1-561,0-5-711,0 0-2027,2-11-2337,-2-5 6190,3-7 0,-3 11 0,2 3 0</inkml:trace>
  <inkml:trace contextRef="#ctx0" brushRef="#br0" timeOffset="556">1347 3 16639,'0'-1'3405,"0"-1"186,0 2-2847,0 49-66,0-8-5,0 46-1,0-15-51,0 3-106,-3 7-55,1-1-24,-3 0-199,2-3-237,-1-3 0,1-8 0,1-4 0,1-9 0,1-6 0,0-8 0,0-6 0,0-8 0,0-6 0,0-6 0,0-6 0,0-3 0,0-3 0,0-1-1709,0-1-1378,0-6-884,0-13-5655,0-6 9626,0-12 0,0 19 0,0 3 0</inkml:trace>
  <inkml:trace contextRef="#ctx0" brushRef="#br0" timeOffset="1189">2139 481 23651,'-73'-46'1305,"7"9"-958,39 43-94,-1 4-46,3 7 6,1 5-62,6-2-61,3 2-40,5-2-44,3 3 39,4 1 78,2 5 56,2 3-61,10 4-12,3-1-11,10 0-28,1-3 1,-2-2-18,1-4 6,-4-2 106,-4-3 57,-4-4 5,-5 0 73,-4-7-23,-3 1-78,0-2-77,-7 1-119,-6 1 0,-10 1 0,-6 0 0,-4 0 0,-5-4 0,-1 0 0,-3-2 0,3-3 0,6 0 0,3-3 0,8 2 0,2-1 0,11 0 0,2 0-130,7-1-3024,0 0 1267,3 0-919,17-7-1820,5-6 4626,17-8 0,-20 7 0,-4 2 0</inkml:trace>
  <inkml:trace contextRef="#ctx0" brushRef="#br0" timeOffset="1838">2627 582 17832,'2'13'1378,"-1"-3"-594,-1-10 173,0 0-716,61 13 101,-31-8 44,48 9-43,-45-13 43,-2-1 51,0 0-34,-4 0-17,-2 0-16,-6-3-6,-4-2-17,-7-5-162,-3-5-84,-3-2 33,-2-4-44,0 0-28,-9 0-23,-4 2-39,-12 4-78,-3 5 72,-7 5 12,-5 4 33,-6 5 0,-4 12 107,-3 12 27,0 14-21,0 6 49,7 3 68,6 2-34,10-4-33,10 1 83,10-5 96,6 0-95,5-3-62,11-4-56,8-1-6,12-7-11,6-1-82,4-8-69,5-2 0,1-6 0,4-4 0,0-3 0,0-3 0,0-1 0,-4-1-164,18-1-334,-19 0-768,11 0-330,-28 0-1508,-5 0-2160,-8 0 5264,-9-2 0,-3 1 0,-5-2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54.059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1 451 19417,'20'28'2397,"1"-1"-1601,4-2-63,5 4-66,7 4-90,3 2-141,5 1-128,1-1-55,0-4-7,-2 0-27,-4-5-34,-3-2-12,-8-6 12,-1-1-23,-6-4-22,-1-3-22,-4 2-23,1-7-56,-4 3-5,-1-4 0,-1 0-29,-2-2 1,-3 0-6,-1-2 33,-4 0-61,1 0-56,-3 0-1125,2 0-113,-1 0-806,1 0-1250,4-12-2632,1-6 6010,3-12 0,-4 11 0,-2 4 0</inkml:trace>
  <inkml:trace contextRef="#ctx0" brushRef="#br0" timeOffset="457">1010 401 15950,'4'-4'3562,"-1"1"-2313,-3 3 141,0 0-690,-81 109-1141,35-42 729,-10 13 1,-2 3-34,25-32 0,3-2-20,-3 4 0,1 0 31,-2 2 1,0 1-57,0-2 0,0 0-9,1 0 1,1-1-40,0-1 1,2-2-29,0-1 1,1-2 57,4-3 1,0-1-25,-20 32-39,8-10-28,7-14-67,8-12-29,7-13 6,7-10 898,5-8-876,1-5 189,2-1-2541,0-2 633,0-3-1535,2-10-1691,7-21-2890,2-12 7802,7-14 0,-8 27 0,-3 8 0</inkml:trace>
  <inkml:trace contextRef="#ctx0" brushRef="#br0" timeOffset="1440">318 308 12690,'-11'-4'2503,"2"1"-1248,9 3 616,0 0-1221,16 0-23,-1-5-78,17-2-174,-3-6-67,3-4-50,3-1-23,0-4-112,2-1-39,-1-1-33,1-2 16,-1 2-6,-2 0-61,-2 3 34,-2 1-23,-6 3-5,-4 2 27,-7 5-27,-4 3 44,-4 2 74,-4 4-63,-1-1 1,0 2 17,2 0 78,-2 0 940,1 0-1052,-1 3 129,0 5 95,3 7-68,3 7 34,2 7 241,8 20-246,-6-10-12,4 13-10,-7-20-12,-2-3-73,0-6-27,-2-5-29,1-6-62,-3-2 23,1-6-28,-2-1-364,0-3-3484,0 0-1210,0-2 5058,0-6 0,0 5 0,0-4 0</inkml:trace>
  <inkml:trace contextRef="#ctx0" brushRef="#br0" timeOffset="2616">1110 1541 14902,'0'-19'3417,"0"4"-2151,0 15 235,0 0-829,5-4-5,-3 9-124,5 2-78,-4 15-56,0 7-40,1 3-44,-3 1-106,1-1-35,-1 0-49,0-4 33,2-3-34,-3-3-16,3-5-22,-3-5-24,3-3-4,-2-5-18,2-1-39,-3-3 23,2 0-34,-1 0 0,0 0-95,1 0-191,-1 0-213,0 0-419,1 0-359,-2-2-471,2-5-1635,2-16-4686,3-9 8069,4-14 0,-4 21 0,-3 3 0</inkml:trace>
  <inkml:trace contextRef="#ctx0" brushRef="#br0" timeOffset="2904">1247 1033 13883,'-2'5'3293,"1"0"-1781,1-5 220,0 0-1497,-2 19-135,2-8-100,-1 14 0,1-15-677,0 0-976,0-5-2256,1 0-3462,4-3 7371,2-2 0,-1 0 0,-2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4:58.007"/>
    </inkml:context>
    <inkml:brush xml:id="br0">
      <inkml:brushProperty name="width" value="0.04286" units="cm"/>
      <inkml:brushProperty name="height" value="0.04286" units="cm"/>
      <inkml:brushProperty name="color" value="#004F8B"/>
    </inkml:brush>
  </inkml:definitions>
  <inkml:trace contextRef="#ctx0" brushRef="#br0">11 435 14706,'-6'0'2560,"2"0"-1367,4 0 1092,0 0-1764,63-9 5,-24 5-82,52-7-125,-40 8 73,-1 1-34,0 1-61,-2 1-73,-1 0-11,-3 0-40,-4 0-10,-3 0-40,-4 0-33,-3 0-29,-3 0-5,-5 0-50,-6 0 27,-4 0-33,-5 0 0,-3 0-229,-2 0-230,0 0-9035,-2 0 9494,0-6 0,0 4 0,0-4 0</inkml:trace>
  <inkml:trace contextRef="#ctx0" brushRef="#br0" timeOffset="458">77 802 14320,'0'6'3512,"0"-2"-2414,0-4 996,0 0-1534,72 0-39,-35-1 23,61-1-40,-49-1-34,4-2-100,1 1-101,0-1-90,-7 2-50,-4 1-23,-8 1-27,-6 1-74,-5 0 46,-7 0-46,-3 0 6,-5 0 40,-5 0 38,-1 0 7,-3 0-3373,0 0 0,0 0 0</inkml:trace>
  <inkml:trace contextRef="#ctx0" brushRef="#br0" timeOffset="1427">1728 40 15417,'-1'-11'3675,"-1"2"-2734,2 9 224,0 0-807,-46 12 62,23 3 1,-38 16-7,31 3-50,1 9-140,-4 3-28,4 5-44,1 1-29,6 2 56,7-1 23,7-1 38,5-2 12,3-4 23,0-6-6,4-4-17,6-5-22,4-1 11,7-5 5,-2-2-44,4-3-46,1-3-21,-1-4-18,4-4 12,-2-3 6,3-4-18,4-1-16,2-2-28,5-10-6,3-6-22,2-12-6,3-3-28,-4-3 28,1 0-33,-6-2 5,-3 0 28,-6 2-33,-7-1 0,-4 2-6,-8-2 0,0 0-6,-7 0 0,0-1-55,-3 0-23,0 2 0,-3 0 45,-6 3-6,-4 0 11,-7 4 29,2 1-40,-4 5-11,2 2 11,-2 5-5,1 2 44,-1 3-56,0 2-10,-1 2 66,1 2-44,0 2 44,1 0-95,1 2 34,0 0-11,0 0-57,1 0-16,-1 0-157,5 0-6,-2 0-123,4 3-22,3 0-415,0 3-795,5-1-1501,-2 0-2510,4 0 5680,-1-3 0,3-1 0,1-1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14T23:49:08.317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 0 24575,'0'14'0,"0"-6"0,0-1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AnrE26bMUjaVlmaoQNzAsTJSuXjcB38Y&amp;authuser=davethemovie%40gmail.com&amp;usp=drive_fs" TargetMode="External"/><Relationship Id="rId1" Type="http://schemas.openxmlformats.org/officeDocument/2006/relationships/hyperlink" Target="https://drive.google.com/open?id=1AsMQJ5CWUKvRkZIytPLN1IIBYcFh2IbH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AjItQ10Efoq4br9jXDjpjEln4KWYPbGk&amp;authuser=davethemovie%40gmail.com&amp;usp=drive_fs" TargetMode="External"/><Relationship Id="rId1" Type="http://schemas.openxmlformats.org/officeDocument/2006/relationships/hyperlink" Target="https://drive.google.com/open?id=1AqrKBRgfcNa9Zfaht3SVQRoY5zxFOKsM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AZP4_5YlWX7nH6FtlxcQzMxhY723-fst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AYqFTRgmuQx8G1OFP5klGchk-ICEULVW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hyperlink" Target="https://drive.google.com/open?id=1AKzsxESWHEHNP-J-hGGWTnvtr_J1FPLz&amp;authuser=davethemovie%40gmail.com&amp;usp=drive_fs" TargetMode="External"/><Relationship Id="rId1" Type="http://schemas.openxmlformats.org/officeDocument/2006/relationships/hyperlink" Target="https://drive.google.com/open?id=1AWdfqBM3XdACHaFIilnm5jKs-7bcaPz6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DavidRomoff/ML4RM/blob/main/GBM.ipyn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5B39-8DA5-1C49-84F9-7F789344F7C1}">
  <sheetPr codeName="Sheet1"/>
  <dimension ref="B3:B7"/>
  <sheetViews>
    <sheetView tabSelected="1" workbookViewId="0"/>
  </sheetViews>
  <sheetFormatPr baseColWidth="10" defaultRowHeight="26" x14ac:dyDescent="0.3"/>
  <cols>
    <col min="1" max="16384" width="10.83203125" style="6"/>
  </cols>
  <sheetData>
    <row r="3" spans="2:2" x14ac:dyDescent="0.3">
      <c r="B3" s="6" t="s">
        <v>14</v>
      </c>
    </row>
    <row r="5" spans="2:2" x14ac:dyDescent="0.3">
      <c r="B5" s="6" t="s">
        <v>18</v>
      </c>
    </row>
    <row r="7" spans="2:2" x14ac:dyDescent="0.3">
      <c r="B7" s="6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FF81-212E-2B4C-A523-EF88DCA14204}">
  <sheetPr codeName="Sheet15">
    <tabColor rgb="FF00206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DC364-6DC0-3942-9CAE-39B15B2848E7}">
  <sheetPr codeName="Sheet17">
    <tabColor rgb="FFFF0000"/>
  </sheetPr>
  <dimension ref="A1"/>
  <sheetViews>
    <sheetView workbookViewId="0">
      <selection sqref="A1:XFD1048576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F1D9-C796-9640-8AE5-D16786C63E55}">
  <sheetPr codeName="Sheet14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9"/>
  </cols>
  <sheetData>
    <row r="1" spans="1:1" x14ac:dyDescent="0.3">
      <c r="A1" s="9" t="s">
        <v>15</v>
      </c>
    </row>
    <row r="2" spans="1:1" x14ac:dyDescent="0.3">
      <c r="A2" s="9" t="s">
        <v>16</v>
      </c>
    </row>
    <row r="3" spans="1:1" x14ac:dyDescent="0.3">
      <c r="A3" s="9" t="s">
        <v>143</v>
      </c>
    </row>
    <row r="4" spans="1:1" x14ac:dyDescent="0.3">
      <c r="A4" s="9" t="s">
        <v>144</v>
      </c>
    </row>
    <row r="5" spans="1:1" x14ac:dyDescent="0.3">
      <c r="A5" s="9" t="s">
        <v>118</v>
      </c>
    </row>
    <row r="6" spans="1:1" x14ac:dyDescent="0.3">
      <c r="A6" s="9" t="s">
        <v>119</v>
      </c>
    </row>
    <row r="7" spans="1:1" x14ac:dyDescent="0.3">
      <c r="A7" s="9" t="s">
        <v>120</v>
      </c>
    </row>
    <row r="8" spans="1:1" x14ac:dyDescent="0.3">
      <c r="A8" s="9" t="s">
        <v>121</v>
      </c>
    </row>
    <row r="9" spans="1:1" x14ac:dyDescent="0.3">
      <c r="A9" s="9" t="s">
        <v>122</v>
      </c>
    </row>
    <row r="10" spans="1:1" x14ac:dyDescent="0.3">
      <c r="A10" s="9" t="s">
        <v>123</v>
      </c>
    </row>
    <row r="11" spans="1:1" x14ac:dyDescent="0.3">
      <c r="A11" s="9" t="s">
        <v>124</v>
      </c>
    </row>
    <row r="12" spans="1:1" x14ac:dyDescent="0.3">
      <c r="A12" s="9" t="s">
        <v>125</v>
      </c>
    </row>
    <row r="13" spans="1:1" x14ac:dyDescent="0.3">
      <c r="A13" s="9" t="s">
        <v>25</v>
      </c>
    </row>
    <row r="14" spans="1:1" x14ac:dyDescent="0.3">
      <c r="A14" s="9" t="s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0000"/>
  </sheetPr>
  <dimension ref="A3:Q26"/>
  <sheetViews>
    <sheetView topLeftCell="A2" workbookViewId="0"/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cm="1">
        <f t="array" ref="H3">2/MMULT(TRANSPOSE(w),w)</f>
        <v>0.36231522927282417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H6" s="1">
        <v>2.3058352705624166</v>
      </c>
      <c r="J6" s="4">
        <f t="array" ref="J6:J15">MMULT(X,w)-b</f>
        <v>3.5800252275169715</v>
      </c>
      <c r="K6" s="4">
        <f t="shared" ref="K6:K15" si="0">D*y</f>
        <v>3.5800252275169715</v>
      </c>
      <c r="L6" s="4"/>
      <c r="M6" s="4" t="s">
        <v>140</v>
      </c>
      <c r="N6" s="4">
        <f>MIN(x_1)</f>
        <v>0.12657944835436999</v>
      </c>
      <c r="O6" s="4">
        <f>-(MIN(x_1)*w_1-b+1)/w_2</f>
        <v>7.3412654834630411</v>
      </c>
      <c r="P6" s="4">
        <f>-(MIN(x_1)*w_1-b)/w_2</f>
        <v>9.559772901082729</v>
      </c>
      <c r="Q6" s="4">
        <f>-(MIN(x_1)*w_1-b-1)/w_2</f>
        <v>11.778280318702418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H7" s="1">
        <v>0.45075350754199134</v>
      </c>
      <c r="J7" s="4">
        <v>1</v>
      </c>
      <c r="K7" s="4">
        <f t="shared" si="0"/>
        <v>1</v>
      </c>
      <c r="L7" s="4"/>
      <c r="M7" s="4" t="s">
        <v>141</v>
      </c>
      <c r="N7" s="4">
        <f>MAX(x_1)</f>
        <v>3.2498776868257631</v>
      </c>
      <c r="O7" s="4">
        <f>-(MAX(x_1)*w_1-b+1)/w_2</f>
        <v>-8.6360061700068904</v>
      </c>
      <c r="P7" s="4">
        <f>-(MAX(x_1)*w_1-b)/w_2</f>
        <v>-6.4174987523872025</v>
      </c>
      <c r="Q7" s="4">
        <f>-(MAX(x_1)*w_1-b-1)/w_2</f>
        <v>-4.1989913347675136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H8" s="1">
        <v>4.6009725230117589</v>
      </c>
      <c r="J8" s="4">
        <v>1.6090147588355288</v>
      </c>
      <c r="K8" s="4">
        <f t="shared" si="0"/>
        <v>1.6090147588355288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J9" s="4">
        <v>1.0000000000925038</v>
      </c>
      <c r="K9" s="4">
        <f t="shared" si="0"/>
        <v>1.0000000000925038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J10" s="4">
        <v>3.0628660087779593</v>
      </c>
      <c r="K10" s="4">
        <f t="shared" si="0"/>
        <v>3.0628660087779593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>
        <v>-1.6082000081656895</v>
      </c>
      <c r="K11" s="4">
        <f t="shared" si="0"/>
        <v>1.6082000081656895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>
        <v>-3.4355719149194348</v>
      </c>
      <c r="K12" s="4">
        <f t="shared" si="0"/>
        <v>3.4355719149194348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>
        <v>-0.99999201082042433</v>
      </c>
      <c r="K13" s="4">
        <f t="shared" si="0"/>
        <v>0.99999201082042433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>
        <v>-1.4999900135486586</v>
      </c>
      <c r="K14" s="4">
        <f t="shared" si="0"/>
        <v>1.4999900135486586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0.12657944835436999</v>
      </c>
      <c r="D15" s="1">
        <v>3.3734205516456002</v>
      </c>
      <c r="E15" s="1">
        <v>-1</v>
      </c>
      <c r="J15" s="4">
        <v>-2.7885200203994249</v>
      </c>
      <c r="K15" s="4">
        <f t="shared" si="0"/>
        <v>2.7885200203994249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5276-3A96-344F-85D7-C65D3CFACA13}">
  <sheetPr codeName="Sheet27">
    <tabColor rgb="FFFF0000"/>
  </sheetPr>
  <dimension ref="A3:Q26"/>
  <sheetViews>
    <sheetView workbookViewId="0">
      <selection activeCell="H3" sqref="H3"/>
    </sheetView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t="e" cm="1">
        <f t="array" ref="H3">2/MMULT(TRANSPOSE(w),w)</f>
        <v>#VALUE!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1" cm="1">
        <f t="array" aca="1" ref="C6:D10" ca="1">_xlfn.RANDARRAY(5,2,0,5,0)</f>
        <v>1.9619655584888287</v>
      </c>
      <c r="D6" s="1">
        <f ca="1"/>
        <v>2.2717953972830784</v>
      </c>
      <c r="E6" s="1">
        <v>1</v>
      </c>
      <c r="G6" s="1" t="s">
        <v>10</v>
      </c>
      <c r="J6" s="4" t="e">
        <f t="array" aca="1" ref="J6:J15" ca="1">MMULT(X,w)-b</f>
        <v>#VALUE!</v>
      </c>
      <c r="K6" s="4" t="e">
        <f t="shared" ref="K6:K15" ca="1" si="0">D*y</f>
        <v>#VALUE!</v>
      </c>
      <c r="L6" s="4"/>
      <c r="M6" s="4" t="s">
        <v>140</v>
      </c>
      <c r="N6" s="4">
        <f ca="1">MIN(x_1)</f>
        <v>0.57185073818719356</v>
      </c>
      <c r="O6" s="4" t="e">
        <f ca="1">-(MIN(x_1)*w_1-b+1)/w_2</f>
        <v>#DIV/0!</v>
      </c>
      <c r="P6" s="4" t="e">
        <f ca="1">-(MIN(x_1)*w_1-b)/w_2</f>
        <v>#DIV/0!</v>
      </c>
      <c r="Q6" s="4" t="e">
        <f ca="1">-(MIN(x_1)*w_1-b-1)/w_2</f>
        <v>#DIV/0!</v>
      </c>
    </row>
    <row r="7" spans="1:17" x14ac:dyDescent="0.2">
      <c r="B7" s="1">
        <v>2</v>
      </c>
      <c r="C7" s="1">
        <f ca="1"/>
        <v>0.57185073818719356</v>
      </c>
      <c r="D7" s="1">
        <f ca="1"/>
        <v>2.3977623383152471</v>
      </c>
      <c r="E7" s="1">
        <v>1</v>
      </c>
      <c r="G7" s="1" t="s">
        <v>11</v>
      </c>
      <c r="J7" s="4" t="e">
        <f ca="1"/>
        <v>#VALUE!</v>
      </c>
      <c r="K7" s="4" t="e">
        <f t="shared" ca="1" si="0"/>
        <v>#VALUE!</v>
      </c>
      <c r="L7" s="4"/>
      <c r="M7" s="4" t="s">
        <v>141</v>
      </c>
      <c r="N7" s="4">
        <f ca="1">MAX(x_1)</f>
        <v>9.790940160904281</v>
      </c>
      <c r="O7" s="4" t="e">
        <f ca="1">-(MAX(x_1)*w_1-b+1)/w_2</f>
        <v>#DIV/0!</v>
      </c>
      <c r="P7" s="4" t="e">
        <f ca="1">-(MAX(x_1)*w_1-b)/w_2</f>
        <v>#DIV/0!</v>
      </c>
      <c r="Q7" s="4" t="e">
        <f ca="1">-(MAX(x_1)*w_1-b-1)/w_2</f>
        <v>#DIV/0!</v>
      </c>
    </row>
    <row r="8" spans="1:17" x14ac:dyDescent="0.2">
      <c r="B8" s="1">
        <v>3</v>
      </c>
      <c r="C8" s="1">
        <f ca="1"/>
        <v>3.6053392152027142</v>
      </c>
      <c r="D8" s="1">
        <f ca="1"/>
        <v>1.0612135343276039</v>
      </c>
      <c r="E8" s="1">
        <v>1</v>
      </c>
      <c r="G8" s="1" t="s">
        <v>3</v>
      </c>
      <c r="J8" s="4" t="e">
        <f ca="1"/>
        <v>#VALUE!</v>
      </c>
      <c r="K8" s="4" t="e">
        <f t="shared" ca="1" si="0"/>
        <v>#VALUE!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1">
        <f ca="1"/>
        <v>3.6350979177932947</v>
      </c>
      <c r="D9" s="1">
        <f ca="1"/>
        <v>1.8145225503094258</v>
      </c>
      <c r="E9" s="1">
        <v>1</v>
      </c>
      <c r="J9" s="4" t="e">
        <f ca="1"/>
        <v>#VALUE!</v>
      </c>
      <c r="K9" s="4" t="e">
        <f t="shared" ca="1" si="0"/>
        <v>#VALUE!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1">
        <f ca="1"/>
        <v>1.9688659338763852</v>
      </c>
      <c r="D10" s="1">
        <f ca="1"/>
        <v>4.021817505703793</v>
      </c>
      <c r="E10" s="1">
        <v>1</v>
      </c>
      <c r="J10" s="4" t="e">
        <f ca="1"/>
        <v>#VALUE!</v>
      </c>
      <c r="K10" s="4" t="e">
        <f t="shared" ca="1" si="0"/>
        <v>#VALUE!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1" cm="1">
        <f t="array" aca="1" ref="C11:D15" ca="1">_xlfn.RANDARRAY(5,2,5,10,0)</f>
        <v>8.6601016192983788</v>
      </c>
      <c r="D11" s="1">
        <f ca="1"/>
        <v>9.0378611796502337</v>
      </c>
      <c r="E11" s="1">
        <v>-1</v>
      </c>
      <c r="J11" s="4" t="e">
        <f ca="1"/>
        <v>#VALUE!</v>
      </c>
      <c r="K11" s="4" t="e">
        <f t="shared" ca="1" si="0"/>
        <v>#VALUE!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1">
        <f ca="1"/>
        <v>5.5080335313600983</v>
      </c>
      <c r="D12" s="1">
        <f ca="1"/>
        <v>6.8254637107037475</v>
      </c>
      <c r="E12" s="1">
        <v>-1</v>
      </c>
      <c r="J12" s="4" t="e">
        <f ca="1"/>
        <v>#VALUE!</v>
      </c>
      <c r="K12" s="4" t="e">
        <f t="shared" ca="1" si="0"/>
        <v>#VALUE!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1">
        <f ca="1"/>
        <v>9.790940160904281</v>
      </c>
      <c r="D13" s="1">
        <f ca="1"/>
        <v>8.3622132480065883</v>
      </c>
      <c r="E13" s="1">
        <v>-1</v>
      </c>
      <c r="J13" s="4" t="e">
        <f ca="1"/>
        <v>#VALUE!</v>
      </c>
      <c r="K13" s="4" t="e">
        <f t="shared" ca="1" si="0"/>
        <v>#VALUE!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1">
        <f ca="1"/>
        <v>9.0916058712183965</v>
      </c>
      <c r="D14" s="1">
        <f ca="1"/>
        <v>9.8593165014533906</v>
      </c>
      <c r="E14" s="1">
        <v>-1</v>
      </c>
      <c r="J14" s="4" t="e">
        <f ca="1"/>
        <v>#VALUE!</v>
      </c>
      <c r="K14" s="4" t="e">
        <f t="shared" ca="1" si="0"/>
        <v>#VALUE!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1">
        <f ca="1"/>
        <v>5.3852549262742002</v>
      </c>
      <c r="D15" s="1">
        <f ca="1"/>
        <v>9.5288102671327852</v>
      </c>
      <c r="E15" s="1">
        <v>-1</v>
      </c>
      <c r="J15" s="4" t="e">
        <f ca="1"/>
        <v>#VALUE!</v>
      </c>
      <c r="K15" s="4" t="e">
        <f t="shared" ca="1" si="0"/>
        <v>#VALUE!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B90D-D0B2-FF41-9170-8887FF2024F4}">
  <sheetPr codeName="Sheet11">
    <tabColor rgb="FFFF0000"/>
  </sheetPr>
  <dimension ref="A3:Q26"/>
  <sheetViews>
    <sheetView workbookViewId="0">
      <selection activeCell="J28" sqref="J28"/>
    </sheetView>
  </sheetViews>
  <sheetFormatPr baseColWidth="10" defaultColWidth="8.83203125" defaultRowHeight="15" x14ac:dyDescent="0.2"/>
  <cols>
    <col min="1" max="16384" width="8.83203125" style="1"/>
  </cols>
  <sheetData>
    <row r="3" spans="1:17" x14ac:dyDescent="0.2">
      <c r="G3" s="1" t="s">
        <v>13</v>
      </c>
      <c r="H3" s="5" t="e" cm="1">
        <f t="array" ref="H3">2/MMULT(TRANSPOSE(w),w)</f>
        <v>#VALUE!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J6" s="4" t="e">
        <f t="array" ref="J6:J15">MMULT(X,w)-b</f>
        <v>#VALUE!</v>
      </c>
      <c r="K6" s="4" t="e">
        <f t="shared" ref="K6:K15" si="0">D*y</f>
        <v>#VALUE!</v>
      </c>
      <c r="L6" s="4"/>
      <c r="M6" s="4" t="s">
        <v>140</v>
      </c>
      <c r="N6" s="4">
        <f>MIN(x_1)</f>
        <v>0.14368677680324371</v>
      </c>
      <c r="O6" s="4" t="e">
        <f>-(MIN(x_1)*w_1-b+1)/w_2</f>
        <v>#DIV/0!</v>
      </c>
      <c r="P6" s="4" t="e">
        <f>-(MIN(x_1)*w_1-b)/w_2</f>
        <v>#DIV/0!</v>
      </c>
      <c r="Q6" s="4" t="e">
        <f>-(MIN(x_1)*w_1-b-1)/w_2</f>
        <v>#DIV/0!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J7" s="4" t="e">
        <v>#VALUE!</v>
      </c>
      <c r="K7" s="4" t="e">
        <f t="shared" si="0"/>
        <v>#VALUE!</v>
      </c>
      <c r="L7" s="4"/>
      <c r="M7" s="4" t="s">
        <v>141</v>
      </c>
      <c r="N7" s="4">
        <f>MAX(x_1)</f>
        <v>3.2498776868257631</v>
      </c>
      <c r="O7" s="4" t="e">
        <f>-(MAX(x_1)*w_1-b+1)/w_2</f>
        <v>#DIV/0!</v>
      </c>
      <c r="P7" s="4" t="e">
        <f>-(MAX(x_1)*w_1-b)/w_2</f>
        <v>#DIV/0!</v>
      </c>
      <c r="Q7" s="4" t="e">
        <f>-(MAX(x_1)*w_1-b-1)/w_2</f>
        <v>#DIV/0!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J8" s="4" t="e">
        <v>#VALUE!</v>
      </c>
      <c r="K8" s="4" t="e">
        <f t="shared" si="0"/>
        <v>#VALUE!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J9" s="4" t="e">
        <v>#VALUE!</v>
      </c>
      <c r="K9" s="4" t="e">
        <f t="shared" si="0"/>
        <v>#VALUE!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J10" s="4" t="e">
        <v>#VALUE!</v>
      </c>
      <c r="K10" s="4" t="e">
        <f t="shared" si="0"/>
        <v>#VALUE!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 t="e">
        <v>#VALUE!</v>
      </c>
      <c r="K11" s="4" t="e">
        <f t="shared" si="0"/>
        <v>#VALUE!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 t="e">
        <v>#VALUE!</v>
      </c>
      <c r="K12" s="4" t="e">
        <f t="shared" si="0"/>
        <v>#VALUE!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 t="e">
        <v>#VALUE!</v>
      </c>
      <c r="K13" s="4" t="e">
        <f t="shared" si="0"/>
        <v>#VALUE!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 t="e">
        <v>#VALUE!</v>
      </c>
      <c r="K14" s="4" t="e">
        <f t="shared" si="0"/>
        <v>#VALUE!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3.1265794483543701</v>
      </c>
      <c r="D15" s="1">
        <v>3.3734205516456002</v>
      </c>
      <c r="E15" s="1">
        <v>-1</v>
      </c>
      <c r="J15" s="4" t="e">
        <v>#VALUE!</v>
      </c>
      <c r="K15" s="4" t="e">
        <f t="shared" si="0"/>
        <v>#VALUE!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FBDC-1EA4-D347-8EDB-C38938D9210C}">
  <sheetPr codeName="Sheet53">
    <tabColor rgb="FFFF0000"/>
  </sheetPr>
  <dimension ref="A3:R26"/>
  <sheetViews>
    <sheetView workbookViewId="0">
      <selection activeCell="F12" sqref="F12"/>
    </sheetView>
  </sheetViews>
  <sheetFormatPr baseColWidth="10" defaultColWidth="8.83203125" defaultRowHeight="15" x14ac:dyDescent="0.2"/>
  <cols>
    <col min="1" max="10" width="8.83203125" style="1"/>
    <col min="11" max="11" width="13.6640625" style="1" bestFit="1" customWidth="1"/>
    <col min="12" max="16384" width="8.83203125" style="1"/>
  </cols>
  <sheetData>
    <row r="3" spans="1:18" x14ac:dyDescent="0.2">
      <c r="G3" s="1" t="s">
        <v>13</v>
      </c>
      <c r="H3" s="5" cm="1">
        <f t="array" ref="H3">MMULT(TRANSPOSE(w),w)/2 + l*SUM(Slack)</f>
        <v>4.8462781517003197</v>
      </c>
    </row>
    <row r="5" spans="1:18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H5" s="2" t="s">
        <v>4</v>
      </c>
      <c r="I5" s="1"/>
      <c r="J5" s="2" t="s">
        <v>5</v>
      </c>
      <c r="K5" s="2" t="s">
        <v>6</v>
      </c>
      <c r="L5" s="2" t="s">
        <v>27</v>
      </c>
      <c r="M5" s="1"/>
      <c r="P5" s="2" t="s">
        <v>8</v>
      </c>
      <c r="Q5" s="2" t="s">
        <v>7</v>
      </c>
      <c r="R5" s="2" t="s">
        <v>9</v>
      </c>
    </row>
    <row r="6" spans="1:18" x14ac:dyDescent="0.2">
      <c r="B6" s="1">
        <v>1</v>
      </c>
      <c r="C6" s="3">
        <v>3.2498776868257631</v>
      </c>
      <c r="D6" s="1">
        <v>1.5248137701248101</v>
      </c>
      <c r="E6" s="1">
        <v>1</v>
      </c>
      <c r="G6" s="1" t="s">
        <v>10</v>
      </c>
      <c r="H6" s="1">
        <v>1.5936515655690975</v>
      </c>
      <c r="J6" s="4">
        <f t="array" ref="J6:J15">MMULT(X,w)-b</f>
        <v>2.4902092541281884</v>
      </c>
      <c r="K6" s="4">
        <f t="shared" ref="K6:K15" si="0">D*y+Slack</f>
        <v>2.4902092541281884</v>
      </c>
      <c r="L6" s="11">
        <v>0</v>
      </c>
      <c r="N6" s="4" t="s">
        <v>140</v>
      </c>
      <c r="O6" s="4">
        <f>MIN(x_1)</f>
        <v>0.14368677680324371</v>
      </c>
      <c r="P6" s="4">
        <f>-(MIN(x_1)*w_1-b+1)/w_2</f>
        <v>15.44808086134023</v>
      </c>
      <c r="Q6" s="4">
        <f>-(MIN(x_1)*w_1-b)/w_2</f>
        <v>24.984717021167121</v>
      </c>
      <c r="R6" s="4">
        <f>-(MIN(x_1)*w_1-b-1)/w_2</f>
        <v>34.521353180994012</v>
      </c>
    </row>
    <row r="7" spans="1:18" x14ac:dyDescent="0.2">
      <c r="B7" s="1">
        <v>2</v>
      </c>
      <c r="C7" s="3">
        <v>2.4080501717230298</v>
      </c>
      <c r="D7" s="1">
        <v>0.10738796916495</v>
      </c>
      <c r="E7" s="1">
        <v>1</v>
      </c>
      <c r="G7" s="1" t="s">
        <v>11</v>
      </c>
      <c r="H7" s="1">
        <v>0.10485877653721373</v>
      </c>
      <c r="J7" s="4">
        <v>0.99999998142464319</v>
      </c>
      <c r="K7" s="4">
        <f t="shared" si="0"/>
        <v>0.99999998142464319</v>
      </c>
      <c r="L7" s="11">
        <v>0</v>
      </c>
      <c r="N7" s="4" t="s">
        <v>141</v>
      </c>
      <c r="O7" s="4">
        <f>MAX(x_1)</f>
        <v>3.2498776868257631</v>
      </c>
      <c r="P7" s="4">
        <f>-(MAX(x_1)*w_1-b+1)/w_2</f>
        <v>-31.760042008156514</v>
      </c>
      <c r="Q7" s="4">
        <f>-(MAX(x_1)*w_1-b)/w_2</f>
        <v>-22.223405848329623</v>
      </c>
      <c r="R7" s="4">
        <f>-(MAX(x_1)*w_1-b-1)/w_2</f>
        <v>-12.686769688502732</v>
      </c>
    </row>
    <row r="8" spans="1:18" x14ac:dyDescent="0.2">
      <c r="B8" s="1">
        <v>3</v>
      </c>
      <c r="C8" s="3">
        <v>2.2740461769081541</v>
      </c>
      <c r="D8" s="1">
        <v>2.1439908599154194</v>
      </c>
      <c r="E8" s="1">
        <v>1</v>
      </c>
      <c r="G8" s="1" t="s">
        <v>3</v>
      </c>
      <c r="H8" s="1">
        <v>2.84885351577215</v>
      </c>
      <c r="J8" s="4">
        <v>0.99999999271165052</v>
      </c>
      <c r="K8" s="4">
        <f t="shared" si="0"/>
        <v>0.99999999271165052</v>
      </c>
      <c r="L8" s="11">
        <v>0</v>
      </c>
      <c r="N8" s="4"/>
      <c r="O8" s="4"/>
      <c r="P8" s="4"/>
      <c r="Q8" s="4"/>
      <c r="R8" s="4"/>
    </row>
    <row r="9" spans="1:18" x14ac:dyDescent="0.2">
      <c r="B9" s="1">
        <v>4</v>
      </c>
      <c r="C9" s="3">
        <v>2.0900771433523344</v>
      </c>
      <c r="D9" s="1">
        <v>1.7339830188527097</v>
      </c>
      <c r="E9" s="1">
        <v>1</v>
      </c>
      <c r="G9" s="12" t="s">
        <v>26</v>
      </c>
      <c r="H9" s="1">
        <v>1</v>
      </c>
      <c r="J9" s="4">
        <v>0.66382453378468442</v>
      </c>
      <c r="K9" s="4">
        <f t="shared" si="0"/>
        <v>0.99999988625582947</v>
      </c>
      <c r="L9" s="11">
        <v>0.33617535247114499</v>
      </c>
      <c r="N9" s="4"/>
      <c r="O9" s="4"/>
      <c r="P9" s="4"/>
      <c r="Q9" s="4"/>
      <c r="R9" s="4"/>
    </row>
    <row r="10" spans="1:18" x14ac:dyDescent="0.2">
      <c r="B10" s="1">
        <v>5</v>
      </c>
      <c r="C10" s="1">
        <v>1.6275439045144724</v>
      </c>
      <c r="D10" s="3">
        <v>3.0055127947023212</v>
      </c>
      <c r="E10" s="1">
        <v>1</v>
      </c>
      <c r="H10" s="21" t="s">
        <v>142</v>
      </c>
      <c r="J10" s="4">
        <v>6.0038770209208003E-2</v>
      </c>
      <c r="K10" s="4">
        <f t="shared" si="0"/>
        <v>0.99999993575403046</v>
      </c>
      <c r="L10" s="11">
        <v>0.93996116554482245</v>
      </c>
      <c r="N10" s="4"/>
      <c r="O10" s="4"/>
      <c r="P10" s="4"/>
      <c r="Q10" s="4"/>
      <c r="R10" s="4"/>
    </row>
    <row r="11" spans="1:18" x14ac:dyDescent="0.2">
      <c r="B11" s="1">
        <v>6</v>
      </c>
      <c r="C11" s="3">
        <v>1.15465694093808</v>
      </c>
      <c r="D11" s="1">
        <v>0.73282583386346012</v>
      </c>
      <c r="E11" s="1">
        <v>-1</v>
      </c>
      <c r="J11" s="4">
        <v>-0.93188945379716803</v>
      </c>
      <c r="K11" s="4">
        <f t="shared" si="0"/>
        <v>0.99999999348391744</v>
      </c>
      <c r="L11" s="11">
        <v>6.8110539686749391E-2</v>
      </c>
      <c r="N11" s="4"/>
      <c r="O11" s="4"/>
      <c r="P11" s="4"/>
      <c r="Q11" s="4"/>
      <c r="R11" s="4"/>
    </row>
    <row r="12" spans="1:18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J12" s="4">
        <v>-2.4258342527176202</v>
      </c>
      <c r="K12" s="4">
        <f t="shared" si="0"/>
        <v>2.4258342527176202</v>
      </c>
      <c r="L12" s="11">
        <v>0</v>
      </c>
      <c r="N12" s="4"/>
      <c r="O12" s="4"/>
      <c r="P12" s="4"/>
      <c r="Q12" s="4"/>
      <c r="R12" s="4"/>
    </row>
    <row r="13" spans="1:18" x14ac:dyDescent="0.2">
      <c r="B13" s="1">
        <v>8</v>
      </c>
      <c r="C13" s="3">
        <v>1.2711549434799556</v>
      </c>
      <c r="D13" s="1">
        <v>1.486192781546066</v>
      </c>
      <c r="E13" s="1">
        <v>-1</v>
      </c>
      <c r="J13" s="4">
        <v>-0.66723509324306196</v>
      </c>
      <c r="K13" s="4">
        <f t="shared" si="0"/>
        <v>1.000000049799235</v>
      </c>
      <c r="L13" s="11">
        <v>0.33276495655617289</v>
      </c>
      <c r="N13" s="4"/>
      <c r="O13" s="4"/>
      <c r="P13" s="4"/>
      <c r="Q13" s="4"/>
      <c r="R13" s="4"/>
    </row>
    <row r="14" spans="1:18" x14ac:dyDescent="0.2">
      <c r="B14" s="1">
        <v>9</v>
      </c>
      <c r="C14" s="3">
        <v>1.06642439351186</v>
      </c>
      <c r="D14" s="1">
        <v>1.4242452222194046</v>
      </c>
      <c r="E14" s="1">
        <v>-1</v>
      </c>
      <c r="J14" s="4">
        <v>-1</v>
      </c>
      <c r="K14" s="4">
        <f t="shared" si="0"/>
        <v>1</v>
      </c>
      <c r="L14" s="11">
        <v>0</v>
      </c>
      <c r="N14" s="4"/>
      <c r="O14" s="4"/>
      <c r="P14" s="4"/>
      <c r="Q14" s="4"/>
      <c r="R14" s="4"/>
    </row>
    <row r="15" spans="1:18" x14ac:dyDescent="0.2">
      <c r="B15" s="1">
        <v>10</v>
      </c>
      <c r="C15" s="3">
        <v>2.1265794483543701</v>
      </c>
      <c r="D15" s="1">
        <v>3.3734205516456002</v>
      </c>
      <c r="E15" s="1">
        <v>-1</v>
      </c>
      <c r="J15" s="4">
        <v>0.89390590319590979</v>
      </c>
      <c r="K15" s="4">
        <f t="shared" si="0"/>
        <v>0.99999989651666166</v>
      </c>
      <c r="L15" s="11">
        <v>1.8939057997125714</v>
      </c>
      <c r="N15" s="4"/>
      <c r="O15" s="4"/>
      <c r="P15" s="4"/>
      <c r="Q15" s="4"/>
      <c r="R15" s="4"/>
    </row>
    <row r="16" spans="1:18" x14ac:dyDescent="0.2">
      <c r="C16" s="3"/>
      <c r="D16" s="3"/>
    </row>
    <row r="17" spans="3:4" x14ac:dyDescent="0.2">
      <c r="C17" s="3"/>
      <c r="D17" s="3"/>
    </row>
    <row r="18" spans="3:4" x14ac:dyDescent="0.2">
      <c r="C18" s="3"/>
      <c r="D18" s="3"/>
    </row>
    <row r="19" spans="3:4" x14ac:dyDescent="0.2">
      <c r="C19" s="3"/>
      <c r="D19" s="3"/>
    </row>
    <row r="20" spans="3:4" x14ac:dyDescent="0.2">
      <c r="C20" s="3"/>
      <c r="D20" s="3"/>
    </row>
    <row r="21" spans="3:4" x14ac:dyDescent="0.2">
      <c r="C21" s="3"/>
      <c r="D21" s="3"/>
    </row>
    <row r="22" spans="3:4" x14ac:dyDescent="0.2">
      <c r="C22" s="3"/>
      <c r="D22" s="3"/>
    </row>
    <row r="23" spans="3:4" x14ac:dyDescent="0.2">
      <c r="C23" s="3"/>
      <c r="D23" s="3"/>
    </row>
    <row r="24" spans="3:4" x14ac:dyDescent="0.2">
      <c r="C24" s="3"/>
      <c r="D24" s="3"/>
    </row>
    <row r="25" spans="3:4" x14ac:dyDescent="0.2">
      <c r="C25" s="3"/>
      <c r="D25" s="3"/>
    </row>
    <row r="26" spans="3:4" x14ac:dyDescent="0.2">
      <c r="C26" s="3"/>
    </row>
  </sheetData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B2256-AFD5-0A4F-A044-31125C17D48A}">
  <sheetPr codeName="Sheet16">
    <tabColor rgb="FFFF0000"/>
  </sheetPr>
  <dimension ref="A3:Q38"/>
  <sheetViews>
    <sheetView workbookViewId="0">
      <selection activeCell="H8" sqref="H8"/>
    </sheetView>
  </sheetViews>
  <sheetFormatPr baseColWidth="10" defaultColWidth="8.83203125" defaultRowHeight="15" x14ac:dyDescent="0.2"/>
  <cols>
    <col min="1" max="2" width="8.83203125" style="1"/>
    <col min="3" max="3" width="9.6640625" style="1" bestFit="1" customWidth="1"/>
    <col min="4" max="7" width="8.83203125" style="1"/>
    <col min="8" max="8" width="11.1640625" style="1" bestFit="1" customWidth="1"/>
    <col min="9" max="16384" width="8.83203125" style="1"/>
  </cols>
  <sheetData>
    <row r="3" spans="1:17" x14ac:dyDescent="0.2">
      <c r="G3" s="1" t="s">
        <v>13</v>
      </c>
      <c r="H3" s="5" cm="1">
        <f t="array" ref="H3">SUM(alpha)-0.5*SUM(XX*yAlpha_yAlpha)</f>
        <v>175573526.61146826</v>
      </c>
    </row>
    <row r="5" spans="1:17" s="2" customFormat="1" x14ac:dyDescent="0.2">
      <c r="A5" s="1"/>
      <c r="B5" s="2" t="s">
        <v>12</v>
      </c>
      <c r="C5" s="2" t="s">
        <v>0</v>
      </c>
      <c r="D5" s="2" t="s">
        <v>1</v>
      </c>
      <c r="E5" s="2" t="s">
        <v>2</v>
      </c>
      <c r="F5" s="2" t="s">
        <v>145</v>
      </c>
      <c r="H5" s="2" t="s">
        <v>4</v>
      </c>
      <c r="I5" s="2" t="s">
        <v>3</v>
      </c>
      <c r="J5" s="2" t="s">
        <v>5</v>
      </c>
      <c r="K5" s="2" t="s">
        <v>6</v>
      </c>
      <c r="O5" s="2" t="s">
        <v>8</v>
      </c>
      <c r="P5" s="2" t="s">
        <v>7</v>
      </c>
      <c r="Q5" s="2" t="s">
        <v>9</v>
      </c>
    </row>
    <row r="6" spans="1:17" x14ac:dyDescent="0.2">
      <c r="B6" s="1">
        <v>1</v>
      </c>
      <c r="C6" s="3">
        <v>3.2498776868257631</v>
      </c>
      <c r="D6" s="1">
        <v>1.5248137701248101</v>
      </c>
      <c r="E6" s="1">
        <v>1</v>
      </c>
      <c r="F6" s="5">
        <v>-87052505.676644519</v>
      </c>
      <c r="G6" s="1" t="s">
        <v>10</v>
      </c>
      <c r="H6" s="1">
        <v>1</v>
      </c>
      <c r="J6" s="4">
        <f t="array" ref="J6:J15">MMULT(X,w)-b</f>
        <v>4.7746914569505732</v>
      </c>
      <c r="K6" s="4">
        <f t="shared" ref="K6:K15" si="0">D*y</f>
        <v>4.7746914569505732</v>
      </c>
      <c r="L6" s="4"/>
      <c r="M6" s="4" t="s">
        <v>140</v>
      </c>
      <c r="N6" s="4">
        <f>MIN(x_1)</f>
        <v>0.12657944835436999</v>
      </c>
      <c r="O6" s="4">
        <f>-(MIN(x_1)*w_1-b+1)/w_2</f>
        <v>-1.1265794483543701</v>
      </c>
      <c r="P6" s="4">
        <f>-(MIN(x_1)*w_1-b)/w_2</f>
        <v>-0.12657944835436999</v>
      </c>
      <c r="Q6" s="4">
        <f>-(MIN(x_1)*w_1-b-1)/w_2</f>
        <v>0.87342055164563004</v>
      </c>
    </row>
    <row r="7" spans="1:17" x14ac:dyDescent="0.2">
      <c r="B7" s="1">
        <v>2</v>
      </c>
      <c r="C7" s="3">
        <v>2.4080501717230298</v>
      </c>
      <c r="D7" s="1">
        <v>0.10738796916495</v>
      </c>
      <c r="E7" s="1">
        <v>1</v>
      </c>
      <c r="F7" s="5">
        <v>56461373.831303686</v>
      </c>
      <c r="G7" s="1" t="s">
        <v>11</v>
      </c>
      <c r="H7" s="1">
        <v>1</v>
      </c>
      <c r="J7" s="4">
        <v>2.51543814088798</v>
      </c>
      <c r="K7" s="4">
        <f t="shared" si="0"/>
        <v>2.51543814088798</v>
      </c>
      <c r="L7" s="4"/>
      <c r="M7" s="4" t="s">
        <v>141</v>
      </c>
      <c r="N7" s="4">
        <f>MAX(x_1)</f>
        <v>3.2498776868257631</v>
      </c>
      <c r="O7" s="4">
        <f>-(MAX(x_1)*w_1-b+1)/w_2</f>
        <v>-4.2498776868257631</v>
      </c>
      <c r="P7" s="4">
        <f>-(MAX(x_1)*w_1-b)/w_2</f>
        <v>-3.2498776868257631</v>
      </c>
      <c r="Q7" s="4">
        <f>-(MAX(x_1)*w_1-b-1)/w_2</f>
        <v>-2.2498776868257631</v>
      </c>
    </row>
    <row r="8" spans="1:17" x14ac:dyDescent="0.2">
      <c r="B8" s="1">
        <v>3</v>
      </c>
      <c r="C8" s="3">
        <v>2.2740461769081541</v>
      </c>
      <c r="D8" s="1">
        <v>2.1439908599154194</v>
      </c>
      <c r="E8" s="1">
        <v>1</v>
      </c>
      <c r="F8" s="5">
        <v>46559177.201310068</v>
      </c>
      <c r="J8" s="4">
        <v>4.4180370368235735</v>
      </c>
      <c r="K8" s="4">
        <f t="shared" si="0"/>
        <v>4.4180370368235735</v>
      </c>
      <c r="L8" s="4"/>
      <c r="M8" s="4"/>
      <c r="N8" s="4"/>
      <c r="O8" s="4"/>
      <c r="P8" s="4"/>
      <c r="Q8" s="4"/>
    </row>
    <row r="9" spans="1:17" x14ac:dyDescent="0.2">
      <c r="B9" s="1">
        <v>4</v>
      </c>
      <c r="C9" s="3">
        <v>2.0900771433523344</v>
      </c>
      <c r="D9" s="1">
        <v>1.7339830188527097</v>
      </c>
      <c r="E9" s="1">
        <v>1</v>
      </c>
      <c r="F9" s="5">
        <v>59735070.540336713</v>
      </c>
      <c r="J9" s="4">
        <v>3.8240601622050443</v>
      </c>
      <c r="K9" s="4">
        <f t="shared" si="0"/>
        <v>3.8240601622050443</v>
      </c>
      <c r="L9" s="4"/>
      <c r="M9" s="4"/>
      <c r="N9" s="4"/>
      <c r="O9" s="4"/>
      <c r="P9" s="4"/>
      <c r="Q9" s="4"/>
    </row>
    <row r="10" spans="1:17" x14ac:dyDescent="0.2">
      <c r="B10" s="1">
        <v>5</v>
      </c>
      <c r="C10" s="3">
        <v>3.0055127947023212</v>
      </c>
      <c r="D10" s="1">
        <v>1.6275439045144724</v>
      </c>
      <c r="E10" s="1">
        <v>1</v>
      </c>
      <c r="F10" s="5">
        <v>12096250.872318769</v>
      </c>
      <c r="H10" s="1" t="s">
        <v>146</v>
      </c>
      <c r="J10" s="4">
        <v>4.6330566992167936</v>
      </c>
      <c r="K10" s="4">
        <f t="shared" si="0"/>
        <v>4.6330566992167936</v>
      </c>
      <c r="L10" s="4"/>
      <c r="M10" s="4"/>
      <c r="N10" s="4"/>
      <c r="O10" s="4"/>
      <c r="P10" s="4"/>
      <c r="Q10" s="4"/>
    </row>
    <row r="11" spans="1:17" x14ac:dyDescent="0.2">
      <c r="B11" s="1">
        <v>6</v>
      </c>
      <c r="C11" s="3">
        <v>1.15465694093808</v>
      </c>
      <c r="D11" s="1">
        <v>0.73282583386346012</v>
      </c>
      <c r="E11" s="1">
        <v>-1</v>
      </c>
      <c r="F11" s="5">
        <v>30189442.008570913</v>
      </c>
      <c r="H11" s="1">
        <f>SUMPRODUCT(y,alpha)</f>
        <v>-3.119930624961853E-8</v>
      </c>
      <c r="J11" s="4">
        <v>1.8874827748015401</v>
      </c>
      <c r="K11" s="4">
        <f t="shared" si="0"/>
        <v>-1.8874827748015401</v>
      </c>
      <c r="L11" s="4"/>
      <c r="M11" s="4"/>
      <c r="N11" s="4"/>
      <c r="O11" s="4"/>
      <c r="P11" s="4"/>
      <c r="Q11" s="4"/>
    </row>
    <row r="12" spans="1:17" x14ac:dyDescent="0.2">
      <c r="B12" s="1">
        <v>7</v>
      </c>
      <c r="C12" s="3">
        <v>0.14368677680324371</v>
      </c>
      <c r="D12" s="1">
        <v>1.8504183689536198</v>
      </c>
      <c r="E12" s="1">
        <v>-1</v>
      </c>
      <c r="F12" s="5">
        <v>-14070491.571057724</v>
      </c>
      <c r="J12" s="4">
        <v>1.9941051457568635</v>
      </c>
      <c r="K12" s="4">
        <f t="shared" si="0"/>
        <v>-1.9941051457568635</v>
      </c>
      <c r="L12" s="4"/>
      <c r="M12" s="4"/>
      <c r="N12" s="4"/>
      <c r="O12" s="4"/>
      <c r="P12" s="4"/>
      <c r="Q12" s="4"/>
    </row>
    <row r="13" spans="1:17" x14ac:dyDescent="0.2">
      <c r="B13" s="1">
        <v>8</v>
      </c>
      <c r="C13" s="3">
        <v>1.2711549434799556</v>
      </c>
      <c r="D13" s="1">
        <v>1.486192781546066</v>
      </c>
      <c r="E13" s="1">
        <v>-1</v>
      </c>
      <c r="F13" s="5">
        <v>42655545.076046437</v>
      </c>
      <c r="J13" s="4">
        <v>2.7573477250260217</v>
      </c>
      <c r="K13" s="4">
        <f t="shared" si="0"/>
        <v>-2.7573477250260217</v>
      </c>
      <c r="L13" s="4"/>
      <c r="M13" s="4"/>
      <c r="N13" s="4"/>
      <c r="O13" s="4"/>
      <c r="P13" s="4"/>
      <c r="Q13" s="4"/>
    </row>
    <row r="14" spans="1:17" x14ac:dyDescent="0.2">
      <c r="B14" s="1">
        <v>9</v>
      </c>
      <c r="C14" s="3">
        <v>1.06642439351186</v>
      </c>
      <c r="D14" s="1">
        <v>1.4242452222194046</v>
      </c>
      <c r="E14" s="1">
        <v>-1</v>
      </c>
      <c r="F14" s="5">
        <v>31285499.634031948</v>
      </c>
      <c r="J14" s="4">
        <v>2.4906696157312647</v>
      </c>
      <c r="K14" s="4">
        <f t="shared" si="0"/>
        <v>-2.4906696157312647</v>
      </c>
      <c r="L14" s="4"/>
      <c r="M14" s="4"/>
      <c r="N14" s="4"/>
      <c r="O14" s="4"/>
      <c r="P14" s="4"/>
      <c r="Q14" s="4"/>
    </row>
    <row r="15" spans="1:17" x14ac:dyDescent="0.2">
      <c r="B15" s="1">
        <v>10</v>
      </c>
      <c r="C15" s="3">
        <v>0.12657944835436999</v>
      </c>
      <c r="D15" s="1">
        <v>3.3734205516456002</v>
      </c>
      <c r="E15" s="1">
        <v>-1</v>
      </c>
      <c r="F15" s="5">
        <v>-2260628.3789668181</v>
      </c>
      <c r="J15" s="4">
        <v>3.4999999999999702</v>
      </c>
      <c r="K15" s="4">
        <f t="shared" si="0"/>
        <v>-3.4999999999999702</v>
      </c>
      <c r="L15" s="4"/>
      <c r="M15" s="4"/>
      <c r="N15" s="4"/>
      <c r="O15" s="4"/>
      <c r="P15" s="4"/>
      <c r="Q15" s="4"/>
    </row>
    <row r="16" spans="1:17" x14ac:dyDescent="0.2">
      <c r="C16" s="3"/>
      <c r="D16" s="3"/>
    </row>
    <row r="17" spans="3:12" x14ac:dyDescent="0.2">
      <c r="C17" s="3"/>
      <c r="D17" s="3"/>
    </row>
    <row r="18" spans="3:12" x14ac:dyDescent="0.2">
      <c r="C18" s="3" cm="1">
        <f t="array" ref="C18:L27">MMULT(X,TRANSPOSE(X))</f>
        <v>12.886762012890209</v>
      </c>
      <c r="D18" s="3">
        <v>7.9896151759680762</v>
      </c>
      <c r="E18" s="1">
        <v>10.659558715366007</v>
      </c>
      <c r="F18" s="1">
        <v>9.4364962562344825</v>
      </c>
      <c r="G18" s="1">
        <v>12.249250326058782</v>
      </c>
      <c r="H18" s="1">
        <v>4.8699167508713597</v>
      </c>
      <c r="I18" s="1">
        <v>3.2885078592971464</v>
      </c>
      <c r="J18" s="1">
        <v>6.3972653056753073</v>
      </c>
      <c r="K18" s="1">
        <v>5.6374575680355097</v>
      </c>
      <c r="L18" s="1">
        <v>5.5552058343888255</v>
      </c>
    </row>
    <row r="19" spans="3:12" x14ac:dyDescent="0.2">
      <c r="C19" s="3">
        <v>7.9896151759680762</v>
      </c>
      <c r="D19" s="3">
        <v>5.8102378054566861</v>
      </c>
      <c r="E19" s="1">
        <v>5.7062561111643113</v>
      </c>
      <c r="F19" s="1">
        <v>5.2192195389250706</v>
      </c>
      <c r="G19" s="1">
        <v>7.4122042360312905</v>
      </c>
      <c r="H19" s="1">
        <v>2.8591685229573396</v>
      </c>
      <c r="I19" s="1">
        <v>0.54471763830282804</v>
      </c>
      <c r="J19" s="1">
        <v>3.2206041045313256</v>
      </c>
      <c r="K19" s="1">
        <v>2.7209502459328871</v>
      </c>
      <c r="L19" s="1">
        <v>0.66707444452687337</v>
      </c>
    </row>
    <row r="20" spans="3:12" x14ac:dyDescent="0.2">
      <c r="C20" s="3">
        <v>10.659558715366007</v>
      </c>
      <c r="D20" s="3">
        <v>5.7062561111643113</v>
      </c>
      <c r="E20" s="1">
        <v>9.7679828221114526</v>
      </c>
      <c r="F20" s="1">
        <v>8.4705756809522477</v>
      </c>
      <c r="G20" s="1">
        <v>10.324114135831438</v>
      </c>
      <c r="H20" s="1">
        <v>4.1969150918938594</v>
      </c>
      <c r="I20" s="1">
        <v>4.2940304355178309</v>
      </c>
      <c r="J20" s="1">
        <v>6.0770487791855334</v>
      </c>
      <c r="K20" s="1">
        <v>5.4786670537438518</v>
      </c>
      <c r="L20" s="1">
        <v>7.5204303399843972</v>
      </c>
    </row>
    <row r="21" spans="3:12" x14ac:dyDescent="0.2">
      <c r="C21" s="3">
        <v>9.4364962562344825</v>
      </c>
      <c r="D21" s="3">
        <v>5.2192195389250706</v>
      </c>
      <c r="E21" s="1">
        <v>8.4705756809522477</v>
      </c>
      <c r="F21" s="1">
        <v>7.3751195748334109</v>
      </c>
      <c r="G21" s="1">
        <v>9.1038870891256494</v>
      </c>
      <c r="H21" s="1">
        <v>3.6840296323636244</v>
      </c>
      <c r="I21" s="1">
        <v>3.5089104775371327</v>
      </c>
      <c r="J21" s="1">
        <v>5.2338449389691366</v>
      </c>
      <c r="K21" s="1">
        <v>4.6985262800030654</v>
      </c>
      <c r="L21" s="1">
        <v>6.1140147638258266</v>
      </c>
    </row>
    <row r="22" spans="3:12" x14ac:dyDescent="0.2">
      <c r="C22" s="3">
        <v>12.249250326058782</v>
      </c>
      <c r="D22" s="3">
        <v>7.4122042360312905</v>
      </c>
      <c r="E22" s="1">
        <v>10.324114135831438</v>
      </c>
      <c r="F22" s="1">
        <v>9.1038870891256494</v>
      </c>
      <c r="G22" s="1">
        <v>11.682006320241571</v>
      </c>
      <c r="H22" s="1">
        <v>4.6630424284564516</v>
      </c>
      <c r="I22" s="1">
        <v>3.4434895833037613</v>
      </c>
      <c r="J22" s="1">
        <v>6.2393164492168216</v>
      </c>
      <c r="K22" s="1">
        <v>5.5231737892396104</v>
      </c>
      <c r="L22" s="1">
        <v>5.8708262077700653</v>
      </c>
    </row>
    <row r="23" spans="3:12" x14ac:dyDescent="0.2">
      <c r="C23" s="3">
        <v>4.8699167508713597</v>
      </c>
      <c r="D23" s="3">
        <v>2.8591685229573396</v>
      </c>
      <c r="E23" s="1">
        <v>4.1969150918938594</v>
      </c>
      <c r="F23" s="1">
        <v>3.6840296323636244</v>
      </c>
      <c r="G23" s="1">
        <v>4.6630424284564516</v>
      </c>
      <c r="H23" s="1">
        <v>1.8702663540341604</v>
      </c>
      <c r="I23" s="1">
        <v>1.5219433183815863</v>
      </c>
      <c r="J23" s="1">
        <v>2.5568683429152346</v>
      </c>
      <c r="K23" s="1">
        <v>2.2750780205531358</v>
      </c>
      <c r="L23" s="1">
        <v>2.6182855673543068</v>
      </c>
    </row>
    <row r="24" spans="3:12" x14ac:dyDescent="0.2">
      <c r="C24" s="3">
        <v>3.2885078592971464</v>
      </c>
      <c r="D24" s="3">
        <v>0.54471763830282804</v>
      </c>
      <c r="E24" s="1">
        <v>4.2940304355178309</v>
      </c>
      <c r="F24" s="1">
        <v>3.5089104775371327</v>
      </c>
      <c r="G24" s="1">
        <v>3.4434895833037613</v>
      </c>
      <c r="H24" s="1">
        <v>1.5219433183815863</v>
      </c>
      <c r="I24" s="1">
        <v>3.4446940299890794</v>
      </c>
      <c r="J24" s="1">
        <v>2.9327265794252595</v>
      </c>
      <c r="K24" s="1">
        <v>2.7886806048972899</v>
      </c>
      <c r="L24" s="1">
        <v>6.2604271479142444</v>
      </c>
    </row>
    <row r="25" spans="3:12" x14ac:dyDescent="0.2">
      <c r="C25" s="3">
        <v>6.3972653056753073</v>
      </c>
      <c r="D25" s="3">
        <v>3.2206041045313256</v>
      </c>
      <c r="E25" s="1">
        <v>6.0770487791855334</v>
      </c>
      <c r="F25" s="1">
        <v>5.2338449389691366</v>
      </c>
      <c r="G25" s="1">
        <v>6.2393164492168216</v>
      </c>
      <c r="H25" s="1">
        <v>2.5568683429152346</v>
      </c>
      <c r="I25" s="1">
        <v>2.9327265794252595</v>
      </c>
      <c r="J25" s="1">
        <v>3.8246038742531621</v>
      </c>
      <c r="K25" s="1">
        <v>3.4722936080741662</v>
      </c>
      <c r="L25" s="1">
        <v>5.1744553644934621</v>
      </c>
    </row>
    <row r="26" spans="3:12" x14ac:dyDescent="0.2">
      <c r="C26" s="3">
        <v>5.6374575680355097</v>
      </c>
      <c r="D26" s="1">
        <v>2.7209502459328871</v>
      </c>
      <c r="E26" s="1">
        <v>5.4786670537438518</v>
      </c>
      <c r="F26" s="1">
        <v>4.6985262800030654</v>
      </c>
      <c r="G26" s="1">
        <v>5.5231737892396104</v>
      </c>
      <c r="H26" s="1">
        <v>2.2750780205531358</v>
      </c>
      <c r="I26" s="1">
        <v>2.7886806048972899</v>
      </c>
      <c r="J26" s="1">
        <v>3.4722936080741662</v>
      </c>
      <c r="K26" s="1">
        <v>3.1657354400919395</v>
      </c>
      <c r="L26" s="1">
        <v>4.9395655146603694</v>
      </c>
    </row>
    <row r="27" spans="3:12" x14ac:dyDescent="0.2">
      <c r="C27" s="1">
        <v>5.5552058343888255</v>
      </c>
      <c r="D27" s="1">
        <v>0.66707444452687337</v>
      </c>
      <c r="E27" s="1">
        <v>7.5204303399843972</v>
      </c>
      <c r="F27" s="1">
        <v>6.1140147638258266</v>
      </c>
      <c r="G27" s="1">
        <v>5.8708262077700653</v>
      </c>
      <c r="H27" s="1">
        <v>2.6182855673543068</v>
      </c>
      <c r="I27" s="1">
        <v>6.2604271479142444</v>
      </c>
      <c r="J27" s="1">
        <v>5.1744553644934621</v>
      </c>
      <c r="K27" s="1">
        <v>4.9395655146603694</v>
      </c>
      <c r="L27" s="1">
        <v>11.395988575010604</v>
      </c>
    </row>
    <row r="29" spans="3:12" x14ac:dyDescent="0.2">
      <c r="C29" s="1" cm="1">
        <f t="array" ref="C29:L38">MMULT(y*alpha,TRANSPOSE(y*alpha))</f>
        <v>7578138744582226</v>
      </c>
      <c r="D29" s="1">
        <v>-4915104065960712</v>
      </c>
      <c r="E29" s="1">
        <v>-4053093037616943</v>
      </c>
      <c r="F29" s="1">
        <v>-5200087567307422</v>
      </c>
      <c r="G29" s="1">
        <v>-1053008947728645.9</v>
      </c>
      <c r="H29" s="1">
        <v>2628066571825850</v>
      </c>
      <c r="I29" s="1">
        <v>-1224871547362681.2</v>
      </c>
      <c r="J29" s="1">
        <v>3713272079872898.5</v>
      </c>
      <c r="K29" s="1">
        <v>2723481134488226</v>
      </c>
      <c r="L29" s="1">
        <v>-196793364792792.62</v>
      </c>
    </row>
    <row r="30" spans="3:12" x14ac:dyDescent="0.2">
      <c r="C30" s="1">
        <v>-4915104065960712</v>
      </c>
      <c r="D30" s="1">
        <v>3187886734918224.5</v>
      </c>
      <c r="E30" s="1">
        <v>2628795109241079.5</v>
      </c>
      <c r="F30" s="1">
        <v>3372724148617247</v>
      </c>
      <c r="G30" s="1">
        <v>682970942459223.38</v>
      </c>
      <c r="H30" s="1">
        <v>-1704537371004386</v>
      </c>
      <c r="I30" s="1">
        <v>794439284583697.62</v>
      </c>
      <c r="J30" s="1">
        <v>-2408390676516683</v>
      </c>
      <c r="K30" s="1">
        <v>-1766422290336192.5</v>
      </c>
      <c r="L30" s="1">
        <v>127638183998499.58</v>
      </c>
    </row>
    <row r="31" spans="3:12" x14ac:dyDescent="0.2">
      <c r="C31" s="1">
        <v>-4053093037616943</v>
      </c>
      <c r="D31" s="1">
        <v>2628795109241079.5</v>
      </c>
      <c r="E31" s="1">
        <v>2167756981662991.2</v>
      </c>
      <c r="F31" s="1">
        <v>2781215734420294</v>
      </c>
      <c r="G31" s="1">
        <v>563191487835791</v>
      </c>
      <c r="H31" s="1">
        <v>-1405595580085727.2</v>
      </c>
      <c r="I31" s="1">
        <v>655110510366416.25</v>
      </c>
      <c r="J31" s="1">
        <v>-1986007081814115.2</v>
      </c>
      <c r="K31" s="1">
        <v>-1456627121292414.8</v>
      </c>
      <c r="L31" s="1">
        <v>105252997282626.42</v>
      </c>
    </row>
    <row r="32" spans="3:12" x14ac:dyDescent="0.2">
      <c r="C32" s="1">
        <v>-5200087567307422</v>
      </c>
      <c r="D32" s="1">
        <v>3372724148617247</v>
      </c>
      <c r="E32" s="1">
        <v>2781215734420294</v>
      </c>
      <c r="F32" s="1">
        <v>3568278652459003</v>
      </c>
      <c r="G32" s="1">
        <v>722570399131571.12</v>
      </c>
      <c r="H32" s="1">
        <v>-1803368447955388</v>
      </c>
      <c r="I32" s="1">
        <v>840501806534346.25</v>
      </c>
      <c r="J32" s="1">
        <v>-2548031994054146.5</v>
      </c>
      <c r="K32" s="1">
        <v>-1868841527528576.8</v>
      </c>
      <c r="L32" s="1">
        <v>135038795683069.92</v>
      </c>
    </row>
    <row r="33" spans="3:12" x14ac:dyDescent="0.2">
      <c r="C33" s="1">
        <v>-1053008947728645.9</v>
      </c>
      <c r="D33" s="1">
        <v>682970942459223.38</v>
      </c>
      <c r="E33" s="1">
        <v>563191487835791</v>
      </c>
      <c r="F33" s="1">
        <v>722570399131571.12</v>
      </c>
      <c r="G33" s="1">
        <v>146319285166072.56</v>
      </c>
      <c r="H33" s="1">
        <v>-365179064230992.81</v>
      </c>
      <c r="I33" s="1">
        <v>170200195940360.88</v>
      </c>
      <c r="J33" s="1">
        <v>-515972174335359.25</v>
      </c>
      <c r="K33" s="1">
        <v>-378437252239087.5</v>
      </c>
      <c r="L33" s="1">
        <v>27345128001065.938</v>
      </c>
    </row>
    <row r="34" spans="3:12" x14ac:dyDescent="0.2">
      <c r="C34" s="1">
        <v>2628066571825850</v>
      </c>
      <c r="D34" s="1">
        <v>-1704537371004386</v>
      </c>
      <c r="E34" s="1">
        <v>-1405595580085727.2</v>
      </c>
      <c r="F34" s="1">
        <v>-1803368447955388</v>
      </c>
      <c r="G34" s="1">
        <v>-365179064230992.81</v>
      </c>
      <c r="H34" s="1">
        <v>911402408788866.12</v>
      </c>
      <c r="I34" s="1">
        <v>-424780289316533</v>
      </c>
      <c r="J34" s="1">
        <v>1287747104417286.5</v>
      </c>
      <c r="K34" s="1">
        <v>944491776910774</v>
      </c>
      <c r="L34" s="1">
        <v>-68247109349748.422</v>
      </c>
    </row>
    <row r="35" spans="3:12" x14ac:dyDescent="0.2">
      <c r="C35" s="1">
        <v>-1224871547362681.2</v>
      </c>
      <c r="D35" s="1">
        <v>794439284583697.62</v>
      </c>
      <c r="E35" s="1">
        <v>655110510366416.25</v>
      </c>
      <c r="F35" s="1">
        <v>840501806534346.25</v>
      </c>
      <c r="G35" s="1">
        <v>170200195940360.88</v>
      </c>
      <c r="H35" s="1">
        <v>-424780289316533</v>
      </c>
      <c r="I35" s="1">
        <v>197978733051206.47</v>
      </c>
      <c r="J35" s="1">
        <v>-600184487451384.25</v>
      </c>
      <c r="K35" s="1">
        <v>-440202358896976</v>
      </c>
      <c r="L35" s="1">
        <v>31808152551546.5</v>
      </c>
    </row>
    <row r="36" spans="3:12" x14ac:dyDescent="0.2">
      <c r="C36" s="1">
        <v>3713272079872898.5</v>
      </c>
      <c r="D36" s="1">
        <v>-2408390676516683</v>
      </c>
      <c r="E36" s="1">
        <v>-1986007081814115.2</v>
      </c>
      <c r="F36" s="1">
        <v>-2548031994054146.5</v>
      </c>
      <c r="G36" s="1">
        <v>-515972174335359.25</v>
      </c>
      <c r="H36" s="1">
        <v>1287747104417286.5</v>
      </c>
      <c r="I36" s="1">
        <v>-600184487451384.25</v>
      </c>
      <c r="J36" s="1">
        <v>1819495525734629.5</v>
      </c>
      <c r="K36" s="1">
        <v>1334500039866084</v>
      </c>
      <c r="L36" s="1">
        <v>-96428335719208.891</v>
      </c>
    </row>
    <row r="37" spans="3:12" x14ac:dyDescent="0.2">
      <c r="C37" s="1">
        <v>2723481134488226</v>
      </c>
      <c r="D37" s="1">
        <v>-1766422290336192.5</v>
      </c>
      <c r="E37" s="1">
        <v>-1456627121292414.8</v>
      </c>
      <c r="F37" s="1">
        <v>-1868841527528576.8</v>
      </c>
      <c r="G37" s="1">
        <v>-378437252239087.5</v>
      </c>
      <c r="H37" s="1">
        <v>944491776910774</v>
      </c>
      <c r="I37" s="1">
        <v>-440202358896976</v>
      </c>
      <c r="J37" s="1">
        <v>1334500039866084</v>
      </c>
      <c r="K37" s="1">
        <v>978782487351013.12</v>
      </c>
      <c r="L37" s="1">
        <v>-70724888322848.625</v>
      </c>
    </row>
    <row r="38" spans="3:12" x14ac:dyDescent="0.2">
      <c r="C38" s="1">
        <v>-196793364792792.62</v>
      </c>
      <c r="D38" s="1">
        <v>127638183998499.58</v>
      </c>
      <c r="E38" s="1">
        <v>105252997282626.42</v>
      </c>
      <c r="F38" s="1">
        <v>135038795683069.92</v>
      </c>
      <c r="G38" s="1">
        <v>27345128001065.938</v>
      </c>
      <c r="H38" s="1">
        <v>-68247109349748.422</v>
      </c>
      <c r="I38" s="1">
        <v>31808152551546.5</v>
      </c>
      <c r="J38" s="1">
        <v>-96428335719208.891</v>
      </c>
      <c r="K38" s="1">
        <v>-70724888322848.625</v>
      </c>
      <c r="L38" s="1">
        <v>5110440667790.1436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60BF-799C-FD48-9308-581C04CCD760}">
  <sheetPr codeName="Sheet21">
    <tabColor rgb="FFFF000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126</v>
      </c>
    </row>
    <row r="2" spans="1:1" x14ac:dyDescent="0.3">
      <c r="A2" s="19" t="s">
        <v>127</v>
      </c>
    </row>
  </sheetData>
  <hyperlinks>
    <hyperlink ref="A1" r:id="rId1" xr:uid="{52C2F4ED-43B1-A54C-A168-5A2DA40026EE}"/>
    <hyperlink ref="A2" r:id="rId2" xr:uid="{49CF9E96-9FD4-214D-96FA-8F6D4D52BFE8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01C0F-0B69-1841-A840-4CABAB92702E}">
  <sheetPr codeName="Sheet43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128</v>
      </c>
    </row>
    <row r="2" spans="1:1" x14ac:dyDescent="0.3">
      <c r="A2" s="19" t="s">
        <v>129</v>
      </c>
    </row>
  </sheetData>
  <hyperlinks>
    <hyperlink ref="A1" r:id="rId1" xr:uid="{06581C6A-19A6-A54A-9EF2-534A6F34A291}"/>
    <hyperlink ref="A2" r:id="rId2" xr:uid="{D46AA69C-7EE6-6642-B258-DE70B3EA27E0}"/>
  </hyperlinks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3C61C-3A10-AE41-B19E-63E142E7356C}">
  <sheetPr codeName="Sheet45">
    <tabColor rgb="FFFF0000"/>
  </sheetPr>
  <dimension ref="A1"/>
  <sheetViews>
    <sheetView workbookViewId="0">
      <selection activeCell="A3" sqref="A2:A3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130</v>
      </c>
    </row>
  </sheetData>
  <phoneticPr fontId="16" type="noConversion"/>
  <hyperlinks>
    <hyperlink ref="A1" r:id="rId1" xr:uid="{98C18CD1-3E45-CE4D-ABFC-0594D197EF4C}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6990-368C-D64B-87FB-E9230CEFD238}">
  <sheetPr codeName="Sheet46">
    <tabColor rgb="FFFF0000"/>
  </sheetPr>
  <dimension ref="A1"/>
  <sheetViews>
    <sheetView workbookViewId="0">
      <selection activeCell="A4" sqref="A4"/>
    </sheetView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131</v>
      </c>
    </row>
  </sheetData>
  <hyperlinks>
    <hyperlink ref="A1" r:id="rId1" xr:uid="{D075A9FA-FDBB-C74A-94C2-9FFBB2478FCE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1E708-AF85-6740-9F1A-870759DFD632}">
  <sheetPr codeName="Sheet47">
    <tabColor rgb="FFFF0000"/>
  </sheetPr>
  <dimension ref="A1:A2"/>
  <sheetViews>
    <sheetView zoomScale="90" zoomScaleNormal="90" workbookViewId="0"/>
  </sheetViews>
  <sheetFormatPr baseColWidth="10" defaultRowHeight="26" x14ac:dyDescent="0.3"/>
  <cols>
    <col min="1" max="16384" width="10.83203125" style="17"/>
  </cols>
  <sheetData>
    <row r="1" spans="1:1" x14ac:dyDescent="0.3">
      <c r="A1" s="19" t="s">
        <v>132</v>
      </c>
    </row>
    <row r="2" spans="1:1" x14ac:dyDescent="0.3">
      <c r="A2" s="19" t="s">
        <v>133</v>
      </c>
    </row>
  </sheetData>
  <phoneticPr fontId="16" type="noConversion"/>
  <hyperlinks>
    <hyperlink ref="A1" r:id="rId1" xr:uid="{C7CFA71F-9F97-794E-B034-3D88F3DB6D3C}"/>
    <hyperlink ref="A2" r:id="rId2" xr:uid="{79F5AF64-193F-EF45-8EED-9C431C477A20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F4E2C-0F4F-354D-AAE1-15735D37131C}">
  <sheetPr codeName="Sheet48">
    <tabColor rgb="FFFF0000"/>
  </sheetPr>
  <dimension ref="B2:C16"/>
  <sheetViews>
    <sheetView workbookViewId="0"/>
  </sheetViews>
  <sheetFormatPr baseColWidth="10" defaultRowHeight="26" x14ac:dyDescent="0.3"/>
  <cols>
    <col min="1" max="16384" width="10.83203125" style="17"/>
  </cols>
  <sheetData>
    <row r="2" spans="2:3" x14ac:dyDescent="0.3">
      <c r="B2" s="17" t="s">
        <v>94</v>
      </c>
    </row>
    <row r="3" spans="2:3" x14ac:dyDescent="0.3">
      <c r="B3" s="17" t="s">
        <v>95</v>
      </c>
    </row>
    <row r="4" spans="2:3" x14ac:dyDescent="0.3">
      <c r="B4" s="17" t="s">
        <v>96</v>
      </c>
    </row>
    <row r="6" spans="2:3" x14ac:dyDescent="0.3">
      <c r="B6" s="17" t="s">
        <v>97</v>
      </c>
    </row>
    <row r="7" spans="2:3" x14ac:dyDescent="0.3">
      <c r="C7" s="17" t="s">
        <v>98</v>
      </c>
    </row>
    <row r="8" spans="2:3" x14ac:dyDescent="0.3">
      <c r="C8" s="17" t="s">
        <v>99</v>
      </c>
    </row>
    <row r="10" spans="2:3" x14ac:dyDescent="0.3">
      <c r="B10" s="17" t="s">
        <v>100</v>
      </c>
    </row>
    <row r="11" spans="2:3" x14ac:dyDescent="0.3">
      <c r="C11" s="17" t="s">
        <v>101</v>
      </c>
    </row>
    <row r="13" spans="2:3" x14ac:dyDescent="0.3">
      <c r="B13" s="17" t="s">
        <v>102</v>
      </c>
    </row>
    <row r="14" spans="2:3" x14ac:dyDescent="0.3">
      <c r="C14" s="17" t="s">
        <v>103</v>
      </c>
    </row>
    <row r="15" spans="2:3" x14ac:dyDescent="0.3">
      <c r="B15" s="17" t="s">
        <v>104</v>
      </c>
    </row>
    <row r="16" spans="2:3" x14ac:dyDescent="0.3">
      <c r="C16" s="17" t="s">
        <v>105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4FBAA-14F5-FB45-A3B4-060B1E26AF84}">
  <sheetPr codeName="Sheet49">
    <tabColor rgb="FFFF0000"/>
  </sheetPr>
  <dimension ref="B2:C15"/>
  <sheetViews>
    <sheetView workbookViewId="0"/>
  </sheetViews>
  <sheetFormatPr baseColWidth="10" defaultRowHeight="26" x14ac:dyDescent="0.3"/>
  <cols>
    <col min="1" max="16384" width="10.83203125" style="17"/>
  </cols>
  <sheetData>
    <row r="2" spans="2:3" x14ac:dyDescent="0.3">
      <c r="B2" s="17" t="s">
        <v>106</v>
      </c>
    </row>
    <row r="3" spans="2:3" x14ac:dyDescent="0.3">
      <c r="B3" s="17" t="s">
        <v>107</v>
      </c>
    </row>
    <row r="4" spans="2:3" x14ac:dyDescent="0.3">
      <c r="B4" s="17" t="s">
        <v>108</v>
      </c>
    </row>
    <row r="5" spans="2:3" x14ac:dyDescent="0.3">
      <c r="B5" s="17" t="s">
        <v>109</v>
      </c>
    </row>
    <row r="7" spans="2:3" x14ac:dyDescent="0.3">
      <c r="B7" s="17" t="s">
        <v>110</v>
      </c>
    </row>
    <row r="8" spans="2:3" ht="29" x14ac:dyDescent="0.3">
      <c r="C8" s="17" t="s">
        <v>111</v>
      </c>
    </row>
    <row r="9" spans="2:3" x14ac:dyDescent="0.3">
      <c r="B9" s="17" t="s">
        <v>112</v>
      </c>
    </row>
    <row r="10" spans="2:3" x14ac:dyDescent="0.3">
      <c r="C10" s="17" t="s">
        <v>113</v>
      </c>
    </row>
    <row r="12" spans="2:3" x14ac:dyDescent="0.3">
      <c r="B12" s="17" t="s">
        <v>114</v>
      </c>
    </row>
    <row r="14" spans="2:3" x14ac:dyDescent="0.3">
      <c r="B14" s="18" t="s">
        <v>115</v>
      </c>
      <c r="C14" s="17" t="s">
        <v>116</v>
      </c>
    </row>
    <row r="15" spans="2:3" x14ac:dyDescent="0.3">
      <c r="C15" s="17" t="s">
        <v>117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9002C-2E9C-6944-9D96-53562142FBA2}">
  <sheetPr codeName="Sheet5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7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2029-ABD3-6444-9CFC-4272EF2D1D54}">
  <sheetPr codeName="Sheet37">
    <tabColor rgb="FFFF0000"/>
  </sheetPr>
  <dimension ref="O2"/>
  <sheetViews>
    <sheetView zoomScale="90" zoomScaleNormal="90" workbookViewId="0"/>
  </sheetViews>
  <sheetFormatPr baseColWidth="10" defaultRowHeight="26" x14ac:dyDescent="0.3"/>
  <cols>
    <col min="1" max="16384" width="10.83203125" style="10"/>
  </cols>
  <sheetData>
    <row r="2" spans="15:15" x14ac:dyDescent="0.3">
      <c r="O2" s="20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2E91E-5CA2-4A4B-9A36-049407B3BB9E}">
  <sheetPr codeName="Sheet25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9"/>
  </cols>
  <sheetData>
    <row r="1" spans="1:1" x14ac:dyDescent="0.3">
      <c r="A1" s="9" t="s">
        <v>19</v>
      </c>
    </row>
    <row r="2" spans="1:1" x14ac:dyDescent="0.3">
      <c r="A2" s="9" t="s">
        <v>20</v>
      </c>
    </row>
    <row r="3" spans="1:1" x14ac:dyDescent="0.3">
      <c r="A3" s="9" t="s">
        <v>21</v>
      </c>
    </row>
    <row r="4" spans="1:1" x14ac:dyDescent="0.3">
      <c r="A4" s="9" t="s">
        <v>22</v>
      </c>
    </row>
    <row r="5" spans="1:1" x14ac:dyDescent="0.3">
      <c r="A5" s="9" t="s">
        <v>23</v>
      </c>
    </row>
    <row r="6" spans="1:1" x14ac:dyDescent="0.3">
      <c r="A6" s="9" t="s">
        <v>24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8427-C387-314D-B7FF-968CACEC927F}">
  <sheetPr codeName="Sheet31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27E4-6F3E-EE46-9AA1-157499A37A60}">
  <sheetPr codeName="Sheet32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745B4-9252-694C-AF30-6065B7AFEEA9}">
  <sheetPr codeName="Sheet33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BF23C-E2C1-2444-8883-ECEA7AF3B8E3}">
  <sheetPr codeName="Sheet34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B267C-5642-0247-82CD-2B6422F363EA}">
  <sheetPr codeName="Sheet35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6AA71-2D0E-B947-87E9-20A47F1F9611}">
  <sheetPr codeName="Sheet36">
    <tabColor rgb="FFFFC000"/>
  </sheetPr>
  <dimension ref="A1"/>
  <sheetViews>
    <sheetView workbookViewId="0"/>
  </sheetViews>
  <sheetFormatPr baseColWidth="10" defaultRowHeight="26" x14ac:dyDescent="0.3"/>
  <cols>
    <col min="1" max="16384" width="10.83203125" style="10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8DB2-9265-5841-81D2-1F489F76909A}">
  <sheetPr>
    <tabColor rgb="FF002060"/>
  </sheetPr>
  <dimension ref="B2:B4"/>
  <sheetViews>
    <sheetView workbookViewId="0"/>
  </sheetViews>
  <sheetFormatPr baseColWidth="10" defaultRowHeight="26" x14ac:dyDescent="0.3"/>
  <cols>
    <col min="1" max="16384" width="10.83203125" style="22"/>
  </cols>
  <sheetData>
    <row r="2" spans="2:2" x14ac:dyDescent="0.3">
      <c r="B2" s="22" t="s">
        <v>149</v>
      </c>
    </row>
    <row r="4" spans="2:2" x14ac:dyDescent="0.3">
      <c r="B4" s="19" t="s">
        <v>148</v>
      </c>
    </row>
  </sheetData>
  <hyperlinks>
    <hyperlink ref="B4" r:id="rId1" xr:uid="{23547903-AB2C-934E-9692-9594CF97B468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F6908-2BCD-264A-9C83-2923C3D55189}">
  <sheetPr>
    <tabColor theme="1"/>
  </sheetPr>
  <dimension ref="B2:C9"/>
  <sheetViews>
    <sheetView workbookViewId="0"/>
  </sheetViews>
  <sheetFormatPr baseColWidth="10" defaultRowHeight="26" x14ac:dyDescent="0.3"/>
  <cols>
    <col min="1" max="16384" width="10.83203125" style="9"/>
  </cols>
  <sheetData>
    <row r="2" spans="2:3" x14ac:dyDescent="0.3">
      <c r="B2" s="9" t="s">
        <v>134</v>
      </c>
    </row>
    <row r="3" spans="2:3" x14ac:dyDescent="0.3">
      <c r="C3" s="9" t="s">
        <v>135</v>
      </c>
    </row>
    <row r="5" spans="2:3" x14ac:dyDescent="0.3">
      <c r="B5" s="9" t="s">
        <v>136</v>
      </c>
    </row>
    <row r="6" spans="2:3" x14ac:dyDescent="0.3">
      <c r="C6" s="9" t="s">
        <v>137</v>
      </c>
    </row>
    <row r="7" spans="2:3" x14ac:dyDescent="0.3">
      <c r="C7" s="9" t="s">
        <v>138</v>
      </c>
    </row>
    <row r="9" spans="2:3" x14ac:dyDescent="0.3">
      <c r="B9" s="9" t="s">
        <v>139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6D95E-D96A-A244-B71F-51769411B8D9}">
  <sheetPr codeName="Sheet12">
    <tabColor rgb="FFFFFF00"/>
  </sheetPr>
  <dimension ref="A2:B21"/>
  <sheetViews>
    <sheetView workbookViewId="0">
      <selection activeCell="B2" sqref="B2"/>
    </sheetView>
  </sheetViews>
  <sheetFormatPr baseColWidth="10" defaultRowHeight="21" x14ac:dyDescent="0.25"/>
  <cols>
    <col min="1" max="16384" width="10.83203125" style="7"/>
  </cols>
  <sheetData>
    <row r="2" spans="1:2" x14ac:dyDescent="0.25">
      <c r="A2" s="7">
        <v>1</v>
      </c>
      <c r="B2" s="7" t="s">
        <v>28</v>
      </c>
    </row>
    <row r="3" spans="1:2" s="8" customFormat="1" x14ac:dyDescent="0.25">
      <c r="A3" s="7"/>
    </row>
    <row r="4" spans="1:2" x14ac:dyDescent="0.25">
      <c r="A4" s="7">
        <v>2</v>
      </c>
      <c r="B4" s="7" t="s">
        <v>29</v>
      </c>
    </row>
    <row r="5" spans="1:2" s="8" customFormat="1" x14ac:dyDescent="0.25">
      <c r="A5" s="7"/>
    </row>
    <row r="6" spans="1:2" x14ac:dyDescent="0.25">
      <c r="A6" s="7">
        <v>3</v>
      </c>
      <c r="B6" s="7" t="s">
        <v>30</v>
      </c>
    </row>
    <row r="7" spans="1:2" s="8" customFormat="1" x14ac:dyDescent="0.25">
      <c r="A7" s="7"/>
    </row>
    <row r="8" spans="1:2" x14ac:dyDescent="0.25">
      <c r="A8" s="7">
        <v>4</v>
      </c>
      <c r="B8" s="7" t="s">
        <v>31</v>
      </c>
    </row>
    <row r="9" spans="1:2" s="8" customFormat="1" x14ac:dyDescent="0.25">
      <c r="A9" s="7"/>
    </row>
    <row r="10" spans="1:2" x14ac:dyDescent="0.25">
      <c r="A10" s="7">
        <v>5</v>
      </c>
      <c r="B10" s="7" t="s">
        <v>34</v>
      </c>
    </row>
    <row r="11" spans="1:2" s="8" customFormat="1" x14ac:dyDescent="0.25">
      <c r="A11" s="7"/>
    </row>
    <row r="12" spans="1:2" x14ac:dyDescent="0.25">
      <c r="A12" s="7">
        <v>6</v>
      </c>
      <c r="B12" s="7" t="s">
        <v>33</v>
      </c>
    </row>
    <row r="13" spans="1:2" s="8" customFormat="1" x14ac:dyDescent="0.25">
      <c r="A13" s="7"/>
    </row>
    <row r="14" spans="1:2" x14ac:dyDescent="0.25">
      <c r="A14" s="7">
        <v>7</v>
      </c>
      <c r="B14" s="7" t="s">
        <v>32</v>
      </c>
    </row>
    <row r="15" spans="1:2" s="8" customFormat="1" x14ac:dyDescent="0.25">
      <c r="A15" s="7"/>
    </row>
    <row r="16" spans="1:2" x14ac:dyDescent="0.25">
      <c r="A16" s="7">
        <v>8</v>
      </c>
      <c r="B16" s="7" t="s">
        <v>35</v>
      </c>
    </row>
    <row r="17" spans="1:2" s="8" customFormat="1" x14ac:dyDescent="0.25">
      <c r="A17" s="7"/>
    </row>
    <row r="18" spans="1:2" x14ac:dyDescent="0.25">
      <c r="A18" s="7">
        <v>9</v>
      </c>
      <c r="B18" s="7" t="s">
        <v>36</v>
      </c>
    </row>
    <row r="19" spans="1:2" s="8" customFormat="1" x14ac:dyDescent="0.25">
      <c r="A19" s="7"/>
    </row>
    <row r="20" spans="1:2" x14ac:dyDescent="0.25">
      <c r="A20" s="7">
        <v>10</v>
      </c>
      <c r="B20" s="7" t="s">
        <v>37</v>
      </c>
    </row>
    <row r="21" spans="1:2" s="8" customFormat="1" x14ac:dyDescent="0.25">
      <c r="A21" s="7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E70E-D2EF-0D4A-8620-6CDFF1D3647D}">
  <sheetPr codeName="Sheet38">
    <tabColor rgb="FFFFFF00"/>
  </sheetPr>
  <dimension ref="B2:B5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2:2" x14ac:dyDescent="0.3">
      <c r="B2" s="13" t="s">
        <v>38</v>
      </c>
    </row>
    <row r="3" spans="2:2" x14ac:dyDescent="0.3">
      <c r="B3" s="13" t="s">
        <v>39</v>
      </c>
    </row>
    <row r="5" spans="2:2" x14ac:dyDescent="0.3">
      <c r="B5" s="13" t="s">
        <v>40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350D9-84B9-384B-B9FF-AF8B4DD749D7}">
  <sheetPr codeName="Sheet40">
    <tabColor rgb="FFFFFF00"/>
  </sheetPr>
  <dimension ref="A2:B10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81</v>
      </c>
    </row>
    <row r="3" spans="1:2" x14ac:dyDescent="0.3">
      <c r="B3" s="13" t="s">
        <v>83</v>
      </c>
    </row>
    <row r="5" spans="1:2" x14ac:dyDescent="0.3">
      <c r="B5" s="13" t="s">
        <v>85</v>
      </c>
    </row>
    <row r="7" spans="1:2" x14ac:dyDescent="0.3">
      <c r="B7" s="13" t="s">
        <v>41</v>
      </c>
    </row>
    <row r="8" spans="1:2" x14ac:dyDescent="0.3">
      <c r="A8" s="13">
        <v>1</v>
      </c>
      <c r="B8" s="13" t="s">
        <v>43</v>
      </c>
    </row>
    <row r="9" spans="1:2" x14ac:dyDescent="0.3">
      <c r="A9" s="14">
        <v>1</v>
      </c>
      <c r="B9" s="14" t="s">
        <v>42</v>
      </c>
    </row>
    <row r="10" spans="1:2" x14ac:dyDescent="0.3">
      <c r="A10" s="14">
        <v>2</v>
      </c>
      <c r="B10" s="14" t="s">
        <v>80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E8830-54F2-A04D-BA4D-1379479C0E9B}">
  <sheetPr codeName="Sheet39">
    <tabColor rgb="FFFFFF00"/>
  </sheetPr>
  <dimension ref="A2:B10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81</v>
      </c>
    </row>
    <row r="3" spans="1:2" x14ac:dyDescent="0.3">
      <c r="B3" s="13" t="s">
        <v>82</v>
      </c>
    </row>
    <row r="5" spans="1:2" x14ac:dyDescent="0.3">
      <c r="B5" s="13" t="s">
        <v>85</v>
      </c>
    </row>
    <row r="7" spans="1:2" x14ac:dyDescent="0.3">
      <c r="B7" s="13" t="s">
        <v>41</v>
      </c>
    </row>
    <row r="8" spans="1:2" x14ac:dyDescent="0.3">
      <c r="A8" s="13">
        <v>1</v>
      </c>
      <c r="B8" s="13" t="s">
        <v>43</v>
      </c>
    </row>
    <row r="9" spans="1:2" x14ac:dyDescent="0.3">
      <c r="A9" s="14">
        <v>1</v>
      </c>
      <c r="B9" s="14" t="s">
        <v>42</v>
      </c>
    </row>
    <row r="10" spans="1:2" x14ac:dyDescent="0.3">
      <c r="A10" s="14">
        <v>2</v>
      </c>
      <c r="B10" s="14" t="s">
        <v>80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369D0-69BF-2B4C-92FD-C877D3F6FB20}">
  <sheetPr codeName="Sheet41">
    <tabColor rgb="FFFFFF00"/>
  </sheetPr>
  <dimension ref="A2:B17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84</v>
      </c>
    </row>
    <row r="4" spans="1:2" x14ac:dyDescent="0.3">
      <c r="B4" s="13" t="s">
        <v>86</v>
      </c>
    </row>
    <row r="5" spans="1:2" x14ac:dyDescent="0.3">
      <c r="B5" s="13" t="s">
        <v>87</v>
      </c>
    </row>
    <row r="7" spans="1:2" x14ac:dyDescent="0.3">
      <c r="B7" s="13" t="s">
        <v>88</v>
      </c>
    </row>
    <row r="8" spans="1:2" x14ac:dyDescent="0.3">
      <c r="B8" s="13" t="s">
        <v>89</v>
      </c>
    </row>
    <row r="10" spans="1:2" x14ac:dyDescent="0.3">
      <c r="B10" s="13" t="s">
        <v>86</v>
      </c>
    </row>
    <row r="11" spans="1:2" x14ac:dyDescent="0.3">
      <c r="B11" s="13" t="s">
        <v>88</v>
      </c>
    </row>
    <row r="12" spans="1:2" x14ac:dyDescent="0.3">
      <c r="B12" s="13" t="s">
        <v>90</v>
      </c>
    </row>
    <row r="14" spans="1:2" x14ac:dyDescent="0.3">
      <c r="B14" s="13" t="s">
        <v>41</v>
      </c>
    </row>
    <row r="15" spans="1:2" x14ac:dyDescent="0.3">
      <c r="A15" s="13">
        <v>1</v>
      </c>
      <c r="B15" s="13" t="s">
        <v>43</v>
      </c>
    </row>
    <row r="16" spans="1:2" x14ac:dyDescent="0.3">
      <c r="A16" s="14">
        <v>1</v>
      </c>
      <c r="B16" s="14" t="s">
        <v>42</v>
      </c>
    </row>
    <row r="17" spans="1:2" x14ac:dyDescent="0.3">
      <c r="A17" s="14">
        <v>2</v>
      </c>
      <c r="B17" s="14" t="s">
        <v>80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C033C-CFA9-D647-98B9-351E244ED4C7}">
  <sheetPr codeName="Sheet42">
    <tabColor rgb="FFFFFF00"/>
  </sheetPr>
  <dimension ref="A2:B8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3"/>
  </cols>
  <sheetData>
    <row r="2" spans="1:2" x14ac:dyDescent="0.3">
      <c r="B2" s="13" t="s">
        <v>91</v>
      </c>
    </row>
    <row r="3" spans="1:2" x14ac:dyDescent="0.3">
      <c r="B3" s="13" t="s">
        <v>92</v>
      </c>
    </row>
    <row r="4" spans="1:2" x14ac:dyDescent="0.3">
      <c r="B4" s="13" t="s">
        <v>93</v>
      </c>
    </row>
    <row r="7" spans="1:2" x14ac:dyDescent="0.3">
      <c r="A7" s="14"/>
      <c r="B7" s="14"/>
    </row>
    <row r="8" spans="1:2" x14ac:dyDescent="0.3">
      <c r="A8" s="14"/>
      <c r="B8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8AAD1-9B8D-1D4E-B5C8-2638A36D8F42}">
  <sheetPr codeName="Sheet51">
    <tabColor rgb="FF00B0F0"/>
  </sheetPr>
  <dimension ref="A1:T323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20" x14ac:dyDescent="0.2">
      <c r="A1" s="15" t="s">
        <v>79</v>
      </c>
      <c r="B1" s="15" t="s">
        <v>78</v>
      </c>
      <c r="C1" s="15" t="s">
        <v>77</v>
      </c>
      <c r="D1" s="15" t="s">
        <v>76</v>
      </c>
      <c r="E1" s="15" t="s">
        <v>75</v>
      </c>
      <c r="F1" s="15" t="s">
        <v>74</v>
      </c>
      <c r="G1" s="15" t="s">
        <v>73</v>
      </c>
      <c r="H1" s="15" t="s">
        <v>72</v>
      </c>
      <c r="I1" s="15" t="s">
        <v>71</v>
      </c>
      <c r="J1" s="15" t="s">
        <v>70</v>
      </c>
      <c r="K1" s="15" t="s">
        <v>69</v>
      </c>
      <c r="L1" s="15" t="s">
        <v>68</v>
      </c>
      <c r="M1" s="15" t="s">
        <v>67</v>
      </c>
      <c r="N1" s="15" t="s">
        <v>66</v>
      </c>
      <c r="O1" s="15" t="s">
        <v>65</v>
      </c>
      <c r="P1" s="15" t="s">
        <v>64</v>
      </c>
      <c r="Q1" s="15" t="s">
        <v>63</v>
      </c>
      <c r="R1" s="15" t="s">
        <v>62</v>
      </c>
      <c r="S1" s="15" t="s">
        <v>61</v>
      </c>
      <c r="T1" s="15" t="s">
        <v>60</v>
      </c>
    </row>
    <row r="2" spans="1:20" x14ac:dyDescent="0.2">
      <c r="A2" s="15">
        <v>293</v>
      </c>
      <c r="B2" s="15">
        <v>66</v>
      </c>
      <c r="C2" s="15">
        <v>1</v>
      </c>
      <c r="D2" s="15">
        <v>30</v>
      </c>
      <c r="E2" s="15">
        <v>29</v>
      </c>
      <c r="F2" s="15">
        <v>14</v>
      </c>
      <c r="G2" s="15">
        <v>1</v>
      </c>
      <c r="H2" s="15">
        <v>293</v>
      </c>
      <c r="I2" s="15">
        <v>66</v>
      </c>
      <c r="J2" s="15">
        <v>1</v>
      </c>
      <c r="K2" s="15">
        <v>30</v>
      </c>
      <c r="L2" s="15">
        <v>29</v>
      </c>
      <c r="M2" s="15">
        <v>14</v>
      </c>
      <c r="N2" s="15" t="s">
        <v>55</v>
      </c>
      <c r="O2" s="15" t="s">
        <v>57</v>
      </c>
      <c r="P2" s="15">
        <v>446</v>
      </c>
      <c r="Q2" s="15">
        <v>33</v>
      </c>
      <c r="R2" s="15">
        <v>20</v>
      </c>
      <c r="S2" s="15" t="s">
        <v>59</v>
      </c>
      <c r="T2" s="15" t="s">
        <v>55</v>
      </c>
    </row>
    <row r="3" spans="1:20" x14ac:dyDescent="0.2">
      <c r="A3" s="15">
        <v>315</v>
      </c>
      <c r="B3" s="15">
        <v>81</v>
      </c>
      <c r="C3" s="15">
        <v>7</v>
      </c>
      <c r="D3" s="15">
        <v>24</v>
      </c>
      <c r="E3" s="15">
        <v>38</v>
      </c>
      <c r="F3" s="15">
        <v>39</v>
      </c>
      <c r="G3" s="15">
        <v>14</v>
      </c>
      <c r="H3" s="15">
        <v>3449</v>
      </c>
      <c r="I3" s="15">
        <v>835</v>
      </c>
      <c r="J3" s="15">
        <v>69</v>
      </c>
      <c r="K3" s="15">
        <v>321</v>
      </c>
      <c r="L3" s="15">
        <v>414</v>
      </c>
      <c r="M3" s="15">
        <v>375</v>
      </c>
      <c r="N3" s="15" t="s">
        <v>58</v>
      </c>
      <c r="O3" s="15" t="s">
        <v>56</v>
      </c>
      <c r="P3" s="15">
        <v>632</v>
      </c>
      <c r="Q3" s="15">
        <v>43</v>
      </c>
      <c r="R3" s="15">
        <v>10</v>
      </c>
      <c r="S3" s="15">
        <v>475</v>
      </c>
      <c r="T3" s="15" t="s">
        <v>58</v>
      </c>
    </row>
    <row r="4" spans="1:20" x14ac:dyDescent="0.2">
      <c r="A4" s="15">
        <v>479</v>
      </c>
      <c r="B4" s="15">
        <v>130</v>
      </c>
      <c r="C4" s="15">
        <v>18</v>
      </c>
      <c r="D4" s="15">
        <v>66</v>
      </c>
      <c r="E4" s="15">
        <v>72</v>
      </c>
      <c r="F4" s="15">
        <v>76</v>
      </c>
      <c r="G4" s="15">
        <v>3</v>
      </c>
      <c r="H4" s="15">
        <v>1624</v>
      </c>
      <c r="I4" s="15">
        <v>457</v>
      </c>
      <c r="J4" s="15">
        <v>63</v>
      </c>
      <c r="K4" s="15">
        <v>224</v>
      </c>
      <c r="L4" s="15">
        <v>266</v>
      </c>
      <c r="M4" s="15">
        <v>263</v>
      </c>
      <c r="N4" s="15" t="s">
        <v>55</v>
      </c>
      <c r="O4" s="15" t="s">
        <v>56</v>
      </c>
      <c r="P4" s="15">
        <v>880</v>
      </c>
      <c r="Q4" s="15">
        <v>82</v>
      </c>
      <c r="R4" s="15">
        <v>14</v>
      </c>
      <c r="S4" s="15">
        <v>480</v>
      </c>
      <c r="T4" s="15" t="s">
        <v>55</v>
      </c>
    </row>
    <row r="5" spans="1:20" x14ac:dyDescent="0.2">
      <c r="A5" s="15">
        <v>496</v>
      </c>
      <c r="B5" s="15">
        <v>141</v>
      </c>
      <c r="C5" s="15">
        <v>20</v>
      </c>
      <c r="D5" s="15">
        <v>65</v>
      </c>
      <c r="E5" s="15">
        <v>78</v>
      </c>
      <c r="F5" s="15">
        <v>37</v>
      </c>
      <c r="G5" s="15">
        <v>11</v>
      </c>
      <c r="H5" s="15">
        <v>5628</v>
      </c>
      <c r="I5" s="15">
        <v>1575</v>
      </c>
      <c r="J5" s="15">
        <v>225</v>
      </c>
      <c r="K5" s="15">
        <v>828</v>
      </c>
      <c r="L5" s="15">
        <v>838</v>
      </c>
      <c r="M5" s="15">
        <v>354</v>
      </c>
      <c r="N5" s="15" t="s">
        <v>58</v>
      </c>
      <c r="O5" s="15" t="s">
        <v>57</v>
      </c>
      <c r="P5" s="15">
        <v>200</v>
      </c>
      <c r="Q5" s="15">
        <v>11</v>
      </c>
      <c r="R5" s="15">
        <v>3</v>
      </c>
      <c r="S5" s="15">
        <v>500</v>
      </c>
      <c r="T5" s="15" t="s">
        <v>58</v>
      </c>
    </row>
    <row r="6" spans="1:20" x14ac:dyDescent="0.2">
      <c r="A6" s="15">
        <v>321</v>
      </c>
      <c r="B6" s="15">
        <v>87</v>
      </c>
      <c r="C6" s="15">
        <v>10</v>
      </c>
      <c r="D6" s="15">
        <v>39</v>
      </c>
      <c r="E6" s="15">
        <v>42</v>
      </c>
      <c r="F6" s="15">
        <v>30</v>
      </c>
      <c r="G6" s="15">
        <v>2</v>
      </c>
      <c r="H6" s="15">
        <v>396</v>
      </c>
      <c r="I6" s="15">
        <v>101</v>
      </c>
      <c r="J6" s="15">
        <v>12</v>
      </c>
      <c r="K6" s="15">
        <v>48</v>
      </c>
      <c r="L6" s="15">
        <v>46</v>
      </c>
      <c r="M6" s="15">
        <v>33</v>
      </c>
      <c r="N6" s="15" t="s">
        <v>58</v>
      </c>
      <c r="O6" s="15" t="s">
        <v>57</v>
      </c>
      <c r="P6" s="15">
        <v>805</v>
      </c>
      <c r="Q6" s="15">
        <v>40</v>
      </c>
      <c r="R6" s="15">
        <v>4</v>
      </c>
      <c r="S6" s="15">
        <v>91.5</v>
      </c>
      <c r="T6" s="15" t="s">
        <v>58</v>
      </c>
    </row>
    <row r="7" spans="1:20" x14ac:dyDescent="0.2">
      <c r="A7" s="15">
        <v>594</v>
      </c>
      <c r="B7" s="15">
        <v>169</v>
      </c>
      <c r="C7" s="15">
        <v>4</v>
      </c>
      <c r="D7" s="15">
        <v>74</v>
      </c>
      <c r="E7" s="15">
        <v>51</v>
      </c>
      <c r="F7" s="15">
        <v>35</v>
      </c>
      <c r="G7" s="15">
        <v>11</v>
      </c>
      <c r="H7" s="15">
        <v>4408</v>
      </c>
      <c r="I7" s="15">
        <v>1133</v>
      </c>
      <c r="J7" s="15">
        <v>19</v>
      </c>
      <c r="K7" s="15">
        <v>501</v>
      </c>
      <c r="L7" s="15">
        <v>336</v>
      </c>
      <c r="M7" s="15">
        <v>194</v>
      </c>
      <c r="N7" s="15" t="s">
        <v>55</v>
      </c>
      <c r="O7" s="15" t="s">
        <v>56</v>
      </c>
      <c r="P7" s="15">
        <v>282</v>
      </c>
      <c r="Q7" s="15">
        <v>421</v>
      </c>
      <c r="R7" s="15">
        <v>25</v>
      </c>
      <c r="S7" s="15">
        <v>750</v>
      </c>
      <c r="T7" s="15" t="s">
        <v>55</v>
      </c>
    </row>
    <row r="8" spans="1:20" x14ac:dyDescent="0.2">
      <c r="A8" s="15">
        <v>185</v>
      </c>
      <c r="B8" s="15">
        <v>37</v>
      </c>
      <c r="C8" s="15">
        <v>1</v>
      </c>
      <c r="D8" s="15">
        <v>23</v>
      </c>
      <c r="E8" s="15">
        <v>8</v>
      </c>
      <c r="F8" s="15">
        <v>21</v>
      </c>
      <c r="G8" s="15">
        <v>2</v>
      </c>
      <c r="H8" s="15">
        <v>214</v>
      </c>
      <c r="I8" s="15">
        <v>42</v>
      </c>
      <c r="J8" s="15">
        <v>1</v>
      </c>
      <c r="K8" s="15">
        <v>30</v>
      </c>
      <c r="L8" s="15">
        <v>9</v>
      </c>
      <c r="M8" s="15">
        <v>24</v>
      </c>
      <c r="N8" s="15" t="s">
        <v>58</v>
      </c>
      <c r="O8" s="15" t="s">
        <v>57</v>
      </c>
      <c r="P8" s="15">
        <v>76</v>
      </c>
      <c r="Q8" s="15">
        <v>127</v>
      </c>
      <c r="R8" s="15">
        <v>7</v>
      </c>
      <c r="S8" s="15">
        <v>70</v>
      </c>
      <c r="T8" s="15" t="s">
        <v>55</v>
      </c>
    </row>
    <row r="9" spans="1:20" x14ac:dyDescent="0.2">
      <c r="A9" s="15">
        <v>298</v>
      </c>
      <c r="B9" s="15">
        <v>73</v>
      </c>
      <c r="C9" s="15">
        <v>0</v>
      </c>
      <c r="D9" s="15">
        <v>24</v>
      </c>
      <c r="E9" s="15">
        <v>24</v>
      </c>
      <c r="F9" s="15">
        <v>7</v>
      </c>
      <c r="G9" s="15">
        <v>3</v>
      </c>
      <c r="H9" s="15">
        <v>509</v>
      </c>
      <c r="I9" s="15">
        <v>108</v>
      </c>
      <c r="J9" s="15">
        <v>0</v>
      </c>
      <c r="K9" s="15">
        <v>41</v>
      </c>
      <c r="L9" s="15">
        <v>37</v>
      </c>
      <c r="M9" s="15">
        <v>12</v>
      </c>
      <c r="N9" s="15" t="s">
        <v>55</v>
      </c>
      <c r="O9" s="15" t="s">
        <v>56</v>
      </c>
      <c r="P9" s="15">
        <v>121</v>
      </c>
      <c r="Q9" s="15">
        <v>283</v>
      </c>
      <c r="R9" s="15">
        <v>9</v>
      </c>
      <c r="S9" s="15">
        <v>100</v>
      </c>
      <c r="T9" s="15" t="s">
        <v>55</v>
      </c>
    </row>
    <row r="10" spans="1:20" x14ac:dyDescent="0.2">
      <c r="A10" s="15">
        <v>323</v>
      </c>
      <c r="B10" s="15">
        <v>81</v>
      </c>
      <c r="C10" s="15">
        <v>6</v>
      </c>
      <c r="D10" s="15">
        <v>26</v>
      </c>
      <c r="E10" s="15">
        <v>32</v>
      </c>
      <c r="F10" s="15">
        <v>8</v>
      </c>
      <c r="G10" s="15">
        <v>2</v>
      </c>
      <c r="H10" s="15">
        <v>341</v>
      </c>
      <c r="I10" s="15">
        <v>86</v>
      </c>
      <c r="J10" s="15">
        <v>6</v>
      </c>
      <c r="K10" s="15">
        <v>32</v>
      </c>
      <c r="L10" s="15">
        <v>34</v>
      </c>
      <c r="M10" s="15">
        <v>8</v>
      </c>
      <c r="N10" s="15" t="s">
        <v>58</v>
      </c>
      <c r="O10" s="15" t="s">
        <v>56</v>
      </c>
      <c r="P10" s="15">
        <v>143</v>
      </c>
      <c r="Q10" s="15">
        <v>290</v>
      </c>
      <c r="R10" s="15">
        <v>19</v>
      </c>
      <c r="S10" s="15">
        <v>75</v>
      </c>
      <c r="T10" s="15" t="s">
        <v>58</v>
      </c>
    </row>
    <row r="11" spans="1:20" x14ac:dyDescent="0.2">
      <c r="A11" s="15">
        <v>401</v>
      </c>
      <c r="B11" s="15">
        <v>92</v>
      </c>
      <c r="C11" s="15">
        <v>17</v>
      </c>
      <c r="D11" s="15">
        <v>49</v>
      </c>
      <c r="E11" s="15">
        <v>66</v>
      </c>
      <c r="F11" s="15">
        <v>65</v>
      </c>
      <c r="G11" s="15">
        <v>13</v>
      </c>
      <c r="H11" s="15">
        <v>5206</v>
      </c>
      <c r="I11" s="15">
        <v>1332</v>
      </c>
      <c r="J11" s="15">
        <v>253</v>
      </c>
      <c r="K11" s="15">
        <v>784</v>
      </c>
      <c r="L11" s="15">
        <v>890</v>
      </c>
      <c r="M11" s="15">
        <v>866</v>
      </c>
      <c r="N11" s="15" t="s">
        <v>55</v>
      </c>
      <c r="O11" s="15" t="s">
        <v>57</v>
      </c>
      <c r="P11" s="15">
        <v>0</v>
      </c>
      <c r="Q11" s="15">
        <v>0</v>
      </c>
      <c r="R11" s="15">
        <v>0</v>
      </c>
      <c r="S11" s="15">
        <v>1100</v>
      </c>
      <c r="T11" s="15" t="s">
        <v>55</v>
      </c>
    </row>
    <row r="12" spans="1:20" x14ac:dyDescent="0.2">
      <c r="A12" s="15">
        <v>574</v>
      </c>
      <c r="B12" s="15">
        <v>159</v>
      </c>
      <c r="C12" s="15">
        <v>21</v>
      </c>
      <c r="D12" s="15">
        <v>107</v>
      </c>
      <c r="E12" s="15">
        <v>75</v>
      </c>
      <c r="F12" s="15">
        <v>59</v>
      </c>
      <c r="G12" s="15">
        <v>10</v>
      </c>
      <c r="H12" s="15">
        <v>4631</v>
      </c>
      <c r="I12" s="15">
        <v>1300</v>
      </c>
      <c r="J12" s="15">
        <v>90</v>
      </c>
      <c r="K12" s="15">
        <v>702</v>
      </c>
      <c r="L12" s="15">
        <v>504</v>
      </c>
      <c r="M12" s="15">
        <v>488</v>
      </c>
      <c r="N12" s="15" t="s">
        <v>55</v>
      </c>
      <c r="O12" s="15" t="s">
        <v>57</v>
      </c>
      <c r="P12" s="15">
        <v>238</v>
      </c>
      <c r="Q12" s="15">
        <v>445</v>
      </c>
      <c r="R12" s="15">
        <v>22</v>
      </c>
      <c r="S12" s="15">
        <v>517.14300000000003</v>
      </c>
      <c r="T12" s="15" t="s">
        <v>55</v>
      </c>
    </row>
    <row r="13" spans="1:20" x14ac:dyDescent="0.2">
      <c r="A13" s="15">
        <v>202</v>
      </c>
      <c r="B13" s="15">
        <v>53</v>
      </c>
      <c r="C13" s="15">
        <v>4</v>
      </c>
      <c r="D13" s="15">
        <v>31</v>
      </c>
      <c r="E13" s="15">
        <v>26</v>
      </c>
      <c r="F13" s="15">
        <v>27</v>
      </c>
      <c r="G13" s="15">
        <v>9</v>
      </c>
      <c r="H13" s="15">
        <v>1876</v>
      </c>
      <c r="I13" s="15">
        <v>467</v>
      </c>
      <c r="J13" s="15">
        <v>15</v>
      </c>
      <c r="K13" s="15">
        <v>192</v>
      </c>
      <c r="L13" s="15">
        <v>186</v>
      </c>
      <c r="M13" s="15">
        <v>161</v>
      </c>
      <c r="N13" s="15" t="s">
        <v>58</v>
      </c>
      <c r="O13" s="15" t="s">
        <v>56</v>
      </c>
      <c r="P13" s="15">
        <v>304</v>
      </c>
      <c r="Q13" s="15">
        <v>45</v>
      </c>
      <c r="R13" s="15">
        <v>11</v>
      </c>
      <c r="S13" s="15">
        <v>512.5</v>
      </c>
      <c r="T13" s="15" t="s">
        <v>58</v>
      </c>
    </row>
    <row r="14" spans="1:20" x14ac:dyDescent="0.2">
      <c r="A14" s="15">
        <v>418</v>
      </c>
      <c r="B14" s="15">
        <v>113</v>
      </c>
      <c r="C14" s="15">
        <v>13</v>
      </c>
      <c r="D14" s="15">
        <v>48</v>
      </c>
      <c r="E14" s="15">
        <v>61</v>
      </c>
      <c r="F14" s="15">
        <v>47</v>
      </c>
      <c r="G14" s="15">
        <v>4</v>
      </c>
      <c r="H14" s="15">
        <v>1512</v>
      </c>
      <c r="I14" s="15">
        <v>392</v>
      </c>
      <c r="J14" s="15">
        <v>41</v>
      </c>
      <c r="K14" s="15">
        <v>205</v>
      </c>
      <c r="L14" s="15">
        <v>204</v>
      </c>
      <c r="M14" s="15">
        <v>203</v>
      </c>
      <c r="N14" s="15" t="s">
        <v>58</v>
      </c>
      <c r="O14" s="15" t="s">
        <v>57</v>
      </c>
      <c r="P14" s="15">
        <v>211</v>
      </c>
      <c r="Q14" s="15">
        <v>11</v>
      </c>
      <c r="R14" s="15">
        <v>7</v>
      </c>
      <c r="S14" s="15">
        <v>550</v>
      </c>
      <c r="T14" s="15" t="s">
        <v>58</v>
      </c>
    </row>
    <row r="15" spans="1:20" x14ac:dyDescent="0.2">
      <c r="A15" s="15">
        <v>239</v>
      </c>
      <c r="B15" s="15">
        <v>60</v>
      </c>
      <c r="C15" s="15">
        <v>0</v>
      </c>
      <c r="D15" s="15">
        <v>30</v>
      </c>
      <c r="E15" s="15">
        <v>11</v>
      </c>
      <c r="F15" s="15">
        <v>22</v>
      </c>
      <c r="G15" s="15">
        <v>6</v>
      </c>
      <c r="H15" s="15">
        <v>1941</v>
      </c>
      <c r="I15" s="15">
        <v>510</v>
      </c>
      <c r="J15" s="15">
        <v>4</v>
      </c>
      <c r="K15" s="15">
        <v>309</v>
      </c>
      <c r="L15" s="15">
        <v>103</v>
      </c>
      <c r="M15" s="15">
        <v>207</v>
      </c>
      <c r="N15" s="15" t="s">
        <v>55</v>
      </c>
      <c r="O15" s="15" t="s">
        <v>57</v>
      </c>
      <c r="P15" s="15">
        <v>121</v>
      </c>
      <c r="Q15" s="15">
        <v>151</v>
      </c>
      <c r="R15" s="15">
        <v>6</v>
      </c>
      <c r="S15" s="15">
        <v>700</v>
      </c>
      <c r="T15" s="15" t="s">
        <v>55</v>
      </c>
    </row>
    <row r="16" spans="1:20" x14ac:dyDescent="0.2">
      <c r="A16" s="15">
        <v>196</v>
      </c>
      <c r="B16" s="15">
        <v>43</v>
      </c>
      <c r="C16" s="15">
        <v>7</v>
      </c>
      <c r="D16" s="15">
        <v>29</v>
      </c>
      <c r="E16" s="15">
        <v>27</v>
      </c>
      <c r="F16" s="15">
        <v>30</v>
      </c>
      <c r="G16" s="15">
        <v>13</v>
      </c>
      <c r="H16" s="15">
        <v>3231</v>
      </c>
      <c r="I16" s="15">
        <v>825</v>
      </c>
      <c r="J16" s="15">
        <v>36</v>
      </c>
      <c r="K16" s="15">
        <v>376</v>
      </c>
      <c r="L16" s="15">
        <v>290</v>
      </c>
      <c r="M16" s="15">
        <v>238</v>
      </c>
      <c r="N16" s="15" t="s">
        <v>58</v>
      </c>
      <c r="O16" s="15" t="s">
        <v>57</v>
      </c>
      <c r="P16" s="15">
        <v>80</v>
      </c>
      <c r="Q16" s="15">
        <v>45</v>
      </c>
      <c r="R16" s="15">
        <v>8</v>
      </c>
      <c r="S16" s="15">
        <v>240</v>
      </c>
      <c r="T16" s="15" t="s">
        <v>58</v>
      </c>
    </row>
    <row r="17" spans="1:20" x14ac:dyDescent="0.2">
      <c r="A17" s="15">
        <v>183</v>
      </c>
      <c r="B17" s="15">
        <v>39</v>
      </c>
      <c r="C17" s="15">
        <v>3</v>
      </c>
      <c r="D17" s="15">
        <v>20</v>
      </c>
      <c r="E17" s="15">
        <v>15</v>
      </c>
      <c r="F17" s="15">
        <v>11</v>
      </c>
      <c r="G17" s="15">
        <v>3</v>
      </c>
      <c r="H17" s="15">
        <v>201</v>
      </c>
      <c r="I17" s="15">
        <v>42</v>
      </c>
      <c r="J17" s="15">
        <v>3</v>
      </c>
      <c r="K17" s="15">
        <v>20</v>
      </c>
      <c r="L17" s="15">
        <v>16</v>
      </c>
      <c r="M17" s="15">
        <v>11</v>
      </c>
      <c r="N17" s="15" t="s">
        <v>55</v>
      </c>
      <c r="O17" s="15" t="s">
        <v>56</v>
      </c>
      <c r="P17" s="15">
        <v>118</v>
      </c>
      <c r="Q17" s="15">
        <v>0</v>
      </c>
      <c r="R17" s="15">
        <v>0</v>
      </c>
      <c r="S17" s="15" t="s">
        <v>59</v>
      </c>
      <c r="T17" s="15" t="s">
        <v>55</v>
      </c>
    </row>
    <row r="18" spans="1:20" x14ac:dyDescent="0.2">
      <c r="A18" s="15">
        <v>568</v>
      </c>
      <c r="B18" s="15">
        <v>158</v>
      </c>
      <c r="C18" s="15">
        <v>20</v>
      </c>
      <c r="D18" s="15">
        <v>89</v>
      </c>
      <c r="E18" s="15">
        <v>75</v>
      </c>
      <c r="F18" s="15">
        <v>73</v>
      </c>
      <c r="G18" s="15">
        <v>15</v>
      </c>
      <c r="H18" s="15">
        <v>8068</v>
      </c>
      <c r="I18" s="15">
        <v>2273</v>
      </c>
      <c r="J18" s="15">
        <v>177</v>
      </c>
      <c r="K18" s="15">
        <v>1045</v>
      </c>
      <c r="L18" s="15">
        <v>993</v>
      </c>
      <c r="M18" s="15">
        <v>732</v>
      </c>
      <c r="N18" s="15" t="s">
        <v>58</v>
      </c>
      <c r="O18" s="15" t="s">
        <v>56</v>
      </c>
      <c r="P18" s="15">
        <v>105</v>
      </c>
      <c r="Q18" s="15">
        <v>290</v>
      </c>
      <c r="R18" s="15">
        <v>10</v>
      </c>
      <c r="S18" s="15">
        <v>775</v>
      </c>
      <c r="T18" s="15" t="s">
        <v>58</v>
      </c>
    </row>
    <row r="19" spans="1:20" x14ac:dyDescent="0.2">
      <c r="A19" s="15">
        <v>190</v>
      </c>
      <c r="B19" s="15">
        <v>46</v>
      </c>
      <c r="C19" s="15">
        <v>2</v>
      </c>
      <c r="D19" s="15">
        <v>24</v>
      </c>
      <c r="E19" s="15">
        <v>8</v>
      </c>
      <c r="F19" s="15">
        <v>15</v>
      </c>
      <c r="G19" s="15">
        <v>5</v>
      </c>
      <c r="H19" s="15">
        <v>479</v>
      </c>
      <c r="I19" s="15">
        <v>102</v>
      </c>
      <c r="J19" s="15">
        <v>5</v>
      </c>
      <c r="K19" s="15">
        <v>65</v>
      </c>
      <c r="L19" s="15">
        <v>23</v>
      </c>
      <c r="M19" s="15">
        <v>39</v>
      </c>
      <c r="N19" s="15" t="s">
        <v>55</v>
      </c>
      <c r="O19" s="15" t="s">
        <v>56</v>
      </c>
      <c r="P19" s="15">
        <v>102</v>
      </c>
      <c r="Q19" s="15">
        <v>177</v>
      </c>
      <c r="R19" s="15">
        <v>16</v>
      </c>
      <c r="S19" s="15">
        <v>175</v>
      </c>
      <c r="T19" s="15" t="s">
        <v>55</v>
      </c>
    </row>
    <row r="20" spans="1:20" x14ac:dyDescent="0.2">
      <c r="A20" s="15">
        <v>407</v>
      </c>
      <c r="B20" s="15">
        <v>104</v>
      </c>
      <c r="C20" s="15">
        <v>6</v>
      </c>
      <c r="D20" s="15">
        <v>57</v>
      </c>
      <c r="E20" s="15">
        <v>43</v>
      </c>
      <c r="F20" s="15">
        <v>65</v>
      </c>
      <c r="G20" s="15">
        <v>12</v>
      </c>
      <c r="H20" s="15">
        <v>5233</v>
      </c>
      <c r="I20" s="15">
        <v>1478</v>
      </c>
      <c r="J20" s="15">
        <v>100</v>
      </c>
      <c r="K20" s="15">
        <v>643</v>
      </c>
      <c r="L20" s="15">
        <v>658</v>
      </c>
      <c r="M20" s="15">
        <v>653</v>
      </c>
      <c r="N20" s="15" t="s">
        <v>55</v>
      </c>
      <c r="O20" s="15" t="s">
        <v>56</v>
      </c>
      <c r="P20" s="15">
        <v>912</v>
      </c>
      <c r="Q20" s="15">
        <v>88</v>
      </c>
      <c r="R20" s="15">
        <v>9</v>
      </c>
      <c r="S20" s="15" t="s">
        <v>59</v>
      </c>
      <c r="T20" s="15" t="s">
        <v>55</v>
      </c>
    </row>
    <row r="21" spans="1:20" x14ac:dyDescent="0.2">
      <c r="A21" s="15">
        <v>127</v>
      </c>
      <c r="B21" s="15">
        <v>32</v>
      </c>
      <c r="C21" s="15">
        <v>8</v>
      </c>
      <c r="D21" s="15">
        <v>16</v>
      </c>
      <c r="E21" s="15">
        <v>22</v>
      </c>
      <c r="F21" s="15">
        <v>14</v>
      </c>
      <c r="G21" s="15">
        <v>8</v>
      </c>
      <c r="H21" s="15">
        <v>727</v>
      </c>
      <c r="I21" s="15">
        <v>180</v>
      </c>
      <c r="J21" s="15">
        <v>24</v>
      </c>
      <c r="K21" s="15">
        <v>67</v>
      </c>
      <c r="L21" s="15">
        <v>82</v>
      </c>
      <c r="M21" s="15">
        <v>56</v>
      </c>
      <c r="N21" s="15" t="s">
        <v>58</v>
      </c>
      <c r="O21" s="15" t="s">
        <v>56</v>
      </c>
      <c r="P21" s="15">
        <v>202</v>
      </c>
      <c r="Q21" s="15">
        <v>22</v>
      </c>
      <c r="R21" s="15">
        <v>2</v>
      </c>
      <c r="S21" s="15">
        <v>135</v>
      </c>
      <c r="T21" s="15" t="s">
        <v>58</v>
      </c>
    </row>
    <row r="22" spans="1:20" x14ac:dyDescent="0.2">
      <c r="A22" s="15">
        <v>413</v>
      </c>
      <c r="B22" s="15">
        <v>92</v>
      </c>
      <c r="C22" s="15">
        <v>16</v>
      </c>
      <c r="D22" s="15">
        <v>72</v>
      </c>
      <c r="E22" s="15">
        <v>48</v>
      </c>
      <c r="F22" s="15">
        <v>65</v>
      </c>
      <c r="G22" s="15">
        <v>1</v>
      </c>
      <c r="H22" s="15">
        <v>413</v>
      </c>
      <c r="I22" s="15">
        <v>92</v>
      </c>
      <c r="J22" s="15">
        <v>16</v>
      </c>
      <c r="K22" s="15">
        <v>72</v>
      </c>
      <c r="L22" s="15">
        <v>48</v>
      </c>
      <c r="M22" s="15">
        <v>65</v>
      </c>
      <c r="N22" s="15" t="s">
        <v>58</v>
      </c>
      <c r="O22" s="15" t="s">
        <v>57</v>
      </c>
      <c r="P22" s="15">
        <v>280</v>
      </c>
      <c r="Q22" s="15">
        <v>9</v>
      </c>
      <c r="R22" s="15">
        <v>5</v>
      </c>
      <c r="S22" s="15">
        <v>100</v>
      </c>
      <c r="T22" s="15" t="s">
        <v>58</v>
      </c>
    </row>
    <row r="23" spans="1:20" x14ac:dyDescent="0.2">
      <c r="A23" s="15">
        <v>426</v>
      </c>
      <c r="B23" s="15">
        <v>109</v>
      </c>
      <c r="C23" s="15">
        <v>3</v>
      </c>
      <c r="D23" s="15">
        <v>55</v>
      </c>
      <c r="E23" s="15">
        <v>43</v>
      </c>
      <c r="F23" s="15">
        <v>62</v>
      </c>
      <c r="G23" s="15">
        <v>1</v>
      </c>
      <c r="H23" s="15">
        <v>426</v>
      </c>
      <c r="I23" s="15">
        <v>109</v>
      </c>
      <c r="J23" s="15">
        <v>3</v>
      </c>
      <c r="K23" s="15">
        <v>55</v>
      </c>
      <c r="L23" s="15">
        <v>43</v>
      </c>
      <c r="M23" s="15">
        <v>62</v>
      </c>
      <c r="N23" s="15" t="s">
        <v>55</v>
      </c>
      <c r="O23" s="15" t="s">
        <v>56</v>
      </c>
      <c r="P23" s="15">
        <v>361</v>
      </c>
      <c r="Q23" s="15">
        <v>22</v>
      </c>
      <c r="R23" s="15">
        <v>2</v>
      </c>
      <c r="S23" s="15">
        <v>115</v>
      </c>
      <c r="T23" s="15" t="s">
        <v>58</v>
      </c>
    </row>
    <row r="24" spans="1:20" x14ac:dyDescent="0.2">
      <c r="A24" s="15">
        <v>22</v>
      </c>
      <c r="B24" s="15">
        <v>10</v>
      </c>
      <c r="C24" s="15">
        <v>1</v>
      </c>
      <c r="D24" s="15">
        <v>4</v>
      </c>
      <c r="E24" s="15">
        <v>2</v>
      </c>
      <c r="F24" s="15">
        <v>1</v>
      </c>
      <c r="G24" s="15">
        <v>6</v>
      </c>
      <c r="H24" s="15">
        <v>84</v>
      </c>
      <c r="I24" s="15">
        <v>26</v>
      </c>
      <c r="J24" s="15">
        <v>2</v>
      </c>
      <c r="K24" s="15">
        <v>9</v>
      </c>
      <c r="L24" s="15">
        <v>9</v>
      </c>
      <c r="M24" s="15">
        <v>3</v>
      </c>
      <c r="N24" s="15" t="s">
        <v>55</v>
      </c>
      <c r="O24" s="15" t="s">
        <v>56</v>
      </c>
      <c r="P24" s="15">
        <v>812</v>
      </c>
      <c r="Q24" s="15">
        <v>84</v>
      </c>
      <c r="R24" s="15">
        <v>11</v>
      </c>
      <c r="S24" s="15" t="s">
        <v>59</v>
      </c>
      <c r="T24" s="15" t="s">
        <v>55</v>
      </c>
    </row>
    <row r="25" spans="1:20" x14ac:dyDescent="0.2">
      <c r="A25" s="15">
        <v>472</v>
      </c>
      <c r="B25" s="15">
        <v>116</v>
      </c>
      <c r="C25" s="15">
        <v>16</v>
      </c>
      <c r="D25" s="15">
        <v>60</v>
      </c>
      <c r="E25" s="15">
        <v>62</v>
      </c>
      <c r="F25" s="15">
        <v>74</v>
      </c>
      <c r="G25" s="15">
        <v>6</v>
      </c>
      <c r="H25" s="15">
        <v>1924</v>
      </c>
      <c r="I25" s="15">
        <v>489</v>
      </c>
      <c r="J25" s="15">
        <v>67</v>
      </c>
      <c r="K25" s="15">
        <v>242</v>
      </c>
      <c r="L25" s="15">
        <v>251</v>
      </c>
      <c r="M25" s="15">
        <v>240</v>
      </c>
      <c r="N25" s="15" t="s">
        <v>58</v>
      </c>
      <c r="O25" s="15" t="s">
        <v>56</v>
      </c>
      <c r="P25" s="15">
        <v>518</v>
      </c>
      <c r="Q25" s="15">
        <v>55</v>
      </c>
      <c r="R25" s="15">
        <v>3</v>
      </c>
      <c r="S25" s="15">
        <v>600</v>
      </c>
      <c r="T25" s="15" t="s">
        <v>58</v>
      </c>
    </row>
    <row r="26" spans="1:20" x14ac:dyDescent="0.2">
      <c r="A26" s="15">
        <v>629</v>
      </c>
      <c r="B26" s="15">
        <v>168</v>
      </c>
      <c r="C26" s="15">
        <v>18</v>
      </c>
      <c r="D26" s="15">
        <v>73</v>
      </c>
      <c r="E26" s="15">
        <v>102</v>
      </c>
      <c r="F26" s="15">
        <v>40</v>
      </c>
      <c r="G26" s="15">
        <v>18</v>
      </c>
      <c r="H26" s="15">
        <v>8424</v>
      </c>
      <c r="I26" s="15">
        <v>2464</v>
      </c>
      <c r="J26" s="15">
        <v>164</v>
      </c>
      <c r="K26" s="15">
        <v>1008</v>
      </c>
      <c r="L26" s="15">
        <v>1072</v>
      </c>
      <c r="M26" s="15">
        <v>402</v>
      </c>
      <c r="N26" s="15" t="s">
        <v>55</v>
      </c>
      <c r="O26" s="15" t="s">
        <v>57</v>
      </c>
      <c r="P26" s="15">
        <v>1067</v>
      </c>
      <c r="Q26" s="15">
        <v>157</v>
      </c>
      <c r="R26" s="15">
        <v>14</v>
      </c>
      <c r="S26" s="15">
        <v>776.66700000000003</v>
      </c>
      <c r="T26" s="15" t="s">
        <v>55</v>
      </c>
    </row>
    <row r="27" spans="1:20" x14ac:dyDescent="0.2">
      <c r="A27" s="15">
        <v>587</v>
      </c>
      <c r="B27" s="15">
        <v>163</v>
      </c>
      <c r="C27" s="15">
        <v>4</v>
      </c>
      <c r="D27" s="15">
        <v>92</v>
      </c>
      <c r="E27" s="15">
        <v>51</v>
      </c>
      <c r="F27" s="15">
        <v>70</v>
      </c>
      <c r="G27" s="15">
        <v>6</v>
      </c>
      <c r="H27" s="15">
        <v>2695</v>
      </c>
      <c r="I27" s="15">
        <v>747</v>
      </c>
      <c r="J27" s="15">
        <v>17</v>
      </c>
      <c r="K27" s="15">
        <v>442</v>
      </c>
      <c r="L27" s="15">
        <v>198</v>
      </c>
      <c r="M27" s="15">
        <v>317</v>
      </c>
      <c r="N27" s="15" t="s">
        <v>55</v>
      </c>
      <c r="O27" s="15" t="s">
        <v>57</v>
      </c>
      <c r="P27" s="15">
        <v>434</v>
      </c>
      <c r="Q27" s="15">
        <v>9</v>
      </c>
      <c r="R27" s="15">
        <v>3</v>
      </c>
      <c r="S27" s="15">
        <v>765</v>
      </c>
      <c r="T27" s="15" t="s">
        <v>55</v>
      </c>
    </row>
    <row r="28" spans="1:20" x14ac:dyDescent="0.2">
      <c r="A28" s="15">
        <v>324</v>
      </c>
      <c r="B28" s="15">
        <v>73</v>
      </c>
      <c r="C28" s="15">
        <v>4</v>
      </c>
      <c r="D28" s="15">
        <v>32</v>
      </c>
      <c r="E28" s="15">
        <v>18</v>
      </c>
      <c r="F28" s="15">
        <v>22</v>
      </c>
      <c r="G28" s="15">
        <v>7</v>
      </c>
      <c r="H28" s="15">
        <v>1931</v>
      </c>
      <c r="I28" s="15">
        <v>491</v>
      </c>
      <c r="J28" s="15">
        <v>13</v>
      </c>
      <c r="K28" s="15">
        <v>291</v>
      </c>
      <c r="L28" s="15">
        <v>108</v>
      </c>
      <c r="M28" s="15">
        <v>180</v>
      </c>
      <c r="N28" s="15" t="s">
        <v>58</v>
      </c>
      <c r="O28" s="15" t="s">
        <v>57</v>
      </c>
      <c r="P28" s="15">
        <v>222</v>
      </c>
      <c r="Q28" s="15">
        <v>3</v>
      </c>
      <c r="R28" s="15">
        <v>3</v>
      </c>
      <c r="S28" s="15">
        <v>708.33299999999997</v>
      </c>
      <c r="T28" s="15" t="s">
        <v>58</v>
      </c>
    </row>
    <row r="29" spans="1:20" x14ac:dyDescent="0.2">
      <c r="A29" s="15">
        <v>474</v>
      </c>
      <c r="B29" s="15">
        <v>129</v>
      </c>
      <c r="C29" s="15">
        <v>10</v>
      </c>
      <c r="D29" s="15">
        <v>50</v>
      </c>
      <c r="E29" s="15">
        <v>56</v>
      </c>
      <c r="F29" s="15">
        <v>40</v>
      </c>
      <c r="G29" s="15">
        <v>10</v>
      </c>
      <c r="H29" s="15">
        <v>2331</v>
      </c>
      <c r="I29" s="15">
        <v>604</v>
      </c>
      <c r="J29" s="15">
        <v>61</v>
      </c>
      <c r="K29" s="15">
        <v>246</v>
      </c>
      <c r="L29" s="15">
        <v>327</v>
      </c>
      <c r="M29" s="15">
        <v>166</v>
      </c>
      <c r="N29" s="15" t="s">
        <v>58</v>
      </c>
      <c r="O29" s="15" t="s">
        <v>56</v>
      </c>
      <c r="P29" s="15">
        <v>732</v>
      </c>
      <c r="Q29" s="15">
        <v>83</v>
      </c>
      <c r="R29" s="15">
        <v>13</v>
      </c>
      <c r="S29" s="15">
        <v>750</v>
      </c>
      <c r="T29" s="15" t="s">
        <v>58</v>
      </c>
    </row>
    <row r="30" spans="1:20" x14ac:dyDescent="0.2">
      <c r="A30" s="15">
        <v>550</v>
      </c>
      <c r="B30" s="15">
        <v>152</v>
      </c>
      <c r="C30" s="15">
        <v>6</v>
      </c>
      <c r="D30" s="15">
        <v>92</v>
      </c>
      <c r="E30" s="15">
        <v>37</v>
      </c>
      <c r="F30" s="15">
        <v>81</v>
      </c>
      <c r="G30" s="15">
        <v>5</v>
      </c>
      <c r="H30" s="15">
        <v>2308</v>
      </c>
      <c r="I30" s="15">
        <v>633</v>
      </c>
      <c r="J30" s="15">
        <v>32</v>
      </c>
      <c r="K30" s="15">
        <v>349</v>
      </c>
      <c r="L30" s="15">
        <v>182</v>
      </c>
      <c r="M30" s="15">
        <v>308</v>
      </c>
      <c r="N30" s="15" t="s">
        <v>58</v>
      </c>
      <c r="O30" s="15" t="s">
        <v>56</v>
      </c>
      <c r="P30" s="15">
        <v>262</v>
      </c>
      <c r="Q30" s="15">
        <v>329</v>
      </c>
      <c r="R30" s="15">
        <v>16</v>
      </c>
      <c r="S30" s="15">
        <v>625</v>
      </c>
      <c r="T30" s="15" t="s">
        <v>58</v>
      </c>
    </row>
    <row r="31" spans="1:20" x14ac:dyDescent="0.2">
      <c r="A31" s="15">
        <v>513</v>
      </c>
      <c r="B31" s="15">
        <v>137</v>
      </c>
      <c r="C31" s="15">
        <v>20</v>
      </c>
      <c r="D31" s="15">
        <v>90</v>
      </c>
      <c r="E31" s="15">
        <v>95</v>
      </c>
      <c r="F31" s="15">
        <v>90</v>
      </c>
      <c r="G31" s="15">
        <v>14</v>
      </c>
      <c r="H31" s="15">
        <v>5201</v>
      </c>
      <c r="I31" s="15">
        <v>1382</v>
      </c>
      <c r="J31" s="15">
        <v>166</v>
      </c>
      <c r="K31" s="15">
        <v>763</v>
      </c>
      <c r="L31" s="15">
        <v>734</v>
      </c>
      <c r="M31" s="15">
        <v>784</v>
      </c>
      <c r="N31" s="15" t="s">
        <v>55</v>
      </c>
      <c r="O31" s="15" t="s">
        <v>56</v>
      </c>
      <c r="P31" s="15">
        <v>267</v>
      </c>
      <c r="Q31" s="15">
        <v>5</v>
      </c>
      <c r="R31" s="15">
        <v>3</v>
      </c>
      <c r="S31" s="15">
        <v>900</v>
      </c>
      <c r="T31" s="15" t="s">
        <v>55</v>
      </c>
    </row>
    <row r="32" spans="1:20" x14ac:dyDescent="0.2">
      <c r="A32" s="15">
        <v>313</v>
      </c>
      <c r="B32" s="15">
        <v>84</v>
      </c>
      <c r="C32" s="15">
        <v>9</v>
      </c>
      <c r="D32" s="15">
        <v>42</v>
      </c>
      <c r="E32" s="15">
        <v>30</v>
      </c>
      <c r="F32" s="15">
        <v>39</v>
      </c>
      <c r="G32" s="15">
        <v>17</v>
      </c>
      <c r="H32" s="15">
        <v>6890</v>
      </c>
      <c r="I32" s="15">
        <v>1833</v>
      </c>
      <c r="J32" s="15">
        <v>224</v>
      </c>
      <c r="K32" s="15">
        <v>1033</v>
      </c>
      <c r="L32" s="15">
        <v>864</v>
      </c>
      <c r="M32" s="15">
        <v>1087</v>
      </c>
      <c r="N32" s="15" t="s">
        <v>55</v>
      </c>
      <c r="O32" s="15" t="s">
        <v>56</v>
      </c>
      <c r="P32" s="15">
        <v>127</v>
      </c>
      <c r="Q32" s="15">
        <v>221</v>
      </c>
      <c r="R32" s="15">
        <v>7</v>
      </c>
      <c r="S32" s="15" t="s">
        <v>59</v>
      </c>
      <c r="T32" s="15" t="s">
        <v>55</v>
      </c>
    </row>
    <row r="33" spans="1:20" x14ac:dyDescent="0.2">
      <c r="A33" s="15">
        <v>419</v>
      </c>
      <c r="B33" s="15">
        <v>108</v>
      </c>
      <c r="C33" s="15">
        <v>6</v>
      </c>
      <c r="D33" s="15">
        <v>55</v>
      </c>
      <c r="E33" s="15">
        <v>36</v>
      </c>
      <c r="F33" s="15">
        <v>22</v>
      </c>
      <c r="G33" s="15">
        <v>3</v>
      </c>
      <c r="H33" s="15">
        <v>591</v>
      </c>
      <c r="I33" s="15">
        <v>149</v>
      </c>
      <c r="J33" s="15">
        <v>8</v>
      </c>
      <c r="K33" s="15">
        <v>80</v>
      </c>
      <c r="L33" s="15">
        <v>46</v>
      </c>
      <c r="M33" s="15">
        <v>31</v>
      </c>
      <c r="N33" s="15" t="s">
        <v>58</v>
      </c>
      <c r="O33" s="15" t="s">
        <v>56</v>
      </c>
      <c r="P33" s="15">
        <v>226</v>
      </c>
      <c r="Q33" s="15">
        <v>7</v>
      </c>
      <c r="R33" s="15">
        <v>4</v>
      </c>
      <c r="S33" s="15">
        <v>110</v>
      </c>
      <c r="T33" s="15" t="s">
        <v>58</v>
      </c>
    </row>
    <row r="34" spans="1:20" x14ac:dyDescent="0.2">
      <c r="A34" s="15">
        <v>517</v>
      </c>
      <c r="B34" s="15">
        <v>141</v>
      </c>
      <c r="C34" s="15">
        <v>27</v>
      </c>
      <c r="D34" s="15">
        <v>70</v>
      </c>
      <c r="E34" s="15">
        <v>87</v>
      </c>
      <c r="F34" s="15">
        <v>52</v>
      </c>
      <c r="G34" s="15">
        <v>9</v>
      </c>
      <c r="H34" s="15">
        <v>3571</v>
      </c>
      <c r="I34" s="15">
        <v>994</v>
      </c>
      <c r="J34" s="15">
        <v>215</v>
      </c>
      <c r="K34" s="15">
        <v>545</v>
      </c>
      <c r="L34" s="15">
        <v>652</v>
      </c>
      <c r="M34" s="15">
        <v>337</v>
      </c>
      <c r="N34" s="15" t="s">
        <v>58</v>
      </c>
      <c r="O34" s="15" t="s">
        <v>56</v>
      </c>
      <c r="P34" s="15">
        <v>1378</v>
      </c>
      <c r="Q34" s="15">
        <v>102</v>
      </c>
      <c r="R34" s="15">
        <v>8</v>
      </c>
      <c r="S34" s="15" t="s">
        <v>59</v>
      </c>
      <c r="T34" s="15" t="s">
        <v>58</v>
      </c>
    </row>
    <row r="35" spans="1:20" x14ac:dyDescent="0.2">
      <c r="A35" s="15">
        <v>583</v>
      </c>
      <c r="B35" s="15">
        <v>168</v>
      </c>
      <c r="C35" s="15">
        <v>17</v>
      </c>
      <c r="D35" s="15">
        <v>83</v>
      </c>
      <c r="E35" s="15">
        <v>80</v>
      </c>
      <c r="F35" s="15">
        <v>56</v>
      </c>
      <c r="G35" s="15">
        <v>5</v>
      </c>
      <c r="H35" s="15">
        <v>1646</v>
      </c>
      <c r="I35" s="15">
        <v>452</v>
      </c>
      <c r="J35" s="15">
        <v>44</v>
      </c>
      <c r="K35" s="15">
        <v>219</v>
      </c>
      <c r="L35" s="15">
        <v>208</v>
      </c>
      <c r="M35" s="15">
        <v>136</v>
      </c>
      <c r="N35" s="15" t="s">
        <v>55</v>
      </c>
      <c r="O35" s="15" t="s">
        <v>57</v>
      </c>
      <c r="P35" s="15">
        <v>109</v>
      </c>
      <c r="Q35" s="15">
        <v>292</v>
      </c>
      <c r="R35" s="15">
        <v>25</v>
      </c>
      <c r="S35" s="15">
        <v>612.5</v>
      </c>
      <c r="T35" s="15" t="s">
        <v>55</v>
      </c>
    </row>
    <row r="36" spans="1:20" x14ac:dyDescent="0.2">
      <c r="A36" s="15">
        <v>204</v>
      </c>
      <c r="B36" s="15">
        <v>49</v>
      </c>
      <c r="C36" s="15">
        <v>6</v>
      </c>
      <c r="D36" s="15">
        <v>23</v>
      </c>
      <c r="E36" s="15">
        <v>25</v>
      </c>
      <c r="F36" s="15">
        <v>12</v>
      </c>
      <c r="G36" s="15">
        <v>7</v>
      </c>
      <c r="H36" s="15">
        <v>1309</v>
      </c>
      <c r="I36" s="15">
        <v>308</v>
      </c>
      <c r="J36" s="15">
        <v>27</v>
      </c>
      <c r="K36" s="15">
        <v>126</v>
      </c>
      <c r="L36" s="15">
        <v>132</v>
      </c>
      <c r="M36" s="15">
        <v>66</v>
      </c>
      <c r="N36" s="15" t="s">
        <v>55</v>
      </c>
      <c r="O36" s="15" t="s">
        <v>56</v>
      </c>
      <c r="P36" s="15">
        <v>419</v>
      </c>
      <c r="Q36" s="15">
        <v>46</v>
      </c>
      <c r="R36" s="15">
        <v>5</v>
      </c>
      <c r="S36" s="15">
        <v>300</v>
      </c>
      <c r="T36" s="15" t="s">
        <v>55</v>
      </c>
    </row>
    <row r="37" spans="1:20" x14ac:dyDescent="0.2">
      <c r="A37" s="15">
        <v>379</v>
      </c>
      <c r="B37" s="15">
        <v>106</v>
      </c>
      <c r="C37" s="15">
        <v>10</v>
      </c>
      <c r="D37" s="15">
        <v>38</v>
      </c>
      <c r="E37" s="15">
        <v>60</v>
      </c>
      <c r="F37" s="15">
        <v>30</v>
      </c>
      <c r="G37" s="15">
        <v>14</v>
      </c>
      <c r="H37" s="15">
        <v>6207</v>
      </c>
      <c r="I37" s="15">
        <v>1906</v>
      </c>
      <c r="J37" s="15">
        <v>146</v>
      </c>
      <c r="K37" s="15">
        <v>859</v>
      </c>
      <c r="L37" s="15">
        <v>803</v>
      </c>
      <c r="M37" s="15">
        <v>571</v>
      </c>
      <c r="N37" s="15" t="s">
        <v>58</v>
      </c>
      <c r="O37" s="15" t="s">
        <v>56</v>
      </c>
      <c r="P37" s="15">
        <v>72</v>
      </c>
      <c r="Q37" s="15">
        <v>170</v>
      </c>
      <c r="R37" s="15">
        <v>24</v>
      </c>
      <c r="S37" s="15">
        <v>850</v>
      </c>
      <c r="T37" s="15" t="s">
        <v>58</v>
      </c>
    </row>
    <row r="38" spans="1:20" x14ac:dyDescent="0.2">
      <c r="A38" s="15">
        <v>161</v>
      </c>
      <c r="B38" s="15">
        <v>36</v>
      </c>
      <c r="C38" s="15">
        <v>0</v>
      </c>
      <c r="D38" s="15">
        <v>19</v>
      </c>
      <c r="E38" s="15">
        <v>10</v>
      </c>
      <c r="F38" s="15">
        <v>17</v>
      </c>
      <c r="G38" s="15">
        <v>4</v>
      </c>
      <c r="H38" s="15">
        <v>1053</v>
      </c>
      <c r="I38" s="15">
        <v>244</v>
      </c>
      <c r="J38" s="15">
        <v>3</v>
      </c>
      <c r="K38" s="15">
        <v>156</v>
      </c>
      <c r="L38" s="15">
        <v>86</v>
      </c>
      <c r="M38" s="15">
        <v>107</v>
      </c>
      <c r="N38" s="15" t="s">
        <v>55</v>
      </c>
      <c r="O38" s="15" t="s">
        <v>57</v>
      </c>
      <c r="P38" s="15">
        <v>70</v>
      </c>
      <c r="Q38" s="15">
        <v>149</v>
      </c>
      <c r="R38" s="15">
        <v>12</v>
      </c>
      <c r="S38" s="15" t="s">
        <v>59</v>
      </c>
      <c r="T38" s="15" t="s">
        <v>55</v>
      </c>
    </row>
    <row r="39" spans="1:20" x14ac:dyDescent="0.2">
      <c r="A39" s="15">
        <v>268</v>
      </c>
      <c r="B39" s="15">
        <v>60</v>
      </c>
      <c r="C39" s="15">
        <v>5</v>
      </c>
      <c r="D39" s="15">
        <v>24</v>
      </c>
      <c r="E39" s="15">
        <v>25</v>
      </c>
      <c r="F39" s="15">
        <v>15</v>
      </c>
      <c r="G39" s="15">
        <v>2</v>
      </c>
      <c r="H39" s="15">
        <v>350</v>
      </c>
      <c r="I39" s="15">
        <v>78</v>
      </c>
      <c r="J39" s="15">
        <v>5</v>
      </c>
      <c r="K39" s="15">
        <v>34</v>
      </c>
      <c r="L39" s="15">
        <v>29</v>
      </c>
      <c r="M39" s="15">
        <v>18</v>
      </c>
      <c r="N39" s="15" t="s">
        <v>58</v>
      </c>
      <c r="O39" s="15" t="s">
        <v>56</v>
      </c>
      <c r="P39" s="15">
        <v>442</v>
      </c>
      <c r="Q39" s="15">
        <v>59</v>
      </c>
      <c r="R39" s="15">
        <v>6</v>
      </c>
      <c r="S39" s="15">
        <v>90</v>
      </c>
      <c r="T39" s="15" t="s">
        <v>58</v>
      </c>
    </row>
    <row r="40" spans="1:20" x14ac:dyDescent="0.2">
      <c r="A40" s="15">
        <v>346</v>
      </c>
      <c r="B40" s="15">
        <v>98</v>
      </c>
      <c r="C40" s="15">
        <v>5</v>
      </c>
      <c r="D40" s="15">
        <v>31</v>
      </c>
      <c r="E40" s="15">
        <v>53</v>
      </c>
      <c r="F40" s="15">
        <v>30</v>
      </c>
      <c r="G40" s="15">
        <v>16</v>
      </c>
      <c r="H40" s="15">
        <v>5913</v>
      </c>
      <c r="I40" s="15">
        <v>1615</v>
      </c>
      <c r="J40" s="15">
        <v>235</v>
      </c>
      <c r="K40" s="15">
        <v>784</v>
      </c>
      <c r="L40" s="15">
        <v>901</v>
      </c>
      <c r="M40" s="15">
        <v>560</v>
      </c>
      <c r="N40" s="15" t="s">
        <v>55</v>
      </c>
      <c r="O40" s="15" t="s">
        <v>57</v>
      </c>
      <c r="P40" s="15">
        <v>0</v>
      </c>
      <c r="Q40" s="15">
        <v>0</v>
      </c>
      <c r="R40" s="15">
        <v>0</v>
      </c>
      <c r="S40" s="15" t="s">
        <v>59</v>
      </c>
      <c r="T40" s="15" t="s">
        <v>55</v>
      </c>
    </row>
    <row r="41" spans="1:20" x14ac:dyDescent="0.2">
      <c r="A41" s="15">
        <v>241</v>
      </c>
      <c r="B41" s="15">
        <v>61</v>
      </c>
      <c r="C41" s="15">
        <v>1</v>
      </c>
      <c r="D41" s="15">
        <v>34</v>
      </c>
      <c r="E41" s="15">
        <v>12</v>
      </c>
      <c r="F41" s="15">
        <v>14</v>
      </c>
      <c r="G41" s="15">
        <v>1</v>
      </c>
      <c r="H41" s="15">
        <v>241</v>
      </c>
      <c r="I41" s="15">
        <v>61</v>
      </c>
      <c r="J41" s="15">
        <v>1</v>
      </c>
      <c r="K41" s="15">
        <v>34</v>
      </c>
      <c r="L41" s="15">
        <v>12</v>
      </c>
      <c r="M41" s="15">
        <v>14</v>
      </c>
      <c r="N41" s="15" t="s">
        <v>58</v>
      </c>
      <c r="O41" s="15" t="s">
        <v>56</v>
      </c>
      <c r="P41" s="15">
        <v>166</v>
      </c>
      <c r="Q41" s="15">
        <v>172</v>
      </c>
      <c r="R41" s="15">
        <v>10</v>
      </c>
      <c r="S41" s="15" t="s">
        <v>59</v>
      </c>
      <c r="T41" s="15" t="s">
        <v>58</v>
      </c>
    </row>
    <row r="42" spans="1:20" x14ac:dyDescent="0.2">
      <c r="A42" s="15">
        <v>181</v>
      </c>
      <c r="B42" s="15">
        <v>41</v>
      </c>
      <c r="C42" s="15">
        <v>1</v>
      </c>
      <c r="D42" s="15">
        <v>15</v>
      </c>
      <c r="E42" s="15">
        <v>21</v>
      </c>
      <c r="F42" s="15">
        <v>33</v>
      </c>
      <c r="G42" s="15">
        <v>2</v>
      </c>
      <c r="H42" s="15">
        <v>232</v>
      </c>
      <c r="I42" s="15">
        <v>50</v>
      </c>
      <c r="J42" s="15">
        <v>4</v>
      </c>
      <c r="K42" s="15">
        <v>20</v>
      </c>
      <c r="L42" s="15">
        <v>29</v>
      </c>
      <c r="M42" s="15">
        <v>45</v>
      </c>
      <c r="N42" s="15" t="s">
        <v>55</v>
      </c>
      <c r="O42" s="15" t="s">
        <v>57</v>
      </c>
      <c r="P42" s="15">
        <v>326</v>
      </c>
      <c r="Q42" s="15">
        <v>29</v>
      </c>
      <c r="R42" s="15">
        <v>5</v>
      </c>
      <c r="S42" s="15">
        <v>67.5</v>
      </c>
      <c r="T42" s="15" t="s">
        <v>55</v>
      </c>
    </row>
    <row r="43" spans="1:20" x14ac:dyDescent="0.2">
      <c r="A43" s="15">
        <v>216</v>
      </c>
      <c r="B43" s="15">
        <v>54</v>
      </c>
      <c r="C43" s="15">
        <v>0</v>
      </c>
      <c r="D43" s="15">
        <v>21</v>
      </c>
      <c r="E43" s="15">
        <v>18</v>
      </c>
      <c r="F43" s="15">
        <v>15</v>
      </c>
      <c r="G43" s="15">
        <v>18</v>
      </c>
      <c r="H43" s="15">
        <v>7318</v>
      </c>
      <c r="I43" s="15">
        <v>1926</v>
      </c>
      <c r="J43" s="15">
        <v>46</v>
      </c>
      <c r="K43" s="15">
        <v>796</v>
      </c>
      <c r="L43" s="15">
        <v>627</v>
      </c>
      <c r="M43" s="15">
        <v>483</v>
      </c>
      <c r="N43" s="15" t="s">
        <v>58</v>
      </c>
      <c r="O43" s="15" t="s">
        <v>56</v>
      </c>
      <c r="P43" s="15">
        <v>103</v>
      </c>
      <c r="Q43" s="15">
        <v>84</v>
      </c>
      <c r="R43" s="15">
        <v>5</v>
      </c>
      <c r="S43" s="15" t="s">
        <v>59</v>
      </c>
      <c r="T43" s="15" t="s">
        <v>58</v>
      </c>
    </row>
    <row r="44" spans="1:20" x14ac:dyDescent="0.2">
      <c r="A44" s="15">
        <v>200</v>
      </c>
      <c r="B44" s="15">
        <v>57</v>
      </c>
      <c r="C44" s="15">
        <v>6</v>
      </c>
      <c r="D44" s="15">
        <v>23</v>
      </c>
      <c r="E44" s="15">
        <v>14</v>
      </c>
      <c r="F44" s="15">
        <v>14</v>
      </c>
      <c r="G44" s="15">
        <v>9</v>
      </c>
      <c r="H44" s="15">
        <v>2516</v>
      </c>
      <c r="I44" s="15">
        <v>684</v>
      </c>
      <c r="J44" s="15">
        <v>46</v>
      </c>
      <c r="K44" s="15">
        <v>371</v>
      </c>
      <c r="L44" s="15">
        <v>230</v>
      </c>
      <c r="M44" s="15">
        <v>195</v>
      </c>
      <c r="N44" s="15" t="s">
        <v>58</v>
      </c>
      <c r="O44" s="15" t="s">
        <v>56</v>
      </c>
      <c r="P44" s="15">
        <v>69</v>
      </c>
      <c r="Q44" s="15">
        <v>1</v>
      </c>
      <c r="R44" s="15">
        <v>1</v>
      </c>
      <c r="S44" s="15" t="s">
        <v>59</v>
      </c>
      <c r="T44" s="15" t="s">
        <v>58</v>
      </c>
    </row>
    <row r="45" spans="1:20" x14ac:dyDescent="0.2">
      <c r="A45" s="15">
        <v>217</v>
      </c>
      <c r="B45" s="15">
        <v>46</v>
      </c>
      <c r="C45" s="15">
        <v>7</v>
      </c>
      <c r="D45" s="15">
        <v>32</v>
      </c>
      <c r="E45" s="15">
        <v>19</v>
      </c>
      <c r="F45" s="15">
        <v>9</v>
      </c>
      <c r="G45" s="15">
        <v>4</v>
      </c>
      <c r="H45" s="15">
        <v>694</v>
      </c>
      <c r="I45" s="15">
        <v>160</v>
      </c>
      <c r="J45" s="15">
        <v>32</v>
      </c>
      <c r="K45" s="15">
        <v>86</v>
      </c>
      <c r="L45" s="15">
        <v>76</v>
      </c>
      <c r="M45" s="15">
        <v>32</v>
      </c>
      <c r="N45" s="15" t="s">
        <v>55</v>
      </c>
      <c r="O45" s="15" t="s">
        <v>57</v>
      </c>
      <c r="P45" s="15">
        <v>307</v>
      </c>
      <c r="Q45" s="15">
        <v>25</v>
      </c>
      <c r="R45" s="15">
        <v>1</v>
      </c>
      <c r="S45" s="15">
        <v>180</v>
      </c>
      <c r="T45" s="15" t="s">
        <v>55</v>
      </c>
    </row>
    <row r="46" spans="1:20" x14ac:dyDescent="0.2">
      <c r="A46" s="15">
        <v>194</v>
      </c>
      <c r="B46" s="15">
        <v>40</v>
      </c>
      <c r="C46" s="15">
        <v>7</v>
      </c>
      <c r="D46" s="15">
        <v>19</v>
      </c>
      <c r="E46" s="15">
        <v>29</v>
      </c>
      <c r="F46" s="15">
        <v>30</v>
      </c>
      <c r="G46" s="15">
        <v>11</v>
      </c>
      <c r="H46" s="15">
        <v>4183</v>
      </c>
      <c r="I46" s="15">
        <v>1069</v>
      </c>
      <c r="J46" s="15">
        <v>64</v>
      </c>
      <c r="K46" s="15">
        <v>486</v>
      </c>
      <c r="L46" s="15">
        <v>493</v>
      </c>
      <c r="M46" s="15">
        <v>608</v>
      </c>
      <c r="N46" s="15" t="s">
        <v>55</v>
      </c>
      <c r="O46" s="15" t="s">
        <v>57</v>
      </c>
      <c r="P46" s="15">
        <v>325</v>
      </c>
      <c r="Q46" s="15">
        <v>22</v>
      </c>
      <c r="R46" s="15">
        <v>2</v>
      </c>
      <c r="S46" s="15" t="s">
        <v>59</v>
      </c>
      <c r="T46" s="15" t="s">
        <v>55</v>
      </c>
    </row>
    <row r="47" spans="1:20" x14ac:dyDescent="0.2">
      <c r="A47" s="15">
        <v>254</v>
      </c>
      <c r="B47" s="15">
        <v>68</v>
      </c>
      <c r="C47" s="15">
        <v>2</v>
      </c>
      <c r="D47" s="15">
        <v>28</v>
      </c>
      <c r="E47" s="15">
        <v>26</v>
      </c>
      <c r="F47" s="15">
        <v>22</v>
      </c>
      <c r="G47" s="15">
        <v>6</v>
      </c>
      <c r="H47" s="15">
        <v>999</v>
      </c>
      <c r="I47" s="15">
        <v>236</v>
      </c>
      <c r="J47" s="15">
        <v>21</v>
      </c>
      <c r="K47" s="15">
        <v>108</v>
      </c>
      <c r="L47" s="15">
        <v>117</v>
      </c>
      <c r="M47" s="15">
        <v>118</v>
      </c>
      <c r="N47" s="15" t="s">
        <v>55</v>
      </c>
      <c r="O47" s="15" t="s">
        <v>57</v>
      </c>
      <c r="P47" s="15">
        <v>359</v>
      </c>
      <c r="Q47" s="15">
        <v>30</v>
      </c>
      <c r="R47" s="15">
        <v>4</v>
      </c>
      <c r="S47" s="15">
        <v>305</v>
      </c>
      <c r="T47" s="15" t="s">
        <v>55</v>
      </c>
    </row>
    <row r="48" spans="1:20" x14ac:dyDescent="0.2">
      <c r="A48" s="15">
        <v>416</v>
      </c>
      <c r="B48" s="15">
        <v>132</v>
      </c>
      <c r="C48" s="15">
        <v>7</v>
      </c>
      <c r="D48" s="15">
        <v>57</v>
      </c>
      <c r="E48" s="15">
        <v>49</v>
      </c>
      <c r="F48" s="15">
        <v>33</v>
      </c>
      <c r="G48" s="15">
        <v>3</v>
      </c>
      <c r="H48" s="15">
        <v>932</v>
      </c>
      <c r="I48" s="15">
        <v>273</v>
      </c>
      <c r="J48" s="15">
        <v>24</v>
      </c>
      <c r="K48" s="15">
        <v>113</v>
      </c>
      <c r="L48" s="15">
        <v>121</v>
      </c>
      <c r="M48" s="15">
        <v>80</v>
      </c>
      <c r="N48" s="15" t="s">
        <v>58</v>
      </c>
      <c r="O48" s="15" t="s">
        <v>56</v>
      </c>
      <c r="P48" s="15">
        <v>73</v>
      </c>
      <c r="Q48" s="15">
        <v>177</v>
      </c>
      <c r="R48" s="15">
        <v>18</v>
      </c>
      <c r="S48" s="15">
        <v>215</v>
      </c>
      <c r="T48" s="15" t="s">
        <v>58</v>
      </c>
    </row>
    <row r="49" spans="1:20" x14ac:dyDescent="0.2">
      <c r="A49" s="15">
        <v>205</v>
      </c>
      <c r="B49" s="15">
        <v>57</v>
      </c>
      <c r="C49" s="15">
        <v>8</v>
      </c>
      <c r="D49" s="15">
        <v>34</v>
      </c>
      <c r="E49" s="15">
        <v>32</v>
      </c>
      <c r="F49" s="15">
        <v>9</v>
      </c>
      <c r="G49" s="15">
        <v>5</v>
      </c>
      <c r="H49" s="15">
        <v>756</v>
      </c>
      <c r="I49" s="15">
        <v>192</v>
      </c>
      <c r="J49" s="15">
        <v>32</v>
      </c>
      <c r="K49" s="15">
        <v>117</v>
      </c>
      <c r="L49" s="15">
        <v>107</v>
      </c>
      <c r="M49" s="15">
        <v>51</v>
      </c>
      <c r="N49" s="15" t="s">
        <v>55</v>
      </c>
      <c r="O49" s="15" t="s">
        <v>57</v>
      </c>
      <c r="P49" s="15">
        <v>58</v>
      </c>
      <c r="Q49" s="15">
        <v>4</v>
      </c>
      <c r="R49" s="15">
        <v>4</v>
      </c>
      <c r="S49" s="15">
        <v>247.5</v>
      </c>
      <c r="T49" s="15" t="s">
        <v>55</v>
      </c>
    </row>
    <row r="50" spans="1:20" x14ac:dyDescent="0.2">
      <c r="A50" s="15">
        <v>542</v>
      </c>
      <c r="B50" s="15">
        <v>140</v>
      </c>
      <c r="C50" s="15">
        <v>12</v>
      </c>
      <c r="D50" s="15">
        <v>46</v>
      </c>
      <c r="E50" s="15">
        <v>75</v>
      </c>
      <c r="F50" s="15">
        <v>41</v>
      </c>
      <c r="G50" s="15">
        <v>16</v>
      </c>
      <c r="H50" s="15">
        <v>7099</v>
      </c>
      <c r="I50" s="15">
        <v>2130</v>
      </c>
      <c r="J50" s="15">
        <v>235</v>
      </c>
      <c r="K50" s="15">
        <v>987</v>
      </c>
      <c r="L50" s="15">
        <v>1089</v>
      </c>
      <c r="M50" s="15">
        <v>431</v>
      </c>
      <c r="N50" s="15" t="s">
        <v>55</v>
      </c>
      <c r="O50" s="15" t="s">
        <v>57</v>
      </c>
      <c r="P50" s="15">
        <v>697</v>
      </c>
      <c r="Q50" s="15">
        <v>61</v>
      </c>
      <c r="R50" s="15">
        <v>9</v>
      </c>
      <c r="S50" s="15" t="s">
        <v>59</v>
      </c>
      <c r="T50" s="15" t="s">
        <v>55</v>
      </c>
    </row>
    <row r="51" spans="1:20" x14ac:dyDescent="0.2">
      <c r="A51" s="15">
        <v>526</v>
      </c>
      <c r="B51" s="15">
        <v>146</v>
      </c>
      <c r="C51" s="15">
        <v>13</v>
      </c>
      <c r="D51" s="15">
        <v>71</v>
      </c>
      <c r="E51" s="15">
        <v>70</v>
      </c>
      <c r="F51" s="15">
        <v>84</v>
      </c>
      <c r="G51" s="15">
        <v>6</v>
      </c>
      <c r="H51" s="15">
        <v>2648</v>
      </c>
      <c r="I51" s="15">
        <v>715</v>
      </c>
      <c r="J51" s="15">
        <v>77</v>
      </c>
      <c r="K51" s="15">
        <v>352</v>
      </c>
      <c r="L51" s="15">
        <v>342</v>
      </c>
      <c r="M51" s="15">
        <v>289</v>
      </c>
      <c r="N51" s="15" t="s">
        <v>58</v>
      </c>
      <c r="O51" s="15" t="s">
        <v>56</v>
      </c>
      <c r="P51" s="15">
        <v>303</v>
      </c>
      <c r="Q51" s="15">
        <v>9</v>
      </c>
      <c r="R51" s="15">
        <v>9</v>
      </c>
      <c r="S51" s="15">
        <v>815</v>
      </c>
      <c r="T51" s="15" t="s">
        <v>58</v>
      </c>
    </row>
    <row r="52" spans="1:20" x14ac:dyDescent="0.2">
      <c r="A52" s="15">
        <v>457</v>
      </c>
      <c r="B52" s="15">
        <v>101</v>
      </c>
      <c r="C52" s="15">
        <v>14</v>
      </c>
      <c r="D52" s="15">
        <v>42</v>
      </c>
      <c r="E52" s="15">
        <v>63</v>
      </c>
      <c r="F52" s="15">
        <v>22</v>
      </c>
      <c r="G52" s="15">
        <v>17</v>
      </c>
      <c r="H52" s="15">
        <v>6521</v>
      </c>
      <c r="I52" s="15">
        <v>1767</v>
      </c>
      <c r="J52" s="15">
        <v>281</v>
      </c>
      <c r="K52" s="15">
        <v>1003</v>
      </c>
      <c r="L52" s="15">
        <v>977</v>
      </c>
      <c r="M52" s="15">
        <v>619</v>
      </c>
      <c r="N52" s="15" t="s">
        <v>55</v>
      </c>
      <c r="O52" s="15" t="s">
        <v>56</v>
      </c>
      <c r="P52" s="15">
        <v>389</v>
      </c>
      <c r="Q52" s="15">
        <v>39</v>
      </c>
      <c r="R52" s="15">
        <v>4</v>
      </c>
      <c r="S52" s="15">
        <v>875</v>
      </c>
      <c r="T52" s="15" t="s">
        <v>55</v>
      </c>
    </row>
    <row r="53" spans="1:20" x14ac:dyDescent="0.2">
      <c r="A53" s="15">
        <v>214</v>
      </c>
      <c r="B53" s="15">
        <v>53</v>
      </c>
      <c r="C53" s="15">
        <v>2</v>
      </c>
      <c r="D53" s="15">
        <v>30</v>
      </c>
      <c r="E53" s="15">
        <v>29</v>
      </c>
      <c r="F53" s="15">
        <v>23</v>
      </c>
      <c r="G53" s="15">
        <v>2</v>
      </c>
      <c r="H53" s="15">
        <v>226</v>
      </c>
      <c r="I53" s="15">
        <v>59</v>
      </c>
      <c r="J53" s="15">
        <v>2</v>
      </c>
      <c r="K53" s="15">
        <v>32</v>
      </c>
      <c r="L53" s="15">
        <v>32</v>
      </c>
      <c r="M53" s="15">
        <v>27</v>
      </c>
      <c r="N53" s="15" t="s">
        <v>58</v>
      </c>
      <c r="O53" s="15" t="s">
        <v>57</v>
      </c>
      <c r="P53" s="15">
        <v>109</v>
      </c>
      <c r="Q53" s="15">
        <v>7</v>
      </c>
      <c r="R53" s="15">
        <v>3</v>
      </c>
      <c r="S53" s="15">
        <v>70</v>
      </c>
      <c r="T53" s="15" t="s">
        <v>58</v>
      </c>
    </row>
    <row r="54" spans="1:20" x14ac:dyDescent="0.2">
      <c r="A54" s="15">
        <v>19</v>
      </c>
      <c r="B54" s="15">
        <v>7</v>
      </c>
      <c r="C54" s="15">
        <v>0</v>
      </c>
      <c r="D54" s="15">
        <v>1</v>
      </c>
      <c r="E54" s="15">
        <v>2</v>
      </c>
      <c r="F54" s="15">
        <v>1</v>
      </c>
      <c r="G54" s="15">
        <v>4</v>
      </c>
      <c r="H54" s="15">
        <v>41</v>
      </c>
      <c r="I54" s="15">
        <v>13</v>
      </c>
      <c r="J54" s="15">
        <v>1</v>
      </c>
      <c r="K54" s="15">
        <v>3</v>
      </c>
      <c r="L54" s="15">
        <v>4</v>
      </c>
      <c r="M54" s="15">
        <v>4</v>
      </c>
      <c r="N54" s="15" t="s">
        <v>55</v>
      </c>
      <c r="O54" s="15" t="s">
        <v>57</v>
      </c>
      <c r="P54" s="15">
        <v>0</v>
      </c>
      <c r="Q54" s="15">
        <v>0</v>
      </c>
      <c r="R54" s="15">
        <v>0</v>
      </c>
      <c r="S54" s="15" t="s">
        <v>59</v>
      </c>
      <c r="T54" s="15" t="s">
        <v>55</v>
      </c>
    </row>
    <row r="55" spans="1:20" x14ac:dyDescent="0.2">
      <c r="A55" s="15">
        <v>591</v>
      </c>
      <c r="B55" s="15">
        <v>168</v>
      </c>
      <c r="C55" s="15">
        <v>19</v>
      </c>
      <c r="D55" s="15">
        <v>80</v>
      </c>
      <c r="E55" s="15">
        <v>72</v>
      </c>
      <c r="F55" s="15">
        <v>39</v>
      </c>
      <c r="G55" s="15">
        <v>9</v>
      </c>
      <c r="H55" s="15">
        <v>4478</v>
      </c>
      <c r="I55" s="15">
        <v>1307</v>
      </c>
      <c r="J55" s="15">
        <v>113</v>
      </c>
      <c r="K55" s="15">
        <v>634</v>
      </c>
      <c r="L55" s="15">
        <v>563</v>
      </c>
      <c r="M55" s="15">
        <v>319</v>
      </c>
      <c r="N55" s="15" t="s">
        <v>55</v>
      </c>
      <c r="O55" s="15" t="s">
        <v>56</v>
      </c>
      <c r="P55" s="15">
        <v>67</v>
      </c>
      <c r="Q55" s="15">
        <v>147</v>
      </c>
      <c r="R55" s="15">
        <v>4</v>
      </c>
      <c r="S55" s="15">
        <v>1200</v>
      </c>
      <c r="T55" s="15" t="s">
        <v>55</v>
      </c>
    </row>
    <row r="56" spans="1:20" x14ac:dyDescent="0.2">
      <c r="A56" s="15">
        <v>403</v>
      </c>
      <c r="B56" s="15">
        <v>101</v>
      </c>
      <c r="C56" s="15">
        <v>12</v>
      </c>
      <c r="D56" s="15">
        <v>45</v>
      </c>
      <c r="E56" s="15">
        <v>53</v>
      </c>
      <c r="F56" s="15">
        <v>39</v>
      </c>
      <c r="G56" s="15">
        <v>12</v>
      </c>
      <c r="H56" s="15">
        <v>5150</v>
      </c>
      <c r="I56" s="15">
        <v>1429</v>
      </c>
      <c r="J56" s="15">
        <v>166</v>
      </c>
      <c r="K56" s="15">
        <v>747</v>
      </c>
      <c r="L56" s="15">
        <v>666</v>
      </c>
      <c r="M56" s="15">
        <v>526</v>
      </c>
      <c r="N56" s="15" t="s">
        <v>55</v>
      </c>
      <c r="O56" s="15" t="s">
        <v>57</v>
      </c>
      <c r="P56" s="15">
        <v>316</v>
      </c>
      <c r="Q56" s="15">
        <v>6</v>
      </c>
      <c r="R56" s="15">
        <v>5</v>
      </c>
      <c r="S56" s="15">
        <v>675</v>
      </c>
      <c r="T56" s="15" t="s">
        <v>55</v>
      </c>
    </row>
    <row r="57" spans="1:20" x14ac:dyDescent="0.2">
      <c r="A57" s="15">
        <v>405</v>
      </c>
      <c r="B57" s="15">
        <v>102</v>
      </c>
      <c r="C57" s="15">
        <v>18</v>
      </c>
      <c r="D57" s="15">
        <v>49</v>
      </c>
      <c r="E57" s="15">
        <v>85</v>
      </c>
      <c r="F57" s="15">
        <v>20</v>
      </c>
      <c r="G57" s="15">
        <v>6</v>
      </c>
      <c r="H57" s="15">
        <v>950</v>
      </c>
      <c r="I57" s="15">
        <v>231</v>
      </c>
      <c r="J57" s="15">
        <v>29</v>
      </c>
      <c r="K57" s="15">
        <v>99</v>
      </c>
      <c r="L57" s="15">
        <v>138</v>
      </c>
      <c r="M57" s="15">
        <v>64</v>
      </c>
      <c r="N57" s="15" t="s">
        <v>58</v>
      </c>
      <c r="O57" s="15" t="s">
        <v>56</v>
      </c>
      <c r="P57" s="15">
        <v>161</v>
      </c>
      <c r="Q57" s="15">
        <v>10</v>
      </c>
      <c r="R57" s="15">
        <v>3</v>
      </c>
      <c r="S57" s="15">
        <v>415</v>
      </c>
      <c r="T57" s="15" t="s">
        <v>58</v>
      </c>
    </row>
    <row r="58" spans="1:20" x14ac:dyDescent="0.2">
      <c r="A58" s="15">
        <v>244</v>
      </c>
      <c r="B58" s="15">
        <v>58</v>
      </c>
      <c r="C58" s="15">
        <v>9</v>
      </c>
      <c r="D58" s="15">
        <v>28</v>
      </c>
      <c r="E58" s="15">
        <v>25</v>
      </c>
      <c r="F58" s="15">
        <v>35</v>
      </c>
      <c r="G58" s="15">
        <v>4</v>
      </c>
      <c r="H58" s="15">
        <v>1335</v>
      </c>
      <c r="I58" s="15">
        <v>333</v>
      </c>
      <c r="J58" s="15">
        <v>49</v>
      </c>
      <c r="K58" s="15">
        <v>164</v>
      </c>
      <c r="L58" s="15">
        <v>179</v>
      </c>
      <c r="M58" s="15">
        <v>194</v>
      </c>
      <c r="N58" s="15" t="s">
        <v>58</v>
      </c>
      <c r="O58" s="15" t="s">
        <v>56</v>
      </c>
      <c r="P58" s="15">
        <v>142</v>
      </c>
      <c r="Q58" s="15">
        <v>14</v>
      </c>
      <c r="R58" s="15">
        <v>2</v>
      </c>
      <c r="S58" s="15">
        <v>340</v>
      </c>
      <c r="T58" s="15" t="s">
        <v>58</v>
      </c>
    </row>
    <row r="59" spans="1:20" x14ac:dyDescent="0.2">
      <c r="A59" s="15">
        <v>235</v>
      </c>
      <c r="B59" s="15">
        <v>61</v>
      </c>
      <c r="C59" s="15">
        <v>3</v>
      </c>
      <c r="D59" s="15">
        <v>24</v>
      </c>
      <c r="E59" s="15">
        <v>39</v>
      </c>
      <c r="F59" s="15">
        <v>21</v>
      </c>
      <c r="G59" s="15">
        <v>14</v>
      </c>
      <c r="H59" s="15">
        <v>3926</v>
      </c>
      <c r="I59" s="15">
        <v>1029</v>
      </c>
      <c r="J59" s="15">
        <v>35</v>
      </c>
      <c r="K59" s="15">
        <v>441</v>
      </c>
      <c r="L59" s="15">
        <v>401</v>
      </c>
      <c r="M59" s="15">
        <v>333</v>
      </c>
      <c r="N59" s="15" t="s">
        <v>55</v>
      </c>
      <c r="O59" s="15" t="s">
        <v>57</v>
      </c>
      <c r="P59" s="15">
        <v>425</v>
      </c>
      <c r="Q59" s="15">
        <v>43</v>
      </c>
      <c r="R59" s="15">
        <v>4</v>
      </c>
      <c r="S59" s="15" t="s">
        <v>59</v>
      </c>
      <c r="T59" s="15" t="s">
        <v>55</v>
      </c>
    </row>
    <row r="60" spans="1:20" x14ac:dyDescent="0.2">
      <c r="A60" s="15">
        <v>313</v>
      </c>
      <c r="B60" s="15">
        <v>78</v>
      </c>
      <c r="C60" s="15">
        <v>6</v>
      </c>
      <c r="D60" s="15">
        <v>32</v>
      </c>
      <c r="E60" s="15">
        <v>41</v>
      </c>
      <c r="F60" s="15">
        <v>12</v>
      </c>
      <c r="G60" s="15">
        <v>12</v>
      </c>
      <c r="H60" s="15">
        <v>3742</v>
      </c>
      <c r="I60" s="15">
        <v>968</v>
      </c>
      <c r="J60" s="15">
        <v>35</v>
      </c>
      <c r="K60" s="15">
        <v>409</v>
      </c>
      <c r="L60" s="15">
        <v>321</v>
      </c>
      <c r="M60" s="15">
        <v>170</v>
      </c>
      <c r="N60" s="15" t="s">
        <v>58</v>
      </c>
      <c r="O60" s="15" t="s">
        <v>56</v>
      </c>
      <c r="P60" s="15">
        <v>106</v>
      </c>
      <c r="Q60" s="15">
        <v>206</v>
      </c>
      <c r="R60" s="15">
        <v>7</v>
      </c>
      <c r="S60" s="15">
        <v>416.66699999999997</v>
      </c>
      <c r="T60" s="15" t="s">
        <v>58</v>
      </c>
    </row>
    <row r="61" spans="1:20" x14ac:dyDescent="0.2">
      <c r="A61" s="15">
        <v>627</v>
      </c>
      <c r="B61" s="15">
        <v>177</v>
      </c>
      <c r="C61" s="15">
        <v>25</v>
      </c>
      <c r="D61" s="15">
        <v>98</v>
      </c>
      <c r="E61" s="15">
        <v>81</v>
      </c>
      <c r="F61" s="15">
        <v>70</v>
      </c>
      <c r="G61" s="15">
        <v>6</v>
      </c>
      <c r="H61" s="15">
        <v>3210</v>
      </c>
      <c r="I61" s="15">
        <v>927</v>
      </c>
      <c r="J61" s="15">
        <v>133</v>
      </c>
      <c r="K61" s="15">
        <v>529</v>
      </c>
      <c r="L61" s="15">
        <v>472</v>
      </c>
      <c r="M61" s="15">
        <v>313</v>
      </c>
      <c r="N61" s="15" t="s">
        <v>55</v>
      </c>
      <c r="O61" s="15" t="s">
        <v>57</v>
      </c>
      <c r="P61" s="15">
        <v>240</v>
      </c>
      <c r="Q61" s="15">
        <v>482</v>
      </c>
      <c r="R61" s="15">
        <v>13</v>
      </c>
      <c r="S61" s="15">
        <v>1350</v>
      </c>
      <c r="T61" s="15" t="s">
        <v>55</v>
      </c>
    </row>
    <row r="62" spans="1:20" x14ac:dyDescent="0.2">
      <c r="A62" s="15">
        <v>416</v>
      </c>
      <c r="B62" s="15">
        <v>113</v>
      </c>
      <c r="C62" s="15">
        <v>24</v>
      </c>
      <c r="D62" s="15">
        <v>58</v>
      </c>
      <c r="E62" s="15">
        <v>69</v>
      </c>
      <c r="F62" s="15">
        <v>16</v>
      </c>
      <c r="G62" s="15">
        <v>1</v>
      </c>
      <c r="H62" s="15">
        <v>416</v>
      </c>
      <c r="I62" s="15">
        <v>113</v>
      </c>
      <c r="J62" s="15">
        <v>24</v>
      </c>
      <c r="K62" s="15">
        <v>58</v>
      </c>
      <c r="L62" s="15">
        <v>69</v>
      </c>
      <c r="M62" s="15">
        <v>16</v>
      </c>
      <c r="N62" s="15" t="s">
        <v>55</v>
      </c>
      <c r="O62" s="15" t="s">
        <v>57</v>
      </c>
      <c r="P62" s="15">
        <v>203</v>
      </c>
      <c r="Q62" s="15">
        <v>70</v>
      </c>
      <c r="R62" s="15">
        <v>10</v>
      </c>
      <c r="S62" s="15">
        <v>90</v>
      </c>
      <c r="T62" s="15" t="s">
        <v>55</v>
      </c>
    </row>
    <row r="63" spans="1:20" x14ac:dyDescent="0.2">
      <c r="A63" s="15">
        <v>155</v>
      </c>
      <c r="B63" s="15">
        <v>44</v>
      </c>
      <c r="C63" s="15">
        <v>6</v>
      </c>
      <c r="D63" s="15">
        <v>21</v>
      </c>
      <c r="E63" s="15">
        <v>23</v>
      </c>
      <c r="F63" s="15">
        <v>15</v>
      </c>
      <c r="G63" s="15">
        <v>16</v>
      </c>
      <c r="H63" s="15">
        <v>6631</v>
      </c>
      <c r="I63" s="15">
        <v>1634</v>
      </c>
      <c r="J63" s="15">
        <v>98</v>
      </c>
      <c r="K63" s="15">
        <v>698</v>
      </c>
      <c r="L63" s="15">
        <v>661</v>
      </c>
      <c r="M63" s="15">
        <v>777</v>
      </c>
      <c r="N63" s="15" t="s">
        <v>58</v>
      </c>
      <c r="O63" s="15" t="s">
        <v>57</v>
      </c>
      <c r="P63" s="15">
        <v>53</v>
      </c>
      <c r="Q63" s="15">
        <v>88</v>
      </c>
      <c r="R63" s="15">
        <v>3</v>
      </c>
      <c r="S63" s="15">
        <v>275</v>
      </c>
      <c r="T63" s="15" t="s">
        <v>58</v>
      </c>
    </row>
    <row r="64" spans="1:20" x14ac:dyDescent="0.2">
      <c r="A64" s="15">
        <v>236</v>
      </c>
      <c r="B64" s="15">
        <v>56</v>
      </c>
      <c r="C64" s="15">
        <v>0</v>
      </c>
      <c r="D64" s="15">
        <v>27</v>
      </c>
      <c r="E64" s="15">
        <v>15</v>
      </c>
      <c r="F64" s="15">
        <v>11</v>
      </c>
      <c r="G64" s="15">
        <v>4</v>
      </c>
      <c r="H64" s="15">
        <v>1115</v>
      </c>
      <c r="I64" s="15">
        <v>270</v>
      </c>
      <c r="J64" s="15">
        <v>1</v>
      </c>
      <c r="K64" s="15">
        <v>116</v>
      </c>
      <c r="L64" s="15">
        <v>64</v>
      </c>
      <c r="M64" s="15">
        <v>57</v>
      </c>
      <c r="N64" s="15" t="s">
        <v>55</v>
      </c>
      <c r="O64" s="15" t="s">
        <v>56</v>
      </c>
      <c r="P64" s="15">
        <v>125</v>
      </c>
      <c r="Q64" s="15">
        <v>199</v>
      </c>
      <c r="R64" s="15">
        <v>13</v>
      </c>
      <c r="S64" s="15">
        <v>230</v>
      </c>
      <c r="T64" s="15" t="s">
        <v>55</v>
      </c>
    </row>
    <row r="65" spans="1:20" x14ac:dyDescent="0.2">
      <c r="A65" s="15">
        <v>216</v>
      </c>
      <c r="B65" s="15">
        <v>53</v>
      </c>
      <c r="C65" s="15">
        <v>1</v>
      </c>
      <c r="D65" s="15">
        <v>31</v>
      </c>
      <c r="E65" s="15">
        <v>15</v>
      </c>
      <c r="F65" s="15">
        <v>22</v>
      </c>
      <c r="G65" s="15">
        <v>4</v>
      </c>
      <c r="H65" s="15">
        <v>926</v>
      </c>
      <c r="I65" s="15">
        <v>210</v>
      </c>
      <c r="J65" s="15">
        <v>9</v>
      </c>
      <c r="K65" s="15">
        <v>118</v>
      </c>
      <c r="L65" s="15">
        <v>69</v>
      </c>
      <c r="M65" s="15">
        <v>114</v>
      </c>
      <c r="N65" s="15" t="s">
        <v>58</v>
      </c>
      <c r="O65" s="15" t="s">
        <v>56</v>
      </c>
      <c r="P65" s="15">
        <v>73</v>
      </c>
      <c r="Q65" s="15">
        <v>152</v>
      </c>
      <c r="R65" s="15">
        <v>11</v>
      </c>
      <c r="S65" s="15">
        <v>225</v>
      </c>
      <c r="T65" s="15" t="s">
        <v>58</v>
      </c>
    </row>
    <row r="66" spans="1:20" x14ac:dyDescent="0.2">
      <c r="A66" s="15">
        <v>24</v>
      </c>
      <c r="B66" s="15">
        <v>3</v>
      </c>
      <c r="C66" s="15">
        <v>0</v>
      </c>
      <c r="D66" s="15">
        <v>1</v>
      </c>
      <c r="E66" s="15">
        <v>0</v>
      </c>
      <c r="F66" s="15">
        <v>2</v>
      </c>
      <c r="G66" s="15">
        <v>3</v>
      </c>
      <c r="H66" s="15">
        <v>159</v>
      </c>
      <c r="I66" s="15">
        <v>28</v>
      </c>
      <c r="J66" s="15">
        <v>0</v>
      </c>
      <c r="K66" s="15">
        <v>20</v>
      </c>
      <c r="L66" s="15">
        <v>12</v>
      </c>
      <c r="M66" s="15">
        <v>9</v>
      </c>
      <c r="N66" s="15" t="s">
        <v>55</v>
      </c>
      <c r="O66" s="15" t="s">
        <v>56</v>
      </c>
      <c r="P66" s="15">
        <v>80</v>
      </c>
      <c r="Q66" s="15">
        <v>4</v>
      </c>
      <c r="R66" s="15">
        <v>0</v>
      </c>
      <c r="S66" s="15" t="s">
        <v>59</v>
      </c>
      <c r="T66" s="15" t="s">
        <v>55</v>
      </c>
    </row>
    <row r="67" spans="1:20" x14ac:dyDescent="0.2">
      <c r="A67" s="15">
        <v>585</v>
      </c>
      <c r="B67" s="15">
        <v>139</v>
      </c>
      <c r="C67" s="15">
        <v>31</v>
      </c>
      <c r="D67" s="15">
        <v>93</v>
      </c>
      <c r="E67" s="15">
        <v>94</v>
      </c>
      <c r="F67" s="15">
        <v>62</v>
      </c>
      <c r="G67" s="15">
        <v>17</v>
      </c>
      <c r="H67" s="15">
        <v>7546</v>
      </c>
      <c r="I67" s="15">
        <v>1982</v>
      </c>
      <c r="J67" s="15">
        <v>315</v>
      </c>
      <c r="K67" s="15">
        <v>1141</v>
      </c>
      <c r="L67" s="15">
        <v>1179</v>
      </c>
      <c r="M67" s="15">
        <v>727</v>
      </c>
      <c r="N67" s="15" t="s">
        <v>55</v>
      </c>
      <c r="O67" s="15" t="s">
        <v>57</v>
      </c>
      <c r="P67" s="15">
        <v>0</v>
      </c>
      <c r="Q67" s="15">
        <v>0</v>
      </c>
      <c r="R67" s="15">
        <v>0</v>
      </c>
      <c r="S67" s="15">
        <v>950</v>
      </c>
      <c r="T67" s="15" t="s">
        <v>55</v>
      </c>
    </row>
    <row r="68" spans="1:20" x14ac:dyDescent="0.2">
      <c r="A68" s="15">
        <v>191</v>
      </c>
      <c r="B68" s="15">
        <v>37</v>
      </c>
      <c r="C68" s="15">
        <v>4</v>
      </c>
      <c r="D68" s="15">
        <v>12</v>
      </c>
      <c r="E68" s="15">
        <v>17</v>
      </c>
      <c r="F68" s="15">
        <v>14</v>
      </c>
      <c r="G68" s="15">
        <v>4</v>
      </c>
      <c r="H68" s="15">
        <v>773</v>
      </c>
      <c r="I68" s="15">
        <v>163</v>
      </c>
      <c r="J68" s="15">
        <v>16</v>
      </c>
      <c r="K68" s="15">
        <v>61</v>
      </c>
      <c r="L68" s="15">
        <v>74</v>
      </c>
      <c r="M68" s="15">
        <v>52</v>
      </c>
      <c r="N68" s="15" t="s">
        <v>58</v>
      </c>
      <c r="O68" s="15" t="s">
        <v>57</v>
      </c>
      <c r="P68" s="15">
        <v>391</v>
      </c>
      <c r="Q68" s="15">
        <v>38</v>
      </c>
      <c r="R68" s="15">
        <v>8</v>
      </c>
      <c r="S68" s="15" t="s">
        <v>59</v>
      </c>
      <c r="T68" s="15" t="s">
        <v>58</v>
      </c>
    </row>
    <row r="69" spans="1:20" x14ac:dyDescent="0.2">
      <c r="A69" s="15">
        <v>199</v>
      </c>
      <c r="B69" s="15">
        <v>53</v>
      </c>
      <c r="C69" s="15">
        <v>5</v>
      </c>
      <c r="D69" s="15">
        <v>29</v>
      </c>
      <c r="E69" s="15">
        <v>22</v>
      </c>
      <c r="F69" s="15">
        <v>21</v>
      </c>
      <c r="G69" s="15">
        <v>3</v>
      </c>
      <c r="H69" s="15">
        <v>514</v>
      </c>
      <c r="I69" s="15">
        <v>120</v>
      </c>
      <c r="J69" s="15">
        <v>8</v>
      </c>
      <c r="K69" s="15">
        <v>57</v>
      </c>
      <c r="L69" s="15">
        <v>40</v>
      </c>
      <c r="M69" s="15">
        <v>39</v>
      </c>
      <c r="N69" s="15" t="s">
        <v>55</v>
      </c>
      <c r="O69" s="15" t="s">
        <v>56</v>
      </c>
      <c r="P69" s="15">
        <v>152</v>
      </c>
      <c r="Q69" s="15">
        <v>3</v>
      </c>
      <c r="R69" s="15">
        <v>5</v>
      </c>
      <c r="S69" s="15">
        <v>75</v>
      </c>
      <c r="T69" s="15" t="s">
        <v>55</v>
      </c>
    </row>
    <row r="70" spans="1:20" x14ac:dyDescent="0.2">
      <c r="A70" s="15">
        <v>521</v>
      </c>
      <c r="B70" s="15">
        <v>142</v>
      </c>
      <c r="C70" s="15">
        <v>20</v>
      </c>
      <c r="D70" s="15">
        <v>67</v>
      </c>
      <c r="E70" s="15">
        <v>86</v>
      </c>
      <c r="F70" s="15">
        <v>45</v>
      </c>
      <c r="G70" s="15">
        <v>4</v>
      </c>
      <c r="H70" s="15">
        <v>815</v>
      </c>
      <c r="I70" s="15">
        <v>205</v>
      </c>
      <c r="J70" s="15">
        <v>22</v>
      </c>
      <c r="K70" s="15">
        <v>99</v>
      </c>
      <c r="L70" s="15">
        <v>103</v>
      </c>
      <c r="M70" s="15">
        <v>78</v>
      </c>
      <c r="N70" s="15" t="s">
        <v>55</v>
      </c>
      <c r="O70" s="15" t="s">
        <v>57</v>
      </c>
      <c r="P70" s="15">
        <v>107</v>
      </c>
      <c r="Q70" s="15">
        <v>242</v>
      </c>
      <c r="R70" s="15">
        <v>23</v>
      </c>
      <c r="S70" s="15">
        <v>105</v>
      </c>
      <c r="T70" s="15" t="s">
        <v>55</v>
      </c>
    </row>
    <row r="71" spans="1:20" x14ac:dyDescent="0.2">
      <c r="A71" s="15">
        <v>419</v>
      </c>
      <c r="B71" s="15">
        <v>113</v>
      </c>
      <c r="C71" s="15">
        <v>1</v>
      </c>
      <c r="D71" s="15">
        <v>44</v>
      </c>
      <c r="E71" s="15">
        <v>27</v>
      </c>
      <c r="F71" s="15">
        <v>44</v>
      </c>
      <c r="G71" s="15">
        <v>12</v>
      </c>
      <c r="H71" s="15">
        <v>4484</v>
      </c>
      <c r="I71" s="15">
        <v>1231</v>
      </c>
      <c r="J71" s="15">
        <v>32</v>
      </c>
      <c r="K71" s="15">
        <v>612</v>
      </c>
      <c r="L71" s="15">
        <v>344</v>
      </c>
      <c r="M71" s="15">
        <v>422</v>
      </c>
      <c r="N71" s="15" t="s">
        <v>55</v>
      </c>
      <c r="O71" s="15" t="s">
        <v>57</v>
      </c>
      <c r="P71" s="15">
        <v>211</v>
      </c>
      <c r="Q71" s="15">
        <v>2</v>
      </c>
      <c r="R71" s="15">
        <v>1</v>
      </c>
      <c r="S71" s="15" t="s">
        <v>59</v>
      </c>
      <c r="T71" s="15" t="s">
        <v>55</v>
      </c>
    </row>
    <row r="72" spans="1:20" x14ac:dyDescent="0.2">
      <c r="A72" s="15">
        <v>311</v>
      </c>
      <c r="B72" s="15">
        <v>81</v>
      </c>
      <c r="C72" s="15">
        <v>3</v>
      </c>
      <c r="D72" s="15">
        <v>42</v>
      </c>
      <c r="E72" s="15">
        <v>30</v>
      </c>
      <c r="F72" s="15">
        <v>26</v>
      </c>
      <c r="G72" s="15">
        <v>17</v>
      </c>
      <c r="H72" s="15">
        <v>8247</v>
      </c>
      <c r="I72" s="15">
        <v>2198</v>
      </c>
      <c r="J72" s="15">
        <v>100</v>
      </c>
      <c r="K72" s="15">
        <v>950</v>
      </c>
      <c r="L72" s="15">
        <v>909</v>
      </c>
      <c r="M72" s="15">
        <v>690</v>
      </c>
      <c r="N72" s="15" t="s">
        <v>58</v>
      </c>
      <c r="O72" s="15" t="s">
        <v>56</v>
      </c>
      <c r="P72" s="15">
        <v>153</v>
      </c>
      <c r="Q72" s="15">
        <v>223</v>
      </c>
      <c r="R72" s="15">
        <v>10</v>
      </c>
      <c r="S72" s="15">
        <v>320</v>
      </c>
      <c r="T72" s="15" t="s">
        <v>58</v>
      </c>
    </row>
    <row r="73" spans="1:20" x14ac:dyDescent="0.2">
      <c r="A73" s="15">
        <v>138</v>
      </c>
      <c r="B73" s="15">
        <v>31</v>
      </c>
      <c r="C73" s="15">
        <v>8</v>
      </c>
      <c r="D73" s="15">
        <v>18</v>
      </c>
      <c r="E73" s="15">
        <v>21</v>
      </c>
      <c r="F73" s="15">
        <v>38</v>
      </c>
      <c r="G73" s="15">
        <v>3</v>
      </c>
      <c r="H73" s="15">
        <v>244</v>
      </c>
      <c r="I73" s="15">
        <v>53</v>
      </c>
      <c r="J73" s="15">
        <v>12</v>
      </c>
      <c r="K73" s="15">
        <v>33</v>
      </c>
      <c r="L73" s="15">
        <v>32</v>
      </c>
      <c r="M73" s="15">
        <v>55</v>
      </c>
      <c r="N73" s="15" t="s">
        <v>58</v>
      </c>
      <c r="O73" s="15" t="s">
        <v>57</v>
      </c>
      <c r="P73" s="15">
        <v>244</v>
      </c>
      <c r="Q73" s="15">
        <v>21</v>
      </c>
      <c r="R73" s="15">
        <v>4</v>
      </c>
      <c r="S73" s="15" t="s">
        <v>59</v>
      </c>
      <c r="T73" s="15" t="s">
        <v>58</v>
      </c>
    </row>
    <row r="74" spans="1:20" x14ac:dyDescent="0.2">
      <c r="A74" s="15">
        <v>512</v>
      </c>
      <c r="B74" s="15">
        <v>131</v>
      </c>
      <c r="C74" s="15">
        <v>26</v>
      </c>
      <c r="D74" s="15">
        <v>69</v>
      </c>
      <c r="E74" s="15">
        <v>96</v>
      </c>
      <c r="F74" s="15">
        <v>52</v>
      </c>
      <c r="G74" s="15">
        <v>14</v>
      </c>
      <c r="H74" s="15">
        <v>5347</v>
      </c>
      <c r="I74" s="15">
        <v>1397</v>
      </c>
      <c r="J74" s="15">
        <v>221</v>
      </c>
      <c r="K74" s="15">
        <v>712</v>
      </c>
      <c r="L74" s="15">
        <v>815</v>
      </c>
      <c r="M74" s="15">
        <v>548</v>
      </c>
      <c r="N74" s="15" t="s">
        <v>55</v>
      </c>
      <c r="O74" s="15" t="s">
        <v>56</v>
      </c>
      <c r="P74" s="15">
        <v>119</v>
      </c>
      <c r="Q74" s="15">
        <v>216</v>
      </c>
      <c r="R74" s="15">
        <v>12</v>
      </c>
      <c r="S74" s="15">
        <v>850</v>
      </c>
      <c r="T74" s="15" t="s">
        <v>55</v>
      </c>
    </row>
    <row r="75" spans="1:20" x14ac:dyDescent="0.2">
      <c r="A75" s="15">
        <v>507</v>
      </c>
      <c r="B75" s="15">
        <v>122</v>
      </c>
      <c r="C75" s="15">
        <v>29</v>
      </c>
      <c r="D75" s="15">
        <v>78</v>
      </c>
      <c r="E75" s="15">
        <v>85</v>
      </c>
      <c r="F75" s="15">
        <v>91</v>
      </c>
      <c r="G75" s="15">
        <v>18</v>
      </c>
      <c r="H75" s="15">
        <v>7761</v>
      </c>
      <c r="I75" s="15">
        <v>1947</v>
      </c>
      <c r="J75" s="15">
        <v>347</v>
      </c>
      <c r="K75" s="15">
        <v>1175</v>
      </c>
      <c r="L75" s="15">
        <v>1152</v>
      </c>
      <c r="M75" s="15">
        <v>1380</v>
      </c>
      <c r="N75" s="15" t="s">
        <v>55</v>
      </c>
      <c r="O75" s="15" t="s">
        <v>57</v>
      </c>
      <c r="P75" s="15">
        <v>808</v>
      </c>
      <c r="Q75" s="15">
        <v>108</v>
      </c>
      <c r="R75" s="15">
        <v>2</v>
      </c>
      <c r="S75" s="15">
        <v>535</v>
      </c>
      <c r="T75" s="15" t="s">
        <v>55</v>
      </c>
    </row>
    <row r="76" spans="1:20" x14ac:dyDescent="0.2">
      <c r="A76" s="15">
        <v>529</v>
      </c>
      <c r="B76" s="15">
        <v>137</v>
      </c>
      <c r="C76" s="15">
        <v>26</v>
      </c>
      <c r="D76" s="15">
        <v>86</v>
      </c>
      <c r="E76" s="15">
        <v>97</v>
      </c>
      <c r="F76" s="15">
        <v>97</v>
      </c>
      <c r="G76" s="15">
        <v>15</v>
      </c>
      <c r="H76" s="15">
        <v>6661</v>
      </c>
      <c r="I76" s="15">
        <v>1785</v>
      </c>
      <c r="J76" s="15">
        <v>291</v>
      </c>
      <c r="K76" s="15">
        <v>1082</v>
      </c>
      <c r="L76" s="15">
        <v>949</v>
      </c>
      <c r="M76" s="15">
        <v>989</v>
      </c>
      <c r="N76" s="15" t="s">
        <v>55</v>
      </c>
      <c r="O76" s="15" t="s">
        <v>57</v>
      </c>
      <c r="P76" s="15">
        <v>280</v>
      </c>
      <c r="Q76" s="15">
        <v>10</v>
      </c>
      <c r="R76" s="15">
        <v>5</v>
      </c>
      <c r="S76" s="15">
        <v>933.33299999999997</v>
      </c>
      <c r="T76" s="15" t="s">
        <v>55</v>
      </c>
    </row>
    <row r="77" spans="1:20" x14ac:dyDescent="0.2">
      <c r="A77" s="15">
        <v>424</v>
      </c>
      <c r="B77" s="15">
        <v>119</v>
      </c>
      <c r="C77" s="15">
        <v>6</v>
      </c>
      <c r="D77" s="15">
        <v>57</v>
      </c>
      <c r="E77" s="15">
        <v>46</v>
      </c>
      <c r="F77" s="15">
        <v>13</v>
      </c>
      <c r="G77" s="15">
        <v>9</v>
      </c>
      <c r="H77" s="15">
        <v>3651</v>
      </c>
      <c r="I77" s="15">
        <v>1046</v>
      </c>
      <c r="J77" s="15">
        <v>32</v>
      </c>
      <c r="K77" s="15">
        <v>461</v>
      </c>
      <c r="L77" s="15">
        <v>301</v>
      </c>
      <c r="M77" s="15">
        <v>112</v>
      </c>
      <c r="N77" s="15" t="s">
        <v>55</v>
      </c>
      <c r="O77" s="15" t="s">
        <v>57</v>
      </c>
      <c r="P77" s="15">
        <v>224</v>
      </c>
      <c r="Q77" s="15">
        <v>286</v>
      </c>
      <c r="R77" s="15">
        <v>8</v>
      </c>
      <c r="S77" s="15">
        <v>850</v>
      </c>
      <c r="T77" s="15" t="s">
        <v>58</v>
      </c>
    </row>
    <row r="78" spans="1:20" x14ac:dyDescent="0.2">
      <c r="A78" s="15">
        <v>351</v>
      </c>
      <c r="B78" s="15">
        <v>97</v>
      </c>
      <c r="C78" s="15">
        <v>4</v>
      </c>
      <c r="D78" s="15">
        <v>55</v>
      </c>
      <c r="E78" s="15">
        <v>29</v>
      </c>
      <c r="F78" s="15">
        <v>39</v>
      </c>
      <c r="G78" s="15">
        <v>4</v>
      </c>
      <c r="H78" s="15">
        <v>1258</v>
      </c>
      <c r="I78" s="15">
        <v>353</v>
      </c>
      <c r="J78" s="15">
        <v>16</v>
      </c>
      <c r="K78" s="15">
        <v>196</v>
      </c>
      <c r="L78" s="15">
        <v>110</v>
      </c>
      <c r="M78" s="15">
        <v>117</v>
      </c>
      <c r="N78" s="15" t="s">
        <v>58</v>
      </c>
      <c r="O78" s="15" t="s">
        <v>56</v>
      </c>
      <c r="P78" s="15">
        <v>226</v>
      </c>
      <c r="Q78" s="15">
        <v>7</v>
      </c>
      <c r="R78" s="15">
        <v>3</v>
      </c>
      <c r="S78" s="15">
        <v>210</v>
      </c>
      <c r="T78" s="15" t="s">
        <v>55</v>
      </c>
    </row>
    <row r="79" spans="1:20" x14ac:dyDescent="0.2">
      <c r="A79" s="15">
        <v>195</v>
      </c>
      <c r="B79" s="15">
        <v>55</v>
      </c>
      <c r="C79" s="15">
        <v>5</v>
      </c>
      <c r="D79" s="15">
        <v>24</v>
      </c>
      <c r="E79" s="15">
        <v>33</v>
      </c>
      <c r="F79" s="15">
        <v>30</v>
      </c>
      <c r="G79" s="15">
        <v>8</v>
      </c>
      <c r="H79" s="15">
        <v>1313</v>
      </c>
      <c r="I79" s="15">
        <v>338</v>
      </c>
      <c r="J79" s="15">
        <v>25</v>
      </c>
      <c r="K79" s="15">
        <v>144</v>
      </c>
      <c r="L79" s="15">
        <v>149</v>
      </c>
      <c r="M79" s="15">
        <v>153</v>
      </c>
      <c r="N79" s="15" t="s">
        <v>58</v>
      </c>
      <c r="O79" s="15" t="s">
        <v>57</v>
      </c>
      <c r="P79" s="15">
        <v>83</v>
      </c>
      <c r="Q79" s="15">
        <v>2</v>
      </c>
      <c r="R79" s="15">
        <v>1</v>
      </c>
      <c r="S79" s="15" t="s">
        <v>59</v>
      </c>
      <c r="T79" s="15" t="s">
        <v>58</v>
      </c>
    </row>
    <row r="80" spans="1:20" x14ac:dyDescent="0.2">
      <c r="A80" s="15">
        <v>388</v>
      </c>
      <c r="B80" s="15">
        <v>103</v>
      </c>
      <c r="C80" s="15">
        <v>15</v>
      </c>
      <c r="D80" s="15">
        <v>59</v>
      </c>
      <c r="E80" s="15">
        <v>47</v>
      </c>
      <c r="F80" s="15">
        <v>39</v>
      </c>
      <c r="G80" s="15">
        <v>6</v>
      </c>
      <c r="H80" s="15">
        <v>2174</v>
      </c>
      <c r="I80" s="15">
        <v>555</v>
      </c>
      <c r="J80" s="15">
        <v>80</v>
      </c>
      <c r="K80" s="15">
        <v>285</v>
      </c>
      <c r="L80" s="15">
        <v>274</v>
      </c>
      <c r="M80" s="15">
        <v>186</v>
      </c>
      <c r="N80" s="15" t="s">
        <v>55</v>
      </c>
      <c r="O80" s="15" t="s">
        <v>56</v>
      </c>
      <c r="P80" s="15">
        <v>182</v>
      </c>
      <c r="Q80" s="15">
        <v>9</v>
      </c>
      <c r="R80" s="15">
        <v>4</v>
      </c>
      <c r="S80" s="15">
        <v>325</v>
      </c>
      <c r="T80" s="15" t="s">
        <v>55</v>
      </c>
    </row>
    <row r="81" spans="1:20" x14ac:dyDescent="0.2">
      <c r="A81" s="15">
        <v>339</v>
      </c>
      <c r="B81" s="15">
        <v>96</v>
      </c>
      <c r="C81" s="15">
        <v>4</v>
      </c>
      <c r="D81" s="15">
        <v>37</v>
      </c>
      <c r="E81" s="15">
        <v>29</v>
      </c>
      <c r="F81" s="15">
        <v>23</v>
      </c>
      <c r="G81" s="15">
        <v>4</v>
      </c>
      <c r="H81" s="15">
        <v>1064</v>
      </c>
      <c r="I81" s="15">
        <v>290</v>
      </c>
      <c r="J81" s="15">
        <v>11</v>
      </c>
      <c r="K81" s="15">
        <v>123</v>
      </c>
      <c r="L81" s="15">
        <v>108</v>
      </c>
      <c r="M81" s="15">
        <v>55</v>
      </c>
      <c r="N81" s="15" t="s">
        <v>55</v>
      </c>
      <c r="O81" s="15" t="s">
        <v>56</v>
      </c>
      <c r="P81" s="15">
        <v>104</v>
      </c>
      <c r="Q81" s="15">
        <v>213</v>
      </c>
      <c r="R81" s="15">
        <v>9</v>
      </c>
      <c r="S81" s="15">
        <v>275</v>
      </c>
      <c r="T81" s="15" t="s">
        <v>55</v>
      </c>
    </row>
    <row r="82" spans="1:20" x14ac:dyDescent="0.2">
      <c r="A82" s="15">
        <v>561</v>
      </c>
      <c r="B82" s="15">
        <v>118</v>
      </c>
      <c r="C82" s="15">
        <v>35</v>
      </c>
      <c r="D82" s="15">
        <v>70</v>
      </c>
      <c r="E82" s="15">
        <v>94</v>
      </c>
      <c r="F82" s="15">
        <v>33</v>
      </c>
      <c r="G82" s="15">
        <v>16</v>
      </c>
      <c r="H82" s="15">
        <v>6677</v>
      </c>
      <c r="I82" s="15">
        <v>1575</v>
      </c>
      <c r="J82" s="15">
        <v>442</v>
      </c>
      <c r="K82" s="15">
        <v>901</v>
      </c>
      <c r="L82" s="15">
        <v>1210</v>
      </c>
      <c r="M82" s="15">
        <v>608</v>
      </c>
      <c r="N82" s="15" t="s">
        <v>55</v>
      </c>
      <c r="O82" s="15" t="s">
        <v>56</v>
      </c>
      <c r="P82" s="15">
        <v>463</v>
      </c>
      <c r="Q82" s="15">
        <v>32</v>
      </c>
      <c r="R82" s="15">
        <v>8</v>
      </c>
      <c r="S82" s="15" t="s">
        <v>59</v>
      </c>
      <c r="T82" s="15" t="s">
        <v>55</v>
      </c>
    </row>
    <row r="83" spans="1:20" x14ac:dyDescent="0.2">
      <c r="A83" s="15">
        <v>255</v>
      </c>
      <c r="B83" s="15">
        <v>70</v>
      </c>
      <c r="C83" s="15">
        <v>7</v>
      </c>
      <c r="D83" s="15">
        <v>49</v>
      </c>
      <c r="E83" s="15">
        <v>35</v>
      </c>
      <c r="F83" s="15">
        <v>43</v>
      </c>
      <c r="G83" s="15">
        <v>15</v>
      </c>
      <c r="H83" s="15">
        <v>6311</v>
      </c>
      <c r="I83" s="15">
        <v>1661</v>
      </c>
      <c r="J83" s="15">
        <v>154</v>
      </c>
      <c r="K83" s="15">
        <v>1019</v>
      </c>
      <c r="L83" s="15">
        <v>608</v>
      </c>
      <c r="M83" s="15">
        <v>820</v>
      </c>
      <c r="N83" s="15" t="s">
        <v>58</v>
      </c>
      <c r="O83" s="15" t="s">
        <v>57</v>
      </c>
      <c r="P83" s="15">
        <v>51</v>
      </c>
      <c r="Q83" s="15">
        <v>54</v>
      </c>
      <c r="R83" s="15">
        <v>8</v>
      </c>
      <c r="S83" s="15">
        <v>450</v>
      </c>
      <c r="T83" s="15" t="s">
        <v>58</v>
      </c>
    </row>
    <row r="84" spans="1:20" x14ac:dyDescent="0.2">
      <c r="A84" s="15">
        <v>677</v>
      </c>
      <c r="B84" s="15">
        <v>238</v>
      </c>
      <c r="C84" s="15">
        <v>31</v>
      </c>
      <c r="D84" s="15">
        <v>117</v>
      </c>
      <c r="E84" s="15">
        <v>113</v>
      </c>
      <c r="F84" s="15">
        <v>53</v>
      </c>
      <c r="G84" s="15">
        <v>5</v>
      </c>
      <c r="H84" s="15">
        <v>2223</v>
      </c>
      <c r="I84" s="15">
        <v>737</v>
      </c>
      <c r="J84" s="15">
        <v>93</v>
      </c>
      <c r="K84" s="15">
        <v>349</v>
      </c>
      <c r="L84" s="15">
        <v>401</v>
      </c>
      <c r="M84" s="15">
        <v>171</v>
      </c>
      <c r="N84" s="15" t="s">
        <v>55</v>
      </c>
      <c r="O84" s="15" t="s">
        <v>57</v>
      </c>
      <c r="P84" s="15">
        <v>1377</v>
      </c>
      <c r="Q84" s="15">
        <v>100</v>
      </c>
      <c r="R84" s="15">
        <v>6</v>
      </c>
      <c r="S84" s="15">
        <v>1975</v>
      </c>
      <c r="T84" s="15" t="s">
        <v>55</v>
      </c>
    </row>
    <row r="85" spans="1:20" x14ac:dyDescent="0.2">
      <c r="A85" s="15">
        <v>227</v>
      </c>
      <c r="B85" s="15">
        <v>46</v>
      </c>
      <c r="C85" s="15">
        <v>7</v>
      </c>
      <c r="D85" s="15">
        <v>23</v>
      </c>
      <c r="E85" s="15">
        <v>20</v>
      </c>
      <c r="F85" s="15">
        <v>12</v>
      </c>
      <c r="G85" s="15">
        <v>5</v>
      </c>
      <c r="H85" s="15">
        <v>1325</v>
      </c>
      <c r="I85" s="15">
        <v>324</v>
      </c>
      <c r="J85" s="15">
        <v>44</v>
      </c>
      <c r="K85" s="15">
        <v>156</v>
      </c>
      <c r="L85" s="15">
        <v>158</v>
      </c>
      <c r="M85" s="15">
        <v>67</v>
      </c>
      <c r="N85" s="15" t="s">
        <v>55</v>
      </c>
      <c r="O85" s="15" t="s">
        <v>56</v>
      </c>
      <c r="P85" s="15">
        <v>92</v>
      </c>
      <c r="Q85" s="15">
        <v>2</v>
      </c>
      <c r="R85" s="15">
        <v>2</v>
      </c>
      <c r="S85" s="15" t="s">
        <v>59</v>
      </c>
      <c r="T85" s="15" t="s">
        <v>55</v>
      </c>
    </row>
    <row r="86" spans="1:20" x14ac:dyDescent="0.2">
      <c r="A86" s="15">
        <v>614</v>
      </c>
      <c r="B86" s="15">
        <v>163</v>
      </c>
      <c r="C86" s="15">
        <v>29</v>
      </c>
      <c r="D86" s="15">
        <v>89</v>
      </c>
      <c r="E86" s="15">
        <v>83</v>
      </c>
      <c r="F86" s="15">
        <v>75</v>
      </c>
      <c r="G86" s="15">
        <v>11</v>
      </c>
      <c r="H86" s="15">
        <v>5017</v>
      </c>
      <c r="I86" s="15">
        <v>1388</v>
      </c>
      <c r="J86" s="15">
        <v>266</v>
      </c>
      <c r="K86" s="15">
        <v>813</v>
      </c>
      <c r="L86" s="15">
        <v>822</v>
      </c>
      <c r="M86" s="15">
        <v>617</v>
      </c>
      <c r="N86" s="15" t="s">
        <v>58</v>
      </c>
      <c r="O86" s="15" t="s">
        <v>56</v>
      </c>
      <c r="P86" s="15">
        <v>303</v>
      </c>
      <c r="Q86" s="15">
        <v>6</v>
      </c>
      <c r="R86" s="15">
        <v>6</v>
      </c>
      <c r="S86" s="15">
        <v>1900</v>
      </c>
      <c r="T86" s="15" t="s">
        <v>58</v>
      </c>
    </row>
    <row r="87" spans="1:20" x14ac:dyDescent="0.2">
      <c r="A87" s="15">
        <v>329</v>
      </c>
      <c r="B87" s="15">
        <v>83</v>
      </c>
      <c r="C87" s="15">
        <v>9</v>
      </c>
      <c r="D87" s="15">
        <v>50</v>
      </c>
      <c r="E87" s="15">
        <v>39</v>
      </c>
      <c r="F87" s="15">
        <v>56</v>
      </c>
      <c r="G87" s="15">
        <v>9</v>
      </c>
      <c r="H87" s="15">
        <v>3828</v>
      </c>
      <c r="I87" s="15">
        <v>948</v>
      </c>
      <c r="J87" s="15">
        <v>145</v>
      </c>
      <c r="K87" s="15">
        <v>575</v>
      </c>
      <c r="L87" s="15">
        <v>528</v>
      </c>
      <c r="M87" s="15">
        <v>635</v>
      </c>
      <c r="N87" s="15" t="s">
        <v>55</v>
      </c>
      <c r="O87" s="15" t="s">
        <v>56</v>
      </c>
      <c r="P87" s="15">
        <v>276</v>
      </c>
      <c r="Q87" s="15">
        <v>6</v>
      </c>
      <c r="R87" s="15">
        <v>2</v>
      </c>
      <c r="S87" s="15">
        <v>600</v>
      </c>
      <c r="T87" s="15" t="s">
        <v>55</v>
      </c>
    </row>
    <row r="88" spans="1:20" x14ac:dyDescent="0.2">
      <c r="A88" s="15">
        <v>637</v>
      </c>
      <c r="B88" s="15">
        <v>174</v>
      </c>
      <c r="C88" s="15">
        <v>31</v>
      </c>
      <c r="D88" s="15">
        <v>89</v>
      </c>
      <c r="E88" s="15">
        <v>116</v>
      </c>
      <c r="F88" s="15">
        <v>56</v>
      </c>
      <c r="G88" s="15">
        <v>14</v>
      </c>
      <c r="H88" s="15">
        <v>6727</v>
      </c>
      <c r="I88" s="15">
        <v>2024</v>
      </c>
      <c r="J88" s="15">
        <v>247</v>
      </c>
      <c r="K88" s="15">
        <v>978</v>
      </c>
      <c r="L88" s="15">
        <v>1093</v>
      </c>
      <c r="M88" s="15">
        <v>495</v>
      </c>
      <c r="N88" s="15" t="s">
        <v>58</v>
      </c>
      <c r="O88" s="15" t="s">
        <v>56</v>
      </c>
      <c r="P88" s="15">
        <v>278</v>
      </c>
      <c r="Q88" s="15">
        <v>9</v>
      </c>
      <c r="R88" s="15">
        <v>9</v>
      </c>
      <c r="S88" s="15">
        <v>1041.6669999999999</v>
      </c>
      <c r="T88" s="15" t="s">
        <v>58</v>
      </c>
    </row>
    <row r="89" spans="1:20" x14ac:dyDescent="0.2">
      <c r="A89" s="15">
        <v>280</v>
      </c>
      <c r="B89" s="15">
        <v>82</v>
      </c>
      <c r="C89" s="15">
        <v>16</v>
      </c>
      <c r="D89" s="15">
        <v>44</v>
      </c>
      <c r="E89" s="15">
        <v>45</v>
      </c>
      <c r="F89" s="15">
        <v>47</v>
      </c>
      <c r="G89" s="15">
        <v>2</v>
      </c>
      <c r="H89" s="15">
        <v>428</v>
      </c>
      <c r="I89" s="15">
        <v>113</v>
      </c>
      <c r="J89" s="15">
        <v>25</v>
      </c>
      <c r="K89" s="15">
        <v>61</v>
      </c>
      <c r="L89" s="15">
        <v>70</v>
      </c>
      <c r="M89" s="15">
        <v>63</v>
      </c>
      <c r="N89" s="15" t="s">
        <v>55</v>
      </c>
      <c r="O89" s="15" t="s">
        <v>57</v>
      </c>
      <c r="P89" s="15">
        <v>148</v>
      </c>
      <c r="Q89" s="15">
        <v>4</v>
      </c>
      <c r="R89" s="15">
        <v>2</v>
      </c>
      <c r="S89" s="15">
        <v>110</v>
      </c>
      <c r="T89" s="15" t="s">
        <v>55</v>
      </c>
    </row>
    <row r="90" spans="1:20" x14ac:dyDescent="0.2">
      <c r="A90" s="15">
        <v>155</v>
      </c>
      <c r="B90" s="15">
        <v>41</v>
      </c>
      <c r="C90" s="15">
        <v>12</v>
      </c>
      <c r="D90" s="15">
        <v>21</v>
      </c>
      <c r="E90" s="15">
        <v>29</v>
      </c>
      <c r="F90" s="15">
        <v>22</v>
      </c>
      <c r="G90" s="15">
        <v>16</v>
      </c>
      <c r="H90" s="15">
        <v>5409</v>
      </c>
      <c r="I90" s="15">
        <v>1338</v>
      </c>
      <c r="J90" s="15">
        <v>181</v>
      </c>
      <c r="K90" s="15">
        <v>746</v>
      </c>
      <c r="L90" s="15">
        <v>805</v>
      </c>
      <c r="M90" s="15">
        <v>875</v>
      </c>
      <c r="N90" s="15" t="s">
        <v>55</v>
      </c>
      <c r="O90" s="15" t="s">
        <v>56</v>
      </c>
      <c r="P90" s="15">
        <v>165</v>
      </c>
      <c r="Q90" s="15">
        <v>9</v>
      </c>
      <c r="R90" s="15">
        <v>1</v>
      </c>
      <c r="S90" s="15">
        <v>260</v>
      </c>
      <c r="T90" s="15" t="s">
        <v>55</v>
      </c>
    </row>
    <row r="91" spans="1:20" x14ac:dyDescent="0.2">
      <c r="A91" s="15">
        <v>458</v>
      </c>
      <c r="B91" s="15">
        <v>114</v>
      </c>
      <c r="C91" s="15">
        <v>13</v>
      </c>
      <c r="D91" s="15">
        <v>67</v>
      </c>
      <c r="E91" s="15">
        <v>57</v>
      </c>
      <c r="F91" s="15">
        <v>48</v>
      </c>
      <c r="G91" s="15">
        <v>4</v>
      </c>
      <c r="H91" s="15">
        <v>1350</v>
      </c>
      <c r="I91" s="15">
        <v>298</v>
      </c>
      <c r="J91" s="15">
        <v>28</v>
      </c>
      <c r="K91" s="15">
        <v>160</v>
      </c>
      <c r="L91" s="15">
        <v>123</v>
      </c>
      <c r="M91" s="15">
        <v>122</v>
      </c>
      <c r="N91" s="15" t="s">
        <v>55</v>
      </c>
      <c r="O91" s="15" t="s">
        <v>56</v>
      </c>
      <c r="P91" s="15">
        <v>246</v>
      </c>
      <c r="Q91" s="15">
        <v>389</v>
      </c>
      <c r="R91" s="15">
        <v>18</v>
      </c>
      <c r="S91" s="15">
        <v>475</v>
      </c>
      <c r="T91" s="15" t="s">
        <v>55</v>
      </c>
    </row>
    <row r="92" spans="1:20" x14ac:dyDescent="0.2">
      <c r="A92" s="15">
        <v>314</v>
      </c>
      <c r="B92" s="15">
        <v>83</v>
      </c>
      <c r="C92" s="15">
        <v>13</v>
      </c>
      <c r="D92" s="15">
        <v>39</v>
      </c>
      <c r="E92" s="15">
        <v>46</v>
      </c>
      <c r="F92" s="15">
        <v>16</v>
      </c>
      <c r="G92" s="15">
        <v>5</v>
      </c>
      <c r="H92" s="15">
        <v>1457</v>
      </c>
      <c r="I92" s="15">
        <v>405</v>
      </c>
      <c r="J92" s="15">
        <v>28</v>
      </c>
      <c r="K92" s="15">
        <v>156</v>
      </c>
      <c r="L92" s="15">
        <v>159</v>
      </c>
      <c r="M92" s="15">
        <v>76</v>
      </c>
      <c r="N92" s="15" t="s">
        <v>55</v>
      </c>
      <c r="O92" s="15" t="s">
        <v>56</v>
      </c>
      <c r="P92" s="15">
        <v>533</v>
      </c>
      <c r="Q92" s="15">
        <v>40</v>
      </c>
      <c r="R92" s="15">
        <v>4</v>
      </c>
      <c r="S92" s="15">
        <v>431.5</v>
      </c>
      <c r="T92" s="15" t="s">
        <v>55</v>
      </c>
    </row>
    <row r="93" spans="1:20" x14ac:dyDescent="0.2">
      <c r="A93" s="15">
        <v>475</v>
      </c>
      <c r="B93" s="15">
        <v>123</v>
      </c>
      <c r="C93" s="15">
        <v>27</v>
      </c>
      <c r="D93" s="15">
        <v>76</v>
      </c>
      <c r="E93" s="15">
        <v>93</v>
      </c>
      <c r="F93" s="15">
        <v>72</v>
      </c>
      <c r="G93" s="15">
        <v>4</v>
      </c>
      <c r="H93" s="15">
        <v>1810</v>
      </c>
      <c r="I93" s="15">
        <v>471</v>
      </c>
      <c r="J93" s="15">
        <v>108</v>
      </c>
      <c r="K93" s="15">
        <v>292</v>
      </c>
      <c r="L93" s="15">
        <v>343</v>
      </c>
      <c r="M93" s="15">
        <v>267</v>
      </c>
      <c r="N93" s="15" t="s">
        <v>58</v>
      </c>
      <c r="O93" s="15" t="s">
        <v>57</v>
      </c>
      <c r="P93" s="15">
        <v>226</v>
      </c>
      <c r="Q93" s="15">
        <v>10</v>
      </c>
      <c r="R93" s="15">
        <v>6</v>
      </c>
      <c r="S93" s="15">
        <v>1220</v>
      </c>
      <c r="T93" s="15" t="s">
        <v>58</v>
      </c>
    </row>
    <row r="94" spans="1:20" x14ac:dyDescent="0.2">
      <c r="A94" s="15">
        <v>317</v>
      </c>
      <c r="B94" s="15">
        <v>78</v>
      </c>
      <c r="C94" s="15">
        <v>7</v>
      </c>
      <c r="D94" s="15">
        <v>35</v>
      </c>
      <c r="E94" s="15">
        <v>35</v>
      </c>
      <c r="F94" s="15">
        <v>32</v>
      </c>
      <c r="G94" s="15">
        <v>1</v>
      </c>
      <c r="H94" s="15">
        <v>317</v>
      </c>
      <c r="I94" s="15">
        <v>78</v>
      </c>
      <c r="J94" s="15">
        <v>7</v>
      </c>
      <c r="K94" s="15">
        <v>35</v>
      </c>
      <c r="L94" s="15">
        <v>35</v>
      </c>
      <c r="M94" s="15">
        <v>32</v>
      </c>
      <c r="N94" s="15" t="s">
        <v>55</v>
      </c>
      <c r="O94" s="15" t="s">
        <v>57</v>
      </c>
      <c r="P94" s="15">
        <v>45</v>
      </c>
      <c r="Q94" s="15">
        <v>122</v>
      </c>
      <c r="R94" s="15">
        <v>26</v>
      </c>
      <c r="S94" s="15">
        <v>70</v>
      </c>
      <c r="T94" s="15" t="s">
        <v>55</v>
      </c>
    </row>
    <row r="95" spans="1:20" x14ac:dyDescent="0.2">
      <c r="A95" s="15">
        <v>511</v>
      </c>
      <c r="B95" s="15">
        <v>138</v>
      </c>
      <c r="C95" s="15">
        <v>25</v>
      </c>
      <c r="D95" s="15">
        <v>76</v>
      </c>
      <c r="E95" s="15">
        <v>96</v>
      </c>
      <c r="F95" s="15">
        <v>61</v>
      </c>
      <c r="G95" s="15">
        <v>3</v>
      </c>
      <c r="H95" s="15">
        <v>592</v>
      </c>
      <c r="I95" s="15">
        <v>164</v>
      </c>
      <c r="J95" s="15">
        <v>28</v>
      </c>
      <c r="K95" s="15">
        <v>87</v>
      </c>
      <c r="L95" s="15">
        <v>110</v>
      </c>
      <c r="M95" s="15">
        <v>71</v>
      </c>
      <c r="N95" s="15" t="s">
        <v>55</v>
      </c>
      <c r="O95" s="15" t="s">
        <v>56</v>
      </c>
      <c r="P95" s="15">
        <v>157</v>
      </c>
      <c r="Q95" s="15">
        <v>7</v>
      </c>
      <c r="R95" s="15">
        <v>8</v>
      </c>
      <c r="S95" s="15">
        <v>145</v>
      </c>
      <c r="T95" s="15" t="s">
        <v>55</v>
      </c>
    </row>
    <row r="96" spans="1:20" x14ac:dyDescent="0.2">
      <c r="A96" s="15">
        <v>278</v>
      </c>
      <c r="B96" s="15">
        <v>69</v>
      </c>
      <c r="C96" s="15">
        <v>3</v>
      </c>
      <c r="D96" s="15">
        <v>24</v>
      </c>
      <c r="E96" s="15">
        <v>21</v>
      </c>
      <c r="F96" s="15">
        <v>29</v>
      </c>
      <c r="G96" s="15">
        <v>8</v>
      </c>
      <c r="H96" s="15">
        <v>2079</v>
      </c>
      <c r="I96" s="15">
        <v>565</v>
      </c>
      <c r="J96" s="15">
        <v>32</v>
      </c>
      <c r="K96" s="15">
        <v>258</v>
      </c>
      <c r="L96" s="15">
        <v>192</v>
      </c>
      <c r="M96" s="15">
        <v>162</v>
      </c>
      <c r="N96" s="15" t="s">
        <v>58</v>
      </c>
      <c r="O96" s="15" t="s">
        <v>56</v>
      </c>
      <c r="P96" s="15">
        <v>142</v>
      </c>
      <c r="Q96" s="15">
        <v>210</v>
      </c>
      <c r="R96" s="15">
        <v>10</v>
      </c>
      <c r="S96" s="15" t="s">
        <v>59</v>
      </c>
      <c r="T96" s="15" t="s">
        <v>58</v>
      </c>
    </row>
    <row r="97" spans="1:20" x14ac:dyDescent="0.2">
      <c r="A97" s="15">
        <v>382</v>
      </c>
      <c r="B97" s="15">
        <v>119</v>
      </c>
      <c r="C97" s="15">
        <v>13</v>
      </c>
      <c r="D97" s="15">
        <v>54</v>
      </c>
      <c r="E97" s="15">
        <v>58</v>
      </c>
      <c r="F97" s="15">
        <v>36</v>
      </c>
      <c r="G97" s="15">
        <v>12</v>
      </c>
      <c r="H97" s="15">
        <v>2133</v>
      </c>
      <c r="I97" s="15">
        <v>594</v>
      </c>
      <c r="J97" s="15">
        <v>41</v>
      </c>
      <c r="K97" s="15">
        <v>287</v>
      </c>
      <c r="L97" s="15">
        <v>294</v>
      </c>
      <c r="M97" s="15">
        <v>227</v>
      </c>
      <c r="N97" s="15" t="s">
        <v>58</v>
      </c>
      <c r="O97" s="15" t="s">
        <v>56</v>
      </c>
      <c r="P97" s="15">
        <v>59</v>
      </c>
      <c r="Q97" s="15">
        <v>156</v>
      </c>
      <c r="R97" s="15">
        <v>9</v>
      </c>
      <c r="S97" s="15">
        <v>595</v>
      </c>
      <c r="T97" s="15" t="s">
        <v>58</v>
      </c>
    </row>
    <row r="98" spans="1:20" x14ac:dyDescent="0.2">
      <c r="A98" s="15">
        <v>565</v>
      </c>
      <c r="B98" s="15">
        <v>148</v>
      </c>
      <c r="C98" s="15">
        <v>24</v>
      </c>
      <c r="D98" s="15">
        <v>90</v>
      </c>
      <c r="E98" s="15">
        <v>104</v>
      </c>
      <c r="F98" s="15">
        <v>77</v>
      </c>
      <c r="G98" s="15">
        <v>14</v>
      </c>
      <c r="H98" s="15">
        <v>7287</v>
      </c>
      <c r="I98" s="15">
        <v>2083</v>
      </c>
      <c r="J98" s="15">
        <v>305</v>
      </c>
      <c r="K98" s="15">
        <v>1135</v>
      </c>
      <c r="L98" s="15">
        <v>1234</v>
      </c>
      <c r="M98" s="15">
        <v>791</v>
      </c>
      <c r="N98" s="15" t="s">
        <v>55</v>
      </c>
      <c r="O98" s="15" t="s">
        <v>57</v>
      </c>
      <c r="P98" s="15">
        <v>292</v>
      </c>
      <c r="Q98" s="15">
        <v>9</v>
      </c>
      <c r="R98" s="15">
        <v>5</v>
      </c>
      <c r="S98" s="15">
        <v>1861.46</v>
      </c>
      <c r="T98" s="15" t="s">
        <v>55</v>
      </c>
    </row>
    <row r="99" spans="1:20" x14ac:dyDescent="0.2">
      <c r="A99" s="15">
        <v>277</v>
      </c>
      <c r="B99" s="15">
        <v>71</v>
      </c>
      <c r="C99" s="15">
        <v>2</v>
      </c>
      <c r="D99" s="15">
        <v>27</v>
      </c>
      <c r="E99" s="15">
        <v>29</v>
      </c>
      <c r="F99" s="15">
        <v>14</v>
      </c>
      <c r="G99" s="15">
        <v>15</v>
      </c>
      <c r="H99" s="15">
        <v>5952</v>
      </c>
      <c r="I99" s="15">
        <v>1647</v>
      </c>
      <c r="J99" s="15">
        <v>60</v>
      </c>
      <c r="K99" s="15">
        <v>753</v>
      </c>
      <c r="L99" s="15">
        <v>596</v>
      </c>
      <c r="M99" s="15">
        <v>259</v>
      </c>
      <c r="N99" s="15" t="s">
        <v>58</v>
      </c>
      <c r="O99" s="15" t="s">
        <v>56</v>
      </c>
      <c r="P99" s="15">
        <v>360</v>
      </c>
      <c r="Q99" s="15">
        <v>32</v>
      </c>
      <c r="R99" s="15">
        <v>5</v>
      </c>
      <c r="S99" s="15" t="s">
        <v>59</v>
      </c>
      <c r="T99" s="15" t="s">
        <v>58</v>
      </c>
    </row>
    <row r="100" spans="1:20" x14ac:dyDescent="0.2">
      <c r="A100" s="15">
        <v>415</v>
      </c>
      <c r="B100" s="15">
        <v>115</v>
      </c>
      <c r="C100" s="15">
        <v>27</v>
      </c>
      <c r="D100" s="15">
        <v>97</v>
      </c>
      <c r="E100" s="15">
        <v>71</v>
      </c>
      <c r="F100" s="15">
        <v>68</v>
      </c>
      <c r="G100" s="15">
        <v>3</v>
      </c>
      <c r="H100" s="15">
        <v>711</v>
      </c>
      <c r="I100" s="15">
        <v>184</v>
      </c>
      <c r="J100" s="15">
        <v>45</v>
      </c>
      <c r="K100" s="15">
        <v>156</v>
      </c>
      <c r="L100" s="15">
        <v>119</v>
      </c>
      <c r="M100" s="15">
        <v>99</v>
      </c>
      <c r="N100" s="15" t="s">
        <v>58</v>
      </c>
      <c r="O100" s="15" t="s">
        <v>56</v>
      </c>
      <c r="P100" s="15">
        <v>274</v>
      </c>
      <c r="Q100" s="15">
        <v>2</v>
      </c>
      <c r="R100" s="15">
        <v>7</v>
      </c>
      <c r="S100" s="15">
        <v>300</v>
      </c>
      <c r="T100" s="15" t="s">
        <v>58</v>
      </c>
    </row>
    <row r="101" spans="1:20" x14ac:dyDescent="0.2">
      <c r="A101" s="15">
        <v>424</v>
      </c>
      <c r="B101" s="15">
        <v>110</v>
      </c>
      <c r="C101" s="15">
        <v>15</v>
      </c>
      <c r="D101" s="15">
        <v>70</v>
      </c>
      <c r="E101" s="15">
        <v>47</v>
      </c>
      <c r="F101" s="15">
        <v>36</v>
      </c>
      <c r="G101" s="15">
        <v>7</v>
      </c>
      <c r="H101" s="15">
        <v>2130</v>
      </c>
      <c r="I101" s="15">
        <v>544</v>
      </c>
      <c r="J101" s="15">
        <v>38</v>
      </c>
      <c r="K101" s="15">
        <v>335</v>
      </c>
      <c r="L101" s="15">
        <v>174</v>
      </c>
      <c r="M101" s="15">
        <v>258</v>
      </c>
      <c r="N101" s="15" t="s">
        <v>58</v>
      </c>
      <c r="O101" s="15" t="s">
        <v>56</v>
      </c>
      <c r="P101" s="15">
        <v>292</v>
      </c>
      <c r="Q101" s="15">
        <v>6</v>
      </c>
      <c r="R101" s="15">
        <v>3</v>
      </c>
      <c r="S101" s="15">
        <v>490</v>
      </c>
      <c r="T101" s="15" t="s">
        <v>58</v>
      </c>
    </row>
    <row r="102" spans="1:20" x14ac:dyDescent="0.2">
      <c r="A102" s="15">
        <v>495</v>
      </c>
      <c r="B102" s="15">
        <v>151</v>
      </c>
      <c r="C102" s="15">
        <v>17</v>
      </c>
      <c r="D102" s="15">
        <v>61</v>
      </c>
      <c r="E102" s="15">
        <v>84</v>
      </c>
      <c r="F102" s="15">
        <v>78</v>
      </c>
      <c r="G102" s="15">
        <v>10</v>
      </c>
      <c r="H102" s="15">
        <v>5624</v>
      </c>
      <c r="I102" s="15">
        <v>1679</v>
      </c>
      <c r="J102" s="15">
        <v>275</v>
      </c>
      <c r="K102" s="15">
        <v>884</v>
      </c>
      <c r="L102" s="15">
        <v>1015</v>
      </c>
      <c r="M102" s="15">
        <v>709</v>
      </c>
      <c r="N102" s="15" t="s">
        <v>55</v>
      </c>
      <c r="O102" s="15" t="s">
        <v>57</v>
      </c>
      <c r="P102" s="15">
        <v>1045</v>
      </c>
      <c r="Q102" s="15">
        <v>88</v>
      </c>
      <c r="R102" s="15">
        <v>13</v>
      </c>
      <c r="S102" s="15">
        <v>2460</v>
      </c>
      <c r="T102" s="15" t="s">
        <v>55</v>
      </c>
    </row>
    <row r="103" spans="1:20" x14ac:dyDescent="0.2">
      <c r="A103" s="15">
        <v>524</v>
      </c>
      <c r="B103" s="15">
        <v>132</v>
      </c>
      <c r="C103" s="15">
        <v>9</v>
      </c>
      <c r="D103" s="15">
        <v>69</v>
      </c>
      <c r="E103" s="15">
        <v>47</v>
      </c>
      <c r="F103" s="15">
        <v>54</v>
      </c>
      <c r="G103" s="15">
        <v>2</v>
      </c>
      <c r="H103" s="15">
        <v>972</v>
      </c>
      <c r="I103" s="15">
        <v>260</v>
      </c>
      <c r="J103" s="15">
        <v>14</v>
      </c>
      <c r="K103" s="15">
        <v>123</v>
      </c>
      <c r="L103" s="15">
        <v>92</v>
      </c>
      <c r="M103" s="15">
        <v>90</v>
      </c>
      <c r="N103" s="15" t="s">
        <v>55</v>
      </c>
      <c r="O103" s="15" t="s">
        <v>57</v>
      </c>
      <c r="P103" s="15">
        <v>212</v>
      </c>
      <c r="Q103" s="15">
        <v>327</v>
      </c>
      <c r="R103" s="15">
        <v>20</v>
      </c>
      <c r="S103" s="15" t="s">
        <v>59</v>
      </c>
      <c r="T103" s="15" t="s">
        <v>55</v>
      </c>
    </row>
    <row r="104" spans="1:20" x14ac:dyDescent="0.2">
      <c r="A104" s="15">
        <v>233</v>
      </c>
      <c r="B104" s="15">
        <v>49</v>
      </c>
      <c r="C104" s="15">
        <v>2</v>
      </c>
      <c r="D104" s="15">
        <v>41</v>
      </c>
      <c r="E104" s="15">
        <v>23</v>
      </c>
      <c r="F104" s="15">
        <v>18</v>
      </c>
      <c r="G104" s="15">
        <v>8</v>
      </c>
      <c r="H104" s="15">
        <v>1350</v>
      </c>
      <c r="I104" s="15">
        <v>336</v>
      </c>
      <c r="J104" s="15">
        <v>7</v>
      </c>
      <c r="K104" s="15">
        <v>166</v>
      </c>
      <c r="L104" s="15">
        <v>122</v>
      </c>
      <c r="M104" s="15">
        <v>106</v>
      </c>
      <c r="N104" s="15" t="s">
        <v>55</v>
      </c>
      <c r="O104" s="15" t="s">
        <v>57</v>
      </c>
      <c r="P104" s="15">
        <v>102</v>
      </c>
      <c r="Q104" s="15">
        <v>132</v>
      </c>
      <c r="R104" s="15">
        <v>10</v>
      </c>
      <c r="S104" s="15">
        <v>375</v>
      </c>
      <c r="T104" s="15" t="s">
        <v>55</v>
      </c>
    </row>
    <row r="105" spans="1:20" x14ac:dyDescent="0.2">
      <c r="A105" s="15">
        <v>395</v>
      </c>
      <c r="B105" s="15">
        <v>106</v>
      </c>
      <c r="C105" s="15">
        <v>16</v>
      </c>
      <c r="D105" s="15">
        <v>48</v>
      </c>
      <c r="E105" s="15">
        <v>56</v>
      </c>
      <c r="F105" s="15">
        <v>35</v>
      </c>
      <c r="G105" s="15">
        <v>10</v>
      </c>
      <c r="H105" s="15">
        <v>2303</v>
      </c>
      <c r="I105" s="15">
        <v>571</v>
      </c>
      <c r="J105" s="15">
        <v>86</v>
      </c>
      <c r="K105" s="15">
        <v>266</v>
      </c>
      <c r="L105" s="15">
        <v>323</v>
      </c>
      <c r="M105" s="15">
        <v>248</v>
      </c>
      <c r="N105" s="15" t="s">
        <v>55</v>
      </c>
      <c r="O105" s="15" t="s">
        <v>57</v>
      </c>
      <c r="P105" s="15">
        <v>709</v>
      </c>
      <c r="Q105" s="15">
        <v>41</v>
      </c>
      <c r="R105" s="15">
        <v>7</v>
      </c>
      <c r="S105" s="15" t="s">
        <v>59</v>
      </c>
      <c r="T105" s="15" t="s">
        <v>55</v>
      </c>
    </row>
    <row r="106" spans="1:20" x14ac:dyDescent="0.2">
      <c r="A106" s="15">
        <v>397</v>
      </c>
      <c r="B106" s="15">
        <v>114</v>
      </c>
      <c r="C106" s="15">
        <v>23</v>
      </c>
      <c r="D106" s="15">
        <v>67</v>
      </c>
      <c r="E106" s="15">
        <v>67</v>
      </c>
      <c r="F106" s="15">
        <v>53</v>
      </c>
      <c r="G106" s="15">
        <v>13</v>
      </c>
      <c r="H106" s="15">
        <v>5589</v>
      </c>
      <c r="I106" s="15">
        <v>1632</v>
      </c>
      <c r="J106" s="15">
        <v>241</v>
      </c>
      <c r="K106" s="15">
        <v>906</v>
      </c>
      <c r="L106" s="15">
        <v>926</v>
      </c>
      <c r="M106" s="15">
        <v>716</v>
      </c>
      <c r="N106" s="15" t="s">
        <v>55</v>
      </c>
      <c r="O106" s="15" t="s">
        <v>57</v>
      </c>
      <c r="P106" s="15">
        <v>244</v>
      </c>
      <c r="Q106" s="15">
        <v>2</v>
      </c>
      <c r="R106" s="15">
        <v>4</v>
      </c>
      <c r="S106" s="15" t="s">
        <v>59</v>
      </c>
      <c r="T106" s="15" t="s">
        <v>55</v>
      </c>
    </row>
    <row r="107" spans="1:20" x14ac:dyDescent="0.2">
      <c r="A107" s="15">
        <v>210</v>
      </c>
      <c r="B107" s="15">
        <v>37</v>
      </c>
      <c r="C107" s="15">
        <v>8</v>
      </c>
      <c r="D107" s="15">
        <v>15</v>
      </c>
      <c r="E107" s="15">
        <v>19</v>
      </c>
      <c r="F107" s="15">
        <v>15</v>
      </c>
      <c r="G107" s="15">
        <v>6</v>
      </c>
      <c r="H107" s="15">
        <v>994</v>
      </c>
      <c r="I107" s="15">
        <v>244</v>
      </c>
      <c r="J107" s="15">
        <v>36</v>
      </c>
      <c r="K107" s="15">
        <v>107</v>
      </c>
      <c r="L107" s="15">
        <v>114</v>
      </c>
      <c r="M107" s="15">
        <v>53</v>
      </c>
      <c r="N107" s="15" t="s">
        <v>55</v>
      </c>
      <c r="O107" s="15" t="s">
        <v>57</v>
      </c>
      <c r="P107" s="15">
        <v>40</v>
      </c>
      <c r="Q107" s="15">
        <v>115</v>
      </c>
      <c r="R107" s="15">
        <v>15</v>
      </c>
      <c r="S107" s="15" t="s">
        <v>59</v>
      </c>
      <c r="T107" s="15" t="s">
        <v>55</v>
      </c>
    </row>
    <row r="108" spans="1:20" x14ac:dyDescent="0.2">
      <c r="A108" s="15">
        <v>420</v>
      </c>
      <c r="B108" s="15">
        <v>95</v>
      </c>
      <c r="C108" s="15">
        <v>23</v>
      </c>
      <c r="D108" s="15">
        <v>55</v>
      </c>
      <c r="E108" s="15">
        <v>58</v>
      </c>
      <c r="F108" s="15">
        <v>37</v>
      </c>
      <c r="G108" s="15">
        <v>3</v>
      </c>
      <c r="H108" s="15">
        <v>646</v>
      </c>
      <c r="I108" s="15">
        <v>139</v>
      </c>
      <c r="J108" s="15">
        <v>31</v>
      </c>
      <c r="K108" s="15">
        <v>77</v>
      </c>
      <c r="L108" s="15">
        <v>77</v>
      </c>
      <c r="M108" s="15">
        <v>61</v>
      </c>
      <c r="N108" s="15" t="s">
        <v>58</v>
      </c>
      <c r="O108" s="15" t="s">
        <v>56</v>
      </c>
      <c r="P108" s="15">
        <v>206</v>
      </c>
      <c r="Q108" s="15">
        <v>10</v>
      </c>
      <c r="R108" s="15">
        <v>7</v>
      </c>
      <c r="S108" s="15" t="s">
        <v>59</v>
      </c>
      <c r="T108" s="15" t="s">
        <v>58</v>
      </c>
    </row>
    <row r="109" spans="1:20" x14ac:dyDescent="0.2">
      <c r="A109" s="15">
        <v>566</v>
      </c>
      <c r="B109" s="15">
        <v>154</v>
      </c>
      <c r="C109" s="15">
        <v>22</v>
      </c>
      <c r="D109" s="15">
        <v>76</v>
      </c>
      <c r="E109" s="15">
        <v>84</v>
      </c>
      <c r="F109" s="15">
        <v>43</v>
      </c>
      <c r="G109" s="15">
        <v>14</v>
      </c>
      <c r="H109" s="15">
        <v>6100</v>
      </c>
      <c r="I109" s="15">
        <v>1583</v>
      </c>
      <c r="J109" s="15">
        <v>131</v>
      </c>
      <c r="K109" s="15">
        <v>743</v>
      </c>
      <c r="L109" s="15">
        <v>693</v>
      </c>
      <c r="M109" s="15">
        <v>300</v>
      </c>
      <c r="N109" s="15" t="s">
        <v>55</v>
      </c>
      <c r="O109" s="15" t="s">
        <v>56</v>
      </c>
      <c r="P109" s="15">
        <v>316</v>
      </c>
      <c r="Q109" s="15">
        <v>439</v>
      </c>
      <c r="R109" s="15">
        <v>10</v>
      </c>
      <c r="S109" s="15">
        <v>750</v>
      </c>
      <c r="T109" s="15" t="s">
        <v>55</v>
      </c>
    </row>
    <row r="110" spans="1:20" x14ac:dyDescent="0.2">
      <c r="A110" s="15">
        <v>641</v>
      </c>
      <c r="B110" s="15">
        <v>198</v>
      </c>
      <c r="C110" s="15">
        <v>31</v>
      </c>
      <c r="D110" s="15">
        <v>101</v>
      </c>
      <c r="E110" s="15">
        <v>108</v>
      </c>
      <c r="F110" s="15">
        <v>41</v>
      </c>
      <c r="G110" s="15">
        <v>5</v>
      </c>
      <c r="H110" s="15">
        <v>2129</v>
      </c>
      <c r="I110" s="15">
        <v>610</v>
      </c>
      <c r="J110" s="15">
        <v>92</v>
      </c>
      <c r="K110" s="15">
        <v>297</v>
      </c>
      <c r="L110" s="15">
        <v>319</v>
      </c>
      <c r="M110" s="15">
        <v>117</v>
      </c>
      <c r="N110" s="15" t="s">
        <v>55</v>
      </c>
      <c r="O110" s="15" t="s">
        <v>57</v>
      </c>
      <c r="P110" s="15">
        <v>269</v>
      </c>
      <c r="Q110" s="15">
        <v>17</v>
      </c>
      <c r="R110" s="15">
        <v>10</v>
      </c>
      <c r="S110" s="15">
        <v>1175</v>
      </c>
      <c r="T110" s="15" t="s">
        <v>55</v>
      </c>
    </row>
    <row r="111" spans="1:20" x14ac:dyDescent="0.2">
      <c r="A111" s="15">
        <v>215</v>
      </c>
      <c r="B111" s="15">
        <v>51</v>
      </c>
      <c r="C111" s="15">
        <v>4</v>
      </c>
      <c r="D111" s="15">
        <v>19</v>
      </c>
      <c r="E111" s="15">
        <v>18</v>
      </c>
      <c r="F111" s="15">
        <v>11</v>
      </c>
      <c r="G111" s="15">
        <v>1</v>
      </c>
      <c r="H111" s="15">
        <v>215</v>
      </c>
      <c r="I111" s="15">
        <v>51</v>
      </c>
      <c r="J111" s="15">
        <v>4</v>
      </c>
      <c r="K111" s="15">
        <v>19</v>
      </c>
      <c r="L111" s="15">
        <v>18</v>
      </c>
      <c r="M111" s="15">
        <v>11</v>
      </c>
      <c r="N111" s="15" t="s">
        <v>55</v>
      </c>
      <c r="O111" s="15" t="s">
        <v>57</v>
      </c>
      <c r="P111" s="15">
        <v>116</v>
      </c>
      <c r="Q111" s="15">
        <v>5</v>
      </c>
      <c r="R111" s="15">
        <v>12</v>
      </c>
      <c r="S111" s="15">
        <v>70</v>
      </c>
      <c r="T111" s="15" t="s">
        <v>55</v>
      </c>
    </row>
    <row r="112" spans="1:20" x14ac:dyDescent="0.2">
      <c r="A112" s="15">
        <v>441</v>
      </c>
      <c r="B112" s="15">
        <v>128</v>
      </c>
      <c r="C112" s="15">
        <v>16</v>
      </c>
      <c r="D112" s="15">
        <v>70</v>
      </c>
      <c r="E112" s="15">
        <v>73</v>
      </c>
      <c r="F112" s="15">
        <v>80</v>
      </c>
      <c r="G112" s="15">
        <v>14</v>
      </c>
      <c r="H112" s="15">
        <v>6675</v>
      </c>
      <c r="I112" s="15">
        <v>2095</v>
      </c>
      <c r="J112" s="15">
        <v>209</v>
      </c>
      <c r="K112" s="15">
        <v>1072</v>
      </c>
      <c r="L112" s="15">
        <v>1050</v>
      </c>
      <c r="M112" s="15">
        <v>695</v>
      </c>
      <c r="N112" s="15" t="s">
        <v>55</v>
      </c>
      <c r="O112" s="15" t="s">
        <v>56</v>
      </c>
      <c r="P112" s="15">
        <v>97</v>
      </c>
      <c r="Q112" s="15">
        <v>218</v>
      </c>
      <c r="R112" s="15">
        <v>16</v>
      </c>
      <c r="S112" s="15">
        <v>1500</v>
      </c>
      <c r="T112" s="15" t="s">
        <v>55</v>
      </c>
    </row>
    <row r="113" spans="1:20" x14ac:dyDescent="0.2">
      <c r="A113" s="15">
        <v>325</v>
      </c>
      <c r="B113" s="15">
        <v>76</v>
      </c>
      <c r="C113" s="15">
        <v>16</v>
      </c>
      <c r="D113" s="15">
        <v>33</v>
      </c>
      <c r="E113" s="15">
        <v>52</v>
      </c>
      <c r="F113" s="15">
        <v>37</v>
      </c>
      <c r="G113" s="15">
        <v>5</v>
      </c>
      <c r="H113" s="15">
        <v>1506</v>
      </c>
      <c r="I113" s="15">
        <v>351</v>
      </c>
      <c r="J113" s="15">
        <v>71</v>
      </c>
      <c r="K113" s="15">
        <v>195</v>
      </c>
      <c r="L113" s="15">
        <v>219</v>
      </c>
      <c r="M113" s="15">
        <v>214</v>
      </c>
      <c r="N113" s="15" t="s">
        <v>58</v>
      </c>
      <c r="O113" s="15" t="s">
        <v>56</v>
      </c>
      <c r="P113" s="15">
        <v>726</v>
      </c>
      <c r="Q113" s="15">
        <v>87</v>
      </c>
      <c r="R113" s="15">
        <v>3</v>
      </c>
      <c r="S113" s="15">
        <v>385</v>
      </c>
      <c r="T113" s="15" t="s">
        <v>55</v>
      </c>
    </row>
    <row r="114" spans="1:20" x14ac:dyDescent="0.2">
      <c r="A114" s="15">
        <v>490</v>
      </c>
      <c r="B114" s="15">
        <v>125</v>
      </c>
      <c r="C114" s="15">
        <v>24</v>
      </c>
      <c r="D114" s="15">
        <v>81</v>
      </c>
      <c r="E114" s="15">
        <v>105</v>
      </c>
      <c r="F114" s="15">
        <v>62</v>
      </c>
      <c r="G114" s="15">
        <v>13</v>
      </c>
      <c r="H114" s="15">
        <v>6063</v>
      </c>
      <c r="I114" s="15">
        <v>1646</v>
      </c>
      <c r="J114" s="15">
        <v>271</v>
      </c>
      <c r="K114" s="15">
        <v>847</v>
      </c>
      <c r="L114" s="15">
        <v>999</v>
      </c>
      <c r="M114" s="15">
        <v>680</v>
      </c>
      <c r="N114" s="15" t="s">
        <v>58</v>
      </c>
      <c r="O114" s="15" t="s">
        <v>57</v>
      </c>
      <c r="P114" s="15">
        <v>869</v>
      </c>
      <c r="Q114" s="15">
        <v>62</v>
      </c>
      <c r="R114" s="15">
        <v>8</v>
      </c>
      <c r="S114" s="15">
        <v>1925.5709999999999</v>
      </c>
      <c r="T114" s="15" t="s">
        <v>58</v>
      </c>
    </row>
    <row r="115" spans="1:20" x14ac:dyDescent="0.2">
      <c r="A115" s="15">
        <v>574</v>
      </c>
      <c r="B115" s="15">
        <v>152</v>
      </c>
      <c r="C115" s="15">
        <v>31</v>
      </c>
      <c r="D115" s="15">
        <v>91</v>
      </c>
      <c r="E115" s="15">
        <v>101</v>
      </c>
      <c r="F115" s="15">
        <v>64</v>
      </c>
      <c r="G115" s="15">
        <v>3</v>
      </c>
      <c r="H115" s="15">
        <v>985</v>
      </c>
      <c r="I115" s="15">
        <v>260</v>
      </c>
      <c r="J115" s="15">
        <v>53</v>
      </c>
      <c r="K115" s="15">
        <v>148</v>
      </c>
      <c r="L115" s="15">
        <v>173</v>
      </c>
      <c r="M115" s="15">
        <v>95</v>
      </c>
      <c r="N115" s="15" t="s">
        <v>58</v>
      </c>
      <c r="O115" s="15" t="s">
        <v>56</v>
      </c>
      <c r="P115" s="15">
        <v>1253</v>
      </c>
      <c r="Q115" s="15">
        <v>111</v>
      </c>
      <c r="R115" s="15">
        <v>11</v>
      </c>
      <c r="S115" s="15">
        <v>215</v>
      </c>
      <c r="T115" s="15" t="s">
        <v>58</v>
      </c>
    </row>
    <row r="116" spans="1:20" x14ac:dyDescent="0.2">
      <c r="A116" s="15">
        <v>284</v>
      </c>
      <c r="B116" s="15">
        <v>64</v>
      </c>
      <c r="C116" s="15">
        <v>14</v>
      </c>
      <c r="D116" s="15">
        <v>30</v>
      </c>
      <c r="E116" s="15">
        <v>42</v>
      </c>
      <c r="F116" s="15">
        <v>24</v>
      </c>
      <c r="G116" s="15">
        <v>18</v>
      </c>
      <c r="H116" s="15">
        <v>7023</v>
      </c>
      <c r="I116" s="15">
        <v>1925</v>
      </c>
      <c r="J116" s="15">
        <v>348</v>
      </c>
      <c r="K116" s="15">
        <v>986</v>
      </c>
      <c r="L116" s="15">
        <v>1239</v>
      </c>
      <c r="M116" s="15">
        <v>666</v>
      </c>
      <c r="N116" s="15" t="s">
        <v>58</v>
      </c>
      <c r="O116" s="15" t="s">
        <v>57</v>
      </c>
      <c r="P116" s="15">
        <v>96</v>
      </c>
      <c r="Q116" s="15">
        <v>4</v>
      </c>
      <c r="R116" s="15">
        <v>4</v>
      </c>
      <c r="S116" s="15" t="s">
        <v>59</v>
      </c>
      <c r="T116" s="15" t="s">
        <v>58</v>
      </c>
    </row>
    <row r="117" spans="1:20" x14ac:dyDescent="0.2">
      <c r="A117" s="15">
        <v>596</v>
      </c>
      <c r="B117" s="15">
        <v>171</v>
      </c>
      <c r="C117" s="15">
        <v>34</v>
      </c>
      <c r="D117" s="15">
        <v>91</v>
      </c>
      <c r="E117" s="15">
        <v>108</v>
      </c>
      <c r="F117" s="15">
        <v>52</v>
      </c>
      <c r="G117" s="15">
        <v>6</v>
      </c>
      <c r="H117" s="15">
        <v>2862</v>
      </c>
      <c r="I117" s="15">
        <v>728</v>
      </c>
      <c r="J117" s="15">
        <v>107</v>
      </c>
      <c r="K117" s="15">
        <v>361</v>
      </c>
      <c r="L117" s="15">
        <v>401</v>
      </c>
      <c r="M117" s="15">
        <v>224</v>
      </c>
      <c r="N117" s="15" t="s">
        <v>55</v>
      </c>
      <c r="O117" s="15" t="s">
        <v>56</v>
      </c>
      <c r="P117" s="15">
        <v>118</v>
      </c>
      <c r="Q117" s="15">
        <v>334</v>
      </c>
      <c r="R117" s="15">
        <v>21</v>
      </c>
      <c r="S117" s="15">
        <v>900</v>
      </c>
      <c r="T117" s="15" t="s">
        <v>55</v>
      </c>
    </row>
    <row r="118" spans="1:20" x14ac:dyDescent="0.2">
      <c r="A118" s="15">
        <v>472</v>
      </c>
      <c r="B118" s="15">
        <v>118</v>
      </c>
      <c r="C118" s="15">
        <v>12</v>
      </c>
      <c r="D118" s="15">
        <v>63</v>
      </c>
      <c r="E118" s="15">
        <v>54</v>
      </c>
      <c r="F118" s="15">
        <v>30</v>
      </c>
      <c r="G118" s="15">
        <v>4</v>
      </c>
      <c r="H118" s="15">
        <v>793</v>
      </c>
      <c r="I118" s="15">
        <v>187</v>
      </c>
      <c r="J118" s="15">
        <v>14</v>
      </c>
      <c r="K118" s="15">
        <v>102</v>
      </c>
      <c r="L118" s="15">
        <v>80</v>
      </c>
      <c r="M118" s="15">
        <v>50</v>
      </c>
      <c r="N118" s="15" t="s">
        <v>55</v>
      </c>
      <c r="O118" s="15" t="s">
        <v>56</v>
      </c>
      <c r="P118" s="15">
        <v>228</v>
      </c>
      <c r="Q118" s="15">
        <v>377</v>
      </c>
      <c r="R118" s="15">
        <v>26</v>
      </c>
      <c r="S118" s="15">
        <v>155</v>
      </c>
      <c r="T118" s="15" t="s">
        <v>55</v>
      </c>
    </row>
    <row r="119" spans="1:20" x14ac:dyDescent="0.2">
      <c r="A119" s="15">
        <v>283</v>
      </c>
      <c r="B119" s="15">
        <v>77</v>
      </c>
      <c r="C119" s="15">
        <v>14</v>
      </c>
      <c r="D119" s="15">
        <v>45</v>
      </c>
      <c r="E119" s="15">
        <v>47</v>
      </c>
      <c r="F119" s="15">
        <v>26</v>
      </c>
      <c r="G119" s="15">
        <v>16</v>
      </c>
      <c r="H119" s="15">
        <v>6840</v>
      </c>
      <c r="I119" s="15">
        <v>1910</v>
      </c>
      <c r="J119" s="15">
        <v>259</v>
      </c>
      <c r="K119" s="15">
        <v>915</v>
      </c>
      <c r="L119" s="15">
        <v>1067</v>
      </c>
      <c r="M119" s="15">
        <v>546</v>
      </c>
      <c r="N119" s="15" t="s">
        <v>55</v>
      </c>
      <c r="O119" s="15" t="s">
        <v>56</v>
      </c>
      <c r="P119" s="15">
        <v>144</v>
      </c>
      <c r="Q119" s="15">
        <v>6</v>
      </c>
      <c r="R119" s="15">
        <v>5</v>
      </c>
      <c r="S119" s="15">
        <v>700</v>
      </c>
      <c r="T119" s="15" t="s">
        <v>55</v>
      </c>
    </row>
    <row r="120" spans="1:20" x14ac:dyDescent="0.2">
      <c r="A120" s="15">
        <v>408</v>
      </c>
      <c r="B120" s="15">
        <v>94</v>
      </c>
      <c r="C120" s="15">
        <v>4</v>
      </c>
      <c r="D120" s="15">
        <v>42</v>
      </c>
      <c r="E120" s="15">
        <v>36</v>
      </c>
      <c r="F120" s="15">
        <v>66</v>
      </c>
      <c r="G120" s="15">
        <v>9</v>
      </c>
      <c r="H120" s="15">
        <v>3573</v>
      </c>
      <c r="I120" s="15">
        <v>866</v>
      </c>
      <c r="J120" s="15">
        <v>59</v>
      </c>
      <c r="K120" s="15">
        <v>429</v>
      </c>
      <c r="L120" s="15">
        <v>365</v>
      </c>
      <c r="M120" s="15">
        <v>410</v>
      </c>
      <c r="N120" s="15" t="s">
        <v>58</v>
      </c>
      <c r="O120" s="15" t="s">
        <v>56</v>
      </c>
      <c r="P120" s="15">
        <v>282</v>
      </c>
      <c r="Q120" s="15">
        <v>487</v>
      </c>
      <c r="R120" s="15">
        <v>19</v>
      </c>
      <c r="S120" s="15">
        <v>535</v>
      </c>
      <c r="T120" s="15" t="s">
        <v>58</v>
      </c>
    </row>
    <row r="121" spans="1:20" x14ac:dyDescent="0.2">
      <c r="A121" s="15">
        <v>327</v>
      </c>
      <c r="B121" s="15">
        <v>85</v>
      </c>
      <c r="C121" s="15">
        <v>3</v>
      </c>
      <c r="D121" s="15">
        <v>30</v>
      </c>
      <c r="E121" s="15">
        <v>44</v>
      </c>
      <c r="F121" s="15">
        <v>20</v>
      </c>
      <c r="G121" s="15">
        <v>8</v>
      </c>
      <c r="H121" s="15">
        <v>2140</v>
      </c>
      <c r="I121" s="15">
        <v>568</v>
      </c>
      <c r="J121" s="15">
        <v>16</v>
      </c>
      <c r="K121" s="15">
        <v>216</v>
      </c>
      <c r="L121" s="15">
        <v>208</v>
      </c>
      <c r="M121" s="15">
        <v>93</v>
      </c>
      <c r="N121" s="15" t="s">
        <v>55</v>
      </c>
      <c r="O121" s="15" t="s">
        <v>57</v>
      </c>
      <c r="P121" s="15">
        <v>91</v>
      </c>
      <c r="Q121" s="15">
        <v>185</v>
      </c>
      <c r="R121" s="15">
        <v>12</v>
      </c>
      <c r="S121" s="15">
        <v>362.5</v>
      </c>
      <c r="T121" s="15" t="s">
        <v>55</v>
      </c>
    </row>
    <row r="122" spans="1:20" x14ac:dyDescent="0.2">
      <c r="A122" s="15">
        <v>370</v>
      </c>
      <c r="B122" s="15">
        <v>96</v>
      </c>
      <c r="C122" s="15">
        <v>21</v>
      </c>
      <c r="D122" s="15">
        <v>49</v>
      </c>
      <c r="E122" s="15">
        <v>46</v>
      </c>
      <c r="F122" s="15">
        <v>60</v>
      </c>
      <c r="G122" s="15">
        <v>15</v>
      </c>
      <c r="H122" s="15">
        <v>6986</v>
      </c>
      <c r="I122" s="15">
        <v>1972</v>
      </c>
      <c r="J122" s="15">
        <v>231</v>
      </c>
      <c r="K122" s="15">
        <v>1070</v>
      </c>
      <c r="L122" s="15">
        <v>955</v>
      </c>
      <c r="M122" s="15">
        <v>921</v>
      </c>
      <c r="N122" s="15" t="s">
        <v>58</v>
      </c>
      <c r="O122" s="15" t="s">
        <v>57</v>
      </c>
      <c r="P122" s="15">
        <v>137</v>
      </c>
      <c r="Q122" s="15">
        <v>5</v>
      </c>
      <c r="R122" s="15">
        <v>9</v>
      </c>
      <c r="S122" s="15">
        <v>733.33299999999997</v>
      </c>
      <c r="T122" s="15" t="s">
        <v>58</v>
      </c>
    </row>
    <row r="123" spans="1:20" x14ac:dyDescent="0.2">
      <c r="A123" s="15">
        <v>354</v>
      </c>
      <c r="B123" s="15">
        <v>77</v>
      </c>
      <c r="C123" s="15">
        <v>16</v>
      </c>
      <c r="D123" s="15">
        <v>36</v>
      </c>
      <c r="E123" s="15">
        <v>55</v>
      </c>
      <c r="F123" s="15">
        <v>41</v>
      </c>
      <c r="G123" s="15">
        <v>20</v>
      </c>
      <c r="H123" s="15">
        <v>8716</v>
      </c>
      <c r="I123" s="15">
        <v>2172</v>
      </c>
      <c r="J123" s="15">
        <v>384</v>
      </c>
      <c r="K123" s="15">
        <v>1172</v>
      </c>
      <c r="L123" s="15">
        <v>1267</v>
      </c>
      <c r="M123" s="15">
        <v>1057</v>
      </c>
      <c r="N123" s="15" t="s">
        <v>58</v>
      </c>
      <c r="O123" s="15" t="s">
        <v>56</v>
      </c>
      <c r="P123" s="15">
        <v>83</v>
      </c>
      <c r="Q123" s="15">
        <v>174</v>
      </c>
      <c r="R123" s="15">
        <v>16</v>
      </c>
      <c r="S123" s="15">
        <v>200</v>
      </c>
      <c r="T123" s="15" t="s">
        <v>58</v>
      </c>
    </row>
    <row r="124" spans="1:20" x14ac:dyDescent="0.2">
      <c r="A124" s="15">
        <v>539</v>
      </c>
      <c r="B124" s="15">
        <v>139</v>
      </c>
      <c r="C124" s="15">
        <v>5</v>
      </c>
      <c r="D124" s="15">
        <v>93</v>
      </c>
      <c r="E124" s="15">
        <v>58</v>
      </c>
      <c r="F124" s="15">
        <v>69</v>
      </c>
      <c r="G124" s="15">
        <v>5</v>
      </c>
      <c r="H124" s="15">
        <v>1469</v>
      </c>
      <c r="I124" s="15">
        <v>369</v>
      </c>
      <c r="J124" s="15">
        <v>12</v>
      </c>
      <c r="K124" s="15">
        <v>247</v>
      </c>
      <c r="L124" s="15">
        <v>126</v>
      </c>
      <c r="M124" s="15">
        <v>198</v>
      </c>
      <c r="N124" s="15" t="s">
        <v>55</v>
      </c>
      <c r="O124" s="15" t="s">
        <v>56</v>
      </c>
      <c r="P124" s="15">
        <v>462</v>
      </c>
      <c r="Q124" s="15">
        <v>9</v>
      </c>
      <c r="R124" s="15">
        <v>7</v>
      </c>
      <c r="S124" s="15">
        <v>400</v>
      </c>
      <c r="T124" s="15" t="s">
        <v>55</v>
      </c>
    </row>
    <row r="125" spans="1:20" x14ac:dyDescent="0.2">
      <c r="A125" s="15">
        <v>340</v>
      </c>
      <c r="B125" s="15">
        <v>84</v>
      </c>
      <c r="C125" s="15">
        <v>11</v>
      </c>
      <c r="D125" s="15">
        <v>62</v>
      </c>
      <c r="E125" s="15">
        <v>33</v>
      </c>
      <c r="F125" s="15">
        <v>47</v>
      </c>
      <c r="G125" s="15">
        <v>5</v>
      </c>
      <c r="H125" s="15">
        <v>1516</v>
      </c>
      <c r="I125" s="15">
        <v>376</v>
      </c>
      <c r="J125" s="15">
        <v>42</v>
      </c>
      <c r="K125" s="15">
        <v>284</v>
      </c>
      <c r="L125" s="15">
        <v>141</v>
      </c>
      <c r="M125" s="15">
        <v>219</v>
      </c>
      <c r="N125" s="15" t="s">
        <v>58</v>
      </c>
      <c r="O125" s="15" t="s">
        <v>57</v>
      </c>
      <c r="P125" s="15">
        <v>185</v>
      </c>
      <c r="Q125" s="15">
        <v>8</v>
      </c>
      <c r="R125" s="15">
        <v>4</v>
      </c>
      <c r="S125" s="15">
        <v>400</v>
      </c>
      <c r="T125" s="15" t="s">
        <v>55</v>
      </c>
    </row>
    <row r="126" spans="1:20" x14ac:dyDescent="0.2">
      <c r="A126" s="15">
        <v>510</v>
      </c>
      <c r="B126" s="15">
        <v>126</v>
      </c>
      <c r="C126" s="15">
        <v>2</v>
      </c>
      <c r="D126" s="15">
        <v>42</v>
      </c>
      <c r="E126" s="15">
        <v>44</v>
      </c>
      <c r="F126" s="15">
        <v>35</v>
      </c>
      <c r="G126" s="15">
        <v>11</v>
      </c>
      <c r="H126" s="15">
        <v>5562</v>
      </c>
      <c r="I126" s="15">
        <v>1578</v>
      </c>
      <c r="J126" s="15">
        <v>44</v>
      </c>
      <c r="K126" s="15">
        <v>703</v>
      </c>
      <c r="L126" s="15">
        <v>519</v>
      </c>
      <c r="M126" s="15">
        <v>256</v>
      </c>
      <c r="N126" s="15" t="s">
        <v>58</v>
      </c>
      <c r="O126" s="15" t="s">
        <v>56</v>
      </c>
      <c r="P126" s="15">
        <v>207</v>
      </c>
      <c r="Q126" s="15">
        <v>358</v>
      </c>
      <c r="R126" s="15">
        <v>20</v>
      </c>
      <c r="S126" s="15">
        <v>737.5</v>
      </c>
      <c r="T126" s="15" t="s">
        <v>58</v>
      </c>
    </row>
    <row r="127" spans="1:20" x14ac:dyDescent="0.2">
      <c r="A127" s="15">
        <v>315</v>
      </c>
      <c r="B127" s="15">
        <v>59</v>
      </c>
      <c r="C127" s="15">
        <v>16</v>
      </c>
      <c r="D127" s="15">
        <v>45</v>
      </c>
      <c r="E127" s="15">
        <v>36</v>
      </c>
      <c r="F127" s="15">
        <v>58</v>
      </c>
      <c r="G127" s="15">
        <v>13</v>
      </c>
      <c r="H127" s="15">
        <v>4677</v>
      </c>
      <c r="I127" s="15">
        <v>1051</v>
      </c>
      <c r="J127" s="15">
        <v>268</v>
      </c>
      <c r="K127" s="15">
        <v>681</v>
      </c>
      <c r="L127" s="15">
        <v>782</v>
      </c>
      <c r="M127" s="15">
        <v>697</v>
      </c>
      <c r="N127" s="15" t="s">
        <v>55</v>
      </c>
      <c r="O127" s="15" t="s">
        <v>56</v>
      </c>
      <c r="P127" s="15">
        <v>0</v>
      </c>
      <c r="Q127" s="15">
        <v>0</v>
      </c>
      <c r="R127" s="15">
        <v>0</v>
      </c>
      <c r="S127" s="15" t="s">
        <v>59</v>
      </c>
      <c r="T127" s="15" t="s">
        <v>55</v>
      </c>
    </row>
    <row r="128" spans="1:20" x14ac:dyDescent="0.2">
      <c r="A128" s="15">
        <v>282</v>
      </c>
      <c r="B128" s="15">
        <v>78</v>
      </c>
      <c r="C128" s="15">
        <v>13</v>
      </c>
      <c r="D128" s="15">
        <v>37</v>
      </c>
      <c r="E128" s="15">
        <v>51</v>
      </c>
      <c r="F128" s="15">
        <v>29</v>
      </c>
      <c r="G128" s="15">
        <v>5</v>
      </c>
      <c r="H128" s="15">
        <v>1649</v>
      </c>
      <c r="I128" s="15">
        <v>453</v>
      </c>
      <c r="J128" s="15">
        <v>73</v>
      </c>
      <c r="K128" s="15">
        <v>211</v>
      </c>
      <c r="L128" s="15">
        <v>280</v>
      </c>
      <c r="M128" s="15">
        <v>138</v>
      </c>
      <c r="N128" s="15" t="s">
        <v>55</v>
      </c>
      <c r="O128" s="15" t="s">
        <v>56</v>
      </c>
      <c r="P128" s="15">
        <v>670</v>
      </c>
      <c r="Q128" s="15">
        <v>57</v>
      </c>
      <c r="R128" s="15">
        <v>5</v>
      </c>
      <c r="S128" s="15">
        <v>500</v>
      </c>
      <c r="T128" s="15" t="s">
        <v>55</v>
      </c>
    </row>
    <row r="129" spans="1:20" x14ac:dyDescent="0.2">
      <c r="A129" s="15">
        <v>380</v>
      </c>
      <c r="B129" s="15">
        <v>120</v>
      </c>
      <c r="C129" s="15">
        <v>5</v>
      </c>
      <c r="D129" s="15">
        <v>54</v>
      </c>
      <c r="E129" s="15">
        <v>51</v>
      </c>
      <c r="F129" s="15">
        <v>31</v>
      </c>
      <c r="G129" s="15">
        <v>8</v>
      </c>
      <c r="H129" s="15">
        <v>3118</v>
      </c>
      <c r="I129" s="15">
        <v>900</v>
      </c>
      <c r="J129" s="15">
        <v>92</v>
      </c>
      <c r="K129" s="15">
        <v>444</v>
      </c>
      <c r="L129" s="15">
        <v>419</v>
      </c>
      <c r="M129" s="15">
        <v>240</v>
      </c>
      <c r="N129" s="15" t="s">
        <v>55</v>
      </c>
      <c r="O129" s="15" t="s">
        <v>56</v>
      </c>
      <c r="P129" s="15">
        <v>237</v>
      </c>
      <c r="Q129" s="15">
        <v>8</v>
      </c>
      <c r="R129" s="15">
        <v>1</v>
      </c>
      <c r="S129" s="15">
        <v>600</v>
      </c>
      <c r="T129" s="15" t="s">
        <v>55</v>
      </c>
    </row>
    <row r="130" spans="1:20" x14ac:dyDescent="0.2">
      <c r="A130" s="15">
        <v>584</v>
      </c>
      <c r="B130" s="15">
        <v>158</v>
      </c>
      <c r="C130" s="15">
        <v>15</v>
      </c>
      <c r="D130" s="15">
        <v>70</v>
      </c>
      <c r="E130" s="15">
        <v>84</v>
      </c>
      <c r="F130" s="15">
        <v>42</v>
      </c>
      <c r="G130" s="15">
        <v>5</v>
      </c>
      <c r="H130" s="15">
        <v>2358</v>
      </c>
      <c r="I130" s="15">
        <v>636</v>
      </c>
      <c r="J130" s="15">
        <v>58</v>
      </c>
      <c r="K130" s="15">
        <v>265</v>
      </c>
      <c r="L130" s="15">
        <v>316</v>
      </c>
      <c r="M130" s="15">
        <v>134</v>
      </c>
      <c r="N130" s="15" t="s">
        <v>58</v>
      </c>
      <c r="O130" s="15" t="s">
        <v>57</v>
      </c>
      <c r="P130" s="15">
        <v>331</v>
      </c>
      <c r="Q130" s="15">
        <v>20</v>
      </c>
      <c r="R130" s="15">
        <v>4</v>
      </c>
      <c r="S130" s="15">
        <v>662.5</v>
      </c>
      <c r="T130" s="15" t="s">
        <v>58</v>
      </c>
    </row>
    <row r="131" spans="1:20" x14ac:dyDescent="0.2">
      <c r="A131" s="15">
        <v>570</v>
      </c>
      <c r="B131" s="15">
        <v>169</v>
      </c>
      <c r="C131" s="15">
        <v>21</v>
      </c>
      <c r="D131" s="15">
        <v>72</v>
      </c>
      <c r="E131" s="15">
        <v>88</v>
      </c>
      <c r="F131" s="15">
        <v>38</v>
      </c>
      <c r="G131" s="15">
        <v>7</v>
      </c>
      <c r="H131" s="15">
        <v>3754</v>
      </c>
      <c r="I131" s="15">
        <v>1077</v>
      </c>
      <c r="J131" s="15">
        <v>140</v>
      </c>
      <c r="K131" s="15">
        <v>492</v>
      </c>
      <c r="L131" s="15">
        <v>589</v>
      </c>
      <c r="M131" s="15">
        <v>263</v>
      </c>
      <c r="N131" s="15" t="s">
        <v>55</v>
      </c>
      <c r="O131" s="15" t="s">
        <v>56</v>
      </c>
      <c r="P131" s="15">
        <v>295</v>
      </c>
      <c r="Q131" s="15">
        <v>15</v>
      </c>
      <c r="R131" s="15">
        <v>5</v>
      </c>
      <c r="S131" s="15">
        <v>950</v>
      </c>
      <c r="T131" s="15" t="s">
        <v>55</v>
      </c>
    </row>
    <row r="132" spans="1:20" x14ac:dyDescent="0.2">
      <c r="A132" s="15">
        <v>306</v>
      </c>
      <c r="B132" s="15">
        <v>104</v>
      </c>
      <c r="C132" s="15">
        <v>14</v>
      </c>
      <c r="D132" s="15">
        <v>50</v>
      </c>
      <c r="E132" s="15">
        <v>58</v>
      </c>
      <c r="F132" s="15">
        <v>25</v>
      </c>
      <c r="G132" s="15">
        <v>7</v>
      </c>
      <c r="H132" s="15">
        <v>2954</v>
      </c>
      <c r="I132" s="15">
        <v>822</v>
      </c>
      <c r="J132" s="15">
        <v>55</v>
      </c>
      <c r="K132" s="15">
        <v>313</v>
      </c>
      <c r="L132" s="15">
        <v>377</v>
      </c>
      <c r="M132" s="15">
        <v>187</v>
      </c>
      <c r="N132" s="15" t="s">
        <v>58</v>
      </c>
      <c r="O132" s="15" t="s">
        <v>57</v>
      </c>
      <c r="P132" s="15">
        <v>116</v>
      </c>
      <c r="Q132" s="15">
        <v>222</v>
      </c>
      <c r="R132" s="15">
        <v>15</v>
      </c>
      <c r="S132" s="15">
        <v>750</v>
      </c>
      <c r="T132" s="15" t="s">
        <v>58</v>
      </c>
    </row>
    <row r="133" spans="1:20" x14ac:dyDescent="0.2">
      <c r="A133" s="15">
        <v>220</v>
      </c>
      <c r="B133" s="15">
        <v>54</v>
      </c>
      <c r="C133" s="15">
        <v>10</v>
      </c>
      <c r="D133" s="15">
        <v>30</v>
      </c>
      <c r="E133" s="15">
        <v>39</v>
      </c>
      <c r="F133" s="15">
        <v>31</v>
      </c>
      <c r="G133" s="15">
        <v>5</v>
      </c>
      <c r="H133" s="15">
        <v>1185</v>
      </c>
      <c r="I133" s="15">
        <v>299</v>
      </c>
      <c r="J133" s="15">
        <v>40</v>
      </c>
      <c r="K133" s="15">
        <v>145</v>
      </c>
      <c r="L133" s="15">
        <v>154</v>
      </c>
      <c r="M133" s="15">
        <v>128</v>
      </c>
      <c r="N133" s="15" t="s">
        <v>58</v>
      </c>
      <c r="O133" s="15" t="s">
        <v>57</v>
      </c>
      <c r="P133" s="15">
        <v>50</v>
      </c>
      <c r="Q133" s="15">
        <v>136</v>
      </c>
      <c r="R133" s="15">
        <v>20</v>
      </c>
      <c r="S133" s="15">
        <v>297.5</v>
      </c>
      <c r="T133" s="15" t="s">
        <v>58</v>
      </c>
    </row>
    <row r="134" spans="1:20" x14ac:dyDescent="0.2">
      <c r="A134" s="15">
        <v>278</v>
      </c>
      <c r="B134" s="15">
        <v>70</v>
      </c>
      <c r="C134" s="15">
        <v>7</v>
      </c>
      <c r="D134" s="15">
        <v>22</v>
      </c>
      <c r="E134" s="15">
        <v>37</v>
      </c>
      <c r="F134" s="15">
        <v>18</v>
      </c>
      <c r="G134" s="15">
        <v>18</v>
      </c>
      <c r="H134" s="15">
        <v>7186</v>
      </c>
      <c r="I134" s="15">
        <v>2081</v>
      </c>
      <c r="J134" s="15">
        <v>190</v>
      </c>
      <c r="K134" s="15">
        <v>935</v>
      </c>
      <c r="L134" s="15">
        <v>1088</v>
      </c>
      <c r="M134" s="15">
        <v>643</v>
      </c>
      <c r="N134" s="15" t="s">
        <v>55</v>
      </c>
      <c r="O134" s="15" t="s">
        <v>56</v>
      </c>
      <c r="P134" s="15">
        <v>0</v>
      </c>
      <c r="Q134" s="15">
        <v>0</v>
      </c>
      <c r="R134" s="15">
        <v>0</v>
      </c>
      <c r="S134" s="15">
        <v>325</v>
      </c>
      <c r="T134" s="15" t="s">
        <v>55</v>
      </c>
    </row>
    <row r="135" spans="1:20" x14ac:dyDescent="0.2">
      <c r="A135" s="15">
        <v>445</v>
      </c>
      <c r="B135" s="15">
        <v>99</v>
      </c>
      <c r="C135" s="15">
        <v>1</v>
      </c>
      <c r="D135" s="15">
        <v>46</v>
      </c>
      <c r="E135" s="15">
        <v>24</v>
      </c>
      <c r="F135" s="15">
        <v>29</v>
      </c>
      <c r="G135" s="15">
        <v>4</v>
      </c>
      <c r="H135" s="15">
        <v>618</v>
      </c>
      <c r="I135" s="15">
        <v>129</v>
      </c>
      <c r="J135" s="15">
        <v>1</v>
      </c>
      <c r="K135" s="15">
        <v>72</v>
      </c>
      <c r="L135" s="15">
        <v>31</v>
      </c>
      <c r="M135" s="15">
        <v>48</v>
      </c>
      <c r="N135" s="15" t="s">
        <v>55</v>
      </c>
      <c r="O135" s="15" t="s">
        <v>56</v>
      </c>
      <c r="P135" s="15">
        <v>278</v>
      </c>
      <c r="Q135" s="15">
        <v>415</v>
      </c>
      <c r="R135" s="15">
        <v>16</v>
      </c>
      <c r="S135" s="15">
        <v>87.5</v>
      </c>
      <c r="T135" s="15" t="s">
        <v>55</v>
      </c>
    </row>
    <row r="136" spans="1:20" x14ac:dyDescent="0.2">
      <c r="A136" s="15">
        <v>143</v>
      </c>
      <c r="B136" s="15">
        <v>39</v>
      </c>
      <c r="C136" s="15">
        <v>5</v>
      </c>
      <c r="D136" s="15">
        <v>18</v>
      </c>
      <c r="E136" s="15">
        <v>30</v>
      </c>
      <c r="F136" s="15">
        <v>15</v>
      </c>
      <c r="G136" s="15">
        <v>9</v>
      </c>
      <c r="H136" s="15">
        <v>639</v>
      </c>
      <c r="I136" s="15">
        <v>151</v>
      </c>
      <c r="J136" s="15">
        <v>16</v>
      </c>
      <c r="K136" s="15">
        <v>80</v>
      </c>
      <c r="L136" s="15">
        <v>97</v>
      </c>
      <c r="M136" s="15">
        <v>61</v>
      </c>
      <c r="N136" s="15" t="s">
        <v>58</v>
      </c>
      <c r="O136" s="15" t="s">
        <v>56</v>
      </c>
      <c r="P136" s="15">
        <v>138</v>
      </c>
      <c r="Q136" s="15">
        <v>15</v>
      </c>
      <c r="R136" s="15">
        <v>1</v>
      </c>
      <c r="S136" s="15">
        <v>175</v>
      </c>
      <c r="T136" s="15" t="s">
        <v>58</v>
      </c>
    </row>
    <row r="137" spans="1:20" x14ac:dyDescent="0.2">
      <c r="A137" s="15">
        <v>185</v>
      </c>
      <c r="B137" s="15">
        <v>40</v>
      </c>
      <c r="C137" s="15">
        <v>4</v>
      </c>
      <c r="D137" s="15">
        <v>23</v>
      </c>
      <c r="E137" s="15">
        <v>11</v>
      </c>
      <c r="F137" s="15">
        <v>18</v>
      </c>
      <c r="G137" s="15">
        <v>3</v>
      </c>
      <c r="H137" s="15">
        <v>524</v>
      </c>
      <c r="I137" s="15">
        <v>125</v>
      </c>
      <c r="J137" s="15">
        <v>7</v>
      </c>
      <c r="K137" s="15">
        <v>58</v>
      </c>
      <c r="L137" s="15">
        <v>37</v>
      </c>
      <c r="M137" s="15">
        <v>47</v>
      </c>
      <c r="N137" s="15" t="s">
        <v>58</v>
      </c>
      <c r="O137" s="15" t="s">
        <v>57</v>
      </c>
      <c r="P137" s="15">
        <v>97</v>
      </c>
      <c r="Q137" s="15">
        <v>2</v>
      </c>
      <c r="R137" s="15">
        <v>2</v>
      </c>
      <c r="S137" s="15">
        <v>90</v>
      </c>
      <c r="T137" s="15" t="s">
        <v>58</v>
      </c>
    </row>
    <row r="138" spans="1:20" x14ac:dyDescent="0.2">
      <c r="A138" s="15">
        <v>589</v>
      </c>
      <c r="B138" s="15">
        <v>170</v>
      </c>
      <c r="C138" s="15">
        <v>40</v>
      </c>
      <c r="D138" s="15">
        <v>107</v>
      </c>
      <c r="E138" s="15">
        <v>108</v>
      </c>
      <c r="F138" s="15">
        <v>69</v>
      </c>
      <c r="G138" s="15">
        <v>6</v>
      </c>
      <c r="H138" s="15">
        <v>2325</v>
      </c>
      <c r="I138" s="15">
        <v>634</v>
      </c>
      <c r="J138" s="15">
        <v>128</v>
      </c>
      <c r="K138" s="15">
        <v>371</v>
      </c>
      <c r="L138" s="15">
        <v>376</v>
      </c>
      <c r="M138" s="15">
        <v>238</v>
      </c>
      <c r="N138" s="15" t="s">
        <v>55</v>
      </c>
      <c r="O138" s="15" t="s">
        <v>57</v>
      </c>
      <c r="P138" s="15">
        <v>368</v>
      </c>
      <c r="Q138" s="15">
        <v>20</v>
      </c>
      <c r="R138" s="15">
        <v>3</v>
      </c>
      <c r="S138" s="15">
        <v>1237.5</v>
      </c>
      <c r="T138" s="15" t="s">
        <v>55</v>
      </c>
    </row>
    <row r="139" spans="1:20" x14ac:dyDescent="0.2">
      <c r="A139" s="15">
        <v>343</v>
      </c>
      <c r="B139" s="15">
        <v>103</v>
      </c>
      <c r="C139" s="15">
        <v>6</v>
      </c>
      <c r="D139" s="15">
        <v>48</v>
      </c>
      <c r="E139" s="15">
        <v>36</v>
      </c>
      <c r="F139" s="15">
        <v>40</v>
      </c>
      <c r="G139" s="15">
        <v>15</v>
      </c>
      <c r="H139" s="15">
        <v>4338</v>
      </c>
      <c r="I139" s="15">
        <v>1193</v>
      </c>
      <c r="J139" s="15">
        <v>70</v>
      </c>
      <c r="K139" s="15">
        <v>581</v>
      </c>
      <c r="L139" s="15">
        <v>421</v>
      </c>
      <c r="M139" s="15">
        <v>325</v>
      </c>
      <c r="N139" s="15" t="s">
        <v>55</v>
      </c>
      <c r="O139" s="15" t="s">
        <v>57</v>
      </c>
      <c r="P139" s="15">
        <v>211</v>
      </c>
      <c r="Q139" s="15">
        <v>56</v>
      </c>
      <c r="R139" s="15">
        <v>13</v>
      </c>
      <c r="S139" s="15">
        <v>430</v>
      </c>
      <c r="T139" s="15" t="s">
        <v>55</v>
      </c>
    </row>
    <row r="140" spans="1:20" x14ac:dyDescent="0.2">
      <c r="A140" s="15">
        <v>284</v>
      </c>
      <c r="B140" s="15">
        <v>69</v>
      </c>
      <c r="C140" s="15">
        <v>1</v>
      </c>
      <c r="D140" s="15">
        <v>33</v>
      </c>
      <c r="E140" s="15">
        <v>18</v>
      </c>
      <c r="F140" s="15">
        <v>25</v>
      </c>
      <c r="G140" s="15">
        <v>5</v>
      </c>
      <c r="H140" s="15">
        <v>1407</v>
      </c>
      <c r="I140" s="15">
        <v>361</v>
      </c>
      <c r="J140" s="15">
        <v>6</v>
      </c>
      <c r="K140" s="15">
        <v>139</v>
      </c>
      <c r="L140" s="15">
        <v>98</v>
      </c>
      <c r="M140" s="15">
        <v>111</v>
      </c>
      <c r="N140" s="15" t="s">
        <v>55</v>
      </c>
      <c r="O140" s="15" t="s">
        <v>57</v>
      </c>
      <c r="P140" s="15">
        <v>122</v>
      </c>
      <c r="Q140" s="15">
        <v>140</v>
      </c>
      <c r="R140" s="15">
        <v>5</v>
      </c>
      <c r="S140" s="15" t="s">
        <v>59</v>
      </c>
      <c r="T140" s="15" t="s">
        <v>58</v>
      </c>
    </row>
    <row r="141" spans="1:20" x14ac:dyDescent="0.2">
      <c r="A141" s="15">
        <v>438</v>
      </c>
      <c r="B141" s="15">
        <v>103</v>
      </c>
      <c r="C141" s="15">
        <v>2</v>
      </c>
      <c r="D141" s="15">
        <v>65</v>
      </c>
      <c r="E141" s="15">
        <v>32</v>
      </c>
      <c r="F141" s="15">
        <v>71</v>
      </c>
      <c r="G141" s="15">
        <v>2</v>
      </c>
      <c r="H141" s="15">
        <v>440</v>
      </c>
      <c r="I141" s="15">
        <v>103</v>
      </c>
      <c r="J141" s="15">
        <v>2</v>
      </c>
      <c r="K141" s="15">
        <v>67</v>
      </c>
      <c r="L141" s="15">
        <v>32</v>
      </c>
      <c r="M141" s="15">
        <v>71</v>
      </c>
      <c r="N141" s="15" t="s">
        <v>55</v>
      </c>
      <c r="O141" s="15" t="s">
        <v>56</v>
      </c>
      <c r="P141" s="15">
        <v>276</v>
      </c>
      <c r="Q141" s="15">
        <v>7</v>
      </c>
      <c r="R141" s="15">
        <v>9</v>
      </c>
      <c r="S141" s="15">
        <v>100</v>
      </c>
      <c r="T141" s="15" t="s">
        <v>58</v>
      </c>
    </row>
    <row r="142" spans="1:20" x14ac:dyDescent="0.2">
      <c r="A142" s="15">
        <v>600</v>
      </c>
      <c r="B142" s="15">
        <v>144</v>
      </c>
      <c r="C142" s="15">
        <v>33</v>
      </c>
      <c r="D142" s="15">
        <v>85</v>
      </c>
      <c r="E142" s="15">
        <v>117</v>
      </c>
      <c r="F142" s="15">
        <v>65</v>
      </c>
      <c r="G142" s="15">
        <v>2</v>
      </c>
      <c r="H142" s="15">
        <v>696</v>
      </c>
      <c r="I142" s="15">
        <v>173</v>
      </c>
      <c r="J142" s="15">
        <v>38</v>
      </c>
      <c r="K142" s="15">
        <v>101</v>
      </c>
      <c r="L142" s="15">
        <v>130</v>
      </c>
      <c r="M142" s="15">
        <v>69</v>
      </c>
      <c r="N142" s="15" t="s">
        <v>55</v>
      </c>
      <c r="O142" s="15" t="s">
        <v>56</v>
      </c>
      <c r="P142" s="15">
        <v>319</v>
      </c>
      <c r="Q142" s="15">
        <v>4</v>
      </c>
      <c r="R142" s="15">
        <v>14</v>
      </c>
      <c r="S142" s="15">
        <v>165</v>
      </c>
      <c r="T142" s="15" t="s">
        <v>55</v>
      </c>
    </row>
    <row r="143" spans="1:20" x14ac:dyDescent="0.2">
      <c r="A143" s="15">
        <v>663</v>
      </c>
      <c r="B143" s="15">
        <v>200</v>
      </c>
      <c r="C143" s="15">
        <v>29</v>
      </c>
      <c r="D143" s="15">
        <v>108</v>
      </c>
      <c r="E143" s="15">
        <v>121</v>
      </c>
      <c r="F143" s="15">
        <v>32</v>
      </c>
      <c r="G143" s="15">
        <v>4</v>
      </c>
      <c r="H143" s="15">
        <v>1447</v>
      </c>
      <c r="I143" s="15">
        <v>404</v>
      </c>
      <c r="J143" s="15">
        <v>57</v>
      </c>
      <c r="K143" s="15">
        <v>210</v>
      </c>
      <c r="L143" s="15">
        <v>222</v>
      </c>
      <c r="M143" s="15">
        <v>68</v>
      </c>
      <c r="N143" s="15" t="s">
        <v>55</v>
      </c>
      <c r="O143" s="15" t="s">
        <v>57</v>
      </c>
      <c r="P143" s="15">
        <v>241</v>
      </c>
      <c r="Q143" s="15">
        <v>8</v>
      </c>
      <c r="R143" s="15">
        <v>6</v>
      </c>
      <c r="S143" s="15">
        <v>250</v>
      </c>
      <c r="T143" s="15" t="s">
        <v>55</v>
      </c>
    </row>
    <row r="144" spans="1:20" x14ac:dyDescent="0.2">
      <c r="A144" s="15">
        <v>232</v>
      </c>
      <c r="B144" s="15">
        <v>55</v>
      </c>
      <c r="C144" s="15">
        <v>9</v>
      </c>
      <c r="D144" s="15">
        <v>34</v>
      </c>
      <c r="E144" s="15">
        <v>23</v>
      </c>
      <c r="F144" s="15">
        <v>45</v>
      </c>
      <c r="G144" s="15">
        <v>12</v>
      </c>
      <c r="H144" s="15">
        <v>4405</v>
      </c>
      <c r="I144" s="15">
        <v>1213</v>
      </c>
      <c r="J144" s="15">
        <v>194</v>
      </c>
      <c r="K144" s="15">
        <v>702</v>
      </c>
      <c r="L144" s="15">
        <v>705</v>
      </c>
      <c r="M144" s="15">
        <v>625</v>
      </c>
      <c r="N144" s="15" t="s">
        <v>58</v>
      </c>
      <c r="O144" s="15" t="s">
        <v>57</v>
      </c>
      <c r="P144" s="15">
        <v>623</v>
      </c>
      <c r="Q144" s="15">
        <v>35</v>
      </c>
      <c r="R144" s="15">
        <v>3</v>
      </c>
      <c r="S144" s="15">
        <v>1300</v>
      </c>
      <c r="T144" s="15" t="s">
        <v>58</v>
      </c>
    </row>
    <row r="145" spans="1:20" x14ac:dyDescent="0.2">
      <c r="A145" s="15">
        <v>479</v>
      </c>
      <c r="B145" s="15">
        <v>133</v>
      </c>
      <c r="C145" s="15">
        <v>10</v>
      </c>
      <c r="D145" s="15">
        <v>48</v>
      </c>
      <c r="E145" s="15">
        <v>72</v>
      </c>
      <c r="F145" s="15">
        <v>55</v>
      </c>
      <c r="G145" s="15">
        <v>17</v>
      </c>
      <c r="H145" s="15">
        <v>7472</v>
      </c>
      <c r="I145" s="15">
        <v>2147</v>
      </c>
      <c r="J145" s="15">
        <v>153</v>
      </c>
      <c r="K145" s="15">
        <v>980</v>
      </c>
      <c r="L145" s="15">
        <v>1032</v>
      </c>
      <c r="M145" s="15">
        <v>854</v>
      </c>
      <c r="N145" s="15" t="s">
        <v>58</v>
      </c>
      <c r="O145" s="15" t="s">
        <v>56</v>
      </c>
      <c r="P145" s="15">
        <v>237</v>
      </c>
      <c r="Q145" s="15">
        <v>5</v>
      </c>
      <c r="R145" s="15">
        <v>4</v>
      </c>
      <c r="S145" s="15">
        <v>773.33299999999997</v>
      </c>
      <c r="T145" s="15" t="s">
        <v>58</v>
      </c>
    </row>
    <row r="146" spans="1:20" x14ac:dyDescent="0.2">
      <c r="A146" s="15">
        <v>209</v>
      </c>
      <c r="B146" s="15">
        <v>45</v>
      </c>
      <c r="C146" s="15">
        <v>0</v>
      </c>
      <c r="D146" s="15">
        <v>38</v>
      </c>
      <c r="E146" s="15">
        <v>19</v>
      </c>
      <c r="F146" s="15">
        <v>42</v>
      </c>
      <c r="G146" s="15">
        <v>10</v>
      </c>
      <c r="H146" s="15">
        <v>3859</v>
      </c>
      <c r="I146" s="15">
        <v>916</v>
      </c>
      <c r="J146" s="15">
        <v>23</v>
      </c>
      <c r="K146" s="15">
        <v>557</v>
      </c>
      <c r="L146" s="15">
        <v>279</v>
      </c>
      <c r="M146" s="15">
        <v>478</v>
      </c>
      <c r="N146" s="15" t="s">
        <v>55</v>
      </c>
      <c r="O146" s="15" t="s">
        <v>56</v>
      </c>
      <c r="P146" s="15">
        <v>132</v>
      </c>
      <c r="Q146" s="15">
        <v>205</v>
      </c>
      <c r="R146" s="15">
        <v>5</v>
      </c>
      <c r="S146" s="15" t="s">
        <v>59</v>
      </c>
      <c r="T146" s="15" t="s">
        <v>55</v>
      </c>
    </row>
    <row r="147" spans="1:20" x14ac:dyDescent="0.2">
      <c r="A147" s="15">
        <v>528</v>
      </c>
      <c r="B147" s="15">
        <v>132</v>
      </c>
      <c r="C147" s="15">
        <v>21</v>
      </c>
      <c r="D147" s="15">
        <v>61</v>
      </c>
      <c r="E147" s="15">
        <v>74</v>
      </c>
      <c r="F147" s="15">
        <v>41</v>
      </c>
      <c r="G147" s="15">
        <v>6</v>
      </c>
      <c r="H147" s="15">
        <v>2641</v>
      </c>
      <c r="I147" s="15">
        <v>671</v>
      </c>
      <c r="J147" s="15">
        <v>97</v>
      </c>
      <c r="K147" s="15">
        <v>273</v>
      </c>
      <c r="L147" s="15">
        <v>383</v>
      </c>
      <c r="M147" s="15">
        <v>226</v>
      </c>
      <c r="N147" s="15" t="s">
        <v>58</v>
      </c>
      <c r="O147" s="15" t="s">
        <v>57</v>
      </c>
      <c r="P147" s="15">
        <v>885</v>
      </c>
      <c r="Q147" s="15">
        <v>105</v>
      </c>
      <c r="R147" s="15">
        <v>8</v>
      </c>
      <c r="S147" s="15">
        <v>1008.333</v>
      </c>
      <c r="T147" s="15" t="s">
        <v>58</v>
      </c>
    </row>
    <row r="148" spans="1:20" x14ac:dyDescent="0.2">
      <c r="A148" s="15">
        <v>160</v>
      </c>
      <c r="B148" s="15">
        <v>39</v>
      </c>
      <c r="C148" s="15">
        <v>8</v>
      </c>
      <c r="D148" s="15">
        <v>18</v>
      </c>
      <c r="E148" s="15">
        <v>31</v>
      </c>
      <c r="F148" s="15">
        <v>22</v>
      </c>
      <c r="G148" s="15">
        <v>14</v>
      </c>
      <c r="H148" s="15">
        <v>2128</v>
      </c>
      <c r="I148" s="15">
        <v>543</v>
      </c>
      <c r="J148" s="15">
        <v>56</v>
      </c>
      <c r="K148" s="15">
        <v>304</v>
      </c>
      <c r="L148" s="15">
        <v>268</v>
      </c>
      <c r="M148" s="15">
        <v>298</v>
      </c>
      <c r="N148" s="15" t="s">
        <v>55</v>
      </c>
      <c r="O148" s="15" t="s">
        <v>57</v>
      </c>
      <c r="P148" s="15">
        <v>33</v>
      </c>
      <c r="Q148" s="15">
        <v>3</v>
      </c>
      <c r="R148" s="15">
        <v>0</v>
      </c>
      <c r="S148" s="15">
        <v>275</v>
      </c>
      <c r="T148" s="15" t="s">
        <v>55</v>
      </c>
    </row>
    <row r="149" spans="1:20" x14ac:dyDescent="0.2">
      <c r="A149" s="15">
        <v>599</v>
      </c>
      <c r="B149" s="15">
        <v>183</v>
      </c>
      <c r="C149" s="15">
        <v>10</v>
      </c>
      <c r="D149" s="15">
        <v>80</v>
      </c>
      <c r="E149" s="15">
        <v>74</v>
      </c>
      <c r="F149" s="15">
        <v>32</v>
      </c>
      <c r="G149" s="15">
        <v>5</v>
      </c>
      <c r="H149" s="15">
        <v>2482</v>
      </c>
      <c r="I149" s="15">
        <v>715</v>
      </c>
      <c r="J149" s="15">
        <v>27</v>
      </c>
      <c r="K149" s="15">
        <v>330</v>
      </c>
      <c r="L149" s="15">
        <v>326</v>
      </c>
      <c r="M149" s="15">
        <v>158</v>
      </c>
      <c r="N149" s="15" t="s">
        <v>55</v>
      </c>
      <c r="O149" s="15" t="s">
        <v>57</v>
      </c>
      <c r="P149" s="15">
        <v>231</v>
      </c>
      <c r="Q149" s="15">
        <v>374</v>
      </c>
      <c r="R149" s="15">
        <v>18</v>
      </c>
      <c r="S149" s="15">
        <v>775</v>
      </c>
      <c r="T149" s="15" t="s">
        <v>55</v>
      </c>
    </row>
    <row r="150" spans="1:20" x14ac:dyDescent="0.2">
      <c r="A150" s="15">
        <v>497</v>
      </c>
      <c r="B150" s="15">
        <v>136</v>
      </c>
      <c r="C150" s="15">
        <v>7</v>
      </c>
      <c r="D150" s="15">
        <v>58</v>
      </c>
      <c r="E150" s="15">
        <v>38</v>
      </c>
      <c r="F150" s="15">
        <v>26</v>
      </c>
      <c r="G150" s="15">
        <v>11</v>
      </c>
      <c r="H150" s="15">
        <v>3871</v>
      </c>
      <c r="I150" s="15">
        <v>1066</v>
      </c>
      <c r="J150" s="15">
        <v>40</v>
      </c>
      <c r="K150" s="15">
        <v>450</v>
      </c>
      <c r="L150" s="15">
        <v>367</v>
      </c>
      <c r="M150" s="15">
        <v>241</v>
      </c>
      <c r="N150" s="15" t="s">
        <v>55</v>
      </c>
      <c r="O150" s="15" t="s">
        <v>57</v>
      </c>
      <c r="P150" s="15">
        <v>304</v>
      </c>
      <c r="Q150" s="15">
        <v>347</v>
      </c>
      <c r="R150" s="15">
        <v>10</v>
      </c>
      <c r="S150" s="15">
        <v>850</v>
      </c>
      <c r="T150" s="15" t="s">
        <v>55</v>
      </c>
    </row>
    <row r="151" spans="1:20" x14ac:dyDescent="0.2">
      <c r="A151" s="15">
        <v>210</v>
      </c>
      <c r="B151" s="15">
        <v>70</v>
      </c>
      <c r="C151" s="15">
        <v>13</v>
      </c>
      <c r="D151" s="15">
        <v>32</v>
      </c>
      <c r="E151" s="15">
        <v>51</v>
      </c>
      <c r="F151" s="15">
        <v>28</v>
      </c>
      <c r="G151" s="15">
        <v>15</v>
      </c>
      <c r="H151" s="15">
        <v>4040</v>
      </c>
      <c r="I151" s="15">
        <v>1130</v>
      </c>
      <c r="J151" s="15">
        <v>97</v>
      </c>
      <c r="K151" s="15">
        <v>544</v>
      </c>
      <c r="L151" s="15">
        <v>462</v>
      </c>
      <c r="M151" s="15">
        <v>551</v>
      </c>
      <c r="N151" s="15" t="s">
        <v>55</v>
      </c>
      <c r="O151" s="15" t="s">
        <v>57</v>
      </c>
      <c r="P151" s="15">
        <v>0</v>
      </c>
      <c r="Q151" s="15">
        <v>0</v>
      </c>
      <c r="R151" s="15">
        <v>0</v>
      </c>
      <c r="S151" s="15">
        <v>365</v>
      </c>
      <c r="T151" s="15" t="s">
        <v>55</v>
      </c>
    </row>
    <row r="152" spans="1:20" x14ac:dyDescent="0.2">
      <c r="A152" s="15">
        <v>225</v>
      </c>
      <c r="B152" s="15">
        <v>61</v>
      </c>
      <c r="C152" s="15">
        <v>5</v>
      </c>
      <c r="D152" s="15">
        <v>32</v>
      </c>
      <c r="E152" s="15">
        <v>26</v>
      </c>
      <c r="F152" s="15">
        <v>26</v>
      </c>
      <c r="G152" s="15">
        <v>11</v>
      </c>
      <c r="H152" s="15">
        <v>1568</v>
      </c>
      <c r="I152" s="15">
        <v>408</v>
      </c>
      <c r="J152" s="15">
        <v>25</v>
      </c>
      <c r="K152" s="15">
        <v>202</v>
      </c>
      <c r="L152" s="15">
        <v>185</v>
      </c>
      <c r="M152" s="15">
        <v>257</v>
      </c>
      <c r="N152" s="15" t="s">
        <v>55</v>
      </c>
      <c r="O152" s="15" t="s">
        <v>56</v>
      </c>
      <c r="P152" s="15">
        <v>132</v>
      </c>
      <c r="Q152" s="15">
        <v>9</v>
      </c>
      <c r="R152" s="15">
        <v>0</v>
      </c>
      <c r="S152" s="15" t="s">
        <v>59</v>
      </c>
      <c r="T152" s="15" t="s">
        <v>55</v>
      </c>
    </row>
    <row r="153" spans="1:20" x14ac:dyDescent="0.2">
      <c r="A153" s="15">
        <v>151</v>
      </c>
      <c r="B153" s="15">
        <v>41</v>
      </c>
      <c r="C153" s="15">
        <v>4</v>
      </c>
      <c r="D153" s="15">
        <v>26</v>
      </c>
      <c r="E153" s="15">
        <v>21</v>
      </c>
      <c r="F153" s="15">
        <v>19</v>
      </c>
      <c r="G153" s="15">
        <v>2</v>
      </c>
      <c r="H153" s="15">
        <v>288</v>
      </c>
      <c r="I153" s="15">
        <v>68</v>
      </c>
      <c r="J153" s="15">
        <v>9</v>
      </c>
      <c r="K153" s="15">
        <v>45</v>
      </c>
      <c r="L153" s="15">
        <v>39</v>
      </c>
      <c r="M153" s="15">
        <v>35</v>
      </c>
      <c r="N153" s="15" t="s">
        <v>55</v>
      </c>
      <c r="O153" s="15" t="s">
        <v>56</v>
      </c>
      <c r="P153" s="15">
        <v>28</v>
      </c>
      <c r="Q153" s="15">
        <v>56</v>
      </c>
      <c r="R153" s="15">
        <v>2</v>
      </c>
      <c r="S153" s="15">
        <v>95</v>
      </c>
      <c r="T153" s="15" t="s">
        <v>55</v>
      </c>
    </row>
    <row r="154" spans="1:20" x14ac:dyDescent="0.2">
      <c r="A154" s="15">
        <v>278</v>
      </c>
      <c r="B154" s="15">
        <v>86</v>
      </c>
      <c r="C154" s="15">
        <v>4</v>
      </c>
      <c r="D154" s="15">
        <v>33</v>
      </c>
      <c r="E154" s="15">
        <v>38</v>
      </c>
      <c r="F154" s="15">
        <v>45</v>
      </c>
      <c r="G154" s="15">
        <v>1</v>
      </c>
      <c r="H154" s="15">
        <v>278</v>
      </c>
      <c r="I154" s="15">
        <v>86</v>
      </c>
      <c r="J154" s="15">
        <v>4</v>
      </c>
      <c r="K154" s="15">
        <v>33</v>
      </c>
      <c r="L154" s="15">
        <v>38</v>
      </c>
      <c r="M154" s="15">
        <v>45</v>
      </c>
      <c r="N154" s="15" t="s">
        <v>58</v>
      </c>
      <c r="O154" s="15" t="s">
        <v>56</v>
      </c>
      <c r="P154" s="15">
        <v>102</v>
      </c>
      <c r="Q154" s="15">
        <v>4</v>
      </c>
      <c r="R154" s="15">
        <v>2</v>
      </c>
      <c r="S154" s="15">
        <v>110</v>
      </c>
      <c r="T154" s="15" t="s">
        <v>58</v>
      </c>
    </row>
    <row r="155" spans="1:20" x14ac:dyDescent="0.2">
      <c r="A155" s="15">
        <v>341</v>
      </c>
      <c r="B155" s="15">
        <v>95</v>
      </c>
      <c r="C155" s="15">
        <v>6</v>
      </c>
      <c r="D155" s="15">
        <v>48</v>
      </c>
      <c r="E155" s="15">
        <v>42</v>
      </c>
      <c r="F155" s="15">
        <v>20</v>
      </c>
      <c r="G155" s="15">
        <v>10</v>
      </c>
      <c r="H155" s="15">
        <v>2964</v>
      </c>
      <c r="I155" s="15">
        <v>808</v>
      </c>
      <c r="J155" s="15">
        <v>81</v>
      </c>
      <c r="K155" s="15">
        <v>379</v>
      </c>
      <c r="L155" s="15">
        <v>428</v>
      </c>
      <c r="M155" s="15">
        <v>221</v>
      </c>
      <c r="N155" s="15" t="s">
        <v>58</v>
      </c>
      <c r="O155" s="15" t="s">
        <v>56</v>
      </c>
      <c r="P155" s="15">
        <v>158</v>
      </c>
      <c r="Q155" s="15">
        <v>4</v>
      </c>
      <c r="R155" s="15">
        <v>5</v>
      </c>
      <c r="S155" s="15">
        <v>100</v>
      </c>
      <c r="T155" s="15" t="s">
        <v>58</v>
      </c>
    </row>
    <row r="156" spans="1:20" x14ac:dyDescent="0.2">
      <c r="A156" s="15">
        <v>537</v>
      </c>
      <c r="B156" s="15">
        <v>147</v>
      </c>
      <c r="C156" s="15">
        <v>23</v>
      </c>
      <c r="D156" s="15">
        <v>58</v>
      </c>
      <c r="E156" s="15">
        <v>88</v>
      </c>
      <c r="F156" s="15">
        <v>47</v>
      </c>
      <c r="G156" s="15">
        <v>10</v>
      </c>
      <c r="H156" s="15">
        <v>2744</v>
      </c>
      <c r="I156" s="15">
        <v>730</v>
      </c>
      <c r="J156" s="15">
        <v>97</v>
      </c>
      <c r="K156" s="15">
        <v>302</v>
      </c>
      <c r="L156" s="15">
        <v>351</v>
      </c>
      <c r="M156" s="15">
        <v>174</v>
      </c>
      <c r="N156" s="15" t="s">
        <v>58</v>
      </c>
      <c r="O156" s="15" t="s">
        <v>57</v>
      </c>
      <c r="P156" s="15">
        <v>92</v>
      </c>
      <c r="Q156" s="15">
        <v>257</v>
      </c>
      <c r="R156" s="15">
        <v>20</v>
      </c>
      <c r="S156" s="15">
        <v>277.5</v>
      </c>
      <c r="T156" s="15" t="s">
        <v>58</v>
      </c>
    </row>
    <row r="157" spans="1:20" x14ac:dyDescent="0.2">
      <c r="A157" s="15">
        <v>399</v>
      </c>
      <c r="B157" s="15">
        <v>102</v>
      </c>
      <c r="C157" s="15">
        <v>3</v>
      </c>
      <c r="D157" s="15">
        <v>56</v>
      </c>
      <c r="E157" s="15">
        <v>34</v>
      </c>
      <c r="F157" s="15">
        <v>34</v>
      </c>
      <c r="G157" s="15">
        <v>5</v>
      </c>
      <c r="H157" s="15">
        <v>670</v>
      </c>
      <c r="I157" s="15">
        <v>167</v>
      </c>
      <c r="J157" s="15">
        <v>4</v>
      </c>
      <c r="K157" s="15">
        <v>89</v>
      </c>
      <c r="L157" s="15">
        <v>48</v>
      </c>
      <c r="M157" s="15">
        <v>54</v>
      </c>
      <c r="N157" s="15" t="s">
        <v>55</v>
      </c>
      <c r="O157" s="15" t="s">
        <v>56</v>
      </c>
      <c r="P157" s="15">
        <v>211</v>
      </c>
      <c r="Q157" s="15">
        <v>9</v>
      </c>
      <c r="R157" s="15">
        <v>3</v>
      </c>
      <c r="S157" s="15">
        <v>80</v>
      </c>
      <c r="T157" s="15" t="s">
        <v>55</v>
      </c>
    </row>
    <row r="158" spans="1:20" x14ac:dyDescent="0.2">
      <c r="A158" s="15">
        <v>309</v>
      </c>
      <c r="B158" s="15">
        <v>94</v>
      </c>
      <c r="C158" s="15">
        <v>5</v>
      </c>
      <c r="D158" s="15">
        <v>37</v>
      </c>
      <c r="E158" s="15">
        <v>32</v>
      </c>
      <c r="F158" s="15">
        <v>26</v>
      </c>
      <c r="G158" s="15">
        <v>13</v>
      </c>
      <c r="H158" s="15">
        <v>4618</v>
      </c>
      <c r="I158" s="15">
        <v>1330</v>
      </c>
      <c r="J158" s="15">
        <v>57</v>
      </c>
      <c r="K158" s="15">
        <v>616</v>
      </c>
      <c r="L158" s="15">
        <v>522</v>
      </c>
      <c r="M158" s="15">
        <v>436</v>
      </c>
      <c r="N158" s="15" t="s">
        <v>58</v>
      </c>
      <c r="O158" s="15" t="s">
        <v>57</v>
      </c>
      <c r="P158" s="15">
        <v>161</v>
      </c>
      <c r="Q158" s="15">
        <v>3</v>
      </c>
      <c r="R158" s="15">
        <v>3</v>
      </c>
      <c r="S158" s="15">
        <v>600</v>
      </c>
      <c r="T158" s="15" t="s">
        <v>58</v>
      </c>
    </row>
    <row r="159" spans="1:20" x14ac:dyDescent="0.2">
      <c r="A159" s="15">
        <v>401</v>
      </c>
      <c r="B159" s="15">
        <v>100</v>
      </c>
      <c r="C159" s="15">
        <v>2</v>
      </c>
      <c r="D159" s="15">
        <v>60</v>
      </c>
      <c r="E159" s="15">
        <v>19</v>
      </c>
      <c r="F159" s="15">
        <v>28</v>
      </c>
      <c r="G159" s="15">
        <v>4</v>
      </c>
      <c r="H159" s="15">
        <v>876</v>
      </c>
      <c r="I159" s="15">
        <v>238</v>
      </c>
      <c r="J159" s="15">
        <v>2</v>
      </c>
      <c r="K159" s="15">
        <v>126</v>
      </c>
      <c r="L159" s="15">
        <v>44</v>
      </c>
      <c r="M159" s="15">
        <v>55</v>
      </c>
      <c r="N159" s="15" t="s">
        <v>58</v>
      </c>
      <c r="O159" s="15" t="s">
        <v>57</v>
      </c>
      <c r="P159" s="15">
        <v>193</v>
      </c>
      <c r="Q159" s="15">
        <v>11</v>
      </c>
      <c r="R159" s="15">
        <v>4</v>
      </c>
      <c r="S159" s="15" t="s">
        <v>59</v>
      </c>
      <c r="T159" s="15" t="s">
        <v>58</v>
      </c>
    </row>
    <row r="160" spans="1:20" x14ac:dyDescent="0.2">
      <c r="A160" s="15">
        <v>336</v>
      </c>
      <c r="B160" s="15">
        <v>93</v>
      </c>
      <c r="C160" s="15">
        <v>9</v>
      </c>
      <c r="D160" s="15">
        <v>35</v>
      </c>
      <c r="E160" s="15">
        <v>46</v>
      </c>
      <c r="F160" s="15">
        <v>23</v>
      </c>
      <c r="G160" s="15">
        <v>15</v>
      </c>
      <c r="H160" s="15">
        <v>5779</v>
      </c>
      <c r="I160" s="15">
        <v>1610</v>
      </c>
      <c r="J160" s="15">
        <v>128</v>
      </c>
      <c r="K160" s="15">
        <v>730</v>
      </c>
      <c r="L160" s="15">
        <v>741</v>
      </c>
      <c r="M160" s="15">
        <v>497</v>
      </c>
      <c r="N160" s="15" t="s">
        <v>55</v>
      </c>
      <c r="O160" s="15" t="s">
        <v>56</v>
      </c>
      <c r="P160" s="15">
        <v>0</v>
      </c>
      <c r="Q160" s="15">
        <v>0</v>
      </c>
      <c r="R160" s="15">
        <v>0</v>
      </c>
      <c r="S160" s="15" t="s">
        <v>59</v>
      </c>
      <c r="T160" s="15" t="s">
        <v>55</v>
      </c>
    </row>
    <row r="161" spans="1:20" x14ac:dyDescent="0.2">
      <c r="A161" s="15">
        <v>616</v>
      </c>
      <c r="B161" s="15">
        <v>163</v>
      </c>
      <c r="C161" s="15">
        <v>27</v>
      </c>
      <c r="D161" s="15">
        <v>83</v>
      </c>
      <c r="E161" s="15">
        <v>107</v>
      </c>
      <c r="F161" s="15">
        <v>32</v>
      </c>
      <c r="G161" s="15">
        <v>3</v>
      </c>
      <c r="H161" s="15">
        <v>1437</v>
      </c>
      <c r="I161" s="15">
        <v>377</v>
      </c>
      <c r="J161" s="15">
        <v>65</v>
      </c>
      <c r="K161" s="15">
        <v>181</v>
      </c>
      <c r="L161" s="15">
        <v>227</v>
      </c>
      <c r="M161" s="15">
        <v>82</v>
      </c>
      <c r="N161" s="15" t="s">
        <v>55</v>
      </c>
      <c r="O161" s="15" t="s">
        <v>56</v>
      </c>
      <c r="P161" s="15">
        <v>110</v>
      </c>
      <c r="Q161" s="15">
        <v>308</v>
      </c>
      <c r="R161" s="15">
        <v>15</v>
      </c>
      <c r="S161" s="15">
        <v>200</v>
      </c>
      <c r="T161" s="15" t="s">
        <v>55</v>
      </c>
    </row>
    <row r="162" spans="1:20" x14ac:dyDescent="0.2">
      <c r="A162" s="15">
        <v>219</v>
      </c>
      <c r="B162" s="15">
        <v>47</v>
      </c>
      <c r="C162" s="15">
        <v>8</v>
      </c>
      <c r="D162" s="15">
        <v>24</v>
      </c>
      <c r="E162" s="15">
        <v>26</v>
      </c>
      <c r="F162" s="15">
        <v>17</v>
      </c>
      <c r="G162" s="15">
        <v>12</v>
      </c>
      <c r="H162" s="15">
        <v>1188</v>
      </c>
      <c r="I162" s="15">
        <v>286</v>
      </c>
      <c r="J162" s="15">
        <v>23</v>
      </c>
      <c r="K162" s="15">
        <v>100</v>
      </c>
      <c r="L162" s="15">
        <v>125</v>
      </c>
      <c r="M162" s="15">
        <v>63</v>
      </c>
      <c r="N162" s="15" t="s">
        <v>55</v>
      </c>
      <c r="O162" s="15" t="s">
        <v>56</v>
      </c>
      <c r="P162" s="15">
        <v>260</v>
      </c>
      <c r="Q162" s="15">
        <v>58</v>
      </c>
      <c r="R162" s="15">
        <v>4</v>
      </c>
      <c r="S162" s="15" t="s">
        <v>59</v>
      </c>
      <c r="T162" s="15" t="s">
        <v>55</v>
      </c>
    </row>
    <row r="163" spans="1:20" x14ac:dyDescent="0.2">
      <c r="A163" s="15">
        <v>579</v>
      </c>
      <c r="B163" s="15">
        <v>174</v>
      </c>
      <c r="C163" s="15">
        <v>7</v>
      </c>
      <c r="D163" s="15">
        <v>67</v>
      </c>
      <c r="E163" s="15">
        <v>78</v>
      </c>
      <c r="F163" s="15">
        <v>58</v>
      </c>
      <c r="G163" s="15">
        <v>6</v>
      </c>
      <c r="H163" s="15">
        <v>3053</v>
      </c>
      <c r="I163" s="15">
        <v>880</v>
      </c>
      <c r="J163" s="15">
        <v>32</v>
      </c>
      <c r="K163" s="15">
        <v>366</v>
      </c>
      <c r="L163" s="15">
        <v>337</v>
      </c>
      <c r="M163" s="15">
        <v>218</v>
      </c>
      <c r="N163" s="15" t="s">
        <v>58</v>
      </c>
      <c r="O163" s="15" t="s">
        <v>57</v>
      </c>
      <c r="P163" s="15">
        <v>280</v>
      </c>
      <c r="Q163" s="15">
        <v>479</v>
      </c>
      <c r="R163" s="15">
        <v>5</v>
      </c>
      <c r="S163" s="15">
        <v>657</v>
      </c>
      <c r="T163" s="15" t="s">
        <v>58</v>
      </c>
    </row>
    <row r="164" spans="1:20" x14ac:dyDescent="0.2">
      <c r="A164" s="15">
        <v>165</v>
      </c>
      <c r="B164" s="15">
        <v>39</v>
      </c>
      <c r="C164" s="15">
        <v>2</v>
      </c>
      <c r="D164" s="15">
        <v>13</v>
      </c>
      <c r="E164" s="15">
        <v>9</v>
      </c>
      <c r="F164" s="15">
        <v>16</v>
      </c>
      <c r="G164" s="15">
        <v>3</v>
      </c>
      <c r="H164" s="15">
        <v>196</v>
      </c>
      <c r="I164" s="15">
        <v>44</v>
      </c>
      <c r="J164" s="15">
        <v>2</v>
      </c>
      <c r="K164" s="15">
        <v>18</v>
      </c>
      <c r="L164" s="15">
        <v>10</v>
      </c>
      <c r="M164" s="15">
        <v>18</v>
      </c>
      <c r="N164" s="15" t="s">
        <v>55</v>
      </c>
      <c r="O164" s="15" t="s">
        <v>56</v>
      </c>
      <c r="P164" s="15">
        <v>332</v>
      </c>
      <c r="Q164" s="15">
        <v>19</v>
      </c>
      <c r="R164" s="15">
        <v>2</v>
      </c>
      <c r="S164" s="15">
        <v>75</v>
      </c>
      <c r="T164" s="15" t="s">
        <v>58</v>
      </c>
    </row>
    <row r="165" spans="1:20" x14ac:dyDescent="0.2">
      <c r="A165" s="15">
        <v>618</v>
      </c>
      <c r="B165" s="15">
        <v>200</v>
      </c>
      <c r="C165" s="15">
        <v>20</v>
      </c>
      <c r="D165" s="15">
        <v>98</v>
      </c>
      <c r="E165" s="15">
        <v>110</v>
      </c>
      <c r="F165" s="15">
        <v>62</v>
      </c>
      <c r="G165" s="15">
        <v>13</v>
      </c>
      <c r="H165" s="15">
        <v>7127</v>
      </c>
      <c r="I165" s="15">
        <v>2163</v>
      </c>
      <c r="J165" s="15">
        <v>351</v>
      </c>
      <c r="K165" s="15">
        <v>1104</v>
      </c>
      <c r="L165" s="15">
        <v>1289</v>
      </c>
      <c r="M165" s="15">
        <v>564</v>
      </c>
      <c r="N165" s="15" t="s">
        <v>55</v>
      </c>
      <c r="O165" s="15" t="s">
        <v>57</v>
      </c>
      <c r="P165" s="15">
        <v>330</v>
      </c>
      <c r="Q165" s="15">
        <v>16</v>
      </c>
      <c r="R165" s="15">
        <v>8</v>
      </c>
      <c r="S165" s="15">
        <v>2412.5</v>
      </c>
      <c r="T165" s="15" t="s">
        <v>55</v>
      </c>
    </row>
    <row r="166" spans="1:20" x14ac:dyDescent="0.2">
      <c r="A166" s="15">
        <v>257</v>
      </c>
      <c r="B166" s="15">
        <v>66</v>
      </c>
      <c r="C166" s="15">
        <v>5</v>
      </c>
      <c r="D166" s="15">
        <v>31</v>
      </c>
      <c r="E166" s="15">
        <v>26</v>
      </c>
      <c r="F166" s="15">
        <v>32</v>
      </c>
      <c r="G166" s="15">
        <v>14</v>
      </c>
      <c r="H166" s="15">
        <v>3910</v>
      </c>
      <c r="I166" s="15">
        <v>979</v>
      </c>
      <c r="J166" s="15">
        <v>33</v>
      </c>
      <c r="K166" s="15">
        <v>518</v>
      </c>
      <c r="L166" s="15">
        <v>324</v>
      </c>
      <c r="M166" s="15">
        <v>382</v>
      </c>
      <c r="N166" s="15" t="s">
        <v>58</v>
      </c>
      <c r="O166" s="15" t="s">
        <v>56</v>
      </c>
      <c r="P166" s="15">
        <v>87</v>
      </c>
      <c r="Q166" s="15">
        <v>166</v>
      </c>
      <c r="R166" s="15">
        <v>14</v>
      </c>
      <c r="S166" s="15">
        <v>250</v>
      </c>
      <c r="T166" s="15" t="s">
        <v>55</v>
      </c>
    </row>
    <row r="167" spans="1:20" x14ac:dyDescent="0.2">
      <c r="A167" s="15">
        <v>315</v>
      </c>
      <c r="B167" s="15">
        <v>76</v>
      </c>
      <c r="C167" s="15">
        <v>13</v>
      </c>
      <c r="D167" s="15">
        <v>35</v>
      </c>
      <c r="E167" s="15">
        <v>60</v>
      </c>
      <c r="F167" s="15">
        <v>25</v>
      </c>
      <c r="G167" s="15">
        <v>3</v>
      </c>
      <c r="H167" s="15">
        <v>630</v>
      </c>
      <c r="I167" s="15">
        <v>151</v>
      </c>
      <c r="J167" s="15">
        <v>24</v>
      </c>
      <c r="K167" s="15">
        <v>68</v>
      </c>
      <c r="L167" s="15">
        <v>94</v>
      </c>
      <c r="M167" s="15">
        <v>55</v>
      </c>
      <c r="N167" s="15" t="s">
        <v>58</v>
      </c>
      <c r="O167" s="15" t="s">
        <v>57</v>
      </c>
      <c r="P167" s="15">
        <v>498</v>
      </c>
      <c r="Q167" s="15">
        <v>39</v>
      </c>
      <c r="R167" s="15">
        <v>13</v>
      </c>
      <c r="S167" s="15">
        <v>155</v>
      </c>
      <c r="T167" s="15" t="s">
        <v>58</v>
      </c>
    </row>
    <row r="168" spans="1:20" x14ac:dyDescent="0.2">
      <c r="A168" s="15">
        <v>591</v>
      </c>
      <c r="B168" s="15">
        <v>157</v>
      </c>
      <c r="C168" s="15">
        <v>16</v>
      </c>
      <c r="D168" s="15">
        <v>90</v>
      </c>
      <c r="E168" s="15">
        <v>78</v>
      </c>
      <c r="F168" s="15">
        <v>26</v>
      </c>
      <c r="G168" s="15">
        <v>4</v>
      </c>
      <c r="H168" s="15">
        <v>2020</v>
      </c>
      <c r="I168" s="15">
        <v>541</v>
      </c>
      <c r="J168" s="15">
        <v>52</v>
      </c>
      <c r="K168" s="15">
        <v>310</v>
      </c>
      <c r="L168" s="15">
        <v>226</v>
      </c>
      <c r="M168" s="15">
        <v>91</v>
      </c>
      <c r="N168" s="15" t="s">
        <v>58</v>
      </c>
      <c r="O168" s="15" t="s">
        <v>57</v>
      </c>
      <c r="P168" s="15">
        <v>290</v>
      </c>
      <c r="Q168" s="15">
        <v>440</v>
      </c>
      <c r="R168" s="15">
        <v>25</v>
      </c>
      <c r="S168" s="15">
        <v>640</v>
      </c>
      <c r="T168" s="15" t="s">
        <v>58</v>
      </c>
    </row>
    <row r="169" spans="1:20" x14ac:dyDescent="0.2">
      <c r="A169" s="15">
        <v>404</v>
      </c>
      <c r="B169" s="15">
        <v>92</v>
      </c>
      <c r="C169" s="15">
        <v>11</v>
      </c>
      <c r="D169" s="15">
        <v>54</v>
      </c>
      <c r="E169" s="15">
        <v>49</v>
      </c>
      <c r="F169" s="15">
        <v>18</v>
      </c>
      <c r="G169" s="15">
        <v>6</v>
      </c>
      <c r="H169" s="15">
        <v>1354</v>
      </c>
      <c r="I169" s="15">
        <v>325</v>
      </c>
      <c r="J169" s="15">
        <v>30</v>
      </c>
      <c r="K169" s="15">
        <v>188</v>
      </c>
      <c r="L169" s="15">
        <v>135</v>
      </c>
      <c r="M169" s="15">
        <v>63</v>
      </c>
      <c r="N169" s="15" t="s">
        <v>55</v>
      </c>
      <c r="O169" s="15" t="s">
        <v>57</v>
      </c>
      <c r="P169" s="15">
        <v>222</v>
      </c>
      <c r="Q169" s="15">
        <v>5</v>
      </c>
      <c r="R169" s="15">
        <v>5</v>
      </c>
      <c r="S169" s="15">
        <v>300</v>
      </c>
      <c r="T169" s="15" t="s">
        <v>55</v>
      </c>
    </row>
    <row r="170" spans="1:20" x14ac:dyDescent="0.2">
      <c r="A170" s="15">
        <v>315</v>
      </c>
      <c r="B170" s="15">
        <v>73</v>
      </c>
      <c r="C170" s="15">
        <v>5</v>
      </c>
      <c r="D170" s="15">
        <v>23</v>
      </c>
      <c r="E170" s="15">
        <v>37</v>
      </c>
      <c r="F170" s="15">
        <v>16</v>
      </c>
      <c r="G170" s="15">
        <v>4</v>
      </c>
      <c r="H170" s="15">
        <v>450</v>
      </c>
      <c r="I170" s="15">
        <v>108</v>
      </c>
      <c r="J170" s="15">
        <v>6</v>
      </c>
      <c r="K170" s="15">
        <v>38</v>
      </c>
      <c r="L170" s="15">
        <v>46</v>
      </c>
      <c r="M170" s="15">
        <v>28</v>
      </c>
      <c r="N170" s="15" t="s">
        <v>55</v>
      </c>
      <c r="O170" s="15" t="s">
        <v>56</v>
      </c>
      <c r="P170" s="15">
        <v>227</v>
      </c>
      <c r="Q170" s="15">
        <v>15</v>
      </c>
      <c r="R170" s="15">
        <v>3</v>
      </c>
      <c r="S170" s="15">
        <v>110</v>
      </c>
      <c r="T170" s="15" t="s">
        <v>55</v>
      </c>
    </row>
    <row r="171" spans="1:20" x14ac:dyDescent="0.2">
      <c r="A171" s="15">
        <v>249</v>
      </c>
      <c r="B171" s="15">
        <v>69</v>
      </c>
      <c r="C171" s="15">
        <v>6</v>
      </c>
      <c r="D171" s="15">
        <v>32</v>
      </c>
      <c r="E171" s="15">
        <v>19</v>
      </c>
      <c r="F171" s="15">
        <v>20</v>
      </c>
      <c r="G171" s="15">
        <v>4</v>
      </c>
      <c r="H171" s="15">
        <v>702</v>
      </c>
      <c r="I171" s="15">
        <v>209</v>
      </c>
      <c r="J171" s="15">
        <v>10</v>
      </c>
      <c r="K171" s="15">
        <v>97</v>
      </c>
      <c r="L171" s="15">
        <v>48</v>
      </c>
      <c r="M171" s="15">
        <v>44</v>
      </c>
      <c r="N171" s="15" t="s">
        <v>58</v>
      </c>
      <c r="O171" s="15" t="s">
        <v>57</v>
      </c>
      <c r="P171" s="15">
        <v>103</v>
      </c>
      <c r="Q171" s="15">
        <v>8</v>
      </c>
      <c r="R171" s="15">
        <v>2</v>
      </c>
      <c r="S171" s="15" t="s">
        <v>59</v>
      </c>
      <c r="T171" s="15" t="s">
        <v>58</v>
      </c>
    </row>
    <row r="172" spans="1:20" x14ac:dyDescent="0.2">
      <c r="A172" s="15">
        <v>429</v>
      </c>
      <c r="B172" s="15">
        <v>91</v>
      </c>
      <c r="C172" s="15">
        <v>12</v>
      </c>
      <c r="D172" s="15">
        <v>41</v>
      </c>
      <c r="E172" s="15">
        <v>42</v>
      </c>
      <c r="F172" s="15">
        <v>57</v>
      </c>
      <c r="G172" s="15">
        <v>13</v>
      </c>
      <c r="H172" s="15">
        <v>5590</v>
      </c>
      <c r="I172" s="15">
        <v>1397</v>
      </c>
      <c r="J172" s="15">
        <v>83</v>
      </c>
      <c r="K172" s="15">
        <v>578</v>
      </c>
      <c r="L172" s="15">
        <v>579</v>
      </c>
      <c r="M172" s="15">
        <v>644</v>
      </c>
      <c r="N172" s="15" t="s">
        <v>55</v>
      </c>
      <c r="O172" s="15" t="s">
        <v>56</v>
      </c>
      <c r="P172" s="15">
        <v>686</v>
      </c>
      <c r="Q172" s="15">
        <v>46</v>
      </c>
      <c r="R172" s="15">
        <v>4</v>
      </c>
      <c r="S172" s="15">
        <v>825</v>
      </c>
      <c r="T172" s="15" t="s">
        <v>58</v>
      </c>
    </row>
    <row r="173" spans="1:20" x14ac:dyDescent="0.2">
      <c r="A173" s="15">
        <v>212</v>
      </c>
      <c r="B173" s="15">
        <v>54</v>
      </c>
      <c r="C173" s="15">
        <v>13</v>
      </c>
      <c r="D173" s="15">
        <v>28</v>
      </c>
      <c r="E173" s="15">
        <v>44</v>
      </c>
      <c r="F173" s="15">
        <v>18</v>
      </c>
      <c r="G173" s="15">
        <v>2</v>
      </c>
      <c r="H173" s="15">
        <v>233</v>
      </c>
      <c r="I173" s="15">
        <v>59</v>
      </c>
      <c r="J173" s="15">
        <v>13</v>
      </c>
      <c r="K173" s="15">
        <v>31</v>
      </c>
      <c r="L173" s="15">
        <v>46</v>
      </c>
      <c r="M173" s="15">
        <v>20</v>
      </c>
      <c r="N173" s="15" t="s">
        <v>55</v>
      </c>
      <c r="O173" s="15" t="s">
        <v>57</v>
      </c>
      <c r="P173" s="15">
        <v>243</v>
      </c>
      <c r="Q173" s="15">
        <v>23</v>
      </c>
      <c r="R173" s="15">
        <v>5</v>
      </c>
      <c r="S173" s="15" t="s">
        <v>59</v>
      </c>
      <c r="T173" s="15" t="s">
        <v>55</v>
      </c>
    </row>
    <row r="174" spans="1:20" x14ac:dyDescent="0.2">
      <c r="A174" s="15">
        <v>453</v>
      </c>
      <c r="B174" s="15">
        <v>101</v>
      </c>
      <c r="C174" s="15">
        <v>3</v>
      </c>
      <c r="D174" s="15">
        <v>46</v>
      </c>
      <c r="E174" s="15">
        <v>43</v>
      </c>
      <c r="F174" s="15">
        <v>61</v>
      </c>
      <c r="G174" s="15">
        <v>3</v>
      </c>
      <c r="H174" s="15">
        <v>948</v>
      </c>
      <c r="I174" s="15">
        <v>218</v>
      </c>
      <c r="J174" s="15">
        <v>6</v>
      </c>
      <c r="K174" s="15">
        <v>96</v>
      </c>
      <c r="L174" s="15">
        <v>72</v>
      </c>
      <c r="M174" s="15">
        <v>91</v>
      </c>
      <c r="N174" s="15" t="s">
        <v>58</v>
      </c>
      <c r="O174" s="15" t="s">
        <v>56</v>
      </c>
      <c r="P174" s="15">
        <v>249</v>
      </c>
      <c r="Q174" s="15">
        <v>444</v>
      </c>
      <c r="R174" s="15">
        <v>16</v>
      </c>
      <c r="S174" s="15">
        <v>195</v>
      </c>
      <c r="T174" s="15" t="s">
        <v>58</v>
      </c>
    </row>
    <row r="175" spans="1:20" x14ac:dyDescent="0.2">
      <c r="A175" s="15">
        <v>161</v>
      </c>
      <c r="B175" s="15">
        <v>43</v>
      </c>
      <c r="C175" s="15">
        <v>4</v>
      </c>
      <c r="D175" s="15">
        <v>17</v>
      </c>
      <c r="E175" s="15">
        <v>26</v>
      </c>
      <c r="F175" s="15">
        <v>22</v>
      </c>
      <c r="G175" s="15">
        <v>3</v>
      </c>
      <c r="H175" s="15">
        <v>707</v>
      </c>
      <c r="I175" s="15">
        <v>179</v>
      </c>
      <c r="J175" s="15">
        <v>21</v>
      </c>
      <c r="K175" s="15">
        <v>77</v>
      </c>
      <c r="L175" s="15">
        <v>99</v>
      </c>
      <c r="M175" s="15">
        <v>76</v>
      </c>
      <c r="N175" s="15" t="s">
        <v>55</v>
      </c>
      <c r="O175" s="15" t="s">
        <v>56</v>
      </c>
      <c r="P175" s="15">
        <v>300</v>
      </c>
      <c r="Q175" s="15">
        <v>12</v>
      </c>
      <c r="R175" s="15">
        <v>2</v>
      </c>
      <c r="S175" s="15" t="s">
        <v>59</v>
      </c>
      <c r="T175" s="15" t="s">
        <v>55</v>
      </c>
    </row>
    <row r="176" spans="1:20" x14ac:dyDescent="0.2">
      <c r="A176" s="15">
        <v>184</v>
      </c>
      <c r="B176" s="15">
        <v>47</v>
      </c>
      <c r="C176" s="15">
        <v>5</v>
      </c>
      <c r="D176" s="15">
        <v>20</v>
      </c>
      <c r="E176" s="15">
        <v>28</v>
      </c>
      <c r="F176" s="15">
        <v>18</v>
      </c>
      <c r="G176" s="15">
        <v>11</v>
      </c>
      <c r="H176" s="15">
        <v>3327</v>
      </c>
      <c r="I176" s="15">
        <v>890</v>
      </c>
      <c r="J176" s="15">
        <v>74</v>
      </c>
      <c r="K176" s="15">
        <v>419</v>
      </c>
      <c r="L176" s="15">
        <v>382</v>
      </c>
      <c r="M176" s="15">
        <v>304</v>
      </c>
      <c r="N176" s="15" t="s">
        <v>58</v>
      </c>
      <c r="O176" s="15" t="s">
        <v>56</v>
      </c>
      <c r="P176" s="15">
        <v>49</v>
      </c>
      <c r="Q176" s="15">
        <v>2</v>
      </c>
      <c r="R176" s="15">
        <v>0</v>
      </c>
      <c r="S176" s="15">
        <v>450</v>
      </c>
      <c r="T176" s="15" t="s">
        <v>58</v>
      </c>
    </row>
    <row r="177" spans="1:20" x14ac:dyDescent="0.2">
      <c r="A177" s="15">
        <v>591</v>
      </c>
      <c r="B177" s="15">
        <v>184</v>
      </c>
      <c r="C177" s="15">
        <v>20</v>
      </c>
      <c r="D177" s="15">
        <v>83</v>
      </c>
      <c r="E177" s="15">
        <v>79</v>
      </c>
      <c r="F177" s="15">
        <v>38</v>
      </c>
      <c r="G177" s="15">
        <v>5</v>
      </c>
      <c r="H177" s="15">
        <v>1689</v>
      </c>
      <c r="I177" s="15">
        <v>462</v>
      </c>
      <c r="J177" s="15">
        <v>40</v>
      </c>
      <c r="K177" s="15">
        <v>219</v>
      </c>
      <c r="L177" s="15">
        <v>195</v>
      </c>
      <c r="M177" s="15">
        <v>82</v>
      </c>
      <c r="N177" s="15" t="s">
        <v>58</v>
      </c>
      <c r="O177" s="15" t="s">
        <v>56</v>
      </c>
      <c r="P177" s="15">
        <v>303</v>
      </c>
      <c r="Q177" s="15">
        <v>12</v>
      </c>
      <c r="R177" s="15">
        <v>5</v>
      </c>
      <c r="S177" s="15">
        <v>630</v>
      </c>
      <c r="T177" s="15" t="s">
        <v>58</v>
      </c>
    </row>
    <row r="178" spans="1:20" x14ac:dyDescent="0.2">
      <c r="A178" s="15">
        <v>181</v>
      </c>
      <c r="B178" s="15">
        <v>58</v>
      </c>
      <c r="C178" s="15">
        <v>6</v>
      </c>
      <c r="D178" s="15">
        <v>34</v>
      </c>
      <c r="E178" s="15">
        <v>23</v>
      </c>
      <c r="F178" s="15">
        <v>22</v>
      </c>
      <c r="G178" s="15">
        <v>1</v>
      </c>
      <c r="H178" s="15">
        <v>181</v>
      </c>
      <c r="I178" s="15">
        <v>58</v>
      </c>
      <c r="J178" s="15">
        <v>6</v>
      </c>
      <c r="K178" s="15">
        <v>34</v>
      </c>
      <c r="L178" s="15">
        <v>23</v>
      </c>
      <c r="M178" s="15">
        <v>22</v>
      </c>
      <c r="N178" s="15" t="s">
        <v>58</v>
      </c>
      <c r="O178" s="15" t="s">
        <v>56</v>
      </c>
      <c r="P178" s="15">
        <v>88</v>
      </c>
      <c r="Q178" s="15">
        <v>0</v>
      </c>
      <c r="R178" s="15">
        <v>3</v>
      </c>
      <c r="S178" s="15">
        <v>86.5</v>
      </c>
      <c r="T178" s="15" t="s">
        <v>58</v>
      </c>
    </row>
    <row r="179" spans="1:20" x14ac:dyDescent="0.2">
      <c r="A179" s="15">
        <v>441</v>
      </c>
      <c r="B179" s="15">
        <v>118</v>
      </c>
      <c r="C179" s="15">
        <v>28</v>
      </c>
      <c r="D179" s="15">
        <v>84</v>
      </c>
      <c r="E179" s="15">
        <v>86</v>
      </c>
      <c r="F179" s="15">
        <v>68</v>
      </c>
      <c r="G179" s="15">
        <v>8</v>
      </c>
      <c r="H179" s="15">
        <v>2723</v>
      </c>
      <c r="I179" s="15">
        <v>750</v>
      </c>
      <c r="J179" s="15">
        <v>126</v>
      </c>
      <c r="K179" s="15">
        <v>433</v>
      </c>
      <c r="L179" s="15">
        <v>420</v>
      </c>
      <c r="M179" s="15">
        <v>309</v>
      </c>
      <c r="N179" s="15" t="s">
        <v>55</v>
      </c>
      <c r="O179" s="15" t="s">
        <v>57</v>
      </c>
      <c r="P179" s="15">
        <v>190</v>
      </c>
      <c r="Q179" s="15">
        <v>2</v>
      </c>
      <c r="R179" s="15">
        <v>2</v>
      </c>
      <c r="S179" s="15">
        <v>1300</v>
      </c>
      <c r="T179" s="15" t="s">
        <v>55</v>
      </c>
    </row>
    <row r="180" spans="1:20" x14ac:dyDescent="0.2">
      <c r="A180" s="15">
        <v>490</v>
      </c>
      <c r="B180" s="15">
        <v>150</v>
      </c>
      <c r="C180" s="15">
        <v>21</v>
      </c>
      <c r="D180" s="15">
        <v>69</v>
      </c>
      <c r="E180" s="15">
        <v>58</v>
      </c>
      <c r="F180" s="15">
        <v>35</v>
      </c>
      <c r="G180" s="15">
        <v>14</v>
      </c>
      <c r="H180" s="15">
        <v>6126</v>
      </c>
      <c r="I180" s="15">
        <v>1839</v>
      </c>
      <c r="J180" s="15">
        <v>121</v>
      </c>
      <c r="K180" s="15">
        <v>983</v>
      </c>
      <c r="L180" s="15">
        <v>707</v>
      </c>
      <c r="M180" s="15">
        <v>600</v>
      </c>
      <c r="N180" s="15" t="s">
        <v>55</v>
      </c>
      <c r="O180" s="15" t="s">
        <v>57</v>
      </c>
      <c r="P180" s="15">
        <v>96</v>
      </c>
      <c r="Q180" s="15">
        <v>5</v>
      </c>
      <c r="R180" s="15">
        <v>3</v>
      </c>
      <c r="S180" s="15">
        <v>1000</v>
      </c>
      <c r="T180" s="15" t="s">
        <v>58</v>
      </c>
    </row>
    <row r="181" spans="1:20" x14ac:dyDescent="0.2">
      <c r="A181" s="15">
        <v>551</v>
      </c>
      <c r="B181" s="15">
        <v>171</v>
      </c>
      <c r="C181" s="15">
        <v>13</v>
      </c>
      <c r="D181" s="15">
        <v>94</v>
      </c>
      <c r="E181" s="15">
        <v>83</v>
      </c>
      <c r="F181" s="15">
        <v>94</v>
      </c>
      <c r="G181" s="15">
        <v>13</v>
      </c>
      <c r="H181" s="15">
        <v>6090</v>
      </c>
      <c r="I181" s="15">
        <v>1840</v>
      </c>
      <c r="J181" s="15">
        <v>128</v>
      </c>
      <c r="K181" s="15">
        <v>969</v>
      </c>
      <c r="L181" s="15">
        <v>900</v>
      </c>
      <c r="M181" s="15">
        <v>917</v>
      </c>
      <c r="N181" s="15" t="s">
        <v>58</v>
      </c>
      <c r="O181" s="15" t="s">
        <v>57</v>
      </c>
      <c r="P181" s="15">
        <v>1199</v>
      </c>
      <c r="Q181" s="15">
        <v>149</v>
      </c>
      <c r="R181" s="15">
        <v>5</v>
      </c>
      <c r="S181" s="15">
        <v>1800</v>
      </c>
      <c r="T181" s="15" t="s">
        <v>58</v>
      </c>
    </row>
    <row r="182" spans="1:20" x14ac:dyDescent="0.2">
      <c r="A182" s="15">
        <v>550</v>
      </c>
      <c r="B182" s="15">
        <v>147</v>
      </c>
      <c r="C182" s="15">
        <v>29</v>
      </c>
      <c r="D182" s="15">
        <v>85</v>
      </c>
      <c r="E182" s="15">
        <v>91</v>
      </c>
      <c r="F182" s="15">
        <v>71</v>
      </c>
      <c r="G182" s="15">
        <v>6</v>
      </c>
      <c r="H182" s="15">
        <v>2816</v>
      </c>
      <c r="I182" s="15">
        <v>815</v>
      </c>
      <c r="J182" s="15">
        <v>117</v>
      </c>
      <c r="K182" s="15">
        <v>405</v>
      </c>
      <c r="L182" s="15">
        <v>474</v>
      </c>
      <c r="M182" s="15">
        <v>319</v>
      </c>
      <c r="N182" s="15" t="s">
        <v>55</v>
      </c>
      <c r="O182" s="15" t="s">
        <v>56</v>
      </c>
      <c r="P182" s="15">
        <v>1218</v>
      </c>
      <c r="Q182" s="15">
        <v>104</v>
      </c>
      <c r="R182" s="15">
        <v>10</v>
      </c>
      <c r="S182" s="15">
        <v>1310</v>
      </c>
      <c r="T182" s="15" t="s">
        <v>55</v>
      </c>
    </row>
    <row r="183" spans="1:20" x14ac:dyDescent="0.2">
      <c r="A183" s="15">
        <v>283</v>
      </c>
      <c r="B183" s="15">
        <v>74</v>
      </c>
      <c r="C183" s="15">
        <v>4</v>
      </c>
      <c r="D183" s="15">
        <v>34</v>
      </c>
      <c r="E183" s="15">
        <v>29</v>
      </c>
      <c r="F183" s="15">
        <v>22</v>
      </c>
      <c r="G183" s="15">
        <v>10</v>
      </c>
      <c r="H183" s="15">
        <v>3919</v>
      </c>
      <c r="I183" s="15">
        <v>1062</v>
      </c>
      <c r="J183" s="15">
        <v>85</v>
      </c>
      <c r="K183" s="15">
        <v>505</v>
      </c>
      <c r="L183" s="15">
        <v>456</v>
      </c>
      <c r="M183" s="15">
        <v>283</v>
      </c>
      <c r="N183" s="15" t="s">
        <v>58</v>
      </c>
      <c r="O183" s="15" t="s">
        <v>56</v>
      </c>
      <c r="P183" s="15">
        <v>145</v>
      </c>
      <c r="Q183" s="15">
        <v>5</v>
      </c>
      <c r="R183" s="15">
        <v>7</v>
      </c>
      <c r="S183" s="15">
        <v>737.5</v>
      </c>
      <c r="T183" s="15" t="s">
        <v>58</v>
      </c>
    </row>
    <row r="184" spans="1:20" x14ac:dyDescent="0.2">
      <c r="A184" s="15">
        <v>560</v>
      </c>
      <c r="B184" s="15">
        <v>161</v>
      </c>
      <c r="C184" s="15">
        <v>26</v>
      </c>
      <c r="D184" s="15">
        <v>89</v>
      </c>
      <c r="E184" s="15">
        <v>96</v>
      </c>
      <c r="F184" s="15">
        <v>66</v>
      </c>
      <c r="G184" s="15">
        <v>4</v>
      </c>
      <c r="H184" s="15">
        <v>1789</v>
      </c>
      <c r="I184" s="15">
        <v>470</v>
      </c>
      <c r="J184" s="15">
        <v>65</v>
      </c>
      <c r="K184" s="15">
        <v>233</v>
      </c>
      <c r="L184" s="15">
        <v>260</v>
      </c>
      <c r="M184" s="15">
        <v>155</v>
      </c>
      <c r="N184" s="15" t="s">
        <v>58</v>
      </c>
      <c r="O184" s="15" t="s">
        <v>56</v>
      </c>
      <c r="P184" s="15">
        <v>332</v>
      </c>
      <c r="Q184" s="15">
        <v>9</v>
      </c>
      <c r="R184" s="15">
        <v>8</v>
      </c>
      <c r="S184" s="15">
        <v>625</v>
      </c>
      <c r="T184" s="15" t="s">
        <v>58</v>
      </c>
    </row>
    <row r="185" spans="1:20" x14ac:dyDescent="0.2">
      <c r="A185" s="15">
        <v>328</v>
      </c>
      <c r="B185" s="15">
        <v>91</v>
      </c>
      <c r="C185" s="15">
        <v>12</v>
      </c>
      <c r="D185" s="15">
        <v>51</v>
      </c>
      <c r="E185" s="15">
        <v>43</v>
      </c>
      <c r="F185" s="15">
        <v>33</v>
      </c>
      <c r="G185" s="15">
        <v>2</v>
      </c>
      <c r="H185" s="15">
        <v>342</v>
      </c>
      <c r="I185" s="15">
        <v>94</v>
      </c>
      <c r="J185" s="15">
        <v>12</v>
      </c>
      <c r="K185" s="15">
        <v>51</v>
      </c>
      <c r="L185" s="15">
        <v>44</v>
      </c>
      <c r="M185" s="15">
        <v>33</v>
      </c>
      <c r="N185" s="15" t="s">
        <v>58</v>
      </c>
      <c r="O185" s="15" t="s">
        <v>57</v>
      </c>
      <c r="P185" s="15">
        <v>145</v>
      </c>
      <c r="Q185" s="15">
        <v>59</v>
      </c>
      <c r="R185" s="15">
        <v>8</v>
      </c>
      <c r="S185" s="15">
        <v>125</v>
      </c>
      <c r="T185" s="15" t="s">
        <v>58</v>
      </c>
    </row>
    <row r="186" spans="1:20" x14ac:dyDescent="0.2">
      <c r="A186" s="15">
        <v>586</v>
      </c>
      <c r="B186" s="15">
        <v>159</v>
      </c>
      <c r="C186" s="15">
        <v>12</v>
      </c>
      <c r="D186" s="15">
        <v>72</v>
      </c>
      <c r="E186" s="15">
        <v>79</v>
      </c>
      <c r="F186" s="15">
        <v>53</v>
      </c>
      <c r="G186" s="15">
        <v>9</v>
      </c>
      <c r="H186" s="15">
        <v>3082</v>
      </c>
      <c r="I186" s="15">
        <v>880</v>
      </c>
      <c r="J186" s="15">
        <v>83</v>
      </c>
      <c r="K186" s="15">
        <v>363</v>
      </c>
      <c r="L186" s="15">
        <v>477</v>
      </c>
      <c r="M186" s="15">
        <v>295</v>
      </c>
      <c r="N186" s="15" t="s">
        <v>58</v>
      </c>
      <c r="O186" s="15" t="s">
        <v>57</v>
      </c>
      <c r="P186" s="15">
        <v>181</v>
      </c>
      <c r="Q186" s="15">
        <v>13</v>
      </c>
      <c r="R186" s="15">
        <v>4</v>
      </c>
      <c r="S186" s="15">
        <v>1043.3330000000001</v>
      </c>
      <c r="T186" s="15" t="s">
        <v>58</v>
      </c>
    </row>
    <row r="187" spans="1:20" x14ac:dyDescent="0.2">
      <c r="A187" s="15">
        <v>503</v>
      </c>
      <c r="B187" s="15">
        <v>136</v>
      </c>
      <c r="C187" s="15">
        <v>5</v>
      </c>
      <c r="D187" s="15">
        <v>62</v>
      </c>
      <c r="E187" s="15">
        <v>48</v>
      </c>
      <c r="F187" s="15">
        <v>83</v>
      </c>
      <c r="G187" s="15">
        <v>10</v>
      </c>
      <c r="H187" s="15">
        <v>3423</v>
      </c>
      <c r="I187" s="15">
        <v>970</v>
      </c>
      <c r="J187" s="15">
        <v>20</v>
      </c>
      <c r="K187" s="15">
        <v>408</v>
      </c>
      <c r="L187" s="15">
        <v>303</v>
      </c>
      <c r="M187" s="15">
        <v>414</v>
      </c>
      <c r="N187" s="15" t="s">
        <v>58</v>
      </c>
      <c r="O187" s="15" t="s">
        <v>56</v>
      </c>
      <c r="P187" s="15">
        <v>65</v>
      </c>
      <c r="Q187" s="15">
        <v>258</v>
      </c>
      <c r="R187" s="15">
        <v>8</v>
      </c>
      <c r="S187" s="15">
        <v>725</v>
      </c>
      <c r="T187" s="15" t="s">
        <v>58</v>
      </c>
    </row>
    <row r="188" spans="1:20" x14ac:dyDescent="0.2">
      <c r="A188" s="15">
        <v>344</v>
      </c>
      <c r="B188" s="15">
        <v>85</v>
      </c>
      <c r="C188" s="15">
        <v>24</v>
      </c>
      <c r="D188" s="15">
        <v>69</v>
      </c>
      <c r="E188" s="15">
        <v>64</v>
      </c>
      <c r="F188" s="15">
        <v>88</v>
      </c>
      <c r="G188" s="15">
        <v>7</v>
      </c>
      <c r="H188" s="15">
        <v>911</v>
      </c>
      <c r="I188" s="15">
        <v>214</v>
      </c>
      <c r="J188" s="15">
        <v>64</v>
      </c>
      <c r="K188" s="15">
        <v>150</v>
      </c>
      <c r="L188" s="15">
        <v>156</v>
      </c>
      <c r="M188" s="15">
        <v>187</v>
      </c>
      <c r="N188" s="15" t="s">
        <v>55</v>
      </c>
      <c r="O188" s="15" t="s">
        <v>56</v>
      </c>
      <c r="P188" s="15">
        <v>0</v>
      </c>
      <c r="Q188" s="15">
        <v>0</v>
      </c>
      <c r="R188" s="15">
        <v>0</v>
      </c>
      <c r="S188" s="15">
        <v>300</v>
      </c>
      <c r="T188" s="15" t="s">
        <v>55</v>
      </c>
    </row>
    <row r="189" spans="1:20" x14ac:dyDescent="0.2">
      <c r="A189" s="15">
        <v>680</v>
      </c>
      <c r="B189" s="15">
        <v>223</v>
      </c>
      <c r="C189" s="15">
        <v>31</v>
      </c>
      <c r="D189" s="15">
        <v>119</v>
      </c>
      <c r="E189" s="15">
        <v>96</v>
      </c>
      <c r="F189" s="15">
        <v>34</v>
      </c>
      <c r="G189" s="15">
        <v>3</v>
      </c>
      <c r="H189" s="15">
        <v>1928</v>
      </c>
      <c r="I189" s="15">
        <v>587</v>
      </c>
      <c r="J189" s="15">
        <v>35</v>
      </c>
      <c r="K189" s="15">
        <v>262</v>
      </c>
      <c r="L189" s="15">
        <v>201</v>
      </c>
      <c r="M189" s="15">
        <v>91</v>
      </c>
      <c r="N189" s="15" t="s">
        <v>55</v>
      </c>
      <c r="O189" s="15" t="s">
        <v>56</v>
      </c>
      <c r="P189" s="15">
        <v>429</v>
      </c>
      <c r="Q189" s="15">
        <v>8</v>
      </c>
      <c r="R189" s="15">
        <v>6</v>
      </c>
      <c r="S189" s="15">
        <v>365</v>
      </c>
      <c r="T189" s="15" t="s">
        <v>55</v>
      </c>
    </row>
    <row r="190" spans="1:20" x14ac:dyDescent="0.2">
      <c r="A190" s="15">
        <v>279</v>
      </c>
      <c r="B190" s="15">
        <v>64</v>
      </c>
      <c r="C190" s="15">
        <v>0</v>
      </c>
      <c r="D190" s="15">
        <v>31</v>
      </c>
      <c r="E190" s="15">
        <v>26</v>
      </c>
      <c r="F190" s="15">
        <v>30</v>
      </c>
      <c r="G190" s="15">
        <v>1</v>
      </c>
      <c r="H190" s="15">
        <v>279</v>
      </c>
      <c r="I190" s="15">
        <v>64</v>
      </c>
      <c r="J190" s="15">
        <v>0</v>
      </c>
      <c r="K190" s="15">
        <v>31</v>
      </c>
      <c r="L190" s="15">
        <v>26</v>
      </c>
      <c r="M190" s="15">
        <v>30</v>
      </c>
      <c r="N190" s="15" t="s">
        <v>58</v>
      </c>
      <c r="O190" s="15" t="s">
        <v>56</v>
      </c>
      <c r="P190" s="15">
        <v>107</v>
      </c>
      <c r="Q190" s="15">
        <v>205</v>
      </c>
      <c r="R190" s="15">
        <v>16</v>
      </c>
      <c r="S190" s="15">
        <v>75</v>
      </c>
      <c r="T190" s="15" t="s">
        <v>58</v>
      </c>
    </row>
    <row r="191" spans="1:20" x14ac:dyDescent="0.2">
      <c r="A191" s="15">
        <v>484</v>
      </c>
      <c r="B191" s="15">
        <v>127</v>
      </c>
      <c r="C191" s="15">
        <v>20</v>
      </c>
      <c r="D191" s="15">
        <v>66</v>
      </c>
      <c r="E191" s="15">
        <v>65</v>
      </c>
      <c r="F191" s="15">
        <v>67</v>
      </c>
      <c r="G191" s="15">
        <v>7</v>
      </c>
      <c r="H191" s="15">
        <v>3006</v>
      </c>
      <c r="I191" s="15">
        <v>844</v>
      </c>
      <c r="J191" s="15">
        <v>116</v>
      </c>
      <c r="K191" s="15">
        <v>436</v>
      </c>
      <c r="L191" s="15">
        <v>458</v>
      </c>
      <c r="M191" s="15">
        <v>377</v>
      </c>
      <c r="N191" s="15" t="s">
        <v>58</v>
      </c>
      <c r="O191" s="15" t="s">
        <v>57</v>
      </c>
      <c r="P191" s="15">
        <v>1231</v>
      </c>
      <c r="Q191" s="15">
        <v>80</v>
      </c>
      <c r="R191" s="15">
        <v>7</v>
      </c>
      <c r="S191" s="15">
        <v>1183.3330000000001</v>
      </c>
      <c r="T191" s="15" t="s">
        <v>58</v>
      </c>
    </row>
    <row r="192" spans="1:20" x14ac:dyDescent="0.2">
      <c r="A192" s="15">
        <v>431</v>
      </c>
      <c r="B192" s="15">
        <v>127</v>
      </c>
      <c r="C192" s="15">
        <v>8</v>
      </c>
      <c r="D192" s="15">
        <v>77</v>
      </c>
      <c r="E192" s="15">
        <v>45</v>
      </c>
      <c r="F192" s="15">
        <v>58</v>
      </c>
      <c r="G192" s="15">
        <v>2</v>
      </c>
      <c r="H192" s="15">
        <v>667</v>
      </c>
      <c r="I192" s="15">
        <v>187</v>
      </c>
      <c r="J192" s="15">
        <v>9</v>
      </c>
      <c r="K192" s="15">
        <v>117</v>
      </c>
      <c r="L192" s="15">
        <v>64</v>
      </c>
      <c r="M192" s="15">
        <v>88</v>
      </c>
      <c r="N192" s="15" t="s">
        <v>58</v>
      </c>
      <c r="O192" s="15" t="s">
        <v>57</v>
      </c>
      <c r="P192" s="15">
        <v>283</v>
      </c>
      <c r="Q192" s="15">
        <v>8</v>
      </c>
      <c r="R192" s="15">
        <v>3</v>
      </c>
      <c r="S192" s="15">
        <v>202.5</v>
      </c>
      <c r="T192" s="15" t="s">
        <v>58</v>
      </c>
    </row>
    <row r="193" spans="1:20" x14ac:dyDescent="0.2">
      <c r="A193" s="15">
        <v>283</v>
      </c>
      <c r="B193" s="15">
        <v>70</v>
      </c>
      <c r="C193" s="15">
        <v>8</v>
      </c>
      <c r="D193" s="15">
        <v>33</v>
      </c>
      <c r="E193" s="15">
        <v>37</v>
      </c>
      <c r="F193" s="15">
        <v>27</v>
      </c>
      <c r="G193" s="15">
        <v>12</v>
      </c>
      <c r="H193" s="15">
        <v>4479</v>
      </c>
      <c r="I193" s="15">
        <v>1222</v>
      </c>
      <c r="J193" s="15">
        <v>94</v>
      </c>
      <c r="K193" s="15">
        <v>557</v>
      </c>
      <c r="L193" s="15">
        <v>483</v>
      </c>
      <c r="M193" s="15">
        <v>307</v>
      </c>
      <c r="N193" s="15" t="s">
        <v>55</v>
      </c>
      <c r="O193" s="15" t="s">
        <v>57</v>
      </c>
      <c r="P193" s="15">
        <v>156</v>
      </c>
      <c r="Q193" s="15">
        <v>2</v>
      </c>
      <c r="R193" s="15">
        <v>2</v>
      </c>
      <c r="S193" s="15">
        <v>225</v>
      </c>
      <c r="T193" s="15" t="s">
        <v>55</v>
      </c>
    </row>
    <row r="194" spans="1:20" x14ac:dyDescent="0.2">
      <c r="A194" s="15">
        <v>491</v>
      </c>
      <c r="B194" s="15">
        <v>141</v>
      </c>
      <c r="C194" s="15">
        <v>11</v>
      </c>
      <c r="D194" s="15">
        <v>77</v>
      </c>
      <c r="E194" s="15">
        <v>47</v>
      </c>
      <c r="F194" s="15">
        <v>37</v>
      </c>
      <c r="G194" s="15">
        <v>15</v>
      </c>
      <c r="H194" s="15">
        <v>4291</v>
      </c>
      <c r="I194" s="15">
        <v>1240</v>
      </c>
      <c r="J194" s="15">
        <v>84</v>
      </c>
      <c r="K194" s="15">
        <v>615</v>
      </c>
      <c r="L194" s="15">
        <v>430</v>
      </c>
      <c r="M194" s="15">
        <v>340</v>
      </c>
      <c r="N194" s="15" t="s">
        <v>55</v>
      </c>
      <c r="O194" s="15" t="s">
        <v>57</v>
      </c>
      <c r="P194" s="15">
        <v>239</v>
      </c>
      <c r="Q194" s="15">
        <v>8</v>
      </c>
      <c r="R194" s="15">
        <v>2</v>
      </c>
      <c r="S194" s="15">
        <v>525</v>
      </c>
      <c r="T194" s="15" t="s">
        <v>55</v>
      </c>
    </row>
    <row r="195" spans="1:20" x14ac:dyDescent="0.2">
      <c r="A195" s="15">
        <v>199</v>
      </c>
      <c r="B195" s="15">
        <v>52</v>
      </c>
      <c r="C195" s="15">
        <v>9</v>
      </c>
      <c r="D195" s="15">
        <v>26</v>
      </c>
      <c r="E195" s="15">
        <v>28</v>
      </c>
      <c r="F195" s="15">
        <v>21</v>
      </c>
      <c r="G195" s="15">
        <v>6</v>
      </c>
      <c r="H195" s="15">
        <v>805</v>
      </c>
      <c r="I195" s="15">
        <v>191</v>
      </c>
      <c r="J195" s="15">
        <v>30</v>
      </c>
      <c r="K195" s="15">
        <v>113</v>
      </c>
      <c r="L195" s="15">
        <v>119</v>
      </c>
      <c r="M195" s="15">
        <v>87</v>
      </c>
      <c r="N195" s="15" t="s">
        <v>58</v>
      </c>
      <c r="O195" s="15" t="s">
        <v>56</v>
      </c>
      <c r="P195" s="15">
        <v>235</v>
      </c>
      <c r="Q195" s="15">
        <v>22</v>
      </c>
      <c r="R195" s="15">
        <v>5</v>
      </c>
      <c r="S195" s="15">
        <v>265</v>
      </c>
      <c r="T195" s="15" t="s">
        <v>58</v>
      </c>
    </row>
    <row r="196" spans="1:20" x14ac:dyDescent="0.2">
      <c r="A196" s="15">
        <v>589</v>
      </c>
      <c r="B196" s="15">
        <v>149</v>
      </c>
      <c r="C196" s="15">
        <v>21</v>
      </c>
      <c r="D196" s="15">
        <v>89</v>
      </c>
      <c r="E196" s="15">
        <v>86</v>
      </c>
      <c r="F196" s="15">
        <v>64</v>
      </c>
      <c r="G196" s="15">
        <v>7</v>
      </c>
      <c r="H196" s="15">
        <v>3558</v>
      </c>
      <c r="I196" s="15">
        <v>928</v>
      </c>
      <c r="J196" s="15">
        <v>102</v>
      </c>
      <c r="K196" s="15">
        <v>513</v>
      </c>
      <c r="L196" s="15">
        <v>471</v>
      </c>
      <c r="M196" s="15">
        <v>351</v>
      </c>
      <c r="N196" s="15" t="s">
        <v>55</v>
      </c>
      <c r="O196" s="15" t="s">
        <v>57</v>
      </c>
      <c r="P196" s="15">
        <v>371</v>
      </c>
      <c r="Q196" s="15">
        <v>6</v>
      </c>
      <c r="R196" s="15">
        <v>6</v>
      </c>
      <c r="S196" s="15">
        <v>787.5</v>
      </c>
      <c r="T196" s="15" t="s">
        <v>55</v>
      </c>
    </row>
    <row r="197" spans="1:20" x14ac:dyDescent="0.2">
      <c r="A197" s="15">
        <v>327</v>
      </c>
      <c r="B197" s="15">
        <v>84</v>
      </c>
      <c r="C197" s="15">
        <v>22</v>
      </c>
      <c r="D197" s="15">
        <v>53</v>
      </c>
      <c r="E197" s="15">
        <v>62</v>
      </c>
      <c r="F197" s="15">
        <v>38</v>
      </c>
      <c r="G197" s="15">
        <v>10</v>
      </c>
      <c r="H197" s="15">
        <v>4273</v>
      </c>
      <c r="I197" s="15">
        <v>1123</v>
      </c>
      <c r="J197" s="15">
        <v>212</v>
      </c>
      <c r="K197" s="15">
        <v>577</v>
      </c>
      <c r="L197" s="15">
        <v>700</v>
      </c>
      <c r="M197" s="15">
        <v>334</v>
      </c>
      <c r="N197" s="15" t="s">
        <v>55</v>
      </c>
      <c r="O197" s="15" t="s">
        <v>57</v>
      </c>
      <c r="P197" s="15">
        <v>483</v>
      </c>
      <c r="Q197" s="15">
        <v>48</v>
      </c>
      <c r="R197" s="15">
        <v>6</v>
      </c>
      <c r="S197" s="15">
        <v>800</v>
      </c>
      <c r="T197" s="15" t="s">
        <v>58</v>
      </c>
    </row>
    <row r="198" spans="1:20" x14ac:dyDescent="0.2">
      <c r="A198" s="15">
        <v>464</v>
      </c>
      <c r="B198" s="15">
        <v>128</v>
      </c>
      <c r="C198" s="15">
        <v>28</v>
      </c>
      <c r="D198" s="15">
        <v>67</v>
      </c>
      <c r="E198" s="15">
        <v>94</v>
      </c>
      <c r="F198" s="15">
        <v>52</v>
      </c>
      <c r="G198" s="15">
        <v>13</v>
      </c>
      <c r="H198" s="15">
        <v>5829</v>
      </c>
      <c r="I198" s="15">
        <v>1552</v>
      </c>
      <c r="J198" s="15">
        <v>210</v>
      </c>
      <c r="K198" s="15">
        <v>740</v>
      </c>
      <c r="L198" s="15">
        <v>840</v>
      </c>
      <c r="M198" s="15">
        <v>452</v>
      </c>
      <c r="N198" s="15" t="s">
        <v>55</v>
      </c>
      <c r="O198" s="15" t="s">
        <v>56</v>
      </c>
      <c r="P198" s="15">
        <v>0</v>
      </c>
      <c r="Q198" s="15">
        <v>0</v>
      </c>
      <c r="R198" s="15">
        <v>0</v>
      </c>
      <c r="S198" s="15">
        <v>587.5</v>
      </c>
      <c r="T198" s="15" t="s">
        <v>55</v>
      </c>
    </row>
    <row r="199" spans="1:20" x14ac:dyDescent="0.2">
      <c r="A199" s="15">
        <v>166</v>
      </c>
      <c r="B199" s="15">
        <v>34</v>
      </c>
      <c r="C199" s="15">
        <v>0</v>
      </c>
      <c r="D199" s="15">
        <v>20</v>
      </c>
      <c r="E199" s="15">
        <v>13</v>
      </c>
      <c r="F199" s="15">
        <v>17</v>
      </c>
      <c r="G199" s="15">
        <v>1</v>
      </c>
      <c r="H199" s="15">
        <v>166</v>
      </c>
      <c r="I199" s="15">
        <v>34</v>
      </c>
      <c r="J199" s="15">
        <v>0</v>
      </c>
      <c r="K199" s="15">
        <v>20</v>
      </c>
      <c r="L199" s="15">
        <v>13</v>
      </c>
      <c r="M199" s="15">
        <v>17</v>
      </c>
      <c r="N199" s="15" t="s">
        <v>58</v>
      </c>
      <c r="O199" s="15" t="s">
        <v>57</v>
      </c>
      <c r="P199" s="15">
        <v>64</v>
      </c>
      <c r="Q199" s="15">
        <v>119</v>
      </c>
      <c r="R199" s="15">
        <v>9</v>
      </c>
      <c r="S199" s="15" t="s">
        <v>59</v>
      </c>
      <c r="T199" s="15" t="s">
        <v>58</v>
      </c>
    </row>
    <row r="200" spans="1:20" x14ac:dyDescent="0.2">
      <c r="A200" s="15">
        <v>338</v>
      </c>
      <c r="B200" s="15">
        <v>92</v>
      </c>
      <c r="C200" s="15">
        <v>18</v>
      </c>
      <c r="D200" s="15">
        <v>42</v>
      </c>
      <c r="E200" s="15">
        <v>60</v>
      </c>
      <c r="F200" s="15">
        <v>21</v>
      </c>
      <c r="G200" s="15">
        <v>3</v>
      </c>
      <c r="H200" s="15">
        <v>682</v>
      </c>
      <c r="I200" s="15">
        <v>185</v>
      </c>
      <c r="J200" s="15">
        <v>36</v>
      </c>
      <c r="K200" s="15">
        <v>88</v>
      </c>
      <c r="L200" s="15">
        <v>112</v>
      </c>
      <c r="M200" s="15">
        <v>50</v>
      </c>
      <c r="N200" s="15" t="s">
        <v>55</v>
      </c>
      <c r="O200" s="15" t="s">
        <v>57</v>
      </c>
      <c r="P200" s="15">
        <v>0</v>
      </c>
      <c r="Q200" s="15">
        <v>0</v>
      </c>
      <c r="R200" s="15">
        <v>0</v>
      </c>
      <c r="S200" s="15">
        <v>145</v>
      </c>
      <c r="T200" s="15" t="s">
        <v>55</v>
      </c>
    </row>
    <row r="201" spans="1:20" x14ac:dyDescent="0.2">
      <c r="A201" s="15">
        <v>508</v>
      </c>
      <c r="B201" s="15">
        <v>146</v>
      </c>
      <c r="C201" s="15">
        <v>8</v>
      </c>
      <c r="D201" s="15">
        <v>80</v>
      </c>
      <c r="E201" s="15">
        <v>44</v>
      </c>
      <c r="F201" s="15">
        <v>46</v>
      </c>
      <c r="G201" s="15">
        <v>9</v>
      </c>
      <c r="H201" s="15">
        <v>3148</v>
      </c>
      <c r="I201" s="15">
        <v>915</v>
      </c>
      <c r="J201" s="15">
        <v>41</v>
      </c>
      <c r="K201" s="15">
        <v>571</v>
      </c>
      <c r="L201" s="15">
        <v>289</v>
      </c>
      <c r="M201" s="15">
        <v>326</v>
      </c>
      <c r="N201" s="15" t="s">
        <v>55</v>
      </c>
      <c r="O201" s="15" t="s">
        <v>56</v>
      </c>
      <c r="P201" s="15">
        <v>245</v>
      </c>
      <c r="Q201" s="15">
        <v>5</v>
      </c>
      <c r="R201" s="15">
        <v>9</v>
      </c>
      <c r="S201" s="15" t="s">
        <v>59</v>
      </c>
      <c r="T201" s="15" t="s">
        <v>55</v>
      </c>
    </row>
    <row r="202" spans="1:20" x14ac:dyDescent="0.2">
      <c r="A202" s="15">
        <v>584</v>
      </c>
      <c r="B202" s="15">
        <v>157</v>
      </c>
      <c r="C202" s="15">
        <v>20</v>
      </c>
      <c r="D202" s="15">
        <v>95</v>
      </c>
      <c r="E202" s="15">
        <v>73</v>
      </c>
      <c r="F202" s="15">
        <v>63</v>
      </c>
      <c r="G202" s="15">
        <v>10</v>
      </c>
      <c r="H202" s="15">
        <v>4704</v>
      </c>
      <c r="I202" s="15">
        <v>1320</v>
      </c>
      <c r="J202" s="15">
        <v>93</v>
      </c>
      <c r="K202" s="15">
        <v>724</v>
      </c>
      <c r="L202" s="15">
        <v>522</v>
      </c>
      <c r="M202" s="15">
        <v>576</v>
      </c>
      <c r="N202" s="15" t="s">
        <v>55</v>
      </c>
      <c r="O202" s="15" t="s">
        <v>57</v>
      </c>
      <c r="P202" s="15">
        <v>276</v>
      </c>
      <c r="Q202" s="15">
        <v>421</v>
      </c>
      <c r="R202" s="15">
        <v>11</v>
      </c>
      <c r="S202" s="15">
        <v>420</v>
      </c>
      <c r="T202" s="15" t="s">
        <v>55</v>
      </c>
    </row>
    <row r="203" spans="1:20" x14ac:dyDescent="0.2">
      <c r="A203" s="15">
        <v>216</v>
      </c>
      <c r="B203" s="15">
        <v>54</v>
      </c>
      <c r="C203" s="15">
        <v>2</v>
      </c>
      <c r="D203" s="15">
        <v>27</v>
      </c>
      <c r="E203" s="15">
        <v>25</v>
      </c>
      <c r="F203" s="15">
        <v>33</v>
      </c>
      <c r="G203" s="15">
        <v>1</v>
      </c>
      <c r="H203" s="15">
        <v>216</v>
      </c>
      <c r="I203" s="15">
        <v>54</v>
      </c>
      <c r="J203" s="15">
        <v>2</v>
      </c>
      <c r="K203" s="15">
        <v>27</v>
      </c>
      <c r="L203" s="15">
        <v>25</v>
      </c>
      <c r="M203" s="15">
        <v>33</v>
      </c>
      <c r="N203" s="15" t="s">
        <v>58</v>
      </c>
      <c r="O203" s="15" t="s">
        <v>56</v>
      </c>
      <c r="P203" s="15">
        <v>317</v>
      </c>
      <c r="Q203" s="15">
        <v>36</v>
      </c>
      <c r="R203" s="15">
        <v>1</v>
      </c>
      <c r="S203" s="15">
        <v>75</v>
      </c>
      <c r="T203" s="15" t="s">
        <v>58</v>
      </c>
    </row>
    <row r="204" spans="1:20" x14ac:dyDescent="0.2">
      <c r="A204" s="15">
        <v>625</v>
      </c>
      <c r="B204" s="15">
        <v>179</v>
      </c>
      <c r="C204" s="15">
        <v>4</v>
      </c>
      <c r="D204" s="15">
        <v>94</v>
      </c>
      <c r="E204" s="15">
        <v>60</v>
      </c>
      <c r="F204" s="15">
        <v>65</v>
      </c>
      <c r="G204" s="15">
        <v>5</v>
      </c>
      <c r="H204" s="15">
        <v>1696</v>
      </c>
      <c r="I204" s="15">
        <v>476</v>
      </c>
      <c r="J204" s="15">
        <v>12</v>
      </c>
      <c r="K204" s="15">
        <v>216</v>
      </c>
      <c r="L204" s="15">
        <v>163</v>
      </c>
      <c r="M204" s="15">
        <v>166</v>
      </c>
      <c r="N204" s="15" t="s">
        <v>55</v>
      </c>
      <c r="O204" s="15" t="s">
        <v>57</v>
      </c>
      <c r="P204" s="15">
        <v>303</v>
      </c>
      <c r="Q204" s="15">
        <v>450</v>
      </c>
      <c r="R204" s="15">
        <v>14</v>
      </c>
      <c r="S204" s="15">
        <v>575</v>
      </c>
      <c r="T204" s="15" t="s">
        <v>55</v>
      </c>
    </row>
    <row r="205" spans="1:20" x14ac:dyDescent="0.2">
      <c r="A205" s="15">
        <v>243</v>
      </c>
      <c r="B205" s="15">
        <v>53</v>
      </c>
      <c r="C205" s="15">
        <v>4</v>
      </c>
      <c r="D205" s="15">
        <v>18</v>
      </c>
      <c r="E205" s="15">
        <v>26</v>
      </c>
      <c r="F205" s="15">
        <v>27</v>
      </c>
      <c r="G205" s="15">
        <v>4</v>
      </c>
      <c r="H205" s="15">
        <v>853</v>
      </c>
      <c r="I205" s="15">
        <v>228</v>
      </c>
      <c r="J205" s="15">
        <v>23</v>
      </c>
      <c r="K205" s="15">
        <v>101</v>
      </c>
      <c r="L205" s="15">
        <v>110</v>
      </c>
      <c r="M205" s="15">
        <v>76</v>
      </c>
      <c r="N205" s="15" t="s">
        <v>58</v>
      </c>
      <c r="O205" s="15" t="s">
        <v>57</v>
      </c>
      <c r="P205" s="15">
        <v>107</v>
      </c>
      <c r="Q205" s="15">
        <v>3</v>
      </c>
      <c r="R205" s="15">
        <v>3</v>
      </c>
      <c r="S205" s="15" t="s">
        <v>59</v>
      </c>
      <c r="T205" s="15" t="s">
        <v>58</v>
      </c>
    </row>
    <row r="206" spans="1:20" x14ac:dyDescent="0.2">
      <c r="A206" s="15">
        <v>489</v>
      </c>
      <c r="B206" s="15">
        <v>131</v>
      </c>
      <c r="C206" s="15">
        <v>19</v>
      </c>
      <c r="D206" s="15">
        <v>77</v>
      </c>
      <c r="E206" s="15">
        <v>55</v>
      </c>
      <c r="F206" s="15">
        <v>34</v>
      </c>
      <c r="G206" s="15">
        <v>7</v>
      </c>
      <c r="H206" s="15">
        <v>2051</v>
      </c>
      <c r="I206" s="15">
        <v>549</v>
      </c>
      <c r="J206" s="15">
        <v>62</v>
      </c>
      <c r="K206" s="15">
        <v>300</v>
      </c>
      <c r="L206" s="15">
        <v>263</v>
      </c>
      <c r="M206" s="15">
        <v>153</v>
      </c>
      <c r="N206" s="15" t="s">
        <v>55</v>
      </c>
      <c r="O206" s="15" t="s">
        <v>56</v>
      </c>
      <c r="P206" s="15">
        <v>310</v>
      </c>
      <c r="Q206" s="15">
        <v>9</v>
      </c>
      <c r="R206" s="15">
        <v>9</v>
      </c>
      <c r="S206" s="15">
        <v>780</v>
      </c>
      <c r="T206" s="15" t="s">
        <v>55</v>
      </c>
    </row>
    <row r="207" spans="1:20" x14ac:dyDescent="0.2">
      <c r="A207" s="15">
        <v>209</v>
      </c>
      <c r="B207" s="15">
        <v>56</v>
      </c>
      <c r="C207" s="15">
        <v>12</v>
      </c>
      <c r="D207" s="15">
        <v>22</v>
      </c>
      <c r="E207" s="15">
        <v>36</v>
      </c>
      <c r="F207" s="15">
        <v>19</v>
      </c>
      <c r="G207" s="15">
        <v>2</v>
      </c>
      <c r="H207" s="15">
        <v>216</v>
      </c>
      <c r="I207" s="15">
        <v>58</v>
      </c>
      <c r="J207" s="15">
        <v>12</v>
      </c>
      <c r="K207" s="15">
        <v>24</v>
      </c>
      <c r="L207" s="15">
        <v>37</v>
      </c>
      <c r="M207" s="15">
        <v>19</v>
      </c>
      <c r="N207" s="15" t="s">
        <v>58</v>
      </c>
      <c r="O207" s="15" t="s">
        <v>57</v>
      </c>
      <c r="P207" s="15">
        <v>201</v>
      </c>
      <c r="Q207" s="15">
        <v>6</v>
      </c>
      <c r="R207" s="15">
        <v>3</v>
      </c>
      <c r="S207" s="15">
        <v>90</v>
      </c>
      <c r="T207" s="15" t="s">
        <v>58</v>
      </c>
    </row>
    <row r="208" spans="1:20" x14ac:dyDescent="0.2">
      <c r="A208" s="15">
        <v>407</v>
      </c>
      <c r="B208" s="15">
        <v>93</v>
      </c>
      <c r="C208" s="15">
        <v>8</v>
      </c>
      <c r="D208" s="15">
        <v>47</v>
      </c>
      <c r="E208" s="15">
        <v>30</v>
      </c>
      <c r="F208" s="15">
        <v>30</v>
      </c>
      <c r="G208" s="15">
        <v>2</v>
      </c>
      <c r="H208" s="15">
        <v>969</v>
      </c>
      <c r="I208" s="15">
        <v>230</v>
      </c>
      <c r="J208" s="15">
        <v>14</v>
      </c>
      <c r="K208" s="15">
        <v>121</v>
      </c>
      <c r="L208" s="15">
        <v>69</v>
      </c>
      <c r="M208" s="15">
        <v>68</v>
      </c>
      <c r="N208" s="15" t="s">
        <v>58</v>
      </c>
      <c r="O208" s="15" t="s">
        <v>56</v>
      </c>
      <c r="P208" s="15">
        <v>172</v>
      </c>
      <c r="Q208" s="15">
        <v>317</v>
      </c>
      <c r="R208" s="15">
        <v>25</v>
      </c>
      <c r="S208" s="15">
        <v>150</v>
      </c>
      <c r="T208" s="15" t="s">
        <v>58</v>
      </c>
    </row>
    <row r="209" spans="1:20" x14ac:dyDescent="0.2">
      <c r="A209" s="15">
        <v>490</v>
      </c>
      <c r="B209" s="15">
        <v>148</v>
      </c>
      <c r="C209" s="15">
        <v>14</v>
      </c>
      <c r="D209" s="15">
        <v>64</v>
      </c>
      <c r="E209" s="15">
        <v>78</v>
      </c>
      <c r="F209" s="15">
        <v>49</v>
      </c>
      <c r="G209" s="15">
        <v>13</v>
      </c>
      <c r="H209" s="15">
        <v>3400</v>
      </c>
      <c r="I209" s="15">
        <v>1000</v>
      </c>
      <c r="J209" s="15">
        <v>113</v>
      </c>
      <c r="K209" s="15">
        <v>445</v>
      </c>
      <c r="L209" s="15">
        <v>491</v>
      </c>
      <c r="M209" s="15">
        <v>301</v>
      </c>
      <c r="N209" s="15" t="s">
        <v>55</v>
      </c>
      <c r="O209" s="15" t="s">
        <v>57</v>
      </c>
      <c r="P209" s="15">
        <v>0</v>
      </c>
      <c r="Q209" s="15">
        <v>0</v>
      </c>
      <c r="R209" s="15">
        <v>0</v>
      </c>
      <c r="S209" s="15">
        <v>700</v>
      </c>
      <c r="T209" s="15" t="s">
        <v>58</v>
      </c>
    </row>
    <row r="210" spans="1:20" x14ac:dyDescent="0.2">
      <c r="A210" s="15">
        <v>209</v>
      </c>
      <c r="B210" s="15">
        <v>59</v>
      </c>
      <c r="C210" s="15">
        <v>6</v>
      </c>
      <c r="D210" s="15">
        <v>20</v>
      </c>
      <c r="E210" s="15">
        <v>37</v>
      </c>
      <c r="F210" s="15">
        <v>27</v>
      </c>
      <c r="G210" s="15">
        <v>4</v>
      </c>
      <c r="H210" s="15">
        <v>884</v>
      </c>
      <c r="I210" s="15">
        <v>209</v>
      </c>
      <c r="J210" s="15">
        <v>14</v>
      </c>
      <c r="K210" s="15">
        <v>66</v>
      </c>
      <c r="L210" s="15">
        <v>106</v>
      </c>
      <c r="M210" s="15">
        <v>92</v>
      </c>
      <c r="N210" s="15" t="s">
        <v>58</v>
      </c>
      <c r="O210" s="15" t="s">
        <v>57</v>
      </c>
      <c r="P210" s="15">
        <v>415</v>
      </c>
      <c r="Q210" s="15">
        <v>35</v>
      </c>
      <c r="R210" s="15">
        <v>3</v>
      </c>
      <c r="S210" s="15" t="s">
        <v>59</v>
      </c>
      <c r="T210" s="15" t="s">
        <v>58</v>
      </c>
    </row>
    <row r="211" spans="1:20" x14ac:dyDescent="0.2">
      <c r="A211" s="15">
        <v>442</v>
      </c>
      <c r="B211" s="15">
        <v>131</v>
      </c>
      <c r="C211" s="15">
        <v>18</v>
      </c>
      <c r="D211" s="15">
        <v>68</v>
      </c>
      <c r="E211" s="15">
        <v>77</v>
      </c>
      <c r="F211" s="15">
        <v>33</v>
      </c>
      <c r="G211" s="15">
        <v>6</v>
      </c>
      <c r="H211" s="15">
        <v>1416</v>
      </c>
      <c r="I211" s="15">
        <v>398</v>
      </c>
      <c r="J211" s="15">
        <v>47</v>
      </c>
      <c r="K211" s="15">
        <v>210</v>
      </c>
      <c r="L211" s="15">
        <v>203</v>
      </c>
      <c r="M211" s="15">
        <v>136</v>
      </c>
      <c r="N211" s="15" t="s">
        <v>55</v>
      </c>
      <c r="O211" s="15" t="s">
        <v>57</v>
      </c>
      <c r="P211" s="15">
        <v>233</v>
      </c>
      <c r="Q211" s="15">
        <v>7</v>
      </c>
      <c r="R211" s="15">
        <v>7</v>
      </c>
      <c r="S211" s="15">
        <v>550</v>
      </c>
      <c r="T211" s="15" t="s">
        <v>55</v>
      </c>
    </row>
    <row r="212" spans="1:20" x14ac:dyDescent="0.2">
      <c r="A212" s="15">
        <v>317</v>
      </c>
      <c r="B212" s="15">
        <v>88</v>
      </c>
      <c r="C212" s="15">
        <v>3</v>
      </c>
      <c r="D212" s="15">
        <v>40</v>
      </c>
      <c r="E212" s="15">
        <v>32</v>
      </c>
      <c r="F212" s="15">
        <v>19</v>
      </c>
      <c r="G212" s="15">
        <v>8</v>
      </c>
      <c r="H212" s="15">
        <v>2543</v>
      </c>
      <c r="I212" s="15">
        <v>715</v>
      </c>
      <c r="J212" s="15">
        <v>28</v>
      </c>
      <c r="K212" s="15">
        <v>269</v>
      </c>
      <c r="L212" s="15">
        <v>270</v>
      </c>
      <c r="M212" s="15">
        <v>118</v>
      </c>
      <c r="N212" s="15" t="s">
        <v>55</v>
      </c>
      <c r="O212" s="15" t="s">
        <v>56</v>
      </c>
      <c r="P212" s="15">
        <v>220</v>
      </c>
      <c r="Q212" s="15">
        <v>16</v>
      </c>
      <c r="R212" s="15">
        <v>4</v>
      </c>
      <c r="S212" s="15" t="s">
        <v>59</v>
      </c>
      <c r="T212" s="15" t="s">
        <v>55</v>
      </c>
    </row>
    <row r="213" spans="1:20" x14ac:dyDescent="0.2">
      <c r="A213" s="15">
        <v>288</v>
      </c>
      <c r="B213" s="15">
        <v>65</v>
      </c>
      <c r="C213" s="15">
        <v>8</v>
      </c>
      <c r="D213" s="15">
        <v>30</v>
      </c>
      <c r="E213" s="15">
        <v>36</v>
      </c>
      <c r="F213" s="15">
        <v>27</v>
      </c>
      <c r="G213" s="15">
        <v>9</v>
      </c>
      <c r="H213" s="15">
        <v>2815</v>
      </c>
      <c r="I213" s="15">
        <v>698</v>
      </c>
      <c r="J213" s="15">
        <v>55</v>
      </c>
      <c r="K213" s="15">
        <v>315</v>
      </c>
      <c r="L213" s="15">
        <v>325</v>
      </c>
      <c r="M213" s="15">
        <v>189</v>
      </c>
      <c r="N213" s="15" t="s">
        <v>58</v>
      </c>
      <c r="O213" s="15" t="s">
        <v>57</v>
      </c>
      <c r="P213" s="15">
        <v>259</v>
      </c>
      <c r="Q213" s="15">
        <v>30</v>
      </c>
      <c r="R213" s="15">
        <v>10</v>
      </c>
      <c r="S213" s="15">
        <v>650</v>
      </c>
      <c r="T213" s="15" t="s">
        <v>55</v>
      </c>
    </row>
    <row r="214" spans="1:20" x14ac:dyDescent="0.2">
      <c r="A214" s="15">
        <v>209</v>
      </c>
      <c r="B214" s="15">
        <v>54</v>
      </c>
      <c r="C214" s="15">
        <v>3</v>
      </c>
      <c r="D214" s="15">
        <v>25</v>
      </c>
      <c r="E214" s="15">
        <v>14</v>
      </c>
      <c r="F214" s="15">
        <v>12</v>
      </c>
      <c r="G214" s="15">
        <v>1</v>
      </c>
      <c r="H214" s="15">
        <v>209</v>
      </c>
      <c r="I214" s="15">
        <v>54</v>
      </c>
      <c r="J214" s="15">
        <v>3</v>
      </c>
      <c r="K214" s="15">
        <v>25</v>
      </c>
      <c r="L214" s="15">
        <v>14</v>
      </c>
      <c r="M214" s="15">
        <v>12</v>
      </c>
      <c r="N214" s="15" t="s">
        <v>55</v>
      </c>
      <c r="O214" s="15" t="s">
        <v>56</v>
      </c>
      <c r="P214" s="15">
        <v>102</v>
      </c>
      <c r="Q214" s="15">
        <v>6</v>
      </c>
      <c r="R214" s="15">
        <v>3</v>
      </c>
      <c r="S214" s="15">
        <v>68</v>
      </c>
      <c r="T214" s="15" t="s">
        <v>55</v>
      </c>
    </row>
    <row r="215" spans="1:20" x14ac:dyDescent="0.2">
      <c r="A215" s="15">
        <v>303</v>
      </c>
      <c r="B215" s="15">
        <v>71</v>
      </c>
      <c r="C215" s="15">
        <v>3</v>
      </c>
      <c r="D215" s="15">
        <v>18</v>
      </c>
      <c r="E215" s="15">
        <v>30</v>
      </c>
      <c r="F215" s="15">
        <v>36</v>
      </c>
      <c r="G215" s="15">
        <v>3</v>
      </c>
      <c r="H215" s="15">
        <v>344</v>
      </c>
      <c r="I215" s="15">
        <v>76</v>
      </c>
      <c r="J215" s="15">
        <v>3</v>
      </c>
      <c r="K215" s="15">
        <v>20</v>
      </c>
      <c r="L215" s="15">
        <v>36</v>
      </c>
      <c r="M215" s="15">
        <v>45</v>
      </c>
      <c r="N215" s="15" t="s">
        <v>58</v>
      </c>
      <c r="O215" s="15" t="s">
        <v>57</v>
      </c>
      <c r="P215" s="15">
        <v>468</v>
      </c>
      <c r="Q215" s="15">
        <v>47</v>
      </c>
      <c r="R215" s="15">
        <v>6</v>
      </c>
      <c r="S215" s="15">
        <v>100</v>
      </c>
      <c r="T215" s="15" t="s">
        <v>58</v>
      </c>
    </row>
    <row r="216" spans="1:20" x14ac:dyDescent="0.2">
      <c r="A216" s="15">
        <v>330</v>
      </c>
      <c r="B216" s="15">
        <v>77</v>
      </c>
      <c r="C216" s="15">
        <v>19</v>
      </c>
      <c r="D216" s="15">
        <v>47</v>
      </c>
      <c r="E216" s="15">
        <v>53</v>
      </c>
      <c r="F216" s="15">
        <v>27</v>
      </c>
      <c r="G216" s="15">
        <v>6</v>
      </c>
      <c r="H216" s="15">
        <v>1928</v>
      </c>
      <c r="I216" s="15">
        <v>516</v>
      </c>
      <c r="J216" s="15">
        <v>90</v>
      </c>
      <c r="K216" s="15">
        <v>247</v>
      </c>
      <c r="L216" s="15">
        <v>288</v>
      </c>
      <c r="M216" s="15">
        <v>161</v>
      </c>
      <c r="N216" s="15" t="s">
        <v>58</v>
      </c>
      <c r="O216" s="15" t="s">
        <v>56</v>
      </c>
      <c r="P216" s="15">
        <v>149</v>
      </c>
      <c r="Q216" s="15">
        <v>8</v>
      </c>
      <c r="R216" s="15">
        <v>6</v>
      </c>
      <c r="S216" s="15">
        <v>670</v>
      </c>
      <c r="T216" s="15" t="s">
        <v>58</v>
      </c>
    </row>
    <row r="217" spans="1:20" x14ac:dyDescent="0.2">
      <c r="A217" s="15">
        <v>504</v>
      </c>
      <c r="B217" s="15">
        <v>120</v>
      </c>
      <c r="C217" s="15">
        <v>28</v>
      </c>
      <c r="D217" s="15">
        <v>71</v>
      </c>
      <c r="E217" s="15">
        <v>71</v>
      </c>
      <c r="F217" s="15">
        <v>54</v>
      </c>
      <c r="G217" s="15">
        <v>3</v>
      </c>
      <c r="H217" s="15">
        <v>1085</v>
      </c>
      <c r="I217" s="15">
        <v>259</v>
      </c>
      <c r="J217" s="15">
        <v>54</v>
      </c>
      <c r="K217" s="15">
        <v>150</v>
      </c>
      <c r="L217" s="15">
        <v>167</v>
      </c>
      <c r="M217" s="15">
        <v>114</v>
      </c>
      <c r="N217" s="15" t="s">
        <v>55</v>
      </c>
      <c r="O217" s="15" t="s">
        <v>57</v>
      </c>
      <c r="P217" s="15">
        <v>103</v>
      </c>
      <c r="Q217" s="15">
        <v>283</v>
      </c>
      <c r="R217" s="15">
        <v>19</v>
      </c>
      <c r="S217" s="15">
        <v>175</v>
      </c>
      <c r="T217" s="15" t="s">
        <v>55</v>
      </c>
    </row>
    <row r="218" spans="1:20" x14ac:dyDescent="0.2">
      <c r="A218" s="15">
        <v>258</v>
      </c>
      <c r="B218" s="15">
        <v>60</v>
      </c>
      <c r="C218" s="15">
        <v>8</v>
      </c>
      <c r="D218" s="15">
        <v>28</v>
      </c>
      <c r="E218" s="15">
        <v>33</v>
      </c>
      <c r="F218" s="15">
        <v>18</v>
      </c>
      <c r="G218" s="15">
        <v>3</v>
      </c>
      <c r="H218" s="15">
        <v>638</v>
      </c>
      <c r="I218" s="15">
        <v>170</v>
      </c>
      <c r="J218" s="15">
        <v>17</v>
      </c>
      <c r="K218" s="15">
        <v>80</v>
      </c>
      <c r="L218" s="15">
        <v>75</v>
      </c>
      <c r="M218" s="15">
        <v>36</v>
      </c>
      <c r="N218" s="15" t="s">
        <v>55</v>
      </c>
      <c r="O218" s="15" t="s">
        <v>56</v>
      </c>
      <c r="P218" s="15">
        <v>358</v>
      </c>
      <c r="Q218" s="15">
        <v>32</v>
      </c>
      <c r="R218" s="15">
        <v>8</v>
      </c>
      <c r="S218" s="15">
        <v>137</v>
      </c>
      <c r="T218" s="15" t="s">
        <v>55</v>
      </c>
    </row>
    <row r="219" spans="1:20" x14ac:dyDescent="0.2">
      <c r="A219" s="15">
        <v>20</v>
      </c>
      <c r="B219" s="15">
        <v>1</v>
      </c>
      <c r="C219" s="15">
        <v>0</v>
      </c>
      <c r="D219" s="15">
        <v>0</v>
      </c>
      <c r="E219" s="15">
        <v>0</v>
      </c>
      <c r="F219" s="15">
        <v>0</v>
      </c>
      <c r="G219" s="15">
        <v>2</v>
      </c>
      <c r="H219" s="15">
        <v>41</v>
      </c>
      <c r="I219" s="15">
        <v>9</v>
      </c>
      <c r="J219" s="15">
        <v>2</v>
      </c>
      <c r="K219" s="15">
        <v>6</v>
      </c>
      <c r="L219" s="15">
        <v>7</v>
      </c>
      <c r="M219" s="15">
        <v>4</v>
      </c>
      <c r="N219" s="15" t="s">
        <v>58</v>
      </c>
      <c r="O219" s="15" t="s">
        <v>57</v>
      </c>
      <c r="P219" s="15">
        <v>78</v>
      </c>
      <c r="Q219" s="15">
        <v>220</v>
      </c>
      <c r="R219" s="15">
        <v>6</v>
      </c>
      <c r="S219" s="15">
        <v>2127.3330000000001</v>
      </c>
      <c r="T219" s="15" t="s">
        <v>58</v>
      </c>
    </row>
    <row r="220" spans="1:20" x14ac:dyDescent="0.2">
      <c r="A220" s="15">
        <v>374</v>
      </c>
      <c r="B220" s="15">
        <v>94</v>
      </c>
      <c r="C220" s="15">
        <v>5</v>
      </c>
      <c r="D220" s="15">
        <v>36</v>
      </c>
      <c r="E220" s="15">
        <v>26</v>
      </c>
      <c r="F220" s="15">
        <v>62</v>
      </c>
      <c r="G220" s="15">
        <v>7</v>
      </c>
      <c r="H220" s="15">
        <v>1968</v>
      </c>
      <c r="I220" s="15">
        <v>519</v>
      </c>
      <c r="J220" s="15">
        <v>26</v>
      </c>
      <c r="K220" s="15">
        <v>181</v>
      </c>
      <c r="L220" s="15">
        <v>199</v>
      </c>
      <c r="M220" s="15">
        <v>288</v>
      </c>
      <c r="N220" s="15" t="s">
        <v>58</v>
      </c>
      <c r="O220" s="15" t="s">
        <v>56</v>
      </c>
      <c r="P220" s="15">
        <v>756</v>
      </c>
      <c r="Q220" s="15">
        <v>64</v>
      </c>
      <c r="R220" s="15">
        <v>15</v>
      </c>
      <c r="S220" s="15">
        <v>875</v>
      </c>
      <c r="T220" s="15" t="s">
        <v>58</v>
      </c>
    </row>
    <row r="221" spans="1:20" x14ac:dyDescent="0.2">
      <c r="A221" s="15">
        <v>211</v>
      </c>
      <c r="B221" s="15">
        <v>43</v>
      </c>
      <c r="C221" s="15">
        <v>10</v>
      </c>
      <c r="D221" s="15">
        <v>26</v>
      </c>
      <c r="E221" s="15">
        <v>35</v>
      </c>
      <c r="F221" s="15">
        <v>39</v>
      </c>
      <c r="G221" s="15">
        <v>3</v>
      </c>
      <c r="H221" s="15">
        <v>498</v>
      </c>
      <c r="I221" s="15">
        <v>116</v>
      </c>
      <c r="J221" s="15">
        <v>14</v>
      </c>
      <c r="K221" s="15">
        <v>59</v>
      </c>
      <c r="L221" s="15">
        <v>55</v>
      </c>
      <c r="M221" s="15">
        <v>78</v>
      </c>
      <c r="N221" s="15" t="s">
        <v>55</v>
      </c>
      <c r="O221" s="15" t="s">
        <v>56</v>
      </c>
      <c r="P221" s="15">
        <v>463</v>
      </c>
      <c r="Q221" s="15">
        <v>32</v>
      </c>
      <c r="R221" s="15">
        <v>8</v>
      </c>
      <c r="S221" s="15">
        <v>120</v>
      </c>
      <c r="T221" s="15" t="s">
        <v>55</v>
      </c>
    </row>
    <row r="222" spans="1:20" x14ac:dyDescent="0.2">
      <c r="A222" s="15">
        <v>299</v>
      </c>
      <c r="B222" s="15">
        <v>75</v>
      </c>
      <c r="C222" s="15">
        <v>6</v>
      </c>
      <c r="D222" s="15">
        <v>38</v>
      </c>
      <c r="E222" s="15">
        <v>23</v>
      </c>
      <c r="F222" s="15">
        <v>26</v>
      </c>
      <c r="G222" s="15">
        <v>3</v>
      </c>
      <c r="H222" s="15">
        <v>580</v>
      </c>
      <c r="I222" s="15">
        <v>160</v>
      </c>
      <c r="J222" s="15">
        <v>8</v>
      </c>
      <c r="K222" s="15">
        <v>71</v>
      </c>
      <c r="L222" s="15">
        <v>33</v>
      </c>
      <c r="M222" s="15">
        <v>44</v>
      </c>
      <c r="N222" s="15" t="s">
        <v>58</v>
      </c>
      <c r="O222" s="15" t="s">
        <v>57</v>
      </c>
      <c r="P222" s="15">
        <v>212</v>
      </c>
      <c r="Q222" s="15">
        <v>1</v>
      </c>
      <c r="R222" s="15">
        <v>2</v>
      </c>
      <c r="S222" s="15">
        <v>140</v>
      </c>
      <c r="T222" s="15" t="s">
        <v>58</v>
      </c>
    </row>
    <row r="223" spans="1:20" x14ac:dyDescent="0.2">
      <c r="A223" s="15">
        <v>576</v>
      </c>
      <c r="B223" s="15">
        <v>167</v>
      </c>
      <c r="C223" s="15">
        <v>8</v>
      </c>
      <c r="D223" s="15">
        <v>89</v>
      </c>
      <c r="E223" s="15">
        <v>49</v>
      </c>
      <c r="F223" s="15">
        <v>57</v>
      </c>
      <c r="G223" s="15">
        <v>4</v>
      </c>
      <c r="H223" s="15">
        <v>822</v>
      </c>
      <c r="I223" s="15">
        <v>232</v>
      </c>
      <c r="J223" s="15">
        <v>19</v>
      </c>
      <c r="K223" s="15">
        <v>132</v>
      </c>
      <c r="L223" s="15">
        <v>83</v>
      </c>
      <c r="M223" s="15">
        <v>79</v>
      </c>
      <c r="N223" s="15" t="s">
        <v>58</v>
      </c>
      <c r="O223" s="15" t="s">
        <v>57</v>
      </c>
      <c r="P223" s="15">
        <v>325</v>
      </c>
      <c r="Q223" s="15">
        <v>12</v>
      </c>
      <c r="R223" s="15">
        <v>8</v>
      </c>
      <c r="S223" s="15">
        <v>210</v>
      </c>
      <c r="T223" s="15" t="s">
        <v>58</v>
      </c>
    </row>
    <row r="224" spans="1:20" x14ac:dyDescent="0.2">
      <c r="A224" s="15">
        <v>381</v>
      </c>
      <c r="B224" s="15">
        <v>110</v>
      </c>
      <c r="C224" s="15">
        <v>9</v>
      </c>
      <c r="D224" s="15">
        <v>61</v>
      </c>
      <c r="E224" s="15">
        <v>45</v>
      </c>
      <c r="F224" s="15">
        <v>32</v>
      </c>
      <c r="G224" s="15">
        <v>7</v>
      </c>
      <c r="H224" s="15">
        <v>3015</v>
      </c>
      <c r="I224" s="15">
        <v>834</v>
      </c>
      <c r="J224" s="15">
        <v>40</v>
      </c>
      <c r="K224" s="15">
        <v>451</v>
      </c>
      <c r="L224" s="15">
        <v>249</v>
      </c>
      <c r="M224" s="15">
        <v>168</v>
      </c>
      <c r="N224" s="15" t="s">
        <v>58</v>
      </c>
      <c r="O224" s="15" t="s">
        <v>57</v>
      </c>
      <c r="P224" s="15">
        <v>228</v>
      </c>
      <c r="Q224" s="15">
        <v>7</v>
      </c>
      <c r="R224" s="15">
        <v>5</v>
      </c>
      <c r="S224" s="15">
        <v>800</v>
      </c>
      <c r="T224" s="15" t="s">
        <v>58</v>
      </c>
    </row>
    <row r="225" spans="1:20" x14ac:dyDescent="0.2">
      <c r="A225" s="15">
        <v>288</v>
      </c>
      <c r="B225" s="15">
        <v>76</v>
      </c>
      <c r="C225" s="15">
        <v>7</v>
      </c>
      <c r="D225" s="15">
        <v>34</v>
      </c>
      <c r="E225" s="15">
        <v>37</v>
      </c>
      <c r="F225" s="15">
        <v>15</v>
      </c>
      <c r="G225" s="15">
        <v>4</v>
      </c>
      <c r="H225" s="15">
        <v>1644</v>
      </c>
      <c r="I225" s="15">
        <v>408</v>
      </c>
      <c r="J225" s="15">
        <v>16</v>
      </c>
      <c r="K225" s="15">
        <v>198</v>
      </c>
      <c r="L225" s="15">
        <v>120</v>
      </c>
      <c r="M225" s="15">
        <v>113</v>
      </c>
      <c r="N225" s="15" t="s">
        <v>58</v>
      </c>
      <c r="O225" s="15" t="s">
        <v>56</v>
      </c>
      <c r="P225" s="15">
        <v>203</v>
      </c>
      <c r="Q225" s="15">
        <v>3</v>
      </c>
      <c r="R225" s="15">
        <v>3</v>
      </c>
      <c r="S225" s="15">
        <v>240</v>
      </c>
      <c r="T225" s="15" t="s">
        <v>58</v>
      </c>
    </row>
    <row r="226" spans="1:20" x14ac:dyDescent="0.2">
      <c r="A226" s="15">
        <v>369</v>
      </c>
      <c r="B226" s="15">
        <v>93</v>
      </c>
      <c r="C226" s="15">
        <v>9</v>
      </c>
      <c r="D226" s="15">
        <v>43</v>
      </c>
      <c r="E226" s="15">
        <v>42</v>
      </c>
      <c r="F226" s="15">
        <v>49</v>
      </c>
      <c r="G226" s="15">
        <v>5</v>
      </c>
      <c r="H226" s="15">
        <v>1258</v>
      </c>
      <c r="I226" s="15">
        <v>323</v>
      </c>
      <c r="J226" s="15">
        <v>54</v>
      </c>
      <c r="K226" s="15">
        <v>181</v>
      </c>
      <c r="L226" s="15">
        <v>177</v>
      </c>
      <c r="M226" s="15">
        <v>157</v>
      </c>
      <c r="N226" s="15" t="s">
        <v>55</v>
      </c>
      <c r="O226" s="15" t="s">
        <v>57</v>
      </c>
      <c r="P226" s="15">
        <v>149</v>
      </c>
      <c r="Q226" s="15">
        <v>1</v>
      </c>
      <c r="R226" s="15">
        <v>6</v>
      </c>
      <c r="S226" s="15">
        <v>350</v>
      </c>
      <c r="T226" s="15" t="s">
        <v>55</v>
      </c>
    </row>
    <row r="227" spans="1:20" x14ac:dyDescent="0.2">
      <c r="A227" s="15">
        <v>330</v>
      </c>
      <c r="B227" s="15">
        <v>76</v>
      </c>
      <c r="C227" s="15">
        <v>12</v>
      </c>
      <c r="D227" s="15">
        <v>35</v>
      </c>
      <c r="E227" s="15">
        <v>41</v>
      </c>
      <c r="F227" s="15">
        <v>47</v>
      </c>
      <c r="G227" s="15">
        <v>4</v>
      </c>
      <c r="H227" s="15">
        <v>1367</v>
      </c>
      <c r="I227" s="15">
        <v>326</v>
      </c>
      <c r="J227" s="15">
        <v>55</v>
      </c>
      <c r="K227" s="15">
        <v>167</v>
      </c>
      <c r="L227" s="15">
        <v>198</v>
      </c>
      <c r="M227" s="15">
        <v>167</v>
      </c>
      <c r="N227" s="15" t="s">
        <v>58</v>
      </c>
      <c r="O227" s="15" t="s">
        <v>56</v>
      </c>
      <c r="P227" s="15">
        <v>512</v>
      </c>
      <c r="Q227" s="15">
        <v>30</v>
      </c>
      <c r="R227" s="15">
        <v>5</v>
      </c>
      <c r="S227" s="15" t="s">
        <v>59</v>
      </c>
      <c r="T227" s="15" t="s">
        <v>58</v>
      </c>
    </row>
    <row r="228" spans="1:20" x14ac:dyDescent="0.2">
      <c r="A228" s="15">
        <v>547</v>
      </c>
      <c r="B228" s="15">
        <v>137</v>
      </c>
      <c r="C228" s="15">
        <v>2</v>
      </c>
      <c r="D228" s="15">
        <v>58</v>
      </c>
      <c r="E228" s="15">
        <v>47</v>
      </c>
      <c r="F228" s="15">
        <v>12</v>
      </c>
      <c r="G228" s="15">
        <v>2</v>
      </c>
      <c r="H228" s="15">
        <v>1038</v>
      </c>
      <c r="I228" s="15">
        <v>271</v>
      </c>
      <c r="J228" s="15">
        <v>3</v>
      </c>
      <c r="K228" s="15">
        <v>129</v>
      </c>
      <c r="L228" s="15">
        <v>80</v>
      </c>
      <c r="M228" s="15">
        <v>24</v>
      </c>
      <c r="N228" s="15" t="s">
        <v>55</v>
      </c>
      <c r="O228" s="15" t="s">
        <v>56</v>
      </c>
      <c r="P228" s="15">
        <v>261</v>
      </c>
      <c r="Q228" s="15">
        <v>459</v>
      </c>
      <c r="R228" s="15">
        <v>22</v>
      </c>
      <c r="S228" s="15">
        <v>175</v>
      </c>
      <c r="T228" s="15" t="s">
        <v>55</v>
      </c>
    </row>
    <row r="229" spans="1:20" x14ac:dyDescent="0.2">
      <c r="A229" s="15">
        <v>572</v>
      </c>
      <c r="B229" s="15">
        <v>152</v>
      </c>
      <c r="C229" s="15">
        <v>18</v>
      </c>
      <c r="D229" s="15">
        <v>105</v>
      </c>
      <c r="E229" s="15">
        <v>49</v>
      </c>
      <c r="F229" s="15">
        <v>65</v>
      </c>
      <c r="G229" s="15">
        <v>2</v>
      </c>
      <c r="H229" s="15">
        <v>978</v>
      </c>
      <c r="I229" s="15">
        <v>249</v>
      </c>
      <c r="J229" s="15">
        <v>36</v>
      </c>
      <c r="K229" s="15">
        <v>168</v>
      </c>
      <c r="L229" s="15">
        <v>91</v>
      </c>
      <c r="M229" s="15">
        <v>101</v>
      </c>
      <c r="N229" s="15" t="s">
        <v>55</v>
      </c>
      <c r="O229" s="15" t="s">
        <v>56</v>
      </c>
      <c r="P229" s="15">
        <v>325</v>
      </c>
      <c r="Q229" s="15">
        <v>13</v>
      </c>
      <c r="R229" s="15">
        <v>3</v>
      </c>
      <c r="S229" s="15">
        <v>200</v>
      </c>
      <c r="T229" s="15" t="s">
        <v>55</v>
      </c>
    </row>
    <row r="230" spans="1:20" x14ac:dyDescent="0.2">
      <c r="A230" s="15">
        <v>359</v>
      </c>
      <c r="B230" s="15">
        <v>84</v>
      </c>
      <c r="C230" s="15">
        <v>4</v>
      </c>
      <c r="D230" s="15">
        <v>46</v>
      </c>
      <c r="E230" s="15">
        <v>27</v>
      </c>
      <c r="F230" s="15">
        <v>21</v>
      </c>
      <c r="G230" s="15">
        <v>12</v>
      </c>
      <c r="H230" s="15">
        <v>4992</v>
      </c>
      <c r="I230" s="15">
        <v>1257</v>
      </c>
      <c r="J230" s="15">
        <v>37</v>
      </c>
      <c r="K230" s="15">
        <v>699</v>
      </c>
      <c r="L230" s="15">
        <v>386</v>
      </c>
      <c r="M230" s="15">
        <v>387</v>
      </c>
      <c r="N230" s="15" t="s">
        <v>58</v>
      </c>
      <c r="O230" s="15" t="s">
        <v>56</v>
      </c>
      <c r="P230" s="15">
        <v>151</v>
      </c>
      <c r="Q230" s="15">
        <v>8</v>
      </c>
      <c r="R230" s="15">
        <v>5</v>
      </c>
      <c r="S230" s="15" t="s">
        <v>59</v>
      </c>
      <c r="T230" s="15" t="s">
        <v>58</v>
      </c>
    </row>
    <row r="231" spans="1:20" x14ac:dyDescent="0.2">
      <c r="A231" s="15">
        <v>514</v>
      </c>
      <c r="B231" s="15">
        <v>144</v>
      </c>
      <c r="C231" s="15">
        <v>0</v>
      </c>
      <c r="D231" s="15">
        <v>67</v>
      </c>
      <c r="E231" s="15">
        <v>54</v>
      </c>
      <c r="F231" s="15">
        <v>79</v>
      </c>
      <c r="G231" s="15">
        <v>9</v>
      </c>
      <c r="H231" s="15">
        <v>4739</v>
      </c>
      <c r="I231" s="15">
        <v>1169</v>
      </c>
      <c r="J231" s="15">
        <v>13</v>
      </c>
      <c r="K231" s="15">
        <v>583</v>
      </c>
      <c r="L231" s="15">
        <v>374</v>
      </c>
      <c r="M231" s="15">
        <v>528</v>
      </c>
      <c r="N231" s="15" t="s">
        <v>58</v>
      </c>
      <c r="O231" s="15" t="s">
        <v>57</v>
      </c>
      <c r="P231" s="15">
        <v>229</v>
      </c>
      <c r="Q231" s="15">
        <v>453</v>
      </c>
      <c r="R231" s="15">
        <v>15</v>
      </c>
      <c r="S231" s="15">
        <v>1940</v>
      </c>
      <c r="T231" s="15" t="s">
        <v>58</v>
      </c>
    </row>
    <row r="232" spans="1:20" x14ac:dyDescent="0.2">
      <c r="A232" s="15">
        <v>359</v>
      </c>
      <c r="B232" s="15">
        <v>80</v>
      </c>
      <c r="C232" s="15">
        <v>15</v>
      </c>
      <c r="D232" s="15">
        <v>45</v>
      </c>
      <c r="E232" s="15">
        <v>48</v>
      </c>
      <c r="F232" s="15">
        <v>63</v>
      </c>
      <c r="G232" s="15">
        <v>7</v>
      </c>
      <c r="H232" s="15">
        <v>1493</v>
      </c>
      <c r="I232" s="15">
        <v>359</v>
      </c>
      <c r="J232" s="15">
        <v>61</v>
      </c>
      <c r="K232" s="15">
        <v>176</v>
      </c>
      <c r="L232" s="15">
        <v>202</v>
      </c>
      <c r="M232" s="15">
        <v>175</v>
      </c>
      <c r="N232" s="15" t="s">
        <v>58</v>
      </c>
      <c r="O232" s="15" t="s">
        <v>56</v>
      </c>
      <c r="P232" s="15">
        <v>682</v>
      </c>
      <c r="Q232" s="15">
        <v>93</v>
      </c>
      <c r="R232" s="15">
        <v>13</v>
      </c>
      <c r="S232" s="15">
        <v>700</v>
      </c>
      <c r="T232" s="15" t="s">
        <v>58</v>
      </c>
    </row>
    <row r="233" spans="1:20" x14ac:dyDescent="0.2">
      <c r="A233" s="15">
        <v>526</v>
      </c>
      <c r="B233" s="15">
        <v>163</v>
      </c>
      <c r="C233" s="15">
        <v>12</v>
      </c>
      <c r="D233" s="15">
        <v>88</v>
      </c>
      <c r="E233" s="15">
        <v>50</v>
      </c>
      <c r="F233" s="15">
        <v>77</v>
      </c>
      <c r="G233" s="15">
        <v>4</v>
      </c>
      <c r="H233" s="15">
        <v>1556</v>
      </c>
      <c r="I233" s="15">
        <v>470</v>
      </c>
      <c r="J233" s="15">
        <v>38</v>
      </c>
      <c r="K233" s="15">
        <v>245</v>
      </c>
      <c r="L233" s="15">
        <v>167</v>
      </c>
      <c r="M233" s="15">
        <v>174</v>
      </c>
      <c r="N233" s="15" t="s">
        <v>55</v>
      </c>
      <c r="O233" s="15" t="s">
        <v>56</v>
      </c>
      <c r="P233" s="15">
        <v>250</v>
      </c>
      <c r="Q233" s="15">
        <v>11</v>
      </c>
      <c r="R233" s="15">
        <v>1</v>
      </c>
      <c r="S233" s="15">
        <v>750</v>
      </c>
      <c r="T233" s="15" t="s">
        <v>55</v>
      </c>
    </row>
    <row r="234" spans="1:20" x14ac:dyDescent="0.2">
      <c r="A234" s="15">
        <v>313</v>
      </c>
      <c r="B234" s="15">
        <v>83</v>
      </c>
      <c r="C234" s="15">
        <v>9</v>
      </c>
      <c r="D234" s="15">
        <v>43</v>
      </c>
      <c r="E234" s="15">
        <v>41</v>
      </c>
      <c r="F234" s="15">
        <v>30</v>
      </c>
      <c r="G234" s="15">
        <v>14</v>
      </c>
      <c r="H234" s="15">
        <v>5885</v>
      </c>
      <c r="I234" s="15">
        <v>1543</v>
      </c>
      <c r="J234" s="15">
        <v>104</v>
      </c>
      <c r="K234" s="15">
        <v>751</v>
      </c>
      <c r="L234" s="15">
        <v>714</v>
      </c>
      <c r="M234" s="15">
        <v>535</v>
      </c>
      <c r="N234" s="15" t="s">
        <v>58</v>
      </c>
      <c r="O234" s="15" t="s">
        <v>56</v>
      </c>
      <c r="P234" s="15">
        <v>58</v>
      </c>
      <c r="Q234" s="15">
        <v>141</v>
      </c>
      <c r="R234" s="15">
        <v>23</v>
      </c>
      <c r="S234" s="15">
        <v>450</v>
      </c>
      <c r="T234" s="15" t="s">
        <v>58</v>
      </c>
    </row>
    <row r="235" spans="1:20" x14ac:dyDescent="0.2">
      <c r="A235" s="15">
        <v>540</v>
      </c>
      <c r="B235" s="15">
        <v>135</v>
      </c>
      <c r="C235" s="15">
        <v>30</v>
      </c>
      <c r="D235" s="15">
        <v>82</v>
      </c>
      <c r="E235" s="15">
        <v>88</v>
      </c>
      <c r="F235" s="15">
        <v>55</v>
      </c>
      <c r="G235" s="15">
        <v>1</v>
      </c>
      <c r="H235" s="15">
        <v>540</v>
      </c>
      <c r="I235" s="15">
        <v>135</v>
      </c>
      <c r="J235" s="15">
        <v>30</v>
      </c>
      <c r="K235" s="15">
        <v>82</v>
      </c>
      <c r="L235" s="15">
        <v>88</v>
      </c>
      <c r="M235" s="15">
        <v>55</v>
      </c>
      <c r="N235" s="15" t="s">
        <v>55</v>
      </c>
      <c r="O235" s="15" t="s">
        <v>56</v>
      </c>
      <c r="P235" s="15">
        <v>157</v>
      </c>
      <c r="Q235" s="15">
        <v>6</v>
      </c>
      <c r="R235" s="15">
        <v>14</v>
      </c>
      <c r="S235" s="15">
        <v>172</v>
      </c>
      <c r="T235" s="15" t="s">
        <v>55</v>
      </c>
    </row>
    <row r="236" spans="1:20" x14ac:dyDescent="0.2">
      <c r="A236" s="15">
        <v>437</v>
      </c>
      <c r="B236" s="15">
        <v>123</v>
      </c>
      <c r="C236" s="15">
        <v>9</v>
      </c>
      <c r="D236" s="15">
        <v>62</v>
      </c>
      <c r="E236" s="15">
        <v>55</v>
      </c>
      <c r="F236" s="15">
        <v>40</v>
      </c>
      <c r="G236" s="15">
        <v>9</v>
      </c>
      <c r="H236" s="15">
        <v>4139</v>
      </c>
      <c r="I236" s="15">
        <v>1203</v>
      </c>
      <c r="J236" s="15">
        <v>79</v>
      </c>
      <c r="K236" s="15">
        <v>676</v>
      </c>
      <c r="L236" s="15">
        <v>390</v>
      </c>
      <c r="M236" s="15">
        <v>364</v>
      </c>
      <c r="N236" s="15" t="s">
        <v>55</v>
      </c>
      <c r="O236" s="15" t="s">
        <v>57</v>
      </c>
      <c r="P236" s="15">
        <v>82</v>
      </c>
      <c r="Q236" s="15">
        <v>170</v>
      </c>
      <c r="R236" s="15">
        <v>15</v>
      </c>
      <c r="S236" s="15">
        <v>1260</v>
      </c>
      <c r="T236" s="15" t="s">
        <v>55</v>
      </c>
    </row>
    <row r="237" spans="1:20" x14ac:dyDescent="0.2">
      <c r="A237" s="15">
        <v>551</v>
      </c>
      <c r="B237" s="15">
        <v>160</v>
      </c>
      <c r="C237" s="15">
        <v>23</v>
      </c>
      <c r="D237" s="15">
        <v>86</v>
      </c>
      <c r="E237" s="15">
        <v>90</v>
      </c>
      <c r="F237" s="15">
        <v>87</v>
      </c>
      <c r="G237" s="15">
        <v>5</v>
      </c>
      <c r="H237" s="15">
        <v>2235</v>
      </c>
      <c r="I237" s="15">
        <v>602</v>
      </c>
      <c r="J237" s="15">
        <v>75</v>
      </c>
      <c r="K237" s="15">
        <v>278</v>
      </c>
      <c r="L237" s="15">
        <v>328</v>
      </c>
      <c r="M237" s="15">
        <v>273</v>
      </c>
      <c r="N237" s="15" t="s">
        <v>55</v>
      </c>
      <c r="O237" s="15" t="s">
        <v>56</v>
      </c>
      <c r="P237" s="15">
        <v>1224</v>
      </c>
      <c r="Q237" s="15">
        <v>115</v>
      </c>
      <c r="R237" s="15">
        <v>11</v>
      </c>
      <c r="S237" s="15" t="s">
        <v>59</v>
      </c>
      <c r="T237" s="15" t="s">
        <v>55</v>
      </c>
    </row>
    <row r="238" spans="1:20" x14ac:dyDescent="0.2">
      <c r="A238" s="15">
        <v>237</v>
      </c>
      <c r="B238" s="15">
        <v>52</v>
      </c>
      <c r="C238" s="15">
        <v>0</v>
      </c>
      <c r="D238" s="15">
        <v>15</v>
      </c>
      <c r="E238" s="15">
        <v>25</v>
      </c>
      <c r="F238" s="15">
        <v>30</v>
      </c>
      <c r="G238" s="15">
        <v>24</v>
      </c>
      <c r="H238" s="15">
        <v>14053</v>
      </c>
      <c r="I238" s="15">
        <v>4256</v>
      </c>
      <c r="J238" s="15">
        <v>160</v>
      </c>
      <c r="K238" s="15">
        <v>2165</v>
      </c>
      <c r="L238" s="15">
        <v>1314</v>
      </c>
      <c r="M238" s="15">
        <v>1566</v>
      </c>
      <c r="N238" s="15" t="s">
        <v>58</v>
      </c>
      <c r="O238" s="15" t="s">
        <v>56</v>
      </c>
      <c r="P238" s="15">
        <v>523</v>
      </c>
      <c r="Q238" s="15">
        <v>43</v>
      </c>
      <c r="R238" s="15">
        <v>6</v>
      </c>
      <c r="S238" s="15">
        <v>750</v>
      </c>
      <c r="T238" s="15" t="s">
        <v>58</v>
      </c>
    </row>
    <row r="239" spans="1:20" x14ac:dyDescent="0.2">
      <c r="A239" s="15">
        <v>236</v>
      </c>
      <c r="B239" s="15">
        <v>56</v>
      </c>
      <c r="C239" s="15">
        <v>6</v>
      </c>
      <c r="D239" s="15">
        <v>41</v>
      </c>
      <c r="E239" s="15">
        <v>19</v>
      </c>
      <c r="F239" s="15">
        <v>21</v>
      </c>
      <c r="G239" s="15">
        <v>5</v>
      </c>
      <c r="H239" s="15">
        <v>1257</v>
      </c>
      <c r="I239" s="15">
        <v>329</v>
      </c>
      <c r="J239" s="15">
        <v>24</v>
      </c>
      <c r="K239" s="15">
        <v>166</v>
      </c>
      <c r="L239" s="15">
        <v>125</v>
      </c>
      <c r="M239" s="15">
        <v>105</v>
      </c>
      <c r="N239" s="15" t="s">
        <v>55</v>
      </c>
      <c r="O239" s="15" t="s">
        <v>57</v>
      </c>
      <c r="P239" s="15">
        <v>172</v>
      </c>
      <c r="Q239" s="15">
        <v>1</v>
      </c>
      <c r="R239" s="15">
        <v>4</v>
      </c>
      <c r="S239" s="15">
        <v>190</v>
      </c>
      <c r="T239" s="15" t="s">
        <v>55</v>
      </c>
    </row>
    <row r="240" spans="1:20" x14ac:dyDescent="0.2">
      <c r="A240" s="15">
        <v>473</v>
      </c>
      <c r="B240" s="15">
        <v>154</v>
      </c>
      <c r="C240" s="15">
        <v>6</v>
      </c>
      <c r="D240" s="15">
        <v>61</v>
      </c>
      <c r="E240" s="15">
        <v>48</v>
      </c>
      <c r="F240" s="15">
        <v>29</v>
      </c>
      <c r="G240" s="15">
        <v>6</v>
      </c>
      <c r="H240" s="15">
        <v>1966</v>
      </c>
      <c r="I240" s="15">
        <v>566</v>
      </c>
      <c r="J240" s="15">
        <v>29</v>
      </c>
      <c r="K240" s="15">
        <v>250</v>
      </c>
      <c r="L240" s="15">
        <v>252</v>
      </c>
      <c r="M240" s="15">
        <v>178</v>
      </c>
      <c r="N240" s="15" t="s">
        <v>55</v>
      </c>
      <c r="O240" s="15" t="s">
        <v>57</v>
      </c>
      <c r="P240" s="15">
        <v>846</v>
      </c>
      <c r="Q240" s="15">
        <v>84</v>
      </c>
      <c r="R240" s="15">
        <v>9</v>
      </c>
      <c r="S240" s="15">
        <v>580</v>
      </c>
      <c r="T240" s="15" t="s">
        <v>55</v>
      </c>
    </row>
    <row r="241" spans="1:20" x14ac:dyDescent="0.2">
      <c r="A241" s="15">
        <v>309</v>
      </c>
      <c r="B241" s="15">
        <v>72</v>
      </c>
      <c r="C241" s="15">
        <v>0</v>
      </c>
      <c r="D241" s="15">
        <v>33</v>
      </c>
      <c r="E241" s="15">
        <v>31</v>
      </c>
      <c r="F241" s="15">
        <v>26</v>
      </c>
      <c r="G241" s="15">
        <v>5</v>
      </c>
      <c r="H241" s="15">
        <v>354</v>
      </c>
      <c r="I241" s="15">
        <v>82</v>
      </c>
      <c r="J241" s="15">
        <v>0</v>
      </c>
      <c r="K241" s="15">
        <v>41</v>
      </c>
      <c r="L241" s="15">
        <v>32</v>
      </c>
      <c r="M241" s="15">
        <v>26</v>
      </c>
      <c r="N241" s="15" t="s">
        <v>58</v>
      </c>
      <c r="O241" s="15" t="s">
        <v>57</v>
      </c>
      <c r="P241" s="15">
        <v>117</v>
      </c>
      <c r="Q241" s="15">
        <v>269</v>
      </c>
      <c r="R241" s="15">
        <v>12</v>
      </c>
      <c r="S241" s="15">
        <v>130</v>
      </c>
      <c r="T241" s="15" t="s">
        <v>58</v>
      </c>
    </row>
    <row r="242" spans="1:20" x14ac:dyDescent="0.2">
      <c r="A242" s="15">
        <v>271</v>
      </c>
      <c r="B242" s="15">
        <v>77</v>
      </c>
      <c r="C242" s="15">
        <v>5</v>
      </c>
      <c r="D242" s="15">
        <v>35</v>
      </c>
      <c r="E242" s="15">
        <v>29</v>
      </c>
      <c r="F242" s="15">
        <v>33</v>
      </c>
      <c r="G242" s="15">
        <v>12</v>
      </c>
      <c r="H242" s="15">
        <v>4933</v>
      </c>
      <c r="I242" s="15">
        <v>1358</v>
      </c>
      <c r="J242" s="15">
        <v>48</v>
      </c>
      <c r="K242" s="15">
        <v>630</v>
      </c>
      <c r="L242" s="15">
        <v>435</v>
      </c>
      <c r="M242" s="15">
        <v>403</v>
      </c>
      <c r="N242" s="15" t="s">
        <v>55</v>
      </c>
      <c r="O242" s="15" t="s">
        <v>56</v>
      </c>
      <c r="P242" s="15">
        <v>62</v>
      </c>
      <c r="Q242" s="15">
        <v>90</v>
      </c>
      <c r="R242" s="15">
        <v>3</v>
      </c>
      <c r="S242" s="15">
        <v>450</v>
      </c>
      <c r="T242" s="15" t="s">
        <v>55</v>
      </c>
    </row>
    <row r="243" spans="1:20" x14ac:dyDescent="0.2">
      <c r="A243" s="15">
        <v>357</v>
      </c>
      <c r="B243" s="15">
        <v>96</v>
      </c>
      <c r="C243" s="15">
        <v>7</v>
      </c>
      <c r="D243" s="15">
        <v>50</v>
      </c>
      <c r="E243" s="15">
        <v>45</v>
      </c>
      <c r="F243" s="15">
        <v>39</v>
      </c>
      <c r="G243" s="15">
        <v>5</v>
      </c>
      <c r="H243" s="15">
        <v>1394</v>
      </c>
      <c r="I243" s="15">
        <v>344</v>
      </c>
      <c r="J243" s="15">
        <v>43</v>
      </c>
      <c r="K243" s="15">
        <v>178</v>
      </c>
      <c r="L243" s="15">
        <v>192</v>
      </c>
      <c r="M243" s="15">
        <v>136</v>
      </c>
      <c r="N243" s="15" t="s">
        <v>55</v>
      </c>
      <c r="O243" s="15" t="s">
        <v>56</v>
      </c>
      <c r="P243" s="15">
        <v>167</v>
      </c>
      <c r="Q243" s="15">
        <v>2</v>
      </c>
      <c r="R243" s="15">
        <v>4</v>
      </c>
      <c r="S243" s="15">
        <v>300</v>
      </c>
      <c r="T243" s="15" t="s">
        <v>55</v>
      </c>
    </row>
    <row r="244" spans="1:20" x14ac:dyDescent="0.2">
      <c r="A244" s="15">
        <v>216</v>
      </c>
      <c r="B244" s="15">
        <v>56</v>
      </c>
      <c r="C244" s="15">
        <v>4</v>
      </c>
      <c r="D244" s="15">
        <v>22</v>
      </c>
      <c r="E244" s="15">
        <v>18</v>
      </c>
      <c r="F244" s="15">
        <v>15</v>
      </c>
      <c r="G244" s="15">
        <v>12</v>
      </c>
      <c r="H244" s="15">
        <v>2796</v>
      </c>
      <c r="I244" s="15">
        <v>665</v>
      </c>
      <c r="J244" s="15">
        <v>43</v>
      </c>
      <c r="K244" s="15">
        <v>266</v>
      </c>
      <c r="L244" s="15">
        <v>304</v>
      </c>
      <c r="M244" s="15">
        <v>198</v>
      </c>
      <c r="N244" s="15" t="s">
        <v>55</v>
      </c>
      <c r="O244" s="15" t="s">
        <v>57</v>
      </c>
      <c r="P244" s="15">
        <v>391</v>
      </c>
      <c r="Q244" s="15">
        <v>44</v>
      </c>
      <c r="R244" s="15">
        <v>4</v>
      </c>
      <c r="S244" s="15">
        <v>250</v>
      </c>
      <c r="T244" s="15" t="s">
        <v>55</v>
      </c>
    </row>
    <row r="245" spans="1:20" x14ac:dyDescent="0.2">
      <c r="A245" s="15">
        <v>256</v>
      </c>
      <c r="B245" s="15">
        <v>70</v>
      </c>
      <c r="C245" s="15">
        <v>13</v>
      </c>
      <c r="D245" s="15">
        <v>42</v>
      </c>
      <c r="E245" s="15">
        <v>36</v>
      </c>
      <c r="F245" s="15">
        <v>44</v>
      </c>
      <c r="G245" s="15">
        <v>16</v>
      </c>
      <c r="H245" s="15">
        <v>7058</v>
      </c>
      <c r="I245" s="15">
        <v>1845</v>
      </c>
      <c r="J245" s="15">
        <v>312</v>
      </c>
      <c r="K245" s="15">
        <v>965</v>
      </c>
      <c r="L245" s="15">
        <v>1128</v>
      </c>
      <c r="M245" s="15">
        <v>990</v>
      </c>
      <c r="N245" s="15" t="s">
        <v>58</v>
      </c>
      <c r="O245" s="15" t="s">
        <v>57</v>
      </c>
      <c r="P245" s="15">
        <v>41</v>
      </c>
      <c r="Q245" s="15">
        <v>118</v>
      </c>
      <c r="R245" s="15">
        <v>8</v>
      </c>
      <c r="S245" s="15">
        <v>1050</v>
      </c>
      <c r="T245" s="15" t="s">
        <v>55</v>
      </c>
    </row>
    <row r="246" spans="1:20" x14ac:dyDescent="0.2">
      <c r="A246" s="15">
        <v>466</v>
      </c>
      <c r="B246" s="15">
        <v>108</v>
      </c>
      <c r="C246" s="15">
        <v>33</v>
      </c>
      <c r="D246" s="15">
        <v>75</v>
      </c>
      <c r="E246" s="15">
        <v>86</v>
      </c>
      <c r="F246" s="15">
        <v>72</v>
      </c>
      <c r="G246" s="15">
        <v>3</v>
      </c>
      <c r="H246" s="15">
        <v>652</v>
      </c>
      <c r="I246" s="15">
        <v>142</v>
      </c>
      <c r="J246" s="15">
        <v>44</v>
      </c>
      <c r="K246" s="15">
        <v>102</v>
      </c>
      <c r="L246" s="15">
        <v>109</v>
      </c>
      <c r="M246" s="15">
        <v>102</v>
      </c>
      <c r="N246" s="15" t="s">
        <v>55</v>
      </c>
      <c r="O246" s="15" t="s">
        <v>57</v>
      </c>
      <c r="P246" s="15">
        <v>286</v>
      </c>
      <c r="Q246" s="15">
        <v>8</v>
      </c>
      <c r="R246" s="15">
        <v>8</v>
      </c>
      <c r="S246" s="15">
        <v>215</v>
      </c>
      <c r="T246" s="15" t="s">
        <v>55</v>
      </c>
    </row>
    <row r="247" spans="1:20" x14ac:dyDescent="0.2">
      <c r="A247" s="15">
        <v>327</v>
      </c>
      <c r="B247" s="15">
        <v>68</v>
      </c>
      <c r="C247" s="15">
        <v>13</v>
      </c>
      <c r="D247" s="15">
        <v>42</v>
      </c>
      <c r="E247" s="15">
        <v>29</v>
      </c>
      <c r="F247" s="15">
        <v>45</v>
      </c>
      <c r="G247" s="15">
        <v>18</v>
      </c>
      <c r="H247" s="15">
        <v>3949</v>
      </c>
      <c r="I247" s="15">
        <v>939</v>
      </c>
      <c r="J247" s="15">
        <v>78</v>
      </c>
      <c r="K247" s="15">
        <v>438</v>
      </c>
      <c r="L247" s="15">
        <v>380</v>
      </c>
      <c r="M247" s="15">
        <v>466</v>
      </c>
      <c r="N247" s="15" t="s">
        <v>55</v>
      </c>
      <c r="O247" s="15" t="s">
        <v>57</v>
      </c>
      <c r="P247" s="15">
        <v>659</v>
      </c>
      <c r="Q247" s="15">
        <v>53</v>
      </c>
      <c r="R247" s="15">
        <v>7</v>
      </c>
      <c r="S247" s="15">
        <v>400</v>
      </c>
      <c r="T247" s="15" t="s">
        <v>55</v>
      </c>
    </row>
    <row r="248" spans="1:20" x14ac:dyDescent="0.2">
      <c r="A248" s="15">
        <v>462</v>
      </c>
      <c r="B248" s="15">
        <v>119</v>
      </c>
      <c r="C248" s="15">
        <v>16</v>
      </c>
      <c r="D248" s="15">
        <v>49</v>
      </c>
      <c r="E248" s="15">
        <v>65</v>
      </c>
      <c r="F248" s="15">
        <v>37</v>
      </c>
      <c r="G248" s="15">
        <v>7</v>
      </c>
      <c r="H248" s="15">
        <v>2131</v>
      </c>
      <c r="I248" s="15">
        <v>583</v>
      </c>
      <c r="J248" s="15">
        <v>69</v>
      </c>
      <c r="K248" s="15">
        <v>244</v>
      </c>
      <c r="L248" s="15">
        <v>288</v>
      </c>
      <c r="M248" s="15">
        <v>150</v>
      </c>
      <c r="N248" s="15" t="s">
        <v>55</v>
      </c>
      <c r="O248" s="15" t="s">
        <v>57</v>
      </c>
      <c r="P248" s="15">
        <v>866</v>
      </c>
      <c r="Q248" s="15">
        <v>65</v>
      </c>
      <c r="R248" s="15">
        <v>6</v>
      </c>
      <c r="S248" s="15" t="s">
        <v>59</v>
      </c>
      <c r="T248" s="15" t="s">
        <v>55</v>
      </c>
    </row>
    <row r="249" spans="1:20" x14ac:dyDescent="0.2">
      <c r="A249" s="15">
        <v>341</v>
      </c>
      <c r="B249" s="15">
        <v>110</v>
      </c>
      <c r="C249" s="15">
        <v>9</v>
      </c>
      <c r="D249" s="15">
        <v>45</v>
      </c>
      <c r="E249" s="15">
        <v>49</v>
      </c>
      <c r="F249" s="15">
        <v>46</v>
      </c>
      <c r="G249" s="15">
        <v>9</v>
      </c>
      <c r="H249" s="15">
        <v>2331</v>
      </c>
      <c r="I249" s="15">
        <v>658</v>
      </c>
      <c r="J249" s="15">
        <v>50</v>
      </c>
      <c r="K249" s="15">
        <v>249</v>
      </c>
      <c r="L249" s="15">
        <v>322</v>
      </c>
      <c r="M249" s="15">
        <v>274</v>
      </c>
      <c r="N249" s="15" t="s">
        <v>55</v>
      </c>
      <c r="O249" s="15" t="s">
        <v>57</v>
      </c>
      <c r="P249" s="15">
        <v>251</v>
      </c>
      <c r="Q249" s="15">
        <v>9</v>
      </c>
      <c r="R249" s="15">
        <v>4</v>
      </c>
      <c r="S249" s="15">
        <v>560</v>
      </c>
      <c r="T249" s="15" t="s">
        <v>55</v>
      </c>
    </row>
    <row r="250" spans="1:20" x14ac:dyDescent="0.2">
      <c r="A250" s="15">
        <v>608</v>
      </c>
      <c r="B250" s="15">
        <v>160</v>
      </c>
      <c r="C250" s="15">
        <v>28</v>
      </c>
      <c r="D250" s="15">
        <v>130</v>
      </c>
      <c r="E250" s="15">
        <v>74</v>
      </c>
      <c r="F250" s="15">
        <v>89</v>
      </c>
      <c r="G250" s="15">
        <v>8</v>
      </c>
      <c r="H250" s="15">
        <v>4071</v>
      </c>
      <c r="I250" s="15">
        <v>1182</v>
      </c>
      <c r="J250" s="15">
        <v>103</v>
      </c>
      <c r="K250" s="15">
        <v>862</v>
      </c>
      <c r="L250" s="15">
        <v>417</v>
      </c>
      <c r="M250" s="15">
        <v>708</v>
      </c>
      <c r="N250" s="15" t="s">
        <v>55</v>
      </c>
      <c r="O250" s="15" t="s">
        <v>57</v>
      </c>
      <c r="P250" s="15">
        <v>426</v>
      </c>
      <c r="Q250" s="15">
        <v>4</v>
      </c>
      <c r="R250" s="15">
        <v>6</v>
      </c>
      <c r="S250" s="15">
        <v>1670</v>
      </c>
      <c r="T250" s="15" t="s">
        <v>55</v>
      </c>
    </row>
    <row r="251" spans="1:20" x14ac:dyDescent="0.2">
      <c r="A251" s="15">
        <v>419</v>
      </c>
      <c r="B251" s="15">
        <v>101</v>
      </c>
      <c r="C251" s="15">
        <v>18</v>
      </c>
      <c r="D251" s="15">
        <v>65</v>
      </c>
      <c r="E251" s="15">
        <v>58</v>
      </c>
      <c r="F251" s="15">
        <v>92</v>
      </c>
      <c r="G251" s="15">
        <v>20</v>
      </c>
      <c r="H251" s="15">
        <v>9528</v>
      </c>
      <c r="I251" s="15">
        <v>2510</v>
      </c>
      <c r="J251" s="15">
        <v>548</v>
      </c>
      <c r="K251" s="15">
        <v>1509</v>
      </c>
      <c r="L251" s="15">
        <v>1659</v>
      </c>
      <c r="M251" s="15">
        <v>1342</v>
      </c>
      <c r="N251" s="15" t="s">
        <v>55</v>
      </c>
      <c r="O251" s="15" t="s">
        <v>56</v>
      </c>
      <c r="P251" s="15">
        <v>0</v>
      </c>
      <c r="Q251" s="15">
        <v>0</v>
      </c>
      <c r="R251" s="15">
        <v>0</v>
      </c>
      <c r="S251" s="15">
        <v>487.5</v>
      </c>
      <c r="T251" s="15" t="s">
        <v>55</v>
      </c>
    </row>
    <row r="252" spans="1:20" x14ac:dyDescent="0.2">
      <c r="A252" s="15">
        <v>33</v>
      </c>
      <c r="B252" s="15">
        <v>6</v>
      </c>
      <c r="C252" s="15">
        <v>0</v>
      </c>
      <c r="D252" s="15">
        <v>2</v>
      </c>
      <c r="E252" s="15">
        <v>4</v>
      </c>
      <c r="F252" s="15">
        <v>7</v>
      </c>
      <c r="G252" s="15">
        <v>1</v>
      </c>
      <c r="H252" s="15">
        <v>33</v>
      </c>
      <c r="I252" s="15">
        <v>6</v>
      </c>
      <c r="J252" s="15">
        <v>0</v>
      </c>
      <c r="K252" s="15">
        <v>2</v>
      </c>
      <c r="L252" s="15">
        <v>4</v>
      </c>
      <c r="M252" s="15">
        <v>7</v>
      </c>
      <c r="N252" s="15" t="s">
        <v>55</v>
      </c>
      <c r="O252" s="15" t="s">
        <v>56</v>
      </c>
      <c r="P252" s="15">
        <v>205</v>
      </c>
      <c r="Q252" s="15">
        <v>5</v>
      </c>
      <c r="R252" s="15">
        <v>4</v>
      </c>
      <c r="S252" s="15" t="s">
        <v>59</v>
      </c>
      <c r="T252" s="15" t="s">
        <v>55</v>
      </c>
    </row>
    <row r="253" spans="1:20" x14ac:dyDescent="0.2">
      <c r="A253" s="15">
        <v>376</v>
      </c>
      <c r="B253" s="15">
        <v>82</v>
      </c>
      <c r="C253" s="15">
        <v>21</v>
      </c>
      <c r="D253" s="15">
        <v>42</v>
      </c>
      <c r="E253" s="15">
        <v>60</v>
      </c>
      <c r="F253" s="15">
        <v>35</v>
      </c>
      <c r="G253" s="15">
        <v>5</v>
      </c>
      <c r="H253" s="15">
        <v>1770</v>
      </c>
      <c r="I253" s="15">
        <v>408</v>
      </c>
      <c r="J253" s="15">
        <v>115</v>
      </c>
      <c r="K253" s="15">
        <v>238</v>
      </c>
      <c r="L253" s="15">
        <v>299</v>
      </c>
      <c r="M253" s="15">
        <v>157</v>
      </c>
      <c r="N253" s="15" t="s">
        <v>55</v>
      </c>
      <c r="O253" s="15" t="s">
        <v>56</v>
      </c>
      <c r="P253" s="15">
        <v>0</v>
      </c>
      <c r="Q253" s="15">
        <v>0</v>
      </c>
      <c r="R253" s="15">
        <v>0</v>
      </c>
      <c r="S253" s="15">
        <v>425</v>
      </c>
      <c r="T253" s="15" t="s">
        <v>55</v>
      </c>
    </row>
    <row r="254" spans="1:20" x14ac:dyDescent="0.2">
      <c r="A254" s="15">
        <v>486</v>
      </c>
      <c r="B254" s="15">
        <v>145</v>
      </c>
      <c r="C254" s="15">
        <v>11</v>
      </c>
      <c r="D254" s="15">
        <v>51</v>
      </c>
      <c r="E254" s="15">
        <v>76</v>
      </c>
      <c r="F254" s="15">
        <v>40</v>
      </c>
      <c r="G254" s="15">
        <v>11</v>
      </c>
      <c r="H254" s="15">
        <v>3967</v>
      </c>
      <c r="I254" s="15">
        <v>1102</v>
      </c>
      <c r="J254" s="15">
        <v>67</v>
      </c>
      <c r="K254" s="15">
        <v>410</v>
      </c>
      <c r="L254" s="15">
        <v>497</v>
      </c>
      <c r="M254" s="15">
        <v>284</v>
      </c>
      <c r="N254" s="15" t="s">
        <v>58</v>
      </c>
      <c r="O254" s="15" t="s">
        <v>57</v>
      </c>
      <c r="P254" s="15">
        <v>88</v>
      </c>
      <c r="Q254" s="15">
        <v>204</v>
      </c>
      <c r="R254" s="15">
        <v>16</v>
      </c>
      <c r="S254" s="15">
        <v>500</v>
      </c>
      <c r="T254" s="15" t="s">
        <v>55</v>
      </c>
    </row>
    <row r="255" spans="1:20" x14ac:dyDescent="0.2">
      <c r="A255" s="15">
        <v>186</v>
      </c>
      <c r="B255" s="15">
        <v>44</v>
      </c>
      <c r="C255" s="15">
        <v>7</v>
      </c>
      <c r="D255" s="15">
        <v>28</v>
      </c>
      <c r="E255" s="15">
        <v>16</v>
      </c>
      <c r="F255" s="15">
        <v>11</v>
      </c>
      <c r="G255" s="15">
        <v>1</v>
      </c>
      <c r="H255" s="15">
        <v>186</v>
      </c>
      <c r="I255" s="15">
        <v>44</v>
      </c>
      <c r="J255" s="15">
        <v>7</v>
      </c>
      <c r="K255" s="15">
        <v>28</v>
      </c>
      <c r="L255" s="15">
        <v>16</v>
      </c>
      <c r="M255" s="15">
        <v>11</v>
      </c>
      <c r="N255" s="15" t="s">
        <v>58</v>
      </c>
      <c r="O255" s="15" t="s">
        <v>56</v>
      </c>
      <c r="P255" s="15">
        <v>99</v>
      </c>
      <c r="Q255" s="15">
        <v>3</v>
      </c>
      <c r="R255" s="15">
        <v>1</v>
      </c>
      <c r="S255" s="15" t="s">
        <v>59</v>
      </c>
      <c r="T255" s="15" t="s">
        <v>58</v>
      </c>
    </row>
    <row r="256" spans="1:20" x14ac:dyDescent="0.2">
      <c r="A256" s="15">
        <v>307</v>
      </c>
      <c r="B256" s="15">
        <v>80</v>
      </c>
      <c r="C256" s="15">
        <v>1</v>
      </c>
      <c r="D256" s="15">
        <v>42</v>
      </c>
      <c r="E256" s="15">
        <v>36</v>
      </c>
      <c r="F256" s="15">
        <v>29</v>
      </c>
      <c r="G256" s="15">
        <v>7</v>
      </c>
      <c r="H256" s="15">
        <v>2421</v>
      </c>
      <c r="I256" s="15">
        <v>656</v>
      </c>
      <c r="J256" s="15">
        <v>18</v>
      </c>
      <c r="K256" s="15">
        <v>379</v>
      </c>
      <c r="L256" s="15">
        <v>198</v>
      </c>
      <c r="M256" s="15">
        <v>184</v>
      </c>
      <c r="N256" s="15" t="s">
        <v>55</v>
      </c>
      <c r="O256" s="15" t="s">
        <v>56</v>
      </c>
      <c r="P256" s="15">
        <v>145</v>
      </c>
      <c r="Q256" s="15">
        <v>2</v>
      </c>
      <c r="R256" s="15">
        <v>2</v>
      </c>
      <c r="S256" s="15" t="s">
        <v>59</v>
      </c>
      <c r="T256" s="15" t="s">
        <v>55</v>
      </c>
    </row>
    <row r="257" spans="1:20" x14ac:dyDescent="0.2">
      <c r="A257" s="15">
        <v>246</v>
      </c>
      <c r="B257" s="15">
        <v>76</v>
      </c>
      <c r="C257" s="15">
        <v>5</v>
      </c>
      <c r="D257" s="15">
        <v>35</v>
      </c>
      <c r="E257" s="15">
        <v>39</v>
      </c>
      <c r="F257" s="15">
        <v>13</v>
      </c>
      <c r="G257" s="15">
        <v>6</v>
      </c>
      <c r="H257" s="15">
        <v>912</v>
      </c>
      <c r="I257" s="15">
        <v>234</v>
      </c>
      <c r="J257" s="15">
        <v>12</v>
      </c>
      <c r="K257" s="15">
        <v>102</v>
      </c>
      <c r="L257" s="15">
        <v>96</v>
      </c>
      <c r="M257" s="15">
        <v>80</v>
      </c>
      <c r="N257" s="15" t="s">
        <v>55</v>
      </c>
      <c r="O257" s="15" t="s">
        <v>57</v>
      </c>
      <c r="P257" s="15">
        <v>44</v>
      </c>
      <c r="Q257" s="15">
        <v>0</v>
      </c>
      <c r="R257" s="15">
        <v>1</v>
      </c>
      <c r="S257" s="15">
        <v>250</v>
      </c>
      <c r="T257" s="15" t="s">
        <v>55</v>
      </c>
    </row>
    <row r="258" spans="1:20" x14ac:dyDescent="0.2">
      <c r="A258" s="15">
        <v>205</v>
      </c>
      <c r="B258" s="15">
        <v>52</v>
      </c>
      <c r="C258" s="15">
        <v>8</v>
      </c>
      <c r="D258" s="15">
        <v>31</v>
      </c>
      <c r="E258" s="15">
        <v>27</v>
      </c>
      <c r="F258" s="15">
        <v>17</v>
      </c>
      <c r="G258" s="15">
        <v>12</v>
      </c>
      <c r="H258" s="15">
        <v>5134</v>
      </c>
      <c r="I258" s="15">
        <v>1323</v>
      </c>
      <c r="J258" s="15">
        <v>56</v>
      </c>
      <c r="K258" s="15">
        <v>643</v>
      </c>
      <c r="L258" s="15">
        <v>445</v>
      </c>
      <c r="M258" s="15">
        <v>459</v>
      </c>
      <c r="N258" s="15" t="s">
        <v>55</v>
      </c>
      <c r="O258" s="15" t="s">
        <v>57</v>
      </c>
      <c r="P258" s="15">
        <v>155</v>
      </c>
      <c r="Q258" s="15">
        <v>3</v>
      </c>
      <c r="R258" s="15">
        <v>2</v>
      </c>
      <c r="S258" s="15">
        <v>400</v>
      </c>
      <c r="T258" s="15" t="s">
        <v>55</v>
      </c>
    </row>
    <row r="259" spans="1:20" x14ac:dyDescent="0.2">
      <c r="A259" s="15">
        <v>348</v>
      </c>
      <c r="B259" s="15">
        <v>90</v>
      </c>
      <c r="C259" s="15">
        <v>11</v>
      </c>
      <c r="D259" s="15">
        <v>50</v>
      </c>
      <c r="E259" s="15">
        <v>45</v>
      </c>
      <c r="F259" s="15">
        <v>43</v>
      </c>
      <c r="G259" s="15">
        <v>10</v>
      </c>
      <c r="H259" s="15">
        <v>2288</v>
      </c>
      <c r="I259" s="15">
        <v>614</v>
      </c>
      <c r="J259" s="15">
        <v>43</v>
      </c>
      <c r="K259" s="15">
        <v>295</v>
      </c>
      <c r="L259" s="15">
        <v>273</v>
      </c>
      <c r="M259" s="15">
        <v>269</v>
      </c>
      <c r="N259" s="15" t="s">
        <v>55</v>
      </c>
      <c r="O259" s="15" t="s">
        <v>57</v>
      </c>
      <c r="P259" s="15">
        <v>60</v>
      </c>
      <c r="Q259" s="15">
        <v>176</v>
      </c>
      <c r="R259" s="15">
        <v>6</v>
      </c>
      <c r="S259" s="15">
        <v>450</v>
      </c>
      <c r="T259" s="15" t="s">
        <v>55</v>
      </c>
    </row>
    <row r="260" spans="1:20" x14ac:dyDescent="0.2">
      <c r="A260" s="15">
        <v>523</v>
      </c>
      <c r="B260" s="15">
        <v>135</v>
      </c>
      <c r="C260" s="15">
        <v>8</v>
      </c>
      <c r="D260" s="15">
        <v>52</v>
      </c>
      <c r="E260" s="15">
        <v>44</v>
      </c>
      <c r="F260" s="15">
        <v>52</v>
      </c>
      <c r="G260" s="15">
        <v>9</v>
      </c>
      <c r="H260" s="15">
        <v>3368</v>
      </c>
      <c r="I260" s="15">
        <v>895</v>
      </c>
      <c r="J260" s="15">
        <v>39</v>
      </c>
      <c r="K260" s="15">
        <v>377</v>
      </c>
      <c r="L260" s="15">
        <v>284</v>
      </c>
      <c r="M260" s="15">
        <v>296</v>
      </c>
      <c r="N260" s="15" t="s">
        <v>58</v>
      </c>
      <c r="O260" s="15" t="s">
        <v>56</v>
      </c>
      <c r="P260" s="15">
        <v>367</v>
      </c>
      <c r="Q260" s="15">
        <v>475</v>
      </c>
      <c r="R260" s="15">
        <v>19</v>
      </c>
      <c r="S260" s="15">
        <v>750</v>
      </c>
      <c r="T260" s="15" t="s">
        <v>58</v>
      </c>
    </row>
    <row r="261" spans="1:20" x14ac:dyDescent="0.2">
      <c r="A261" s="15">
        <v>312</v>
      </c>
      <c r="B261" s="15">
        <v>68</v>
      </c>
      <c r="C261" s="15">
        <v>2</v>
      </c>
      <c r="D261" s="15">
        <v>32</v>
      </c>
      <c r="E261" s="15">
        <v>22</v>
      </c>
      <c r="F261" s="15">
        <v>24</v>
      </c>
      <c r="G261" s="15">
        <v>1</v>
      </c>
      <c r="H261" s="15">
        <v>312</v>
      </c>
      <c r="I261" s="15">
        <v>68</v>
      </c>
      <c r="J261" s="15">
        <v>2</v>
      </c>
      <c r="K261" s="15">
        <v>32</v>
      </c>
      <c r="L261" s="15">
        <v>22</v>
      </c>
      <c r="M261" s="15">
        <v>24</v>
      </c>
      <c r="N261" s="15" t="s">
        <v>55</v>
      </c>
      <c r="O261" s="15" t="s">
        <v>57</v>
      </c>
      <c r="P261" s="15">
        <v>86</v>
      </c>
      <c r="Q261" s="15">
        <v>150</v>
      </c>
      <c r="R261" s="15">
        <v>15</v>
      </c>
      <c r="S261" s="15">
        <v>70</v>
      </c>
      <c r="T261" s="15" t="s">
        <v>55</v>
      </c>
    </row>
    <row r="262" spans="1:20" x14ac:dyDescent="0.2">
      <c r="A262" s="15">
        <v>496</v>
      </c>
      <c r="B262" s="15">
        <v>119</v>
      </c>
      <c r="C262" s="15">
        <v>8</v>
      </c>
      <c r="D262" s="15">
        <v>57</v>
      </c>
      <c r="E262" s="15">
        <v>33</v>
      </c>
      <c r="F262" s="15">
        <v>21</v>
      </c>
      <c r="G262" s="15">
        <v>7</v>
      </c>
      <c r="H262" s="15">
        <v>3358</v>
      </c>
      <c r="I262" s="15">
        <v>882</v>
      </c>
      <c r="J262" s="15">
        <v>36</v>
      </c>
      <c r="K262" s="15">
        <v>365</v>
      </c>
      <c r="L262" s="15">
        <v>280</v>
      </c>
      <c r="M262" s="15">
        <v>165</v>
      </c>
      <c r="N262" s="15" t="s">
        <v>58</v>
      </c>
      <c r="O262" s="15" t="s">
        <v>56</v>
      </c>
      <c r="P262" s="15">
        <v>155</v>
      </c>
      <c r="Q262" s="15">
        <v>371</v>
      </c>
      <c r="R262" s="15">
        <v>29</v>
      </c>
      <c r="S262" s="15">
        <v>875</v>
      </c>
      <c r="T262" s="15" t="s">
        <v>58</v>
      </c>
    </row>
    <row r="263" spans="1:20" x14ac:dyDescent="0.2">
      <c r="A263" s="15">
        <v>126</v>
      </c>
      <c r="B263" s="15">
        <v>27</v>
      </c>
      <c r="C263" s="15">
        <v>3</v>
      </c>
      <c r="D263" s="15">
        <v>8</v>
      </c>
      <c r="E263" s="15">
        <v>10</v>
      </c>
      <c r="F263" s="15">
        <v>5</v>
      </c>
      <c r="G263" s="15">
        <v>4</v>
      </c>
      <c r="H263" s="15">
        <v>239</v>
      </c>
      <c r="I263" s="15">
        <v>49</v>
      </c>
      <c r="J263" s="15">
        <v>3</v>
      </c>
      <c r="K263" s="15">
        <v>16</v>
      </c>
      <c r="L263" s="15">
        <v>13</v>
      </c>
      <c r="M263" s="15">
        <v>14</v>
      </c>
      <c r="N263" s="15" t="s">
        <v>58</v>
      </c>
      <c r="O263" s="15" t="s">
        <v>57</v>
      </c>
      <c r="P263" s="15">
        <v>190</v>
      </c>
      <c r="Q263" s="15">
        <v>2</v>
      </c>
      <c r="R263" s="15">
        <v>9</v>
      </c>
      <c r="S263" s="15">
        <v>190</v>
      </c>
      <c r="T263" s="15" t="s">
        <v>58</v>
      </c>
    </row>
    <row r="264" spans="1:20" x14ac:dyDescent="0.2">
      <c r="A264" s="15">
        <v>275</v>
      </c>
      <c r="B264" s="15">
        <v>68</v>
      </c>
      <c r="C264" s="15">
        <v>5</v>
      </c>
      <c r="D264" s="15">
        <v>42</v>
      </c>
      <c r="E264" s="15">
        <v>42</v>
      </c>
      <c r="F264" s="15">
        <v>61</v>
      </c>
      <c r="G264" s="15">
        <v>6</v>
      </c>
      <c r="H264" s="15">
        <v>961</v>
      </c>
      <c r="I264" s="15">
        <v>238</v>
      </c>
      <c r="J264" s="15">
        <v>16</v>
      </c>
      <c r="K264" s="15">
        <v>128</v>
      </c>
      <c r="L264" s="15">
        <v>104</v>
      </c>
      <c r="M264" s="15">
        <v>172</v>
      </c>
      <c r="N264" s="15" t="s">
        <v>58</v>
      </c>
      <c r="O264" s="15" t="s">
        <v>57</v>
      </c>
      <c r="P264" s="15">
        <v>181</v>
      </c>
      <c r="Q264" s="15">
        <v>3</v>
      </c>
      <c r="R264" s="15">
        <v>2</v>
      </c>
      <c r="S264" s="15">
        <v>191</v>
      </c>
      <c r="T264" s="15" t="s">
        <v>58</v>
      </c>
    </row>
    <row r="265" spans="1:20" x14ac:dyDescent="0.2">
      <c r="A265" s="15">
        <v>627</v>
      </c>
      <c r="B265" s="15">
        <v>178</v>
      </c>
      <c r="C265" s="15">
        <v>14</v>
      </c>
      <c r="D265" s="15">
        <v>68</v>
      </c>
      <c r="E265" s="15">
        <v>76</v>
      </c>
      <c r="F265" s="15">
        <v>46</v>
      </c>
      <c r="G265" s="15">
        <v>6</v>
      </c>
      <c r="H265" s="15">
        <v>3146</v>
      </c>
      <c r="I265" s="15">
        <v>902</v>
      </c>
      <c r="J265" s="15">
        <v>74</v>
      </c>
      <c r="K265" s="15">
        <v>494</v>
      </c>
      <c r="L265" s="15">
        <v>345</v>
      </c>
      <c r="M265" s="15">
        <v>242</v>
      </c>
      <c r="N265" s="15" t="s">
        <v>58</v>
      </c>
      <c r="O265" s="15" t="s">
        <v>57</v>
      </c>
      <c r="P265" s="15">
        <v>309</v>
      </c>
      <c r="Q265" s="15">
        <v>492</v>
      </c>
      <c r="R265" s="15">
        <v>5</v>
      </c>
      <c r="S265" s="15">
        <v>740</v>
      </c>
      <c r="T265" s="15" t="s">
        <v>58</v>
      </c>
    </row>
    <row r="266" spans="1:20" x14ac:dyDescent="0.2">
      <c r="A266" s="15">
        <v>394</v>
      </c>
      <c r="B266" s="15">
        <v>86</v>
      </c>
      <c r="C266" s="15">
        <v>1</v>
      </c>
      <c r="D266" s="15">
        <v>38</v>
      </c>
      <c r="E266" s="15">
        <v>28</v>
      </c>
      <c r="F266" s="15">
        <v>36</v>
      </c>
      <c r="G266" s="15">
        <v>4</v>
      </c>
      <c r="H266" s="15">
        <v>1089</v>
      </c>
      <c r="I266" s="15">
        <v>267</v>
      </c>
      <c r="J266" s="15">
        <v>3</v>
      </c>
      <c r="K266" s="15">
        <v>94</v>
      </c>
      <c r="L266" s="15">
        <v>71</v>
      </c>
      <c r="M266" s="15">
        <v>76</v>
      </c>
      <c r="N266" s="15" t="s">
        <v>58</v>
      </c>
      <c r="O266" s="15" t="s">
        <v>57</v>
      </c>
      <c r="P266" s="15">
        <v>203</v>
      </c>
      <c r="Q266" s="15">
        <v>369</v>
      </c>
      <c r="R266" s="15">
        <v>16</v>
      </c>
      <c r="S266" s="15">
        <v>250</v>
      </c>
      <c r="T266" s="15" t="s">
        <v>58</v>
      </c>
    </row>
    <row r="267" spans="1:20" x14ac:dyDescent="0.2">
      <c r="A267" s="15">
        <v>208</v>
      </c>
      <c r="B267" s="15">
        <v>57</v>
      </c>
      <c r="C267" s="15">
        <v>8</v>
      </c>
      <c r="D267" s="15">
        <v>32</v>
      </c>
      <c r="E267" s="15">
        <v>25</v>
      </c>
      <c r="F267" s="15">
        <v>18</v>
      </c>
      <c r="G267" s="15">
        <v>3</v>
      </c>
      <c r="H267" s="15">
        <v>653</v>
      </c>
      <c r="I267" s="15">
        <v>170</v>
      </c>
      <c r="J267" s="15">
        <v>17</v>
      </c>
      <c r="K267" s="15">
        <v>98</v>
      </c>
      <c r="L267" s="15">
        <v>54</v>
      </c>
      <c r="M267" s="15">
        <v>62</v>
      </c>
      <c r="N267" s="15" t="s">
        <v>58</v>
      </c>
      <c r="O267" s="15" t="s">
        <v>57</v>
      </c>
      <c r="P267" s="15">
        <v>42</v>
      </c>
      <c r="Q267" s="15">
        <v>94</v>
      </c>
      <c r="R267" s="15">
        <v>13</v>
      </c>
      <c r="S267" s="15">
        <v>140</v>
      </c>
      <c r="T267" s="15" t="s">
        <v>58</v>
      </c>
    </row>
    <row r="268" spans="1:20" x14ac:dyDescent="0.2">
      <c r="A268" s="15">
        <v>382</v>
      </c>
      <c r="B268" s="15">
        <v>101</v>
      </c>
      <c r="C268" s="15">
        <v>16</v>
      </c>
      <c r="D268" s="15">
        <v>50</v>
      </c>
      <c r="E268" s="15">
        <v>55</v>
      </c>
      <c r="F268" s="15">
        <v>22</v>
      </c>
      <c r="G268" s="15">
        <v>1</v>
      </c>
      <c r="H268" s="15">
        <v>382</v>
      </c>
      <c r="I268" s="15">
        <v>101</v>
      </c>
      <c r="J268" s="15">
        <v>16</v>
      </c>
      <c r="K268" s="15">
        <v>50</v>
      </c>
      <c r="L268" s="15">
        <v>55</v>
      </c>
      <c r="M268" s="15">
        <v>22</v>
      </c>
      <c r="N268" s="15" t="s">
        <v>55</v>
      </c>
      <c r="O268" s="15" t="s">
        <v>56</v>
      </c>
      <c r="P268" s="15">
        <v>200</v>
      </c>
      <c r="Q268" s="15">
        <v>7</v>
      </c>
      <c r="R268" s="15">
        <v>6</v>
      </c>
      <c r="S268" s="15">
        <v>97.5</v>
      </c>
      <c r="T268" s="15" t="s">
        <v>55</v>
      </c>
    </row>
    <row r="269" spans="1:20" x14ac:dyDescent="0.2">
      <c r="A269" s="15">
        <v>459</v>
      </c>
      <c r="B269" s="15">
        <v>113</v>
      </c>
      <c r="C269" s="15">
        <v>20</v>
      </c>
      <c r="D269" s="15">
        <v>59</v>
      </c>
      <c r="E269" s="15">
        <v>57</v>
      </c>
      <c r="F269" s="15">
        <v>68</v>
      </c>
      <c r="G269" s="15">
        <v>12</v>
      </c>
      <c r="H269" s="15">
        <v>5348</v>
      </c>
      <c r="I269" s="15">
        <v>1369</v>
      </c>
      <c r="J269" s="15">
        <v>155</v>
      </c>
      <c r="K269" s="15">
        <v>713</v>
      </c>
      <c r="L269" s="15">
        <v>660</v>
      </c>
      <c r="M269" s="15">
        <v>735</v>
      </c>
      <c r="N269" s="15" t="s">
        <v>55</v>
      </c>
      <c r="O269" s="15" t="s">
        <v>56</v>
      </c>
      <c r="P269" s="15">
        <v>0</v>
      </c>
      <c r="Q269" s="15">
        <v>0</v>
      </c>
      <c r="R269" s="15">
        <v>0</v>
      </c>
      <c r="S269" s="15">
        <v>740</v>
      </c>
      <c r="T269" s="15" t="s">
        <v>55</v>
      </c>
    </row>
    <row r="270" spans="1:20" x14ac:dyDescent="0.2">
      <c r="A270" s="15">
        <v>549</v>
      </c>
      <c r="B270" s="15">
        <v>149</v>
      </c>
      <c r="C270" s="15">
        <v>7</v>
      </c>
      <c r="D270" s="15">
        <v>73</v>
      </c>
      <c r="E270" s="15">
        <v>47</v>
      </c>
      <c r="F270" s="15">
        <v>42</v>
      </c>
      <c r="G270" s="15">
        <v>1</v>
      </c>
      <c r="H270" s="15">
        <v>549</v>
      </c>
      <c r="I270" s="15">
        <v>149</v>
      </c>
      <c r="J270" s="15">
        <v>7</v>
      </c>
      <c r="K270" s="15">
        <v>73</v>
      </c>
      <c r="L270" s="15">
        <v>47</v>
      </c>
      <c r="M270" s="15">
        <v>42</v>
      </c>
      <c r="N270" s="15" t="s">
        <v>58</v>
      </c>
      <c r="O270" s="15" t="s">
        <v>56</v>
      </c>
      <c r="P270" s="15">
        <v>255</v>
      </c>
      <c r="Q270" s="15">
        <v>450</v>
      </c>
      <c r="R270" s="15">
        <v>17</v>
      </c>
      <c r="S270" s="15">
        <v>140</v>
      </c>
      <c r="T270" s="15" t="s">
        <v>58</v>
      </c>
    </row>
    <row r="271" spans="1:20" x14ac:dyDescent="0.2">
      <c r="A271" s="15">
        <v>288</v>
      </c>
      <c r="B271" s="15">
        <v>63</v>
      </c>
      <c r="C271" s="15">
        <v>3</v>
      </c>
      <c r="D271" s="15">
        <v>25</v>
      </c>
      <c r="E271" s="15">
        <v>33</v>
      </c>
      <c r="F271" s="15">
        <v>16</v>
      </c>
      <c r="G271" s="15">
        <v>10</v>
      </c>
      <c r="H271" s="15">
        <v>2682</v>
      </c>
      <c r="I271" s="15">
        <v>667</v>
      </c>
      <c r="J271" s="15">
        <v>38</v>
      </c>
      <c r="K271" s="15">
        <v>315</v>
      </c>
      <c r="L271" s="15">
        <v>259</v>
      </c>
      <c r="M271" s="15">
        <v>204</v>
      </c>
      <c r="N271" s="15" t="s">
        <v>55</v>
      </c>
      <c r="O271" s="15" t="s">
        <v>56</v>
      </c>
      <c r="P271" s="15">
        <v>135</v>
      </c>
      <c r="Q271" s="15">
        <v>257</v>
      </c>
      <c r="R271" s="15">
        <v>7</v>
      </c>
      <c r="S271" s="15">
        <v>341.66699999999997</v>
      </c>
      <c r="T271" s="15" t="s">
        <v>55</v>
      </c>
    </row>
    <row r="272" spans="1:20" x14ac:dyDescent="0.2">
      <c r="A272" s="15">
        <v>303</v>
      </c>
      <c r="B272" s="15">
        <v>84</v>
      </c>
      <c r="C272" s="15">
        <v>4</v>
      </c>
      <c r="D272" s="15">
        <v>35</v>
      </c>
      <c r="E272" s="15">
        <v>32</v>
      </c>
      <c r="F272" s="15">
        <v>23</v>
      </c>
      <c r="G272" s="15">
        <v>2</v>
      </c>
      <c r="H272" s="15">
        <v>312</v>
      </c>
      <c r="I272" s="15">
        <v>87</v>
      </c>
      <c r="J272" s="15">
        <v>4</v>
      </c>
      <c r="K272" s="15">
        <v>39</v>
      </c>
      <c r="L272" s="15">
        <v>32</v>
      </c>
      <c r="M272" s="15">
        <v>23</v>
      </c>
      <c r="N272" s="15" t="s">
        <v>58</v>
      </c>
      <c r="O272" s="15" t="s">
        <v>56</v>
      </c>
      <c r="P272" s="15">
        <v>179</v>
      </c>
      <c r="Q272" s="15">
        <v>5</v>
      </c>
      <c r="R272" s="15">
        <v>3</v>
      </c>
      <c r="S272" s="15" t="s">
        <v>59</v>
      </c>
      <c r="T272" s="15" t="s">
        <v>58</v>
      </c>
    </row>
    <row r="273" spans="1:20" x14ac:dyDescent="0.2">
      <c r="A273" s="15">
        <v>522</v>
      </c>
      <c r="B273" s="15">
        <v>163</v>
      </c>
      <c r="C273" s="15">
        <v>9</v>
      </c>
      <c r="D273" s="15">
        <v>82</v>
      </c>
      <c r="E273" s="15">
        <v>46</v>
      </c>
      <c r="F273" s="15">
        <v>62</v>
      </c>
      <c r="G273" s="15">
        <v>13</v>
      </c>
      <c r="H273" s="15">
        <v>7037</v>
      </c>
      <c r="I273" s="15">
        <v>2019</v>
      </c>
      <c r="J273" s="15">
        <v>153</v>
      </c>
      <c r="K273" s="15">
        <v>1043</v>
      </c>
      <c r="L273" s="15">
        <v>827</v>
      </c>
      <c r="M273" s="15">
        <v>535</v>
      </c>
      <c r="N273" s="15" t="s">
        <v>55</v>
      </c>
      <c r="O273" s="15" t="s">
        <v>57</v>
      </c>
      <c r="P273" s="15">
        <v>352</v>
      </c>
      <c r="Q273" s="15">
        <v>9</v>
      </c>
      <c r="R273" s="15">
        <v>1</v>
      </c>
      <c r="S273" s="15">
        <v>1000</v>
      </c>
      <c r="T273" s="15" t="s">
        <v>55</v>
      </c>
    </row>
    <row r="274" spans="1:20" x14ac:dyDescent="0.2">
      <c r="A274" s="15">
        <v>512</v>
      </c>
      <c r="B274" s="15">
        <v>117</v>
      </c>
      <c r="C274" s="15">
        <v>29</v>
      </c>
      <c r="D274" s="15">
        <v>54</v>
      </c>
      <c r="E274" s="15">
        <v>88</v>
      </c>
      <c r="F274" s="15">
        <v>43</v>
      </c>
      <c r="G274" s="15">
        <v>6</v>
      </c>
      <c r="H274" s="15">
        <v>1750</v>
      </c>
      <c r="I274" s="15">
        <v>412</v>
      </c>
      <c r="J274" s="15">
        <v>100</v>
      </c>
      <c r="K274" s="15">
        <v>204</v>
      </c>
      <c r="L274" s="15">
        <v>276</v>
      </c>
      <c r="M274" s="15">
        <v>155</v>
      </c>
      <c r="N274" s="15" t="s">
        <v>55</v>
      </c>
      <c r="O274" s="15" t="s">
        <v>56</v>
      </c>
      <c r="P274" s="15">
        <v>1236</v>
      </c>
      <c r="Q274" s="15">
        <v>98</v>
      </c>
      <c r="R274" s="15">
        <v>18</v>
      </c>
      <c r="S274" s="15">
        <v>100</v>
      </c>
      <c r="T274" s="15" t="s">
        <v>55</v>
      </c>
    </row>
    <row r="275" spans="1:20" x14ac:dyDescent="0.2">
      <c r="A275" s="15">
        <v>220</v>
      </c>
      <c r="B275" s="15">
        <v>66</v>
      </c>
      <c r="C275" s="15">
        <v>5</v>
      </c>
      <c r="D275" s="15">
        <v>20</v>
      </c>
      <c r="E275" s="15">
        <v>28</v>
      </c>
      <c r="F275" s="15">
        <v>13</v>
      </c>
      <c r="G275" s="15">
        <v>3</v>
      </c>
      <c r="H275" s="15">
        <v>290</v>
      </c>
      <c r="I275" s="15">
        <v>80</v>
      </c>
      <c r="J275" s="15">
        <v>5</v>
      </c>
      <c r="K275" s="15">
        <v>27</v>
      </c>
      <c r="L275" s="15">
        <v>31</v>
      </c>
      <c r="M275" s="15">
        <v>15</v>
      </c>
      <c r="N275" s="15" t="s">
        <v>55</v>
      </c>
      <c r="O275" s="15" t="s">
        <v>56</v>
      </c>
      <c r="P275" s="15">
        <v>281</v>
      </c>
      <c r="Q275" s="15">
        <v>21</v>
      </c>
      <c r="R275" s="15">
        <v>3</v>
      </c>
      <c r="S275" s="15">
        <v>90</v>
      </c>
      <c r="T275" s="15" t="s">
        <v>55</v>
      </c>
    </row>
    <row r="276" spans="1:20" x14ac:dyDescent="0.2">
      <c r="A276" s="15">
        <v>522</v>
      </c>
      <c r="B276" s="15">
        <v>140</v>
      </c>
      <c r="C276" s="15">
        <v>16</v>
      </c>
      <c r="D276" s="15">
        <v>73</v>
      </c>
      <c r="E276" s="15">
        <v>77</v>
      </c>
      <c r="F276" s="15">
        <v>60</v>
      </c>
      <c r="G276" s="15">
        <v>4</v>
      </c>
      <c r="H276" s="15">
        <v>730</v>
      </c>
      <c r="I276" s="15">
        <v>185</v>
      </c>
      <c r="J276" s="15">
        <v>22</v>
      </c>
      <c r="K276" s="15">
        <v>93</v>
      </c>
      <c r="L276" s="15">
        <v>106</v>
      </c>
      <c r="M276" s="15">
        <v>86</v>
      </c>
      <c r="N276" s="15" t="s">
        <v>58</v>
      </c>
      <c r="O276" s="15" t="s">
        <v>57</v>
      </c>
      <c r="P276" s="15">
        <v>1320</v>
      </c>
      <c r="Q276" s="15">
        <v>166</v>
      </c>
      <c r="R276" s="15">
        <v>17</v>
      </c>
      <c r="S276" s="15">
        <v>200</v>
      </c>
      <c r="T276" s="15" t="s">
        <v>58</v>
      </c>
    </row>
    <row r="277" spans="1:20" x14ac:dyDescent="0.2">
      <c r="A277" s="15">
        <v>461</v>
      </c>
      <c r="B277" s="15">
        <v>112</v>
      </c>
      <c r="C277" s="15">
        <v>18</v>
      </c>
      <c r="D277" s="15">
        <v>54</v>
      </c>
      <c r="E277" s="15">
        <v>54</v>
      </c>
      <c r="F277" s="15">
        <v>35</v>
      </c>
      <c r="G277" s="15">
        <v>2</v>
      </c>
      <c r="H277" s="15">
        <v>680</v>
      </c>
      <c r="I277" s="15">
        <v>160</v>
      </c>
      <c r="J277" s="15">
        <v>24</v>
      </c>
      <c r="K277" s="15">
        <v>76</v>
      </c>
      <c r="L277" s="15">
        <v>75</v>
      </c>
      <c r="M277" s="15">
        <v>49</v>
      </c>
      <c r="N277" s="15" t="s">
        <v>55</v>
      </c>
      <c r="O277" s="15" t="s">
        <v>56</v>
      </c>
      <c r="P277" s="15">
        <v>111</v>
      </c>
      <c r="Q277" s="15">
        <v>226</v>
      </c>
      <c r="R277" s="15">
        <v>11</v>
      </c>
      <c r="S277" s="15">
        <v>135</v>
      </c>
      <c r="T277" s="15" t="s">
        <v>55</v>
      </c>
    </row>
    <row r="278" spans="1:20" x14ac:dyDescent="0.2">
      <c r="A278" s="15">
        <v>581</v>
      </c>
      <c r="B278" s="15">
        <v>145</v>
      </c>
      <c r="C278" s="15">
        <v>17</v>
      </c>
      <c r="D278" s="15">
        <v>66</v>
      </c>
      <c r="E278" s="15">
        <v>68</v>
      </c>
      <c r="F278" s="15">
        <v>21</v>
      </c>
      <c r="G278" s="15">
        <v>2</v>
      </c>
      <c r="H278" s="15">
        <v>831</v>
      </c>
      <c r="I278" s="15">
        <v>210</v>
      </c>
      <c r="J278" s="15">
        <v>21</v>
      </c>
      <c r="K278" s="15">
        <v>106</v>
      </c>
      <c r="L278" s="15">
        <v>86</v>
      </c>
      <c r="M278" s="15">
        <v>40</v>
      </c>
      <c r="N278" s="15" t="s">
        <v>58</v>
      </c>
      <c r="O278" s="15" t="s">
        <v>57</v>
      </c>
      <c r="P278" s="15">
        <v>320</v>
      </c>
      <c r="Q278" s="15">
        <v>465</v>
      </c>
      <c r="R278" s="15">
        <v>32</v>
      </c>
      <c r="S278" s="15">
        <v>155</v>
      </c>
      <c r="T278" s="15" t="s">
        <v>58</v>
      </c>
    </row>
    <row r="279" spans="1:20" x14ac:dyDescent="0.2">
      <c r="A279" s="15">
        <v>530</v>
      </c>
      <c r="B279" s="15">
        <v>159</v>
      </c>
      <c r="C279" s="15">
        <v>3</v>
      </c>
      <c r="D279" s="15">
        <v>82</v>
      </c>
      <c r="E279" s="15">
        <v>50</v>
      </c>
      <c r="F279" s="15">
        <v>47</v>
      </c>
      <c r="G279" s="15">
        <v>6</v>
      </c>
      <c r="H279" s="15">
        <v>1619</v>
      </c>
      <c r="I279" s="15">
        <v>426</v>
      </c>
      <c r="J279" s="15">
        <v>11</v>
      </c>
      <c r="K279" s="15">
        <v>218</v>
      </c>
      <c r="L279" s="15">
        <v>149</v>
      </c>
      <c r="M279" s="15">
        <v>163</v>
      </c>
      <c r="N279" s="15" t="s">
        <v>55</v>
      </c>
      <c r="O279" s="15" t="s">
        <v>56</v>
      </c>
      <c r="P279" s="15">
        <v>196</v>
      </c>
      <c r="Q279" s="15">
        <v>354</v>
      </c>
      <c r="R279" s="15">
        <v>15</v>
      </c>
      <c r="S279" s="15">
        <v>475</v>
      </c>
      <c r="T279" s="15" t="s">
        <v>55</v>
      </c>
    </row>
    <row r="280" spans="1:20" x14ac:dyDescent="0.2">
      <c r="A280" s="15">
        <v>557</v>
      </c>
      <c r="B280" s="15">
        <v>142</v>
      </c>
      <c r="C280" s="15">
        <v>21</v>
      </c>
      <c r="D280" s="15">
        <v>58</v>
      </c>
      <c r="E280" s="15">
        <v>81</v>
      </c>
      <c r="F280" s="15">
        <v>23</v>
      </c>
      <c r="G280" s="15">
        <v>18</v>
      </c>
      <c r="H280" s="15">
        <v>8759</v>
      </c>
      <c r="I280" s="15">
        <v>2583</v>
      </c>
      <c r="J280" s="15">
        <v>271</v>
      </c>
      <c r="K280" s="15">
        <v>1138</v>
      </c>
      <c r="L280" s="15">
        <v>1299</v>
      </c>
      <c r="M280" s="15">
        <v>478</v>
      </c>
      <c r="N280" s="15" t="s">
        <v>58</v>
      </c>
      <c r="O280" s="15" t="s">
        <v>56</v>
      </c>
      <c r="P280" s="15">
        <v>1160</v>
      </c>
      <c r="Q280" s="15">
        <v>53</v>
      </c>
      <c r="R280" s="15">
        <v>7</v>
      </c>
      <c r="S280" s="15">
        <v>1450</v>
      </c>
      <c r="T280" s="15" t="s">
        <v>58</v>
      </c>
    </row>
    <row r="281" spans="1:20" x14ac:dyDescent="0.2">
      <c r="A281" s="15">
        <v>439</v>
      </c>
      <c r="B281" s="15">
        <v>96</v>
      </c>
      <c r="C281" s="15">
        <v>0</v>
      </c>
      <c r="D281" s="15">
        <v>44</v>
      </c>
      <c r="E281" s="15">
        <v>36</v>
      </c>
      <c r="F281" s="15">
        <v>65</v>
      </c>
      <c r="G281" s="15">
        <v>4</v>
      </c>
      <c r="H281" s="15">
        <v>711</v>
      </c>
      <c r="I281" s="15">
        <v>148</v>
      </c>
      <c r="J281" s="15">
        <v>1</v>
      </c>
      <c r="K281" s="15">
        <v>68</v>
      </c>
      <c r="L281" s="15">
        <v>56</v>
      </c>
      <c r="M281" s="15">
        <v>99</v>
      </c>
      <c r="N281" s="15" t="s">
        <v>58</v>
      </c>
      <c r="O281" s="15" t="s">
        <v>57</v>
      </c>
      <c r="P281" s="15">
        <v>229</v>
      </c>
      <c r="Q281" s="15">
        <v>406</v>
      </c>
      <c r="R281" s="15">
        <v>22</v>
      </c>
      <c r="S281" s="15">
        <v>150</v>
      </c>
      <c r="T281" s="15" t="s">
        <v>58</v>
      </c>
    </row>
    <row r="282" spans="1:20" x14ac:dyDescent="0.2">
      <c r="A282" s="15">
        <v>453</v>
      </c>
      <c r="B282" s="15">
        <v>103</v>
      </c>
      <c r="C282" s="15">
        <v>8</v>
      </c>
      <c r="D282" s="15">
        <v>53</v>
      </c>
      <c r="E282" s="15">
        <v>33</v>
      </c>
      <c r="F282" s="15">
        <v>52</v>
      </c>
      <c r="G282" s="15">
        <v>2</v>
      </c>
      <c r="H282" s="15">
        <v>507</v>
      </c>
      <c r="I282" s="15">
        <v>123</v>
      </c>
      <c r="J282" s="15">
        <v>8</v>
      </c>
      <c r="K282" s="15">
        <v>63</v>
      </c>
      <c r="L282" s="15">
        <v>39</v>
      </c>
      <c r="M282" s="15">
        <v>58</v>
      </c>
      <c r="N282" s="15" t="s">
        <v>55</v>
      </c>
      <c r="O282" s="15" t="s">
        <v>56</v>
      </c>
      <c r="P282" s="15">
        <v>289</v>
      </c>
      <c r="Q282" s="15">
        <v>407</v>
      </c>
      <c r="R282" s="15">
        <v>6</v>
      </c>
      <c r="S282" s="15">
        <v>105</v>
      </c>
      <c r="T282" s="15" t="s">
        <v>55</v>
      </c>
    </row>
    <row r="283" spans="1:20" x14ac:dyDescent="0.2">
      <c r="A283" s="15">
        <v>528</v>
      </c>
      <c r="B283" s="15">
        <v>122</v>
      </c>
      <c r="C283" s="15">
        <v>1</v>
      </c>
      <c r="D283" s="15">
        <v>67</v>
      </c>
      <c r="E283" s="15">
        <v>45</v>
      </c>
      <c r="F283" s="15">
        <v>51</v>
      </c>
      <c r="G283" s="15">
        <v>4</v>
      </c>
      <c r="H283" s="15">
        <v>1716</v>
      </c>
      <c r="I283" s="15">
        <v>403</v>
      </c>
      <c r="J283" s="15">
        <v>12</v>
      </c>
      <c r="K283" s="15">
        <v>211</v>
      </c>
      <c r="L283" s="15">
        <v>146</v>
      </c>
      <c r="M283" s="15">
        <v>155</v>
      </c>
      <c r="N283" s="15" t="s">
        <v>55</v>
      </c>
      <c r="O283" s="15" t="s">
        <v>56</v>
      </c>
      <c r="P283" s="15">
        <v>209</v>
      </c>
      <c r="Q283" s="15">
        <v>372</v>
      </c>
      <c r="R283" s="15">
        <v>17</v>
      </c>
      <c r="S283" s="15">
        <v>350</v>
      </c>
      <c r="T283" s="15" t="s">
        <v>55</v>
      </c>
    </row>
    <row r="284" spans="1:20" x14ac:dyDescent="0.2">
      <c r="A284" s="15">
        <v>633</v>
      </c>
      <c r="B284" s="15">
        <v>210</v>
      </c>
      <c r="C284" s="15">
        <v>6</v>
      </c>
      <c r="D284" s="15">
        <v>91</v>
      </c>
      <c r="E284" s="15">
        <v>56</v>
      </c>
      <c r="F284" s="15">
        <v>59</v>
      </c>
      <c r="G284" s="15">
        <v>6</v>
      </c>
      <c r="H284" s="15">
        <v>3070</v>
      </c>
      <c r="I284" s="15">
        <v>872</v>
      </c>
      <c r="J284" s="15">
        <v>19</v>
      </c>
      <c r="K284" s="15">
        <v>420</v>
      </c>
      <c r="L284" s="15">
        <v>230</v>
      </c>
      <c r="M284" s="15">
        <v>274</v>
      </c>
      <c r="N284" s="15" t="s">
        <v>58</v>
      </c>
      <c r="O284" s="15" t="s">
        <v>56</v>
      </c>
      <c r="P284" s="15">
        <v>367</v>
      </c>
      <c r="Q284" s="15">
        <v>432</v>
      </c>
      <c r="R284" s="15">
        <v>16</v>
      </c>
      <c r="S284" s="15">
        <v>90</v>
      </c>
      <c r="T284" s="15" t="s">
        <v>58</v>
      </c>
    </row>
    <row r="285" spans="1:20" x14ac:dyDescent="0.2">
      <c r="A285" s="15">
        <v>16</v>
      </c>
      <c r="B285" s="15">
        <v>2</v>
      </c>
      <c r="C285" s="15">
        <v>0</v>
      </c>
      <c r="D285" s="15">
        <v>1</v>
      </c>
      <c r="E285" s="15">
        <v>0</v>
      </c>
      <c r="F285" s="15">
        <v>0</v>
      </c>
      <c r="G285" s="15">
        <v>2</v>
      </c>
      <c r="H285" s="15">
        <v>28</v>
      </c>
      <c r="I285" s="15">
        <v>4</v>
      </c>
      <c r="J285" s="15">
        <v>0</v>
      </c>
      <c r="K285" s="15">
        <v>1</v>
      </c>
      <c r="L285" s="15">
        <v>0</v>
      </c>
      <c r="M285" s="15">
        <v>0</v>
      </c>
      <c r="N285" s="15" t="s">
        <v>55</v>
      </c>
      <c r="O285" s="15" t="s">
        <v>57</v>
      </c>
      <c r="P285" s="15">
        <v>247</v>
      </c>
      <c r="Q285" s="15">
        <v>4</v>
      </c>
      <c r="R285" s="15">
        <v>8</v>
      </c>
      <c r="S285" s="15" t="s">
        <v>59</v>
      </c>
      <c r="T285" s="15" t="s">
        <v>55</v>
      </c>
    </row>
    <row r="286" spans="1:20" x14ac:dyDescent="0.2">
      <c r="A286" s="15">
        <v>562</v>
      </c>
      <c r="B286" s="15">
        <v>169</v>
      </c>
      <c r="C286" s="15">
        <v>17</v>
      </c>
      <c r="D286" s="15">
        <v>88</v>
      </c>
      <c r="E286" s="15">
        <v>73</v>
      </c>
      <c r="F286" s="15">
        <v>53</v>
      </c>
      <c r="G286" s="15">
        <v>8</v>
      </c>
      <c r="H286" s="15">
        <v>3181</v>
      </c>
      <c r="I286" s="15">
        <v>841</v>
      </c>
      <c r="J286" s="15">
        <v>61</v>
      </c>
      <c r="K286" s="15">
        <v>450</v>
      </c>
      <c r="L286" s="15">
        <v>342</v>
      </c>
      <c r="M286" s="15">
        <v>373</v>
      </c>
      <c r="N286" s="15" t="s">
        <v>55</v>
      </c>
      <c r="O286" s="15" t="s">
        <v>57</v>
      </c>
      <c r="P286" s="15">
        <v>351</v>
      </c>
      <c r="Q286" s="15">
        <v>442</v>
      </c>
      <c r="R286" s="15">
        <v>17</v>
      </c>
      <c r="S286" s="15">
        <v>530</v>
      </c>
      <c r="T286" s="15" t="s">
        <v>55</v>
      </c>
    </row>
    <row r="287" spans="1:20" x14ac:dyDescent="0.2">
      <c r="A287" s="15">
        <v>281</v>
      </c>
      <c r="B287" s="15">
        <v>76</v>
      </c>
      <c r="C287" s="15">
        <v>3</v>
      </c>
      <c r="D287" s="15">
        <v>42</v>
      </c>
      <c r="E287" s="15">
        <v>25</v>
      </c>
      <c r="F287" s="15">
        <v>20</v>
      </c>
      <c r="G287" s="15">
        <v>8</v>
      </c>
      <c r="H287" s="15">
        <v>2658</v>
      </c>
      <c r="I287" s="15">
        <v>657</v>
      </c>
      <c r="J287" s="15">
        <v>48</v>
      </c>
      <c r="K287" s="15">
        <v>324</v>
      </c>
      <c r="L287" s="15">
        <v>300</v>
      </c>
      <c r="M287" s="15">
        <v>179</v>
      </c>
      <c r="N287" s="15" t="s">
        <v>55</v>
      </c>
      <c r="O287" s="15" t="s">
        <v>57</v>
      </c>
      <c r="P287" s="15">
        <v>106</v>
      </c>
      <c r="Q287" s="15">
        <v>144</v>
      </c>
      <c r="R287" s="15">
        <v>7</v>
      </c>
      <c r="S287" s="15">
        <v>341.66699999999997</v>
      </c>
      <c r="T287" s="15" t="s">
        <v>55</v>
      </c>
    </row>
    <row r="288" spans="1:20" x14ac:dyDescent="0.2">
      <c r="A288" s="15">
        <v>593</v>
      </c>
      <c r="B288" s="15">
        <v>152</v>
      </c>
      <c r="C288" s="15">
        <v>23</v>
      </c>
      <c r="D288" s="15">
        <v>69</v>
      </c>
      <c r="E288" s="15">
        <v>75</v>
      </c>
      <c r="F288" s="15">
        <v>53</v>
      </c>
      <c r="G288" s="15">
        <v>6</v>
      </c>
      <c r="H288" s="15">
        <v>2765</v>
      </c>
      <c r="I288" s="15">
        <v>686</v>
      </c>
      <c r="J288" s="15">
        <v>133</v>
      </c>
      <c r="K288" s="15">
        <v>369</v>
      </c>
      <c r="L288" s="15">
        <v>384</v>
      </c>
      <c r="M288" s="15">
        <v>321</v>
      </c>
      <c r="N288" s="15" t="s">
        <v>55</v>
      </c>
      <c r="O288" s="15" t="s">
        <v>56</v>
      </c>
      <c r="P288" s="15">
        <v>315</v>
      </c>
      <c r="Q288" s="15">
        <v>10</v>
      </c>
      <c r="R288" s="15">
        <v>6</v>
      </c>
      <c r="S288" s="15">
        <v>940</v>
      </c>
      <c r="T288" s="15" t="s">
        <v>55</v>
      </c>
    </row>
    <row r="289" spans="1:20" x14ac:dyDescent="0.2">
      <c r="A289" s="15">
        <v>687</v>
      </c>
      <c r="B289" s="15">
        <v>213</v>
      </c>
      <c r="C289" s="15">
        <v>10</v>
      </c>
      <c r="D289" s="15">
        <v>91</v>
      </c>
      <c r="E289" s="15">
        <v>65</v>
      </c>
      <c r="F289" s="15">
        <v>27</v>
      </c>
      <c r="G289" s="15">
        <v>4</v>
      </c>
      <c r="H289" s="15">
        <v>1518</v>
      </c>
      <c r="I289" s="15">
        <v>448</v>
      </c>
      <c r="J289" s="15">
        <v>15</v>
      </c>
      <c r="K289" s="15">
        <v>196</v>
      </c>
      <c r="L289" s="15">
        <v>137</v>
      </c>
      <c r="M289" s="15">
        <v>89</v>
      </c>
      <c r="N289" s="15" t="s">
        <v>55</v>
      </c>
      <c r="O289" s="15" t="s">
        <v>57</v>
      </c>
      <c r="P289" s="15">
        <v>294</v>
      </c>
      <c r="Q289" s="15">
        <v>445</v>
      </c>
      <c r="R289" s="15">
        <v>13</v>
      </c>
      <c r="S289" s="15">
        <v>350</v>
      </c>
      <c r="T289" s="15" t="s">
        <v>55</v>
      </c>
    </row>
    <row r="290" spans="1:20" x14ac:dyDescent="0.2">
      <c r="A290" s="15">
        <v>368</v>
      </c>
      <c r="B290" s="15">
        <v>103</v>
      </c>
      <c r="C290" s="15">
        <v>3</v>
      </c>
      <c r="D290" s="15">
        <v>48</v>
      </c>
      <c r="E290" s="15">
        <v>28</v>
      </c>
      <c r="F290" s="15">
        <v>54</v>
      </c>
      <c r="G290" s="15">
        <v>8</v>
      </c>
      <c r="H290" s="15">
        <v>1897</v>
      </c>
      <c r="I290" s="15">
        <v>493</v>
      </c>
      <c r="J290" s="15">
        <v>9</v>
      </c>
      <c r="K290" s="15">
        <v>207</v>
      </c>
      <c r="L290" s="15">
        <v>162</v>
      </c>
      <c r="M290" s="15">
        <v>198</v>
      </c>
      <c r="N290" s="15" t="s">
        <v>58</v>
      </c>
      <c r="O290" s="15" t="s">
        <v>56</v>
      </c>
      <c r="P290" s="15">
        <v>209</v>
      </c>
      <c r="Q290" s="15">
        <v>246</v>
      </c>
      <c r="R290" s="15">
        <v>3</v>
      </c>
      <c r="S290" s="15">
        <v>326.66699999999997</v>
      </c>
      <c r="T290" s="15" t="s">
        <v>58</v>
      </c>
    </row>
    <row r="291" spans="1:20" x14ac:dyDescent="0.2">
      <c r="A291" s="15">
        <v>263</v>
      </c>
      <c r="B291" s="15">
        <v>70</v>
      </c>
      <c r="C291" s="15">
        <v>1</v>
      </c>
      <c r="D291" s="15">
        <v>26</v>
      </c>
      <c r="E291" s="15">
        <v>23</v>
      </c>
      <c r="F291" s="15">
        <v>30</v>
      </c>
      <c r="G291" s="15">
        <v>4</v>
      </c>
      <c r="H291" s="15">
        <v>888</v>
      </c>
      <c r="I291" s="15">
        <v>220</v>
      </c>
      <c r="J291" s="15">
        <v>9</v>
      </c>
      <c r="K291" s="15">
        <v>83</v>
      </c>
      <c r="L291" s="15">
        <v>82</v>
      </c>
      <c r="M291" s="15">
        <v>86</v>
      </c>
      <c r="N291" s="15" t="s">
        <v>58</v>
      </c>
      <c r="O291" s="15" t="s">
        <v>57</v>
      </c>
      <c r="P291" s="15">
        <v>81</v>
      </c>
      <c r="Q291" s="15">
        <v>147</v>
      </c>
      <c r="R291" s="15">
        <v>4</v>
      </c>
      <c r="S291" s="15">
        <v>250</v>
      </c>
      <c r="T291" s="15" t="s">
        <v>58</v>
      </c>
    </row>
    <row r="292" spans="1:20" x14ac:dyDescent="0.2">
      <c r="A292" s="15">
        <v>642</v>
      </c>
      <c r="B292" s="15">
        <v>211</v>
      </c>
      <c r="C292" s="15">
        <v>14</v>
      </c>
      <c r="D292" s="15">
        <v>107</v>
      </c>
      <c r="E292" s="15">
        <v>59</v>
      </c>
      <c r="F292" s="15">
        <v>52</v>
      </c>
      <c r="G292" s="15">
        <v>5</v>
      </c>
      <c r="H292" s="15">
        <v>2364</v>
      </c>
      <c r="I292" s="15">
        <v>770</v>
      </c>
      <c r="J292" s="15">
        <v>27</v>
      </c>
      <c r="K292" s="15">
        <v>352</v>
      </c>
      <c r="L292" s="15">
        <v>230</v>
      </c>
      <c r="M292" s="15">
        <v>193</v>
      </c>
      <c r="N292" s="15" t="s">
        <v>58</v>
      </c>
      <c r="O292" s="15" t="s">
        <v>56</v>
      </c>
      <c r="P292" s="15">
        <v>337</v>
      </c>
      <c r="Q292" s="15">
        <v>19</v>
      </c>
      <c r="R292" s="15">
        <v>4</v>
      </c>
      <c r="S292" s="15">
        <v>740</v>
      </c>
      <c r="T292" s="15" t="s">
        <v>58</v>
      </c>
    </row>
    <row r="293" spans="1:20" x14ac:dyDescent="0.2">
      <c r="A293" s="15">
        <v>265</v>
      </c>
      <c r="B293" s="15">
        <v>68</v>
      </c>
      <c r="C293" s="15">
        <v>8</v>
      </c>
      <c r="D293" s="15">
        <v>26</v>
      </c>
      <c r="E293" s="15">
        <v>30</v>
      </c>
      <c r="F293" s="15">
        <v>29</v>
      </c>
      <c r="G293" s="15">
        <v>7</v>
      </c>
      <c r="H293" s="15">
        <v>1337</v>
      </c>
      <c r="I293" s="15">
        <v>339</v>
      </c>
      <c r="J293" s="15">
        <v>32</v>
      </c>
      <c r="K293" s="15">
        <v>135</v>
      </c>
      <c r="L293" s="15">
        <v>163</v>
      </c>
      <c r="M293" s="15">
        <v>128</v>
      </c>
      <c r="N293" s="15" t="s">
        <v>58</v>
      </c>
      <c r="O293" s="15" t="s">
        <v>56</v>
      </c>
      <c r="P293" s="15">
        <v>92</v>
      </c>
      <c r="Q293" s="15">
        <v>5</v>
      </c>
      <c r="R293" s="15">
        <v>3</v>
      </c>
      <c r="S293" s="15">
        <v>425</v>
      </c>
      <c r="T293" s="15" t="s">
        <v>55</v>
      </c>
    </row>
    <row r="294" spans="1:20" x14ac:dyDescent="0.2">
      <c r="A294" s="15">
        <v>289</v>
      </c>
      <c r="B294" s="15">
        <v>63</v>
      </c>
      <c r="C294" s="15">
        <v>7</v>
      </c>
      <c r="D294" s="15">
        <v>36</v>
      </c>
      <c r="E294" s="15">
        <v>41</v>
      </c>
      <c r="F294" s="15">
        <v>44</v>
      </c>
      <c r="G294" s="15">
        <v>17</v>
      </c>
      <c r="H294" s="15">
        <v>7402</v>
      </c>
      <c r="I294" s="15">
        <v>1954</v>
      </c>
      <c r="J294" s="15">
        <v>195</v>
      </c>
      <c r="K294" s="15">
        <v>1115</v>
      </c>
      <c r="L294" s="15">
        <v>919</v>
      </c>
      <c r="M294" s="15">
        <v>1153</v>
      </c>
      <c r="N294" s="15" t="s">
        <v>55</v>
      </c>
      <c r="O294" s="15" t="s">
        <v>56</v>
      </c>
      <c r="P294" s="15">
        <v>166</v>
      </c>
      <c r="Q294" s="15">
        <v>211</v>
      </c>
      <c r="R294" s="15">
        <v>7</v>
      </c>
      <c r="S294" s="15" t="s">
        <v>59</v>
      </c>
      <c r="T294" s="15" t="s">
        <v>55</v>
      </c>
    </row>
    <row r="295" spans="1:20" x14ac:dyDescent="0.2">
      <c r="A295" s="15">
        <v>559</v>
      </c>
      <c r="B295" s="15">
        <v>141</v>
      </c>
      <c r="C295" s="15">
        <v>2</v>
      </c>
      <c r="D295" s="15">
        <v>48</v>
      </c>
      <c r="E295" s="15">
        <v>61</v>
      </c>
      <c r="F295" s="15">
        <v>73</v>
      </c>
      <c r="G295" s="15">
        <v>8</v>
      </c>
      <c r="H295" s="15">
        <v>3162</v>
      </c>
      <c r="I295" s="15">
        <v>874</v>
      </c>
      <c r="J295" s="15">
        <v>16</v>
      </c>
      <c r="K295" s="15">
        <v>421</v>
      </c>
      <c r="L295" s="15">
        <v>349</v>
      </c>
      <c r="M295" s="15">
        <v>359</v>
      </c>
      <c r="N295" s="15" t="s">
        <v>58</v>
      </c>
      <c r="O295" s="15" t="s">
        <v>57</v>
      </c>
      <c r="P295" s="15">
        <v>352</v>
      </c>
      <c r="Q295" s="15">
        <v>414</v>
      </c>
      <c r="R295" s="15">
        <v>9</v>
      </c>
      <c r="S295" s="15">
        <v>925</v>
      </c>
      <c r="T295" s="15" t="s">
        <v>58</v>
      </c>
    </row>
    <row r="296" spans="1:20" x14ac:dyDescent="0.2">
      <c r="A296" s="15">
        <v>520</v>
      </c>
      <c r="B296" s="15">
        <v>120</v>
      </c>
      <c r="C296" s="15">
        <v>17</v>
      </c>
      <c r="D296" s="15">
        <v>53</v>
      </c>
      <c r="E296" s="15">
        <v>44</v>
      </c>
      <c r="F296" s="15">
        <v>21</v>
      </c>
      <c r="G296" s="15">
        <v>4</v>
      </c>
      <c r="H296" s="15">
        <v>927</v>
      </c>
      <c r="I296" s="15">
        <v>227</v>
      </c>
      <c r="J296" s="15">
        <v>22</v>
      </c>
      <c r="K296" s="15">
        <v>106</v>
      </c>
      <c r="L296" s="15">
        <v>80</v>
      </c>
      <c r="M296" s="15">
        <v>52</v>
      </c>
      <c r="N296" s="15" t="s">
        <v>55</v>
      </c>
      <c r="O296" s="15" t="s">
        <v>56</v>
      </c>
      <c r="P296" s="15">
        <v>70</v>
      </c>
      <c r="Q296" s="15">
        <v>144</v>
      </c>
      <c r="R296" s="15">
        <v>11</v>
      </c>
      <c r="S296" s="15">
        <v>185</v>
      </c>
      <c r="T296" s="15" t="s">
        <v>55</v>
      </c>
    </row>
    <row r="297" spans="1:20" x14ac:dyDescent="0.2">
      <c r="A297" s="15">
        <v>19</v>
      </c>
      <c r="B297" s="15">
        <v>4</v>
      </c>
      <c r="C297" s="15">
        <v>1</v>
      </c>
      <c r="D297" s="15">
        <v>2</v>
      </c>
      <c r="E297" s="15">
        <v>3</v>
      </c>
      <c r="F297" s="15">
        <v>1</v>
      </c>
      <c r="G297" s="15">
        <v>1</v>
      </c>
      <c r="H297" s="15">
        <v>19</v>
      </c>
      <c r="I297" s="15">
        <v>4</v>
      </c>
      <c r="J297" s="15">
        <v>1</v>
      </c>
      <c r="K297" s="15">
        <v>2</v>
      </c>
      <c r="L297" s="15">
        <v>3</v>
      </c>
      <c r="M297" s="15">
        <v>1</v>
      </c>
      <c r="N297" s="15" t="s">
        <v>58</v>
      </c>
      <c r="O297" s="15" t="s">
        <v>56</v>
      </c>
      <c r="P297" s="15">
        <v>692</v>
      </c>
      <c r="Q297" s="15">
        <v>70</v>
      </c>
      <c r="R297" s="15">
        <v>8</v>
      </c>
      <c r="S297" s="15">
        <v>920</v>
      </c>
      <c r="T297" s="15" t="s">
        <v>55</v>
      </c>
    </row>
    <row r="298" spans="1:20" x14ac:dyDescent="0.2">
      <c r="A298" s="15">
        <v>205</v>
      </c>
      <c r="B298" s="15">
        <v>43</v>
      </c>
      <c r="C298" s="15">
        <v>2</v>
      </c>
      <c r="D298" s="15">
        <v>24</v>
      </c>
      <c r="E298" s="15">
        <v>17</v>
      </c>
      <c r="F298" s="15">
        <v>20</v>
      </c>
      <c r="G298" s="15">
        <v>7</v>
      </c>
      <c r="H298" s="15">
        <v>854</v>
      </c>
      <c r="I298" s="15">
        <v>219</v>
      </c>
      <c r="J298" s="15">
        <v>12</v>
      </c>
      <c r="K298" s="15">
        <v>105</v>
      </c>
      <c r="L298" s="15">
        <v>99</v>
      </c>
      <c r="M298" s="15">
        <v>71</v>
      </c>
      <c r="N298" s="15" t="s">
        <v>58</v>
      </c>
      <c r="O298" s="15" t="s">
        <v>57</v>
      </c>
      <c r="P298" s="15">
        <v>131</v>
      </c>
      <c r="Q298" s="15">
        <v>6</v>
      </c>
      <c r="R298" s="15">
        <v>1</v>
      </c>
      <c r="S298" s="15">
        <v>286.66699999999997</v>
      </c>
      <c r="T298" s="15" t="s">
        <v>58</v>
      </c>
    </row>
    <row r="299" spans="1:20" x14ac:dyDescent="0.2">
      <c r="A299" s="15">
        <v>193</v>
      </c>
      <c r="B299" s="15">
        <v>47</v>
      </c>
      <c r="C299" s="15">
        <v>10</v>
      </c>
      <c r="D299" s="15">
        <v>21</v>
      </c>
      <c r="E299" s="15">
        <v>29</v>
      </c>
      <c r="F299" s="15">
        <v>24</v>
      </c>
      <c r="G299" s="15">
        <v>6</v>
      </c>
      <c r="H299" s="15">
        <v>1136</v>
      </c>
      <c r="I299" s="15">
        <v>256</v>
      </c>
      <c r="J299" s="15">
        <v>42</v>
      </c>
      <c r="K299" s="15">
        <v>129</v>
      </c>
      <c r="L299" s="15">
        <v>139</v>
      </c>
      <c r="M299" s="15">
        <v>106</v>
      </c>
      <c r="N299" s="15" t="s">
        <v>55</v>
      </c>
      <c r="O299" s="15" t="s">
        <v>56</v>
      </c>
      <c r="P299" s="15">
        <v>299</v>
      </c>
      <c r="Q299" s="15">
        <v>13</v>
      </c>
      <c r="R299" s="15">
        <v>5</v>
      </c>
      <c r="S299" s="15">
        <v>245</v>
      </c>
      <c r="T299" s="15" t="s">
        <v>55</v>
      </c>
    </row>
    <row r="300" spans="1:20" x14ac:dyDescent="0.2">
      <c r="A300" s="15">
        <v>181</v>
      </c>
      <c r="B300" s="15">
        <v>46</v>
      </c>
      <c r="C300" s="15">
        <v>1</v>
      </c>
      <c r="D300" s="15">
        <v>19</v>
      </c>
      <c r="E300" s="15">
        <v>18</v>
      </c>
      <c r="F300" s="15">
        <v>17</v>
      </c>
      <c r="G300" s="15">
        <v>5</v>
      </c>
      <c r="H300" s="15">
        <v>937</v>
      </c>
      <c r="I300" s="15">
        <v>238</v>
      </c>
      <c r="J300" s="15">
        <v>9</v>
      </c>
      <c r="K300" s="15">
        <v>88</v>
      </c>
      <c r="L300" s="15">
        <v>95</v>
      </c>
      <c r="M300" s="15">
        <v>104</v>
      </c>
      <c r="N300" s="15" t="s">
        <v>55</v>
      </c>
      <c r="O300" s="15" t="s">
        <v>57</v>
      </c>
      <c r="P300" s="15">
        <v>37</v>
      </c>
      <c r="Q300" s="15">
        <v>98</v>
      </c>
      <c r="R300" s="15">
        <v>9</v>
      </c>
      <c r="S300" s="15" t="s">
        <v>59</v>
      </c>
      <c r="T300" s="15" t="s">
        <v>55</v>
      </c>
    </row>
    <row r="301" spans="1:20" x14ac:dyDescent="0.2">
      <c r="A301" s="15">
        <v>213</v>
      </c>
      <c r="B301" s="15">
        <v>61</v>
      </c>
      <c r="C301" s="15">
        <v>4</v>
      </c>
      <c r="D301" s="15">
        <v>17</v>
      </c>
      <c r="E301" s="15">
        <v>22</v>
      </c>
      <c r="F301" s="15">
        <v>3</v>
      </c>
      <c r="G301" s="15">
        <v>17</v>
      </c>
      <c r="H301" s="15">
        <v>4061</v>
      </c>
      <c r="I301" s="15">
        <v>1145</v>
      </c>
      <c r="J301" s="15">
        <v>83</v>
      </c>
      <c r="K301" s="15">
        <v>488</v>
      </c>
      <c r="L301" s="15">
        <v>491</v>
      </c>
      <c r="M301" s="15">
        <v>244</v>
      </c>
      <c r="N301" s="15" t="s">
        <v>55</v>
      </c>
      <c r="O301" s="15" t="s">
        <v>56</v>
      </c>
      <c r="P301" s="15">
        <v>178</v>
      </c>
      <c r="Q301" s="15">
        <v>45</v>
      </c>
      <c r="R301" s="15">
        <v>4</v>
      </c>
      <c r="S301" s="15">
        <v>235</v>
      </c>
      <c r="T301" s="15" t="s">
        <v>55</v>
      </c>
    </row>
    <row r="302" spans="1:20" x14ac:dyDescent="0.2">
      <c r="A302" s="15">
        <v>510</v>
      </c>
      <c r="B302" s="15">
        <v>147</v>
      </c>
      <c r="C302" s="15">
        <v>10</v>
      </c>
      <c r="D302" s="15">
        <v>56</v>
      </c>
      <c r="E302" s="15">
        <v>52</v>
      </c>
      <c r="F302" s="15">
        <v>53</v>
      </c>
      <c r="G302" s="15">
        <v>7</v>
      </c>
      <c r="H302" s="15">
        <v>2872</v>
      </c>
      <c r="I302" s="15">
        <v>821</v>
      </c>
      <c r="J302" s="15">
        <v>63</v>
      </c>
      <c r="K302" s="15">
        <v>307</v>
      </c>
      <c r="L302" s="15">
        <v>340</v>
      </c>
      <c r="M302" s="15">
        <v>174</v>
      </c>
      <c r="N302" s="15" t="s">
        <v>58</v>
      </c>
      <c r="O302" s="15" t="s">
        <v>57</v>
      </c>
      <c r="P302" s="15">
        <v>810</v>
      </c>
      <c r="Q302" s="15">
        <v>99</v>
      </c>
      <c r="R302" s="15">
        <v>18</v>
      </c>
      <c r="S302" s="15">
        <v>1150</v>
      </c>
      <c r="T302" s="15" t="s">
        <v>58</v>
      </c>
    </row>
    <row r="303" spans="1:20" x14ac:dyDescent="0.2">
      <c r="A303" s="15">
        <v>578</v>
      </c>
      <c r="B303" s="15">
        <v>138</v>
      </c>
      <c r="C303" s="15">
        <v>1</v>
      </c>
      <c r="D303" s="15">
        <v>56</v>
      </c>
      <c r="E303" s="15">
        <v>59</v>
      </c>
      <c r="F303" s="15">
        <v>34</v>
      </c>
      <c r="G303" s="15">
        <v>3</v>
      </c>
      <c r="H303" s="15">
        <v>1399</v>
      </c>
      <c r="I303" s="15">
        <v>357</v>
      </c>
      <c r="J303" s="15">
        <v>7</v>
      </c>
      <c r="K303" s="15">
        <v>149</v>
      </c>
      <c r="L303" s="15">
        <v>161</v>
      </c>
      <c r="M303" s="15">
        <v>87</v>
      </c>
      <c r="N303" s="15" t="s">
        <v>58</v>
      </c>
      <c r="O303" s="15" t="s">
        <v>57</v>
      </c>
      <c r="P303" s="15">
        <v>133</v>
      </c>
      <c r="Q303" s="15">
        <v>371</v>
      </c>
      <c r="R303" s="15">
        <v>20</v>
      </c>
      <c r="S303" s="15">
        <v>160</v>
      </c>
      <c r="T303" s="15" t="s">
        <v>58</v>
      </c>
    </row>
    <row r="304" spans="1:20" x14ac:dyDescent="0.2">
      <c r="A304" s="15">
        <v>200</v>
      </c>
      <c r="B304" s="15">
        <v>51</v>
      </c>
      <c r="C304" s="15">
        <v>2</v>
      </c>
      <c r="D304" s="15">
        <v>14</v>
      </c>
      <c r="E304" s="15">
        <v>29</v>
      </c>
      <c r="F304" s="15">
        <v>25</v>
      </c>
      <c r="G304" s="15">
        <v>23</v>
      </c>
      <c r="H304" s="15">
        <v>9778</v>
      </c>
      <c r="I304" s="15">
        <v>2732</v>
      </c>
      <c r="J304" s="15">
        <v>379</v>
      </c>
      <c r="K304" s="15">
        <v>1272</v>
      </c>
      <c r="L304" s="15">
        <v>1652</v>
      </c>
      <c r="M304" s="15">
        <v>925</v>
      </c>
      <c r="N304" s="15" t="s">
        <v>58</v>
      </c>
      <c r="O304" s="15" t="s">
        <v>56</v>
      </c>
      <c r="P304" s="15">
        <v>398</v>
      </c>
      <c r="Q304" s="15">
        <v>29</v>
      </c>
      <c r="R304" s="15">
        <v>7</v>
      </c>
      <c r="S304" s="15" t="s">
        <v>59</v>
      </c>
      <c r="T304" s="15" t="s">
        <v>58</v>
      </c>
    </row>
    <row r="305" spans="1:20" x14ac:dyDescent="0.2">
      <c r="A305" s="15">
        <v>441</v>
      </c>
      <c r="B305" s="15">
        <v>113</v>
      </c>
      <c r="C305" s="15">
        <v>5</v>
      </c>
      <c r="D305" s="15">
        <v>76</v>
      </c>
      <c r="E305" s="15">
        <v>52</v>
      </c>
      <c r="F305" s="15">
        <v>76</v>
      </c>
      <c r="G305" s="15">
        <v>5</v>
      </c>
      <c r="H305" s="15">
        <v>1546</v>
      </c>
      <c r="I305" s="15">
        <v>397</v>
      </c>
      <c r="J305" s="15">
        <v>17</v>
      </c>
      <c r="K305" s="15">
        <v>226</v>
      </c>
      <c r="L305" s="15">
        <v>149</v>
      </c>
      <c r="M305" s="15">
        <v>191</v>
      </c>
      <c r="N305" s="15" t="s">
        <v>55</v>
      </c>
      <c r="O305" s="15" t="s">
        <v>56</v>
      </c>
      <c r="P305" s="15">
        <v>160</v>
      </c>
      <c r="Q305" s="15">
        <v>290</v>
      </c>
      <c r="R305" s="15">
        <v>11</v>
      </c>
      <c r="S305" s="15">
        <v>425</v>
      </c>
      <c r="T305" s="15" t="s">
        <v>55</v>
      </c>
    </row>
    <row r="306" spans="1:20" x14ac:dyDescent="0.2">
      <c r="A306" s="15">
        <v>172</v>
      </c>
      <c r="B306" s="15">
        <v>42</v>
      </c>
      <c r="C306" s="15">
        <v>3</v>
      </c>
      <c r="D306" s="15">
        <v>17</v>
      </c>
      <c r="E306" s="15">
        <v>14</v>
      </c>
      <c r="F306" s="15">
        <v>15</v>
      </c>
      <c r="G306" s="15">
        <v>10</v>
      </c>
      <c r="H306" s="15">
        <v>4086</v>
      </c>
      <c r="I306" s="15">
        <v>1150</v>
      </c>
      <c r="J306" s="15">
        <v>57</v>
      </c>
      <c r="K306" s="15">
        <v>579</v>
      </c>
      <c r="L306" s="15">
        <v>363</v>
      </c>
      <c r="M306" s="15">
        <v>406</v>
      </c>
      <c r="N306" s="15" t="s">
        <v>58</v>
      </c>
      <c r="O306" s="15" t="s">
        <v>56</v>
      </c>
      <c r="P306" s="15">
        <v>65</v>
      </c>
      <c r="Q306" s="15">
        <v>0</v>
      </c>
      <c r="R306" s="15">
        <v>0</v>
      </c>
      <c r="S306" s="15">
        <v>900</v>
      </c>
      <c r="T306" s="15" t="s">
        <v>58</v>
      </c>
    </row>
    <row r="307" spans="1:20" x14ac:dyDescent="0.2">
      <c r="A307" s="15">
        <v>580</v>
      </c>
      <c r="B307" s="15">
        <v>194</v>
      </c>
      <c r="C307" s="15">
        <v>9</v>
      </c>
      <c r="D307" s="15">
        <v>91</v>
      </c>
      <c r="E307" s="15">
        <v>62</v>
      </c>
      <c r="F307" s="15">
        <v>78</v>
      </c>
      <c r="G307" s="15">
        <v>8</v>
      </c>
      <c r="H307" s="15">
        <v>3372</v>
      </c>
      <c r="I307" s="15">
        <v>1028</v>
      </c>
      <c r="J307" s="15">
        <v>48</v>
      </c>
      <c r="K307" s="15">
        <v>604</v>
      </c>
      <c r="L307" s="15">
        <v>314</v>
      </c>
      <c r="M307" s="15">
        <v>469</v>
      </c>
      <c r="N307" s="15" t="s">
        <v>58</v>
      </c>
      <c r="O307" s="15" t="s">
        <v>57</v>
      </c>
      <c r="P307" s="15">
        <v>270</v>
      </c>
      <c r="Q307" s="15">
        <v>13</v>
      </c>
      <c r="R307" s="15">
        <v>6</v>
      </c>
      <c r="S307" s="15" t="s">
        <v>59</v>
      </c>
      <c r="T307" s="15" t="s">
        <v>58</v>
      </c>
    </row>
    <row r="308" spans="1:20" x14ac:dyDescent="0.2">
      <c r="A308" s="15">
        <v>127</v>
      </c>
      <c r="B308" s="15">
        <v>32</v>
      </c>
      <c r="C308" s="15">
        <v>4</v>
      </c>
      <c r="D308" s="15">
        <v>14</v>
      </c>
      <c r="E308" s="15">
        <v>25</v>
      </c>
      <c r="F308" s="15">
        <v>12</v>
      </c>
      <c r="G308" s="15">
        <v>19</v>
      </c>
      <c r="H308" s="15">
        <v>8396</v>
      </c>
      <c r="I308" s="15">
        <v>2402</v>
      </c>
      <c r="J308" s="15">
        <v>242</v>
      </c>
      <c r="K308" s="15">
        <v>1048</v>
      </c>
      <c r="L308" s="15">
        <v>1348</v>
      </c>
      <c r="M308" s="15">
        <v>819</v>
      </c>
      <c r="N308" s="15" t="s">
        <v>58</v>
      </c>
      <c r="O308" s="15" t="s">
        <v>56</v>
      </c>
      <c r="P308" s="15">
        <v>167</v>
      </c>
      <c r="Q308" s="15">
        <v>18</v>
      </c>
      <c r="R308" s="15">
        <v>6</v>
      </c>
      <c r="S308" s="15">
        <v>500</v>
      </c>
      <c r="T308" s="15" t="s">
        <v>58</v>
      </c>
    </row>
    <row r="309" spans="1:20" x14ac:dyDescent="0.2">
      <c r="A309" s="15">
        <v>279</v>
      </c>
      <c r="B309" s="15">
        <v>69</v>
      </c>
      <c r="C309" s="15">
        <v>4</v>
      </c>
      <c r="D309" s="15">
        <v>35</v>
      </c>
      <c r="E309" s="15">
        <v>31</v>
      </c>
      <c r="F309" s="15">
        <v>32</v>
      </c>
      <c r="G309" s="15">
        <v>4</v>
      </c>
      <c r="H309" s="15">
        <v>1359</v>
      </c>
      <c r="I309" s="15">
        <v>355</v>
      </c>
      <c r="J309" s="15">
        <v>31</v>
      </c>
      <c r="K309" s="15">
        <v>180</v>
      </c>
      <c r="L309" s="15">
        <v>148</v>
      </c>
      <c r="M309" s="15">
        <v>158</v>
      </c>
      <c r="N309" s="15" t="s">
        <v>58</v>
      </c>
      <c r="O309" s="15" t="s">
        <v>57</v>
      </c>
      <c r="P309" s="15">
        <v>133</v>
      </c>
      <c r="Q309" s="15">
        <v>173</v>
      </c>
      <c r="R309" s="15">
        <v>9</v>
      </c>
      <c r="S309" s="15">
        <v>277.5</v>
      </c>
      <c r="T309" s="15" t="s">
        <v>58</v>
      </c>
    </row>
    <row r="310" spans="1:20" x14ac:dyDescent="0.2">
      <c r="A310" s="15">
        <v>480</v>
      </c>
      <c r="B310" s="15">
        <v>112</v>
      </c>
      <c r="C310" s="15">
        <v>18</v>
      </c>
      <c r="D310" s="15">
        <v>50</v>
      </c>
      <c r="E310" s="15">
        <v>71</v>
      </c>
      <c r="F310" s="15">
        <v>44</v>
      </c>
      <c r="G310" s="15">
        <v>7</v>
      </c>
      <c r="H310" s="15">
        <v>3031</v>
      </c>
      <c r="I310" s="15">
        <v>771</v>
      </c>
      <c r="J310" s="15">
        <v>110</v>
      </c>
      <c r="K310" s="15">
        <v>338</v>
      </c>
      <c r="L310" s="15">
        <v>406</v>
      </c>
      <c r="M310" s="15">
        <v>239</v>
      </c>
      <c r="N310" s="15" t="s">
        <v>58</v>
      </c>
      <c r="O310" s="15" t="s">
        <v>57</v>
      </c>
      <c r="P310" s="15">
        <v>94</v>
      </c>
      <c r="Q310" s="15">
        <v>270</v>
      </c>
      <c r="R310" s="15">
        <v>16</v>
      </c>
      <c r="S310" s="15">
        <v>750</v>
      </c>
      <c r="T310" s="15" t="s">
        <v>58</v>
      </c>
    </row>
    <row r="311" spans="1:20" x14ac:dyDescent="0.2">
      <c r="A311" s="15">
        <v>600</v>
      </c>
      <c r="B311" s="15">
        <v>139</v>
      </c>
      <c r="C311" s="15">
        <v>0</v>
      </c>
      <c r="D311" s="15">
        <v>94</v>
      </c>
      <c r="E311" s="15">
        <v>29</v>
      </c>
      <c r="F311" s="15">
        <v>60</v>
      </c>
      <c r="G311" s="15">
        <v>2</v>
      </c>
      <c r="H311" s="15">
        <v>1236</v>
      </c>
      <c r="I311" s="15">
        <v>309</v>
      </c>
      <c r="J311" s="15">
        <v>1</v>
      </c>
      <c r="K311" s="15">
        <v>201</v>
      </c>
      <c r="L311" s="15">
        <v>69</v>
      </c>
      <c r="M311" s="15">
        <v>110</v>
      </c>
      <c r="N311" s="15" t="s">
        <v>58</v>
      </c>
      <c r="O311" s="15" t="s">
        <v>57</v>
      </c>
      <c r="P311" s="15">
        <v>300</v>
      </c>
      <c r="Q311" s="15">
        <v>12</v>
      </c>
      <c r="R311" s="15">
        <v>9</v>
      </c>
      <c r="S311" s="15">
        <v>160</v>
      </c>
      <c r="T311" s="15" t="s">
        <v>58</v>
      </c>
    </row>
    <row r="312" spans="1:20" x14ac:dyDescent="0.2">
      <c r="A312" s="15">
        <v>610</v>
      </c>
      <c r="B312" s="15">
        <v>186</v>
      </c>
      <c r="C312" s="15">
        <v>19</v>
      </c>
      <c r="D312" s="15">
        <v>107</v>
      </c>
      <c r="E312" s="15">
        <v>98</v>
      </c>
      <c r="F312" s="15">
        <v>74</v>
      </c>
      <c r="G312" s="15">
        <v>6</v>
      </c>
      <c r="H312" s="15">
        <v>2728</v>
      </c>
      <c r="I312" s="15">
        <v>753</v>
      </c>
      <c r="J312" s="15">
        <v>69</v>
      </c>
      <c r="K312" s="15">
        <v>399</v>
      </c>
      <c r="L312" s="15">
        <v>366</v>
      </c>
      <c r="M312" s="15">
        <v>286</v>
      </c>
      <c r="N312" s="15" t="s">
        <v>58</v>
      </c>
      <c r="O312" s="15" t="s">
        <v>57</v>
      </c>
      <c r="P312" s="15">
        <v>1182</v>
      </c>
      <c r="Q312" s="15">
        <v>96</v>
      </c>
      <c r="R312" s="15">
        <v>13</v>
      </c>
      <c r="S312" s="15">
        <v>1300</v>
      </c>
      <c r="T312" s="15" t="s">
        <v>58</v>
      </c>
    </row>
    <row r="313" spans="1:20" x14ac:dyDescent="0.2">
      <c r="A313" s="15">
        <v>360</v>
      </c>
      <c r="B313" s="15">
        <v>81</v>
      </c>
      <c r="C313" s="15">
        <v>5</v>
      </c>
      <c r="D313" s="15">
        <v>37</v>
      </c>
      <c r="E313" s="15">
        <v>44</v>
      </c>
      <c r="F313" s="15">
        <v>37</v>
      </c>
      <c r="G313" s="15">
        <v>7</v>
      </c>
      <c r="H313" s="15">
        <v>2268</v>
      </c>
      <c r="I313" s="15">
        <v>566</v>
      </c>
      <c r="J313" s="15">
        <v>41</v>
      </c>
      <c r="K313" s="15">
        <v>279</v>
      </c>
      <c r="L313" s="15">
        <v>257</v>
      </c>
      <c r="M313" s="15">
        <v>246</v>
      </c>
      <c r="N313" s="15" t="s">
        <v>58</v>
      </c>
      <c r="O313" s="15" t="s">
        <v>57</v>
      </c>
      <c r="P313" s="15">
        <v>170</v>
      </c>
      <c r="Q313" s="15">
        <v>284</v>
      </c>
      <c r="R313" s="15">
        <v>3</v>
      </c>
      <c r="S313" s="15">
        <v>525</v>
      </c>
      <c r="T313" s="15" t="s">
        <v>58</v>
      </c>
    </row>
    <row r="314" spans="1:20" x14ac:dyDescent="0.2">
      <c r="A314" s="15">
        <v>387</v>
      </c>
      <c r="B314" s="15">
        <v>124</v>
      </c>
      <c r="C314" s="15">
        <v>1</v>
      </c>
      <c r="D314" s="15">
        <v>67</v>
      </c>
      <c r="E314" s="15">
        <v>27</v>
      </c>
      <c r="F314" s="15">
        <v>36</v>
      </c>
      <c r="G314" s="15">
        <v>7</v>
      </c>
      <c r="H314" s="15">
        <v>1775</v>
      </c>
      <c r="I314" s="15">
        <v>506</v>
      </c>
      <c r="J314" s="15">
        <v>6</v>
      </c>
      <c r="K314" s="15">
        <v>272</v>
      </c>
      <c r="L314" s="15">
        <v>125</v>
      </c>
      <c r="M314" s="15">
        <v>194</v>
      </c>
      <c r="N314" s="15" t="s">
        <v>58</v>
      </c>
      <c r="O314" s="15" t="s">
        <v>57</v>
      </c>
      <c r="P314" s="15">
        <v>186</v>
      </c>
      <c r="Q314" s="15">
        <v>290</v>
      </c>
      <c r="R314" s="15">
        <v>17</v>
      </c>
      <c r="S314" s="15">
        <v>550</v>
      </c>
      <c r="T314" s="15" t="s">
        <v>58</v>
      </c>
    </row>
    <row r="315" spans="1:20" x14ac:dyDescent="0.2">
      <c r="A315" s="15">
        <v>580</v>
      </c>
      <c r="B315" s="15">
        <v>207</v>
      </c>
      <c r="C315" s="15">
        <v>8</v>
      </c>
      <c r="D315" s="15">
        <v>107</v>
      </c>
      <c r="E315" s="15">
        <v>71</v>
      </c>
      <c r="F315" s="15">
        <v>105</v>
      </c>
      <c r="G315" s="15">
        <v>5</v>
      </c>
      <c r="H315" s="15">
        <v>2778</v>
      </c>
      <c r="I315" s="15">
        <v>978</v>
      </c>
      <c r="J315" s="15">
        <v>32</v>
      </c>
      <c r="K315" s="15">
        <v>474</v>
      </c>
      <c r="L315" s="15">
        <v>322</v>
      </c>
      <c r="M315" s="15">
        <v>417</v>
      </c>
      <c r="N315" s="15" t="s">
        <v>55</v>
      </c>
      <c r="O315" s="15" t="s">
        <v>57</v>
      </c>
      <c r="P315" s="15">
        <v>121</v>
      </c>
      <c r="Q315" s="15">
        <v>267</v>
      </c>
      <c r="R315" s="15">
        <v>19</v>
      </c>
      <c r="S315" s="15">
        <v>1600</v>
      </c>
      <c r="T315" s="15" t="s">
        <v>55</v>
      </c>
    </row>
    <row r="316" spans="1:20" x14ac:dyDescent="0.2">
      <c r="A316" s="15">
        <v>408</v>
      </c>
      <c r="B316" s="15">
        <v>117</v>
      </c>
      <c r="C316" s="15">
        <v>11</v>
      </c>
      <c r="D316" s="15">
        <v>66</v>
      </c>
      <c r="E316" s="15">
        <v>41</v>
      </c>
      <c r="F316" s="15">
        <v>34</v>
      </c>
      <c r="G316" s="15">
        <v>1</v>
      </c>
      <c r="H316" s="15">
        <v>408</v>
      </c>
      <c r="I316" s="15">
        <v>117</v>
      </c>
      <c r="J316" s="15">
        <v>11</v>
      </c>
      <c r="K316" s="15">
        <v>66</v>
      </c>
      <c r="L316" s="15">
        <v>41</v>
      </c>
      <c r="M316" s="15">
        <v>34</v>
      </c>
      <c r="N316" s="15" t="s">
        <v>58</v>
      </c>
      <c r="O316" s="15" t="s">
        <v>56</v>
      </c>
      <c r="P316" s="15">
        <v>942</v>
      </c>
      <c r="Q316" s="15">
        <v>72</v>
      </c>
      <c r="R316" s="15">
        <v>11</v>
      </c>
      <c r="S316" s="15">
        <v>120</v>
      </c>
      <c r="T316" s="15" t="s">
        <v>58</v>
      </c>
    </row>
    <row r="317" spans="1:20" x14ac:dyDescent="0.2">
      <c r="A317" s="15">
        <v>593</v>
      </c>
      <c r="B317" s="15">
        <v>172</v>
      </c>
      <c r="C317" s="15">
        <v>22</v>
      </c>
      <c r="D317" s="15">
        <v>82</v>
      </c>
      <c r="E317" s="15">
        <v>100</v>
      </c>
      <c r="F317" s="15">
        <v>57</v>
      </c>
      <c r="G317" s="15">
        <v>1</v>
      </c>
      <c r="H317" s="15">
        <v>593</v>
      </c>
      <c r="I317" s="15">
        <v>172</v>
      </c>
      <c r="J317" s="15">
        <v>22</v>
      </c>
      <c r="K317" s="15">
        <v>82</v>
      </c>
      <c r="L317" s="15">
        <v>100</v>
      </c>
      <c r="M317" s="15">
        <v>57</v>
      </c>
      <c r="N317" s="15" t="s">
        <v>55</v>
      </c>
      <c r="O317" s="15" t="s">
        <v>56</v>
      </c>
      <c r="P317" s="15">
        <v>1222</v>
      </c>
      <c r="Q317" s="15">
        <v>139</v>
      </c>
      <c r="R317" s="15">
        <v>15</v>
      </c>
      <c r="S317" s="15">
        <v>165</v>
      </c>
      <c r="T317" s="15" t="s">
        <v>55</v>
      </c>
    </row>
    <row r="318" spans="1:20" x14ac:dyDescent="0.2">
      <c r="A318" s="15">
        <v>221</v>
      </c>
      <c r="B318" s="15">
        <v>53</v>
      </c>
      <c r="C318" s="15">
        <v>2</v>
      </c>
      <c r="D318" s="15">
        <v>21</v>
      </c>
      <c r="E318" s="15">
        <v>23</v>
      </c>
      <c r="F318" s="15">
        <v>22</v>
      </c>
      <c r="G318" s="15">
        <v>8</v>
      </c>
      <c r="H318" s="15">
        <v>1063</v>
      </c>
      <c r="I318" s="15">
        <v>283</v>
      </c>
      <c r="J318" s="15">
        <v>15</v>
      </c>
      <c r="K318" s="15">
        <v>107</v>
      </c>
      <c r="L318" s="15">
        <v>124</v>
      </c>
      <c r="M318" s="15">
        <v>106</v>
      </c>
      <c r="N318" s="15" t="s">
        <v>58</v>
      </c>
      <c r="O318" s="15" t="s">
        <v>57</v>
      </c>
      <c r="P318" s="15">
        <v>325</v>
      </c>
      <c r="Q318" s="15">
        <v>58</v>
      </c>
      <c r="R318" s="15">
        <v>6</v>
      </c>
      <c r="S318" s="15" t="s">
        <v>59</v>
      </c>
      <c r="T318" s="15" t="s">
        <v>58</v>
      </c>
    </row>
    <row r="319" spans="1:20" x14ac:dyDescent="0.2">
      <c r="A319" s="15">
        <v>497</v>
      </c>
      <c r="B319" s="15">
        <v>127</v>
      </c>
      <c r="C319" s="15">
        <v>7</v>
      </c>
      <c r="D319" s="15">
        <v>65</v>
      </c>
      <c r="E319" s="15">
        <v>48</v>
      </c>
      <c r="F319" s="15">
        <v>37</v>
      </c>
      <c r="G319" s="15">
        <v>5</v>
      </c>
      <c r="H319" s="15">
        <v>2703</v>
      </c>
      <c r="I319" s="15">
        <v>806</v>
      </c>
      <c r="J319" s="15">
        <v>32</v>
      </c>
      <c r="K319" s="15">
        <v>379</v>
      </c>
      <c r="L319" s="15">
        <v>311</v>
      </c>
      <c r="M319" s="15">
        <v>138</v>
      </c>
      <c r="N319" s="15" t="s">
        <v>58</v>
      </c>
      <c r="O319" s="15" t="s">
        <v>57</v>
      </c>
      <c r="P319" s="15">
        <v>325</v>
      </c>
      <c r="Q319" s="15">
        <v>9</v>
      </c>
      <c r="R319" s="15">
        <v>3</v>
      </c>
      <c r="S319" s="15">
        <v>700</v>
      </c>
      <c r="T319" s="15" t="s">
        <v>58</v>
      </c>
    </row>
    <row r="320" spans="1:20" x14ac:dyDescent="0.2">
      <c r="A320" s="15">
        <v>492</v>
      </c>
      <c r="B320" s="15">
        <v>136</v>
      </c>
      <c r="C320" s="15">
        <v>5</v>
      </c>
      <c r="D320" s="15">
        <v>76</v>
      </c>
      <c r="E320" s="15">
        <v>50</v>
      </c>
      <c r="F320" s="15">
        <v>94</v>
      </c>
      <c r="G320" s="15">
        <v>12</v>
      </c>
      <c r="H320" s="15">
        <v>5511</v>
      </c>
      <c r="I320" s="15">
        <v>1511</v>
      </c>
      <c r="J320" s="15">
        <v>39</v>
      </c>
      <c r="K320" s="15">
        <v>897</v>
      </c>
      <c r="L320" s="15">
        <v>451</v>
      </c>
      <c r="M320" s="15">
        <v>875</v>
      </c>
      <c r="N320" s="15" t="s">
        <v>55</v>
      </c>
      <c r="O320" s="15" t="s">
        <v>57</v>
      </c>
      <c r="P320" s="15">
        <v>313</v>
      </c>
      <c r="Q320" s="15">
        <v>381</v>
      </c>
      <c r="R320" s="15">
        <v>20</v>
      </c>
      <c r="S320" s="15">
        <v>875</v>
      </c>
      <c r="T320" s="15" t="s">
        <v>55</v>
      </c>
    </row>
    <row r="321" spans="1:20" x14ac:dyDescent="0.2">
      <c r="A321" s="15">
        <v>475</v>
      </c>
      <c r="B321" s="15">
        <v>126</v>
      </c>
      <c r="C321" s="15">
        <v>3</v>
      </c>
      <c r="D321" s="15">
        <v>61</v>
      </c>
      <c r="E321" s="15">
        <v>43</v>
      </c>
      <c r="F321" s="15">
        <v>52</v>
      </c>
      <c r="G321" s="15">
        <v>6</v>
      </c>
      <c r="H321" s="15">
        <v>1700</v>
      </c>
      <c r="I321" s="15">
        <v>433</v>
      </c>
      <c r="J321" s="15">
        <v>7</v>
      </c>
      <c r="K321" s="15">
        <v>217</v>
      </c>
      <c r="L321" s="15">
        <v>93</v>
      </c>
      <c r="M321" s="15">
        <v>146</v>
      </c>
      <c r="N321" s="15" t="s">
        <v>55</v>
      </c>
      <c r="O321" s="15" t="s">
        <v>56</v>
      </c>
      <c r="P321" s="15">
        <v>37</v>
      </c>
      <c r="Q321" s="15">
        <v>113</v>
      </c>
      <c r="R321" s="15">
        <v>7</v>
      </c>
      <c r="S321" s="15">
        <v>385</v>
      </c>
      <c r="T321" s="15" t="s">
        <v>55</v>
      </c>
    </row>
    <row r="322" spans="1:20" x14ac:dyDescent="0.2">
      <c r="A322" s="15">
        <v>573</v>
      </c>
      <c r="B322" s="15">
        <v>144</v>
      </c>
      <c r="C322" s="15">
        <v>9</v>
      </c>
      <c r="D322" s="15">
        <v>85</v>
      </c>
      <c r="E322" s="15">
        <v>60</v>
      </c>
      <c r="F322" s="15">
        <v>78</v>
      </c>
      <c r="G322" s="15">
        <v>8</v>
      </c>
      <c r="H322" s="15">
        <v>3198</v>
      </c>
      <c r="I322" s="15">
        <v>857</v>
      </c>
      <c r="J322" s="15">
        <v>97</v>
      </c>
      <c r="K322" s="15">
        <v>470</v>
      </c>
      <c r="L322" s="15">
        <v>420</v>
      </c>
      <c r="M322" s="15">
        <v>332</v>
      </c>
      <c r="N322" s="15" t="s">
        <v>55</v>
      </c>
      <c r="O322" s="15" t="s">
        <v>57</v>
      </c>
      <c r="P322" s="15">
        <v>1314</v>
      </c>
      <c r="Q322" s="15">
        <v>131</v>
      </c>
      <c r="R322" s="15">
        <v>12</v>
      </c>
      <c r="S322" s="15">
        <v>960</v>
      </c>
      <c r="T322" s="15" t="s">
        <v>55</v>
      </c>
    </row>
    <row r="323" spans="1:20" x14ac:dyDescent="0.2">
      <c r="A323" s="15">
        <v>631</v>
      </c>
      <c r="B323" s="15">
        <v>170</v>
      </c>
      <c r="C323" s="15">
        <v>9</v>
      </c>
      <c r="D323" s="15">
        <v>77</v>
      </c>
      <c r="E323" s="15">
        <v>44</v>
      </c>
      <c r="F323" s="15">
        <v>31</v>
      </c>
      <c r="G323" s="15">
        <v>11</v>
      </c>
      <c r="H323" s="15">
        <v>4908</v>
      </c>
      <c r="I323" s="15">
        <v>1457</v>
      </c>
      <c r="J323" s="15">
        <v>30</v>
      </c>
      <c r="K323" s="15">
        <v>775</v>
      </c>
      <c r="L323" s="15">
        <v>357</v>
      </c>
      <c r="M323" s="15">
        <v>249</v>
      </c>
      <c r="N323" s="15" t="s">
        <v>55</v>
      </c>
      <c r="O323" s="15" t="s">
        <v>56</v>
      </c>
      <c r="P323" s="15">
        <v>408</v>
      </c>
      <c r="Q323" s="15">
        <v>4</v>
      </c>
      <c r="R323" s="15">
        <v>3</v>
      </c>
      <c r="S323" s="15">
        <v>1000</v>
      </c>
      <c r="T323" s="15" t="s">
        <v>55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5EADD-F013-C348-838B-9DE393F52044}">
  <sheetPr codeName="Sheet52">
    <tabColor rgb="FF00B0F0"/>
  </sheetPr>
  <dimension ref="A1:F264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6" x14ac:dyDescent="0.2">
      <c r="A1" s="15" t="s">
        <v>78</v>
      </c>
      <c r="B1" s="15" t="s">
        <v>77</v>
      </c>
      <c r="C1" s="15" t="s">
        <v>76</v>
      </c>
      <c r="D1" s="15" t="s">
        <v>75</v>
      </c>
      <c r="E1" s="15" t="s">
        <v>73</v>
      </c>
      <c r="F1" s="15" t="s">
        <v>61</v>
      </c>
    </row>
    <row r="2" spans="1:6" x14ac:dyDescent="0.2">
      <c r="A2" s="15">
        <v>-0.59454190723035805</v>
      </c>
      <c r="B2" s="15">
        <v>-0.52754539565204095</v>
      </c>
      <c r="C2" s="15">
        <v>-1.20381633190768</v>
      </c>
      <c r="D2" s="15">
        <v>-0.52106946237293705</v>
      </c>
      <c r="E2" s="15">
        <v>1.3952333746225201</v>
      </c>
      <c r="F2" s="15">
        <v>-0.13505510796936199</v>
      </c>
    </row>
    <row r="3" spans="1:6" x14ac:dyDescent="0.2">
      <c r="A3" s="15">
        <v>0.49132282611397698</v>
      </c>
      <c r="B3" s="15">
        <v>0.72857709786347702</v>
      </c>
      <c r="C3" s="15">
        <v>0.44067478882596101</v>
      </c>
      <c r="D3" s="15">
        <v>0.79254856202480894</v>
      </c>
      <c r="E3" s="15">
        <v>-0.89948530234333901</v>
      </c>
      <c r="F3" s="15">
        <v>-0.12397155010779599</v>
      </c>
    </row>
    <row r="4" spans="1:6" x14ac:dyDescent="0.2">
      <c r="A4" s="15">
        <v>0.73508837849739905</v>
      </c>
      <c r="B4" s="15">
        <v>0.95696300577538895</v>
      </c>
      <c r="C4" s="15">
        <v>0.40152023833230299</v>
      </c>
      <c r="D4" s="15">
        <v>1.0243635075067601</v>
      </c>
      <c r="E4" s="15">
        <v>0.76940100817728296</v>
      </c>
      <c r="F4" s="15">
        <v>-7.9637318661530995E-2</v>
      </c>
    </row>
    <row r="5" spans="1:6" x14ac:dyDescent="0.2">
      <c r="A5" s="15">
        <v>-0.46157887865758301</v>
      </c>
      <c r="B5" s="15">
        <v>-0.18496653378417199</v>
      </c>
      <c r="C5" s="15">
        <v>-0.61649807450280603</v>
      </c>
      <c r="D5" s="15">
        <v>-0.36652616538496702</v>
      </c>
      <c r="E5" s="15">
        <v>-1.1080960911584199</v>
      </c>
      <c r="F5" s="15">
        <v>-0.98516399595149096</v>
      </c>
    </row>
    <row r="6" spans="1:6" x14ac:dyDescent="0.2">
      <c r="A6" s="15">
        <v>1.3555825118370199</v>
      </c>
      <c r="B6" s="15">
        <v>-0.87012425751990896</v>
      </c>
      <c r="C6" s="15">
        <v>0.753911192775226</v>
      </c>
      <c r="D6" s="15">
        <v>-1.8803747162034298E-2</v>
      </c>
      <c r="E6" s="15">
        <v>0.76940100817728296</v>
      </c>
      <c r="F6" s="15">
        <v>0.47454057441677999</v>
      </c>
    </row>
    <row r="7" spans="1:6" x14ac:dyDescent="0.2">
      <c r="A7" s="15">
        <v>-1.56960411676405</v>
      </c>
      <c r="B7" s="15">
        <v>-1.21270311938778</v>
      </c>
      <c r="C7" s="15">
        <v>-1.2429708824013399</v>
      </c>
      <c r="D7" s="15">
        <v>-1.6801441897827101</v>
      </c>
      <c r="E7" s="15">
        <v>-1.1080960911584199</v>
      </c>
      <c r="F7" s="15">
        <v>-1.0328232947562299</v>
      </c>
    </row>
    <row r="8" spans="1:6" x14ac:dyDescent="0.2">
      <c r="A8" s="15">
        <v>-0.77182594532739301</v>
      </c>
      <c r="B8" s="15">
        <v>-1.3268960733437301</v>
      </c>
      <c r="C8" s="15">
        <v>-1.20381633190768</v>
      </c>
      <c r="D8" s="15">
        <v>-1.0619710018308299</v>
      </c>
      <c r="E8" s="15">
        <v>-0.89948530234333901</v>
      </c>
      <c r="F8" s="15">
        <v>-0.96632194758682799</v>
      </c>
    </row>
    <row r="9" spans="1:6" x14ac:dyDescent="0.2">
      <c r="A9" s="15">
        <v>-0.59454190723035805</v>
      </c>
      <c r="B9" s="15">
        <v>-0.64173834960799703</v>
      </c>
      <c r="C9" s="15">
        <v>-1.12550723092036</v>
      </c>
      <c r="D9" s="15">
        <v>-0.75288440785489297</v>
      </c>
      <c r="E9" s="15">
        <v>-1.1080960911584199</v>
      </c>
      <c r="F9" s="15">
        <v>-1.0217397368946599</v>
      </c>
    </row>
    <row r="10" spans="1:6" x14ac:dyDescent="0.2">
      <c r="A10" s="15">
        <v>-0.35077635484693598</v>
      </c>
      <c r="B10" s="15">
        <v>0.61438414390752005</v>
      </c>
      <c r="C10" s="15">
        <v>-0.224952569566226</v>
      </c>
      <c r="D10" s="15">
        <v>0.56073361654285403</v>
      </c>
      <c r="E10" s="15">
        <v>1.18662258580744</v>
      </c>
      <c r="F10" s="15">
        <v>1.2503896247264099</v>
      </c>
    </row>
    <row r="11" spans="1:6" x14ac:dyDescent="0.2">
      <c r="A11" s="15">
        <v>1.1339774642157301</v>
      </c>
      <c r="B11" s="15">
        <v>1.07115595973134</v>
      </c>
      <c r="C11" s="15">
        <v>2.0460113590659401</v>
      </c>
      <c r="D11" s="15">
        <v>0.90845603476578696</v>
      </c>
      <c r="E11" s="15">
        <v>0.56079021936220497</v>
      </c>
      <c r="F11" s="15">
        <v>-4.1636232177365E-2</v>
      </c>
    </row>
    <row r="12" spans="1:6" x14ac:dyDescent="0.2">
      <c r="A12" s="15">
        <v>-1.21503604056998</v>
      </c>
      <c r="B12" s="15">
        <v>-0.87012425751990896</v>
      </c>
      <c r="C12" s="15">
        <v>-0.92973447845207102</v>
      </c>
      <c r="D12" s="15">
        <v>-0.98469935333684799</v>
      </c>
      <c r="E12" s="15">
        <v>0.35217943054712703</v>
      </c>
      <c r="F12" s="15">
        <v>-5.1928424007615402E-2</v>
      </c>
    </row>
    <row r="13" spans="1:6" x14ac:dyDescent="0.2">
      <c r="A13" s="15">
        <v>0.114594245157779</v>
      </c>
      <c r="B13" s="15">
        <v>0.15761232808369599</v>
      </c>
      <c r="C13" s="15">
        <v>-0.26410712005988402</v>
      </c>
      <c r="D13" s="15">
        <v>0.36755449530789103</v>
      </c>
      <c r="E13" s="15">
        <v>-0.69087451352826101</v>
      </c>
      <c r="F13" s="15">
        <v>3.11982599541312E-2</v>
      </c>
    </row>
    <row r="14" spans="1:6" x14ac:dyDescent="0.2">
      <c r="A14" s="15">
        <v>-1.0599125072350699</v>
      </c>
      <c r="B14" s="15">
        <v>-1.3268960733437301</v>
      </c>
      <c r="C14" s="15">
        <v>-0.96888902894572904</v>
      </c>
      <c r="D14" s="15">
        <v>-1.5642367170417399</v>
      </c>
      <c r="E14" s="15">
        <v>-0.27365293589810602</v>
      </c>
      <c r="F14" s="15">
        <v>0.36370499580111698</v>
      </c>
    </row>
    <row r="15" spans="1:6" x14ac:dyDescent="0.2">
      <c r="A15" s="15">
        <v>-1.4366410881912699</v>
      </c>
      <c r="B15" s="15">
        <v>-0.52754539565204095</v>
      </c>
      <c r="C15" s="15">
        <v>-1.00804357943939</v>
      </c>
      <c r="D15" s="15">
        <v>-0.94606352908985503</v>
      </c>
      <c r="E15" s="15">
        <v>1.18662258580744</v>
      </c>
      <c r="F15" s="15">
        <v>-0.65598232746297402</v>
      </c>
    </row>
    <row r="16" spans="1:6" x14ac:dyDescent="0.2">
      <c r="A16" s="15">
        <v>1.1118169594536</v>
      </c>
      <c r="B16" s="15">
        <v>0.95696300577538895</v>
      </c>
      <c r="C16" s="15">
        <v>1.3412294501801001</v>
      </c>
      <c r="D16" s="15">
        <v>0.90845603476578696</v>
      </c>
      <c r="E16" s="15">
        <v>1.60384416343759</v>
      </c>
      <c r="F16" s="15">
        <v>0.52995836372461103</v>
      </c>
    </row>
    <row r="17" spans="1:6" x14ac:dyDescent="0.2">
      <c r="A17" s="15">
        <v>-1.37015957390488</v>
      </c>
      <c r="B17" s="15">
        <v>-1.0985101654318199</v>
      </c>
      <c r="C17" s="15">
        <v>-1.20381633190768</v>
      </c>
      <c r="D17" s="15">
        <v>-1.6801441897827101</v>
      </c>
      <c r="E17" s="15">
        <v>-0.48226372471318302</v>
      </c>
      <c r="F17" s="15">
        <v>-0.800068579663335</v>
      </c>
    </row>
    <row r="18" spans="1:6" x14ac:dyDescent="0.2">
      <c r="A18" s="15">
        <v>-1.68040664057469</v>
      </c>
      <c r="B18" s="15">
        <v>-0.41335244169608398</v>
      </c>
      <c r="C18" s="15">
        <v>-1.5170527358569399</v>
      </c>
      <c r="D18" s="15">
        <v>-1.1392426503248201</v>
      </c>
      <c r="E18" s="15">
        <v>0.14356864173205</v>
      </c>
      <c r="F18" s="15">
        <v>-0.88873704255586405</v>
      </c>
    </row>
    <row r="19" spans="1:6" x14ac:dyDescent="0.2">
      <c r="A19" s="15">
        <v>-0.35077635484693598</v>
      </c>
      <c r="B19" s="15">
        <v>0.50019118995156397</v>
      </c>
      <c r="C19" s="15">
        <v>0.67560209178790998</v>
      </c>
      <c r="D19" s="15">
        <v>-0.13471121990301199</v>
      </c>
      <c r="E19" s="15">
        <v>-1.31670687997349</v>
      </c>
      <c r="F19" s="15">
        <v>-0.96632194758682799</v>
      </c>
    </row>
    <row r="20" spans="1:6" x14ac:dyDescent="0.2">
      <c r="A20" s="15">
        <v>2.5952226109261799E-2</v>
      </c>
      <c r="B20" s="15">
        <v>-0.98431721147586504</v>
      </c>
      <c r="C20" s="15">
        <v>9.9747333957227197E-3</v>
      </c>
      <c r="D20" s="15">
        <v>-0.32789034113797499</v>
      </c>
      <c r="E20" s="15">
        <v>-1.31670687997349</v>
      </c>
      <c r="F20" s="15">
        <v>-0.93307127400212897</v>
      </c>
    </row>
    <row r="21" spans="1:6" x14ac:dyDescent="0.2">
      <c r="A21" s="15">
        <v>0.18107575944416701</v>
      </c>
      <c r="B21" s="15">
        <v>0.50019118995156397</v>
      </c>
      <c r="C21" s="15">
        <v>0.20574748586401301</v>
      </c>
      <c r="D21" s="15">
        <v>0.40619031955488399</v>
      </c>
      <c r="E21" s="15">
        <v>-0.27365293589810602</v>
      </c>
      <c r="F21" s="15">
        <v>0.14203383856979299</v>
      </c>
    </row>
    <row r="22" spans="1:6" x14ac:dyDescent="0.2">
      <c r="A22" s="15">
        <v>1.3334220070748899</v>
      </c>
      <c r="B22" s="15">
        <v>0.72857709786347702</v>
      </c>
      <c r="C22" s="15">
        <v>0.71475664228156799</v>
      </c>
      <c r="D22" s="15">
        <v>1.95162328943459</v>
      </c>
      <c r="E22" s="15">
        <v>2.22967652988283</v>
      </c>
      <c r="F22" s="15">
        <v>0.53365362191565702</v>
      </c>
    </row>
    <row r="23" spans="1:6" x14ac:dyDescent="0.2">
      <c r="A23" s="15">
        <v>1.2226194832642401</v>
      </c>
      <c r="B23" s="15">
        <v>-0.87012425751990896</v>
      </c>
      <c r="C23" s="15">
        <v>1.45869310166107</v>
      </c>
      <c r="D23" s="15">
        <v>-1.8803747162034298E-2</v>
      </c>
      <c r="E23" s="15">
        <v>-0.27365293589810602</v>
      </c>
      <c r="F23" s="15">
        <v>0.50779124800147801</v>
      </c>
    </row>
    <row r="24" spans="1:6" x14ac:dyDescent="0.2">
      <c r="A24" s="15">
        <v>-0.77182594532739301</v>
      </c>
      <c r="B24" s="15">
        <v>-0.87012425751990896</v>
      </c>
      <c r="C24" s="15">
        <v>-0.89057992795841301</v>
      </c>
      <c r="D24" s="15">
        <v>-1.29378594731279</v>
      </c>
      <c r="E24" s="15">
        <v>-6.5042147083028107E-2</v>
      </c>
      <c r="F24" s="15">
        <v>0.382176853333204</v>
      </c>
    </row>
    <row r="25" spans="1:6" x14ac:dyDescent="0.2">
      <c r="A25" s="15">
        <v>0.46916232135184799</v>
      </c>
      <c r="B25" s="15">
        <v>-0.18496653378417199</v>
      </c>
      <c r="C25" s="15">
        <v>-0.18579801907256799</v>
      </c>
      <c r="D25" s="15">
        <v>0.174375374072928</v>
      </c>
      <c r="E25" s="15">
        <v>0.56079021936220497</v>
      </c>
      <c r="F25" s="15">
        <v>0.47454057441677999</v>
      </c>
    </row>
    <row r="26" spans="1:6" x14ac:dyDescent="0.2">
      <c r="A26" s="15">
        <v>0.97885393088082095</v>
      </c>
      <c r="B26" s="15">
        <v>-0.64173834960799703</v>
      </c>
      <c r="C26" s="15">
        <v>1.45869310166107</v>
      </c>
      <c r="D26" s="15">
        <v>-0.55970528661993002</v>
      </c>
      <c r="E26" s="15">
        <v>-0.48226372471318302</v>
      </c>
      <c r="F26" s="15">
        <v>0.19745162787762399</v>
      </c>
    </row>
    <row r="27" spans="1:6" x14ac:dyDescent="0.2">
      <c r="A27" s="15">
        <v>0.64644635944888196</v>
      </c>
      <c r="B27" s="15">
        <v>0.95696300577538895</v>
      </c>
      <c r="C27" s="15">
        <v>1.38038400067376</v>
      </c>
      <c r="D27" s="15">
        <v>1.68117251970564</v>
      </c>
      <c r="E27" s="15">
        <v>1.3952333746225201</v>
      </c>
      <c r="F27" s="15">
        <v>0.80704731026376597</v>
      </c>
    </row>
    <row r="28" spans="1:6" x14ac:dyDescent="0.2">
      <c r="A28" s="15">
        <v>3.79172134713246E-3</v>
      </c>
      <c r="B28" s="15">
        <v>-0.64173834960799703</v>
      </c>
      <c r="C28" s="15">
        <v>9.9747333957227197E-3</v>
      </c>
      <c r="D28" s="15">
        <v>-0.59834111086692199</v>
      </c>
      <c r="E28" s="15">
        <v>-0.89948530234333901</v>
      </c>
      <c r="F28" s="15">
        <v>-0.94415483186369598</v>
      </c>
    </row>
    <row r="29" spans="1:6" x14ac:dyDescent="0.2">
      <c r="A29" s="15">
        <v>1.3334220070748899</v>
      </c>
      <c r="B29" s="15">
        <v>0.61438414390752005</v>
      </c>
      <c r="C29" s="15">
        <v>1.10630214721815</v>
      </c>
      <c r="D29" s="15">
        <v>1.10163515600075</v>
      </c>
      <c r="E29" s="15">
        <v>-0.48226372471318302</v>
      </c>
      <c r="F29" s="15">
        <v>0.169742733223709</v>
      </c>
    </row>
    <row r="30" spans="1:6" x14ac:dyDescent="0.2">
      <c r="A30" s="15">
        <v>-1.3036780596185</v>
      </c>
      <c r="B30" s="15">
        <v>-0.64173834960799703</v>
      </c>
      <c r="C30" s="15">
        <v>-1.2429708824013399</v>
      </c>
      <c r="D30" s="15">
        <v>-1.02333517758384</v>
      </c>
      <c r="E30" s="15">
        <v>-6.5042147083028107E-2</v>
      </c>
      <c r="F30" s="15">
        <v>-0.52297963312417906</v>
      </c>
    </row>
    <row r="31" spans="1:6" x14ac:dyDescent="0.2">
      <c r="A31" s="15">
        <v>-4.0529288177126102E-2</v>
      </c>
      <c r="B31" s="15">
        <v>-0.18496653378417199</v>
      </c>
      <c r="C31" s="15">
        <v>-0.65565262499646404</v>
      </c>
      <c r="D31" s="15">
        <v>0.328918671060899</v>
      </c>
      <c r="E31" s="15">
        <v>1.3952333746225201</v>
      </c>
      <c r="F31" s="15">
        <v>0.69621173164810402</v>
      </c>
    </row>
    <row r="32" spans="1:6" x14ac:dyDescent="0.2">
      <c r="A32" s="15">
        <v>-1.0599125072350699</v>
      </c>
      <c r="B32" s="15">
        <v>-0.75593130356395299</v>
      </c>
      <c r="C32" s="15">
        <v>-1.20381633190768</v>
      </c>
      <c r="D32" s="15">
        <v>-1.02333517758384</v>
      </c>
      <c r="E32" s="15">
        <v>-1.1080960911584199</v>
      </c>
      <c r="F32" s="15">
        <v>-0.98848906330996</v>
      </c>
    </row>
    <row r="33" spans="1:6" x14ac:dyDescent="0.2">
      <c r="A33" s="15">
        <v>-1.48096209771553</v>
      </c>
      <c r="B33" s="15">
        <v>-1.21270311938778</v>
      </c>
      <c r="C33" s="15">
        <v>-1.5562072863506</v>
      </c>
      <c r="D33" s="15">
        <v>-1.1778784745718101</v>
      </c>
      <c r="E33" s="15">
        <v>-1.1080960911584199</v>
      </c>
      <c r="F33" s="15">
        <v>-1.03836507368701</v>
      </c>
    </row>
    <row r="34" spans="1:6" x14ac:dyDescent="0.2">
      <c r="A34" s="15">
        <v>-1.37015957390488</v>
      </c>
      <c r="B34" s="15">
        <v>-0.52754539565204095</v>
      </c>
      <c r="C34" s="15">
        <v>-0.89057992795841301</v>
      </c>
      <c r="D34" s="15">
        <v>-1.2551501230658</v>
      </c>
      <c r="E34" s="15">
        <v>-0.69087451352826101</v>
      </c>
      <c r="F34" s="15">
        <v>-0.78898502180176899</v>
      </c>
    </row>
    <row r="35" spans="1:6" x14ac:dyDescent="0.2">
      <c r="A35" s="15">
        <v>-0.88262846913803905</v>
      </c>
      <c r="B35" s="15">
        <v>-1.0985101654318199</v>
      </c>
      <c r="C35" s="15">
        <v>-1.0471981299330499</v>
      </c>
      <c r="D35" s="15">
        <v>-0.98469935333684799</v>
      </c>
      <c r="E35" s="15">
        <v>-0.27365293589810602</v>
      </c>
      <c r="F35" s="15">
        <v>-0.51189607526261305</v>
      </c>
    </row>
    <row r="36" spans="1:6" x14ac:dyDescent="0.2">
      <c r="A36" s="15">
        <v>0.53564383563823503</v>
      </c>
      <c r="B36" s="15">
        <v>-0.52754539565204095</v>
      </c>
      <c r="C36" s="15">
        <v>8.8283834383038898E-2</v>
      </c>
      <c r="D36" s="15">
        <v>-9.6075395656019399E-2</v>
      </c>
      <c r="E36" s="15">
        <v>-0.89948530234333901</v>
      </c>
      <c r="F36" s="15">
        <v>-0.71140011677080495</v>
      </c>
    </row>
    <row r="37" spans="1:6" x14ac:dyDescent="0.2">
      <c r="A37" s="15">
        <v>-1.1263940215214601</v>
      </c>
      <c r="B37" s="15">
        <v>-0.41335244169608398</v>
      </c>
      <c r="C37" s="15">
        <v>-0.81227082697109698</v>
      </c>
      <c r="D37" s="15">
        <v>-0.75288440785489297</v>
      </c>
      <c r="E37" s="15">
        <v>-0.48226372471318302</v>
      </c>
      <c r="F37" s="15">
        <v>-0.63935699067062501</v>
      </c>
    </row>
    <row r="38" spans="1:6" x14ac:dyDescent="0.2">
      <c r="A38" s="15">
        <v>0.84589090230804498</v>
      </c>
      <c r="B38" s="15">
        <v>0.15761232808369599</v>
      </c>
      <c r="C38" s="15">
        <v>0.63644754129425196</v>
      </c>
      <c r="D38" s="15">
        <v>0.71527691353082401</v>
      </c>
      <c r="E38" s="15">
        <v>-0.27365293589810602</v>
      </c>
      <c r="F38" s="15">
        <v>0.61862682661713997</v>
      </c>
    </row>
    <row r="39" spans="1:6" x14ac:dyDescent="0.2">
      <c r="A39" s="15">
        <v>-0.15133181198777301</v>
      </c>
      <c r="B39" s="15">
        <v>0.27180528203965199</v>
      </c>
      <c r="C39" s="15">
        <v>-0.49903442302183199</v>
      </c>
      <c r="D39" s="15">
        <v>0.44482614380187602</v>
      </c>
      <c r="E39" s="15">
        <v>2.0210657410677499</v>
      </c>
      <c r="F39" s="15">
        <v>0.75162952095593505</v>
      </c>
    </row>
    <row r="40" spans="1:6" x14ac:dyDescent="0.2">
      <c r="A40" s="15">
        <v>-1.21503604056998</v>
      </c>
      <c r="B40" s="15">
        <v>-1.0985101654318199</v>
      </c>
      <c r="C40" s="15">
        <v>-0.96888902894572904</v>
      </c>
      <c r="D40" s="15">
        <v>-0.86879188059586998</v>
      </c>
      <c r="E40" s="15">
        <v>-1.1080960911584199</v>
      </c>
      <c r="F40" s="15">
        <v>-1.0328232947562299</v>
      </c>
    </row>
    <row r="41" spans="1:6" x14ac:dyDescent="0.2">
      <c r="A41" s="15">
        <v>1.3334220070748899</v>
      </c>
      <c r="B41" s="15">
        <v>0.84277005181943299</v>
      </c>
      <c r="C41" s="15">
        <v>0.98883849573717397</v>
      </c>
      <c r="D41" s="15">
        <v>0.79254856202480894</v>
      </c>
      <c r="E41" s="15">
        <v>0.35217943054712703</v>
      </c>
      <c r="F41" s="15">
        <v>1.47206078195774</v>
      </c>
    </row>
    <row r="42" spans="1:6" x14ac:dyDescent="0.2">
      <c r="A42" s="15">
        <v>-0.15133181198777301</v>
      </c>
      <c r="B42" s="15">
        <v>4.3419374127740003E-2</v>
      </c>
      <c r="C42" s="15">
        <v>-0.381570771540858</v>
      </c>
      <c r="D42" s="15">
        <v>5.8467901331950803E-2</v>
      </c>
      <c r="E42" s="15">
        <v>0.97801179699235996</v>
      </c>
      <c r="F42" s="15">
        <v>0.308287206493286</v>
      </c>
    </row>
    <row r="43" spans="1:6" x14ac:dyDescent="0.2">
      <c r="A43" s="15">
        <v>-0.12917130722564299</v>
      </c>
      <c r="B43" s="15">
        <v>0.72857709786347702</v>
      </c>
      <c r="C43" s="15">
        <v>-0.224952569566226</v>
      </c>
      <c r="D43" s="15">
        <v>1.2948142772357101</v>
      </c>
      <c r="E43" s="15">
        <v>-0.27365293589810602</v>
      </c>
      <c r="F43" s="15">
        <v>-0.26805780230815701</v>
      </c>
    </row>
    <row r="44" spans="1:6" x14ac:dyDescent="0.2">
      <c r="A44" s="15">
        <v>-1.10423351675933</v>
      </c>
      <c r="B44" s="15">
        <v>-0.29915948774012802</v>
      </c>
      <c r="C44" s="15">
        <v>-1.0471981299330499</v>
      </c>
      <c r="D44" s="15">
        <v>-1.02333517758384</v>
      </c>
      <c r="E44" s="15">
        <v>-0.69087451352826101</v>
      </c>
      <c r="F44" s="15">
        <v>-0.43431117023165</v>
      </c>
    </row>
    <row r="45" spans="1:6" x14ac:dyDescent="0.2">
      <c r="A45" s="15">
        <v>-0.66102342151674598</v>
      </c>
      <c r="B45" s="15">
        <v>-0.64173834960799703</v>
      </c>
      <c r="C45" s="15">
        <v>-0.89057992795841301</v>
      </c>
      <c r="D45" s="15">
        <v>-0.40516198963195998</v>
      </c>
      <c r="E45" s="15">
        <v>0.97801179699235996</v>
      </c>
      <c r="F45" s="15">
        <v>-0.26436254411711002</v>
      </c>
    </row>
    <row r="46" spans="1:6" x14ac:dyDescent="0.2">
      <c r="A46" s="15">
        <v>1.5328665499340499</v>
      </c>
      <c r="B46" s="15">
        <v>1.5279277755551699</v>
      </c>
      <c r="C46" s="15">
        <v>1.6936204046230201</v>
      </c>
      <c r="D46" s="15">
        <v>1.14027098024774</v>
      </c>
      <c r="E46" s="15">
        <v>-0.27365293589810602</v>
      </c>
      <c r="F46" s="15">
        <v>1.80456751780473</v>
      </c>
    </row>
    <row r="47" spans="1:6" x14ac:dyDescent="0.2">
      <c r="A47" s="15">
        <v>0.114594245157779</v>
      </c>
      <c r="B47" s="15">
        <v>1.41373482159921</v>
      </c>
      <c r="C47" s="15">
        <v>0.12743838487669701</v>
      </c>
      <c r="D47" s="15">
        <v>0.67664108928383104</v>
      </c>
      <c r="E47" s="15">
        <v>-1.31670687997349</v>
      </c>
      <c r="F47" s="15">
        <v>-0.98848906330996</v>
      </c>
    </row>
    <row r="48" spans="1:6" x14ac:dyDescent="0.2">
      <c r="A48" s="15">
        <v>-1.4144805834291401</v>
      </c>
      <c r="B48" s="15">
        <v>-0.64173834960799703</v>
      </c>
      <c r="C48" s="15">
        <v>-1.3212799833886499</v>
      </c>
      <c r="D48" s="15">
        <v>-1.1006068260778299</v>
      </c>
      <c r="E48" s="15">
        <v>1.8124549522526701</v>
      </c>
      <c r="F48" s="15">
        <v>-0.57839742243201098</v>
      </c>
    </row>
    <row r="49" spans="1:6" x14ac:dyDescent="0.2">
      <c r="A49" s="15">
        <v>-1.1485545262835899</v>
      </c>
      <c r="B49" s="15">
        <v>-1.3268960733437301</v>
      </c>
      <c r="C49" s="15">
        <v>-1.0863526804267001</v>
      </c>
      <c r="D49" s="15">
        <v>-1.4096934200537701</v>
      </c>
      <c r="E49" s="15">
        <v>-0.69087451352826101</v>
      </c>
      <c r="F49" s="15">
        <v>-0.67814944318610604</v>
      </c>
    </row>
    <row r="50" spans="1:6" x14ac:dyDescent="0.2">
      <c r="A50" s="15">
        <v>-1.21503604056998</v>
      </c>
      <c r="B50" s="15">
        <v>-1.21270311938778</v>
      </c>
      <c r="C50" s="15">
        <v>-0.92973447845207102</v>
      </c>
      <c r="D50" s="15">
        <v>-1.4096934200537701</v>
      </c>
      <c r="E50" s="15">
        <v>-0.69087451352826101</v>
      </c>
      <c r="F50" s="15">
        <v>-0.68923300104767304</v>
      </c>
    </row>
    <row r="51" spans="1:6" x14ac:dyDescent="0.2">
      <c r="A51" s="15">
        <v>0.69076736897313995</v>
      </c>
      <c r="B51" s="15">
        <v>2.2130854992909099</v>
      </c>
      <c r="C51" s="15">
        <v>1.4978476521547299</v>
      </c>
      <c r="D51" s="15">
        <v>1.64253669545865</v>
      </c>
      <c r="E51" s="15">
        <v>2.0210657410677499</v>
      </c>
      <c r="F51" s="15">
        <v>0.91788288887942804</v>
      </c>
    </row>
    <row r="52" spans="1:6" x14ac:dyDescent="0.2">
      <c r="A52" s="15">
        <v>-1.21503604056998</v>
      </c>
      <c r="B52" s="15">
        <v>-0.75593130356395299</v>
      </c>
      <c r="C52" s="15">
        <v>-1.00804357943939</v>
      </c>
      <c r="D52" s="15">
        <v>-1.1392426503248201</v>
      </c>
      <c r="E52" s="15">
        <v>-0.89948530234333901</v>
      </c>
      <c r="F52" s="15">
        <v>-1.0217397368946599</v>
      </c>
    </row>
    <row r="53" spans="1:6" x14ac:dyDescent="0.2">
      <c r="A53" s="15">
        <v>0.75724888325952799</v>
      </c>
      <c r="B53" s="15">
        <v>0.95696300577538895</v>
      </c>
      <c r="C53" s="15">
        <v>0.47982933931962002</v>
      </c>
      <c r="D53" s="15">
        <v>1.3334501014827</v>
      </c>
      <c r="E53" s="15">
        <v>-0.69087451352826101</v>
      </c>
      <c r="F53" s="15">
        <v>-0.95523838972526198</v>
      </c>
    </row>
    <row r="54" spans="1:6" x14ac:dyDescent="0.2">
      <c r="A54" s="15">
        <v>-0.59454190723035805</v>
      </c>
      <c r="B54" s="15">
        <v>-0.98431721147586504</v>
      </c>
      <c r="C54" s="15">
        <v>-0.49903442302183199</v>
      </c>
      <c r="D54" s="15">
        <v>-0.83015605634887801</v>
      </c>
      <c r="E54" s="15">
        <v>2.0210657410677499</v>
      </c>
      <c r="F54" s="15">
        <v>-0.47864540167791497</v>
      </c>
    </row>
    <row r="55" spans="1:6" x14ac:dyDescent="0.2">
      <c r="A55" s="15">
        <v>0.51348333087610598</v>
      </c>
      <c r="B55" s="15">
        <v>1.64212072951113</v>
      </c>
      <c r="C55" s="15">
        <v>0.55813844030693605</v>
      </c>
      <c r="D55" s="15">
        <v>1.7198083439526299</v>
      </c>
      <c r="E55" s="15">
        <v>1.3952333746225201</v>
      </c>
      <c r="F55" s="15">
        <v>0.69621173164810402</v>
      </c>
    </row>
    <row r="56" spans="1:6" x14ac:dyDescent="0.2">
      <c r="A56" s="15">
        <v>0.31403878801694302</v>
      </c>
      <c r="B56" s="15">
        <v>1.98469959137899</v>
      </c>
      <c r="C56" s="15">
        <v>0.91052939474985795</v>
      </c>
      <c r="D56" s="15">
        <v>1.2948142772357101</v>
      </c>
      <c r="E56" s="15">
        <v>2.22967652988283</v>
      </c>
      <c r="F56" s="15">
        <v>-2.0524136305674801E-3</v>
      </c>
    </row>
    <row r="57" spans="1:6" x14ac:dyDescent="0.2">
      <c r="A57" s="15">
        <v>0.64644635944888196</v>
      </c>
      <c r="B57" s="15">
        <v>1.64212072951113</v>
      </c>
      <c r="C57" s="15">
        <v>1.2237657986991199</v>
      </c>
      <c r="D57" s="15">
        <v>1.7584441681996199</v>
      </c>
      <c r="E57" s="15">
        <v>1.60384416343759</v>
      </c>
      <c r="F57" s="15">
        <v>0.88093695710368303</v>
      </c>
    </row>
    <row r="58" spans="1:6" x14ac:dyDescent="0.2">
      <c r="A58" s="15">
        <v>0.247557273730555</v>
      </c>
      <c r="B58" s="15">
        <v>-0.64173834960799703</v>
      </c>
      <c r="C58" s="15">
        <v>8.8283834383038898E-2</v>
      </c>
      <c r="D58" s="15">
        <v>-0.21198286839699701</v>
      </c>
      <c r="E58" s="15">
        <v>0.35217943054712703</v>
      </c>
      <c r="F58" s="15">
        <v>0.69621173164810402</v>
      </c>
    </row>
    <row r="59" spans="1:6" x14ac:dyDescent="0.2">
      <c r="A59" s="15">
        <v>-0.23997383103629</v>
      </c>
      <c r="B59" s="15">
        <v>-0.87012425751990896</v>
      </c>
      <c r="C59" s="15">
        <v>9.9747333957227197E-3</v>
      </c>
      <c r="D59" s="15">
        <v>-0.86879188059586998</v>
      </c>
      <c r="E59" s="15">
        <v>-0.69087451352826101</v>
      </c>
      <c r="F59" s="15">
        <v>-0.72248367463237095</v>
      </c>
    </row>
    <row r="60" spans="1:6" x14ac:dyDescent="0.2">
      <c r="A60" s="15">
        <v>-0.10701080246351399</v>
      </c>
      <c r="B60" s="15">
        <v>0.38599823599560801</v>
      </c>
      <c r="C60" s="15">
        <v>0.16659293537035499</v>
      </c>
      <c r="D60" s="15">
        <v>-0.17334704415000399</v>
      </c>
      <c r="E60" s="15">
        <v>-0.27365293589810602</v>
      </c>
      <c r="F60" s="15">
        <v>-0.46756184381634802</v>
      </c>
    </row>
    <row r="61" spans="1:6" x14ac:dyDescent="0.2">
      <c r="A61" s="15">
        <v>-0.26213433579841899</v>
      </c>
      <c r="B61" s="15">
        <v>-0.87012425751990896</v>
      </c>
      <c r="C61" s="15">
        <v>-0.69480717549012205</v>
      </c>
      <c r="D61" s="15">
        <v>-0.86879188059586998</v>
      </c>
      <c r="E61" s="15">
        <v>-0.69087451352826101</v>
      </c>
      <c r="F61" s="15">
        <v>-0.57839742243201098</v>
      </c>
    </row>
    <row r="62" spans="1:6" x14ac:dyDescent="0.2">
      <c r="A62" s="15">
        <v>-0.83830745961378095</v>
      </c>
      <c r="B62" s="15">
        <v>-0.52754539565204095</v>
      </c>
      <c r="C62" s="15">
        <v>-0.224952569566226</v>
      </c>
      <c r="D62" s="15">
        <v>-0.63697693511391495</v>
      </c>
      <c r="E62" s="15">
        <v>1.60384416343759</v>
      </c>
      <c r="F62" s="15">
        <v>-0.19047289727719299</v>
      </c>
    </row>
    <row r="63" spans="1:6" x14ac:dyDescent="0.2">
      <c r="A63" s="15">
        <v>2.88465734042394</v>
      </c>
      <c r="B63" s="15">
        <v>2.2130854992909099</v>
      </c>
      <c r="C63" s="15">
        <v>2.43755686400252</v>
      </c>
      <c r="D63" s="15">
        <v>2.3766173561514998</v>
      </c>
      <c r="E63" s="15">
        <v>-0.48226372471318302</v>
      </c>
      <c r="F63" s="15">
        <v>3.1900122505005002</v>
      </c>
    </row>
    <row r="64" spans="1:6" x14ac:dyDescent="0.2">
      <c r="A64" s="15">
        <v>1.2226194832642401</v>
      </c>
      <c r="B64" s="15">
        <v>1.98469959137899</v>
      </c>
      <c r="C64" s="15">
        <v>1.3412294501801001</v>
      </c>
      <c r="D64" s="15">
        <v>1.2175426287417299</v>
      </c>
      <c r="E64" s="15">
        <v>0.76940100817728296</v>
      </c>
      <c r="F64" s="15">
        <v>3.0237588825770101</v>
      </c>
    </row>
    <row r="65" spans="1:6" x14ac:dyDescent="0.2">
      <c r="A65" s="15">
        <v>-0.55022089770610005</v>
      </c>
      <c r="B65" s="15">
        <v>-0.29915948774012802</v>
      </c>
      <c r="C65" s="15">
        <v>-0.18579801907256799</v>
      </c>
      <c r="D65" s="15">
        <v>-0.48243363812594497</v>
      </c>
      <c r="E65" s="15">
        <v>0.35217943054712703</v>
      </c>
      <c r="F65" s="15">
        <v>0.14203383856979299</v>
      </c>
    </row>
    <row r="66" spans="1:6" x14ac:dyDescent="0.2">
      <c r="A66" s="15">
        <v>1.46638503564767</v>
      </c>
      <c r="B66" s="15">
        <v>2.2130854992909099</v>
      </c>
      <c r="C66" s="15">
        <v>1.3412294501801001</v>
      </c>
      <c r="D66" s="15">
        <v>2.4925248288924799</v>
      </c>
      <c r="E66" s="15">
        <v>1.3952333746225201</v>
      </c>
      <c r="F66" s="15">
        <v>1.1210821885786699</v>
      </c>
    </row>
    <row r="67" spans="1:6" x14ac:dyDescent="0.2">
      <c r="A67" s="15">
        <v>-0.57238140246822899</v>
      </c>
      <c r="B67" s="15">
        <v>0.50019118995156397</v>
      </c>
      <c r="C67" s="15">
        <v>-0.42072532203451601</v>
      </c>
      <c r="D67" s="15">
        <v>-0.25061869264399</v>
      </c>
      <c r="E67" s="15">
        <v>-1.1080960911584199</v>
      </c>
      <c r="F67" s="15">
        <v>-0.94415483186369598</v>
      </c>
    </row>
    <row r="68" spans="1:6" x14ac:dyDescent="0.2">
      <c r="A68" s="15">
        <v>-1.48096209771553</v>
      </c>
      <c r="B68" s="15">
        <v>4.3419374127740003E-2</v>
      </c>
      <c r="C68" s="15">
        <v>-1.3212799833886499</v>
      </c>
      <c r="D68" s="15">
        <v>-0.86879188059586998</v>
      </c>
      <c r="E68" s="15">
        <v>1.8124549522526701</v>
      </c>
      <c r="F68" s="15">
        <v>-0.611648096016709</v>
      </c>
    </row>
    <row r="69" spans="1:6" x14ac:dyDescent="0.2">
      <c r="A69" s="15">
        <v>0.13675474991990799</v>
      </c>
      <c r="B69" s="15">
        <v>0.15761232808369599</v>
      </c>
      <c r="C69" s="15">
        <v>0.47982933931962002</v>
      </c>
      <c r="D69" s="15">
        <v>0.21301119831992099</v>
      </c>
      <c r="E69" s="15">
        <v>-0.69087451352826101</v>
      </c>
      <c r="F69" s="15">
        <v>-0.13505510796936199</v>
      </c>
    </row>
    <row r="70" spans="1:6" x14ac:dyDescent="0.2">
      <c r="A70" s="15">
        <v>-0.55022089770610005</v>
      </c>
      <c r="B70" s="15">
        <v>0.15761232808369599</v>
      </c>
      <c r="C70" s="15">
        <v>-0.61649807450280603</v>
      </c>
      <c r="D70" s="15">
        <v>-0.21198286839699701</v>
      </c>
      <c r="E70" s="15">
        <v>-0.48226372471318302</v>
      </c>
      <c r="F70" s="15">
        <v>-0.231482061364988</v>
      </c>
    </row>
    <row r="71" spans="1:6" x14ac:dyDescent="0.2">
      <c r="A71" s="15">
        <v>0.33619929277907201</v>
      </c>
      <c r="B71" s="15">
        <v>1.7563136834670801</v>
      </c>
      <c r="C71" s="15">
        <v>0.83222029376254203</v>
      </c>
      <c r="D71" s="15">
        <v>1.60390087121165</v>
      </c>
      <c r="E71" s="15">
        <v>-0.69087451352826101</v>
      </c>
      <c r="F71" s="15">
        <v>1.5163950134040001</v>
      </c>
    </row>
    <row r="72" spans="1:6" x14ac:dyDescent="0.2">
      <c r="A72" s="15">
        <v>-0.66102342151674598</v>
      </c>
      <c r="B72" s="15">
        <v>-0.52754539565204095</v>
      </c>
      <c r="C72" s="15">
        <v>-0.77311627647743897</v>
      </c>
      <c r="D72" s="15">
        <v>-0.63697693511391495</v>
      </c>
      <c r="E72" s="15">
        <v>-1.31670687997349</v>
      </c>
      <c r="F72" s="15">
        <v>-1.0328232947562299</v>
      </c>
    </row>
    <row r="73" spans="1:6" x14ac:dyDescent="0.2">
      <c r="A73" s="15">
        <v>0.66860686421101101</v>
      </c>
      <c r="B73" s="15">
        <v>1.5279277755551699</v>
      </c>
      <c r="C73" s="15">
        <v>0.83222029376254203</v>
      </c>
      <c r="D73" s="15">
        <v>1.7198083439526299</v>
      </c>
      <c r="E73" s="15">
        <v>-0.89948530234333901</v>
      </c>
      <c r="F73" s="15">
        <v>-0.86656992683273204</v>
      </c>
    </row>
    <row r="74" spans="1:6" x14ac:dyDescent="0.2">
      <c r="A74" s="15">
        <v>0.247557273730555</v>
      </c>
      <c r="B74" s="15">
        <v>0.15761232808369599</v>
      </c>
      <c r="C74" s="15">
        <v>-2.9179817097935299E-2</v>
      </c>
      <c r="D74" s="15">
        <v>0.25164702256691401</v>
      </c>
      <c r="E74" s="15">
        <v>0.97801179699235996</v>
      </c>
      <c r="F74" s="15">
        <v>0.13095028070822701</v>
      </c>
    </row>
    <row r="75" spans="1:6" x14ac:dyDescent="0.2">
      <c r="A75" s="15">
        <v>0.89021191183230397</v>
      </c>
      <c r="B75" s="15">
        <v>1.41373482159921</v>
      </c>
      <c r="C75" s="15">
        <v>1.38038400067376</v>
      </c>
      <c r="D75" s="15">
        <v>2.0288949379285701</v>
      </c>
      <c r="E75" s="15">
        <v>1.3952333746225201</v>
      </c>
      <c r="F75" s="15">
        <v>2.9383268185800602</v>
      </c>
    </row>
    <row r="76" spans="1:6" x14ac:dyDescent="0.2">
      <c r="A76" s="15">
        <v>0.15891525468203699</v>
      </c>
      <c r="B76" s="15">
        <v>1.7563136834670801</v>
      </c>
      <c r="C76" s="15">
        <v>1.65446585412936</v>
      </c>
      <c r="D76" s="15">
        <v>0.75391273777781698</v>
      </c>
      <c r="E76" s="15">
        <v>-0.89948530234333901</v>
      </c>
      <c r="F76" s="15">
        <v>-0.52297963312417906</v>
      </c>
    </row>
    <row r="77" spans="1:6" x14ac:dyDescent="0.2">
      <c r="A77" s="15">
        <v>4.8112730871391E-2</v>
      </c>
      <c r="B77" s="15">
        <v>0.38599823599560801</v>
      </c>
      <c r="C77" s="15">
        <v>0.59729299080059395</v>
      </c>
      <c r="D77" s="15">
        <v>-0.17334704415000399</v>
      </c>
      <c r="E77" s="15">
        <v>-6.5042147083028107E-2</v>
      </c>
      <c r="F77" s="15">
        <v>-0.101804434384663</v>
      </c>
    </row>
    <row r="78" spans="1:6" x14ac:dyDescent="0.2">
      <c r="A78" s="15">
        <v>0.95669342611869201</v>
      </c>
      <c r="B78" s="15">
        <v>0.61438414390752005</v>
      </c>
      <c r="C78" s="15">
        <v>0.24490203635767099</v>
      </c>
      <c r="D78" s="15">
        <v>1.2561784529887201</v>
      </c>
      <c r="E78" s="15">
        <v>0.56079021936220497</v>
      </c>
      <c r="F78" s="15">
        <v>4.2651173630724202</v>
      </c>
    </row>
    <row r="79" spans="1:6" x14ac:dyDescent="0.2">
      <c r="A79" s="15">
        <v>-1.3036780596185</v>
      </c>
      <c r="B79" s="15">
        <v>-1.0985101654318199</v>
      </c>
      <c r="C79" s="15">
        <v>-0.53818897351549</v>
      </c>
      <c r="D79" s="15">
        <v>-1.1006068260778299</v>
      </c>
      <c r="E79" s="15">
        <v>0.14356864173205</v>
      </c>
      <c r="F79" s="15">
        <v>-0.35672626520068601</v>
      </c>
    </row>
    <row r="80" spans="1:6" x14ac:dyDescent="0.2">
      <c r="A80" s="15">
        <v>1.0231749404050801</v>
      </c>
      <c r="B80" s="15">
        <v>1.1853489136873001</v>
      </c>
      <c r="C80" s="15">
        <v>0.83222029376254203</v>
      </c>
      <c r="D80" s="15">
        <v>1.2561784529887201</v>
      </c>
      <c r="E80" s="15">
        <v>1.3952333746225201</v>
      </c>
      <c r="F80" s="15">
        <v>0.47454057441677999</v>
      </c>
    </row>
    <row r="81" spans="1:6" x14ac:dyDescent="0.2">
      <c r="A81" s="15">
        <v>1.9982371499387701</v>
      </c>
      <c r="B81" s="15">
        <v>2.2130854992909099</v>
      </c>
      <c r="C81" s="15">
        <v>1.81108405610399</v>
      </c>
      <c r="D81" s="15">
        <v>2.1834382349165402</v>
      </c>
      <c r="E81" s="15">
        <v>-0.48226372471318302</v>
      </c>
      <c r="F81" s="15">
        <v>1.41664299264991</v>
      </c>
    </row>
    <row r="82" spans="1:6" x14ac:dyDescent="0.2">
      <c r="A82" s="15">
        <v>-1.2593570500942399</v>
      </c>
      <c r="B82" s="15">
        <v>-0.87012425751990896</v>
      </c>
      <c r="C82" s="15">
        <v>-1.39958908437597</v>
      </c>
      <c r="D82" s="15">
        <v>-1.29378594731279</v>
      </c>
      <c r="E82" s="15">
        <v>-1.31670687997349</v>
      </c>
      <c r="F82" s="15">
        <v>-1.0328232947562299</v>
      </c>
    </row>
    <row r="83" spans="1:6" x14ac:dyDescent="0.2">
      <c r="A83" s="15">
        <v>0.44700181658971799</v>
      </c>
      <c r="B83" s="15">
        <v>0.50019118995156397</v>
      </c>
      <c r="C83" s="15">
        <v>0.59729299080059395</v>
      </c>
      <c r="D83" s="15">
        <v>0.83118438627180202</v>
      </c>
      <c r="E83" s="15">
        <v>1.3952333746225201</v>
      </c>
      <c r="F83" s="15">
        <v>2.13707425365171</v>
      </c>
    </row>
    <row r="84" spans="1:6" x14ac:dyDescent="0.2">
      <c r="A84" s="15">
        <v>-0.70534443104100497</v>
      </c>
      <c r="B84" s="15">
        <v>0.50019118995156397</v>
      </c>
      <c r="C84" s="15">
        <v>-0.851425377464755</v>
      </c>
      <c r="D84" s="15">
        <v>1.9832077084958301E-2</v>
      </c>
      <c r="E84" s="15">
        <v>-0.48226372471318302</v>
      </c>
      <c r="F84" s="15">
        <v>-0.334559149477554</v>
      </c>
    </row>
    <row r="85" spans="1:6" x14ac:dyDescent="0.2">
      <c r="A85" s="15">
        <v>0.38052030230333</v>
      </c>
      <c r="B85" s="15">
        <v>1.41373482159921</v>
      </c>
      <c r="C85" s="15">
        <v>1.02799304623083</v>
      </c>
      <c r="D85" s="15">
        <v>2.0675307621755601</v>
      </c>
      <c r="E85" s="15">
        <v>1.18662258580744</v>
      </c>
      <c r="F85" s="15">
        <v>3.0804424141926301</v>
      </c>
    </row>
    <row r="86" spans="1:6" x14ac:dyDescent="0.2">
      <c r="A86" s="15">
        <v>0.97885393088082095</v>
      </c>
      <c r="B86" s="15">
        <v>2.2130854992909099</v>
      </c>
      <c r="C86" s="15">
        <v>1.4195385511674099</v>
      </c>
      <c r="D86" s="15">
        <v>1.91298746518759</v>
      </c>
      <c r="E86" s="15">
        <v>-0.89948530234333901</v>
      </c>
      <c r="F86" s="15">
        <v>-0.71140011677080495</v>
      </c>
    </row>
    <row r="87" spans="1:6" x14ac:dyDescent="0.2">
      <c r="A87" s="15">
        <v>1.39990352136128</v>
      </c>
      <c r="B87" s="15">
        <v>2.5556643611587702</v>
      </c>
      <c r="C87" s="15">
        <v>1.4195385511674099</v>
      </c>
      <c r="D87" s="15">
        <v>2.1834382349165402</v>
      </c>
      <c r="E87" s="15">
        <v>-0.27365293589810602</v>
      </c>
      <c r="F87" s="15">
        <v>0.80704731026376597</v>
      </c>
    </row>
    <row r="88" spans="1:6" x14ac:dyDescent="0.2">
      <c r="A88" s="15">
        <v>0.225396768968425</v>
      </c>
      <c r="B88" s="15">
        <v>4.3419374127740003E-2</v>
      </c>
      <c r="C88" s="15">
        <v>0.32321113734498702</v>
      </c>
      <c r="D88" s="15">
        <v>9.7103725578943298E-2</v>
      </c>
      <c r="E88" s="15">
        <v>-0.69087451352826101</v>
      </c>
      <c r="F88" s="15">
        <v>-0.84440281110960003</v>
      </c>
    </row>
    <row r="89" spans="1:6" x14ac:dyDescent="0.2">
      <c r="A89" s="15">
        <v>-0.68318392627887503</v>
      </c>
      <c r="B89" s="15">
        <v>0.27180528203965199</v>
      </c>
      <c r="C89" s="15">
        <v>-0.381570771540858</v>
      </c>
      <c r="D89" s="15">
        <v>-0.17334704415000399</v>
      </c>
      <c r="E89" s="15">
        <v>1.8124549522526701</v>
      </c>
      <c r="F89" s="15">
        <v>0.36370499580111698</v>
      </c>
    </row>
    <row r="90" spans="1:6" x14ac:dyDescent="0.2">
      <c r="A90" s="15">
        <v>-0.30645534532267799</v>
      </c>
      <c r="B90" s="15">
        <v>-0.87012425751990896</v>
      </c>
      <c r="C90" s="15">
        <v>-0.49903442302183199</v>
      </c>
      <c r="D90" s="15">
        <v>-0.59834111086692199</v>
      </c>
      <c r="E90" s="15">
        <v>0.35217943054712703</v>
      </c>
      <c r="F90" s="15">
        <v>-2.0524136305674801E-3</v>
      </c>
    </row>
    <row r="91" spans="1:6" x14ac:dyDescent="0.2">
      <c r="A91" s="15">
        <v>-0.50589988818184095</v>
      </c>
      <c r="B91" s="15">
        <v>-0.98431721147586504</v>
      </c>
      <c r="C91" s="15">
        <v>-0.96888902894572904</v>
      </c>
      <c r="D91" s="15">
        <v>-0.28925451689098203</v>
      </c>
      <c r="E91" s="15">
        <v>0.14356864173205</v>
      </c>
      <c r="F91" s="15">
        <v>-0.38443515985460203</v>
      </c>
    </row>
    <row r="92" spans="1:6" x14ac:dyDescent="0.2">
      <c r="A92" s="15">
        <v>-0.26213433579841899</v>
      </c>
      <c r="B92" s="15">
        <v>1.07115595973134</v>
      </c>
      <c r="C92" s="15">
        <v>-0.224952569566226</v>
      </c>
      <c r="D92" s="15">
        <v>-0.21198286839699701</v>
      </c>
      <c r="E92" s="15">
        <v>1.60384416343759</v>
      </c>
      <c r="F92" s="15">
        <v>0.43759464264103498</v>
      </c>
    </row>
    <row r="93" spans="1:6" x14ac:dyDescent="0.2">
      <c r="A93" s="15">
        <v>-0.68318392627887503</v>
      </c>
      <c r="B93" s="15">
        <v>0.50019118995156397</v>
      </c>
      <c r="C93" s="15">
        <v>-0.73396172598378095</v>
      </c>
      <c r="D93" s="15">
        <v>0.135739549825936</v>
      </c>
      <c r="E93" s="15">
        <v>2.64689810751298</v>
      </c>
      <c r="F93" s="15">
        <v>-0.74465079035550397</v>
      </c>
    </row>
    <row r="94" spans="1:6" x14ac:dyDescent="0.2">
      <c r="A94" s="15">
        <v>0.69076736897313995</v>
      </c>
      <c r="B94" s="15">
        <v>-0.75593130356395299</v>
      </c>
      <c r="C94" s="15">
        <v>1.4978476521547299</v>
      </c>
      <c r="D94" s="15">
        <v>0.25164702256691401</v>
      </c>
      <c r="E94" s="15">
        <v>-0.48226372471318302</v>
      </c>
      <c r="F94" s="15">
        <v>-0.30130847589285498</v>
      </c>
    </row>
    <row r="95" spans="1:6" x14ac:dyDescent="0.2">
      <c r="A95" s="15">
        <v>-0.52806039294397</v>
      </c>
      <c r="B95" s="15">
        <v>-7.0773579828216096E-2</v>
      </c>
      <c r="C95" s="15">
        <v>0.28405658685132901</v>
      </c>
      <c r="D95" s="15">
        <v>-0.7142485836079</v>
      </c>
      <c r="E95" s="15">
        <v>-0.48226372471318302</v>
      </c>
      <c r="F95" s="15">
        <v>-0.30130847589285498</v>
      </c>
    </row>
    <row r="96" spans="1:6" x14ac:dyDescent="0.2">
      <c r="A96" s="15">
        <v>0.40268080706546</v>
      </c>
      <c r="B96" s="15">
        <v>-1.0985101654318199</v>
      </c>
      <c r="C96" s="15">
        <v>-0.49903442302183199</v>
      </c>
      <c r="D96" s="15">
        <v>-0.28925451689098203</v>
      </c>
      <c r="E96" s="15">
        <v>0.76940100817728296</v>
      </c>
      <c r="F96" s="15">
        <v>0.44683167976286398</v>
      </c>
    </row>
    <row r="97" spans="1:6" x14ac:dyDescent="0.2">
      <c r="A97" s="15">
        <v>-0.66102342151674598</v>
      </c>
      <c r="B97" s="15">
        <v>0.15761232808369599</v>
      </c>
      <c r="C97" s="15">
        <v>-0.69480717549012205</v>
      </c>
      <c r="D97" s="15">
        <v>-1.8803747162034298E-2</v>
      </c>
      <c r="E97" s="15">
        <v>-0.48226372471318302</v>
      </c>
      <c r="F97" s="15">
        <v>-7.9637318661530995E-2</v>
      </c>
    </row>
    <row r="98" spans="1:6" x14ac:dyDescent="0.2">
      <c r="A98" s="15">
        <v>0.26971777849268402</v>
      </c>
      <c r="B98" s="15">
        <v>-0.75593130356395299</v>
      </c>
      <c r="C98" s="15">
        <v>-2.9179817097935299E-2</v>
      </c>
      <c r="D98" s="15">
        <v>-1.8803747162034298E-2</v>
      </c>
      <c r="E98" s="15">
        <v>0.14356864173205</v>
      </c>
      <c r="F98" s="15">
        <v>0.14203383856979299</v>
      </c>
    </row>
    <row r="99" spans="1:6" x14ac:dyDescent="0.2">
      <c r="A99" s="15">
        <v>1.1118169594536</v>
      </c>
      <c r="B99" s="15">
        <v>0.38599823599560801</v>
      </c>
      <c r="C99" s="15">
        <v>0.59729299080059395</v>
      </c>
      <c r="D99" s="15">
        <v>1.2561784529887201</v>
      </c>
      <c r="E99" s="15">
        <v>-0.48226372471318302</v>
      </c>
      <c r="F99" s="15">
        <v>0.28057831183937099</v>
      </c>
    </row>
    <row r="100" spans="1:6" x14ac:dyDescent="0.2">
      <c r="A100" s="15">
        <v>1.3555825118370199</v>
      </c>
      <c r="B100" s="15">
        <v>1.07115595973134</v>
      </c>
      <c r="C100" s="15">
        <v>0.67560209178790998</v>
      </c>
      <c r="D100" s="15">
        <v>1.41072174997669</v>
      </c>
      <c r="E100" s="15">
        <v>-6.5042147083028107E-2</v>
      </c>
      <c r="F100" s="15">
        <v>0.91788288887942804</v>
      </c>
    </row>
    <row r="101" spans="1:6" x14ac:dyDescent="0.2">
      <c r="A101" s="15">
        <v>-8.4850297701384705E-2</v>
      </c>
      <c r="B101" s="15">
        <v>0.27180528203965199</v>
      </c>
      <c r="C101" s="15">
        <v>-0.18579801907256799</v>
      </c>
      <c r="D101" s="15">
        <v>0.25164702256691401</v>
      </c>
      <c r="E101" s="15">
        <v>-6.5042147083028107E-2</v>
      </c>
      <c r="F101" s="15">
        <v>0.47454057441677999</v>
      </c>
    </row>
    <row r="102" spans="1:6" x14ac:dyDescent="0.2">
      <c r="A102" s="15">
        <v>-1.19287553580785</v>
      </c>
      <c r="B102" s="15">
        <v>-0.18496653378417199</v>
      </c>
      <c r="C102" s="15">
        <v>-0.96888902894572904</v>
      </c>
      <c r="D102" s="15">
        <v>-0.48243363812594497</v>
      </c>
      <c r="E102" s="15">
        <v>-0.48226372471318302</v>
      </c>
      <c r="F102" s="15">
        <v>-0.52852141205496295</v>
      </c>
    </row>
    <row r="103" spans="1:6" x14ac:dyDescent="0.2">
      <c r="A103" s="15">
        <v>-0.83830745961378095</v>
      </c>
      <c r="B103" s="15">
        <v>-0.52754539565204095</v>
      </c>
      <c r="C103" s="15">
        <v>-1.28212543289499</v>
      </c>
      <c r="D103" s="15">
        <v>-0.55970528661993002</v>
      </c>
      <c r="E103" s="15">
        <v>2.22967652988283</v>
      </c>
      <c r="F103" s="15">
        <v>-0.46756184381634802</v>
      </c>
    </row>
    <row r="104" spans="1:6" x14ac:dyDescent="0.2">
      <c r="A104" s="15">
        <v>-0.19565282151203101</v>
      </c>
      <c r="B104" s="15">
        <v>-1.21270311938778</v>
      </c>
      <c r="C104" s="15">
        <v>-0.34241622104719999</v>
      </c>
      <c r="D104" s="15">
        <v>-1.0619710018308299</v>
      </c>
      <c r="E104" s="15">
        <v>-0.69087451352826101</v>
      </c>
      <c r="F104" s="15">
        <v>-0.99403084224074301</v>
      </c>
    </row>
    <row r="105" spans="1:6" x14ac:dyDescent="0.2">
      <c r="A105" s="15">
        <v>-1.5252831072397901</v>
      </c>
      <c r="B105" s="15">
        <v>-0.75593130356395299</v>
      </c>
      <c r="C105" s="15">
        <v>-1.4387436348696301</v>
      </c>
      <c r="D105" s="15">
        <v>-0.83015605634887801</v>
      </c>
      <c r="E105" s="15">
        <v>0.35217943054712703</v>
      </c>
      <c r="F105" s="15">
        <v>-0.800068579663335</v>
      </c>
    </row>
    <row r="106" spans="1:6" x14ac:dyDescent="0.2">
      <c r="A106" s="15">
        <v>-1.5031226024776601</v>
      </c>
      <c r="B106" s="15">
        <v>-0.87012425751990896</v>
      </c>
      <c r="C106" s="15">
        <v>-1.2429708824013399</v>
      </c>
      <c r="D106" s="15">
        <v>-1.5642367170417399</v>
      </c>
      <c r="E106" s="15">
        <v>-0.89948530234333901</v>
      </c>
      <c r="F106" s="15">
        <v>-0.98848906330996</v>
      </c>
    </row>
    <row r="107" spans="1:6" x14ac:dyDescent="0.2">
      <c r="A107" s="15">
        <v>1.37774301659915</v>
      </c>
      <c r="B107" s="15">
        <v>3.2408220848945102</v>
      </c>
      <c r="C107" s="15">
        <v>2.0460113590659401</v>
      </c>
      <c r="D107" s="15">
        <v>2.1834382349165402</v>
      </c>
      <c r="E107" s="15">
        <v>-0.27365293589810602</v>
      </c>
      <c r="F107" s="15">
        <v>1.55518746591949</v>
      </c>
    </row>
    <row r="108" spans="1:6" x14ac:dyDescent="0.2">
      <c r="A108" s="15">
        <v>-0.10701080246351399</v>
      </c>
      <c r="B108" s="15">
        <v>-0.64173834960799703</v>
      </c>
      <c r="C108" s="15">
        <v>-0.26410712005988402</v>
      </c>
      <c r="D108" s="15">
        <v>-0.59834111086692199</v>
      </c>
      <c r="E108" s="15">
        <v>1.60384416343759</v>
      </c>
      <c r="F108" s="15">
        <v>-0.23480712872345799</v>
      </c>
    </row>
    <row r="109" spans="1:6" x14ac:dyDescent="0.2">
      <c r="A109" s="15">
        <v>-0.10701080246351399</v>
      </c>
      <c r="B109" s="15">
        <v>-1.0985101654318199</v>
      </c>
      <c r="C109" s="15">
        <v>0.40152023833230299</v>
      </c>
      <c r="D109" s="15">
        <v>-0.75288440785489297</v>
      </c>
      <c r="E109" s="15">
        <v>-1.1080960911584199</v>
      </c>
      <c r="F109" s="15">
        <v>-0.96632194758682799</v>
      </c>
    </row>
    <row r="110" spans="1:6" x14ac:dyDescent="0.2">
      <c r="A110" s="15">
        <v>0.80156989278378699</v>
      </c>
      <c r="B110" s="15">
        <v>2.4414714072028199</v>
      </c>
      <c r="C110" s="15">
        <v>1.18461124820546</v>
      </c>
      <c r="D110" s="15">
        <v>2.5311606531394699</v>
      </c>
      <c r="E110" s="15">
        <v>-1.1080960911584199</v>
      </c>
      <c r="F110" s="15">
        <v>-0.82223569538646701</v>
      </c>
    </row>
    <row r="111" spans="1:6" x14ac:dyDescent="0.2">
      <c r="A111" s="15">
        <v>2.04255815946303</v>
      </c>
      <c r="B111" s="15">
        <v>1.98469959137899</v>
      </c>
      <c r="C111" s="15">
        <v>2.0851659095596</v>
      </c>
      <c r="D111" s="15">
        <v>2.68570395012744</v>
      </c>
      <c r="E111" s="15">
        <v>-0.69087451352826101</v>
      </c>
      <c r="F111" s="15">
        <v>-0.63381521173984201</v>
      </c>
    </row>
    <row r="112" spans="1:6" x14ac:dyDescent="0.2">
      <c r="A112" s="15">
        <v>-1.1707150310457199</v>
      </c>
      <c r="B112" s="15">
        <v>-0.29915948774012802</v>
      </c>
      <c r="C112" s="15">
        <v>-0.81227082697109698</v>
      </c>
      <c r="D112" s="15">
        <v>-1.1006068260778299</v>
      </c>
      <c r="E112" s="15">
        <v>0.97801179699235996</v>
      </c>
      <c r="F112" s="15">
        <v>1.69373193918906</v>
      </c>
    </row>
    <row r="113" spans="1:6" x14ac:dyDescent="0.2">
      <c r="A113" s="15">
        <v>0.55780434040036497</v>
      </c>
      <c r="B113" s="15">
        <v>-0.18496653378417199</v>
      </c>
      <c r="C113" s="15">
        <v>-0.26410712005988402</v>
      </c>
      <c r="D113" s="15">
        <v>0.79254856202480894</v>
      </c>
      <c r="E113" s="15">
        <v>2.0210657410677499</v>
      </c>
      <c r="F113" s="15">
        <v>0.52626310553356404</v>
      </c>
    </row>
    <row r="114" spans="1:6" x14ac:dyDescent="0.2">
      <c r="A114" s="15">
        <v>0.53564383563823503</v>
      </c>
      <c r="B114" s="15">
        <v>1.07115595973134</v>
      </c>
      <c r="C114" s="15">
        <v>0.24490203635767099</v>
      </c>
      <c r="D114" s="15">
        <v>0.86982021051879399</v>
      </c>
      <c r="E114" s="15">
        <v>-0.27365293589810602</v>
      </c>
      <c r="F114" s="15">
        <v>1.0471903250271799</v>
      </c>
    </row>
    <row r="115" spans="1:6" x14ac:dyDescent="0.2">
      <c r="A115" s="15">
        <v>-1.5252831072397901</v>
      </c>
      <c r="B115" s="15">
        <v>-0.41335244169608398</v>
      </c>
      <c r="C115" s="15">
        <v>-1.4387436348696301</v>
      </c>
      <c r="D115" s="15">
        <v>-0.79152023210188505</v>
      </c>
      <c r="E115" s="15">
        <v>1.3952333746225201</v>
      </c>
      <c r="F115" s="15">
        <v>-0.57839742243201098</v>
      </c>
    </row>
    <row r="116" spans="1:6" x14ac:dyDescent="0.2">
      <c r="A116" s="15">
        <v>1.66582957850683</v>
      </c>
      <c r="B116" s="15">
        <v>-0.18496653378417199</v>
      </c>
      <c r="C116" s="15">
        <v>0.98883849573717397</v>
      </c>
      <c r="D116" s="15">
        <v>0.86982021051879399</v>
      </c>
      <c r="E116" s="15">
        <v>-0.48226372471318302</v>
      </c>
      <c r="F116" s="15">
        <v>0.52995836372461103</v>
      </c>
    </row>
    <row r="117" spans="1:6" x14ac:dyDescent="0.2">
      <c r="A117" s="15">
        <v>0.62428585468675302</v>
      </c>
      <c r="B117" s="15">
        <v>-0.52754539565204095</v>
      </c>
      <c r="C117" s="15">
        <v>0.12743838487669701</v>
      </c>
      <c r="D117" s="15">
        <v>-0.52106946237293705</v>
      </c>
      <c r="E117" s="15">
        <v>0.76940100817728296</v>
      </c>
      <c r="F117" s="15">
        <v>0.69621173164810402</v>
      </c>
    </row>
    <row r="118" spans="1:6" x14ac:dyDescent="0.2">
      <c r="A118" s="15">
        <v>-0.83830745961378095</v>
      </c>
      <c r="B118" s="15">
        <v>0.15761232808369599</v>
      </c>
      <c r="C118" s="15">
        <v>-0.89057992795841301</v>
      </c>
      <c r="D118" s="15">
        <v>-1.8803747162034298E-2</v>
      </c>
      <c r="E118" s="15">
        <v>1.60384416343759</v>
      </c>
      <c r="F118" s="15">
        <v>-0.37889338092381902</v>
      </c>
    </row>
    <row r="119" spans="1:6" x14ac:dyDescent="0.2">
      <c r="A119" s="15">
        <v>-1.48096209771553</v>
      </c>
      <c r="B119" s="15">
        <v>-0.87012425751990896</v>
      </c>
      <c r="C119" s="15">
        <v>-1.12550723092036</v>
      </c>
      <c r="D119" s="15">
        <v>-1.1778784745718101</v>
      </c>
      <c r="E119" s="15">
        <v>-1.1080960911584199</v>
      </c>
      <c r="F119" s="15">
        <v>-0.977405505448394</v>
      </c>
    </row>
    <row r="120" spans="1:6" x14ac:dyDescent="0.2">
      <c r="A120" s="15">
        <v>-0.48373938341971201</v>
      </c>
      <c r="B120" s="15">
        <v>-0.87012425751990896</v>
      </c>
      <c r="C120" s="15">
        <v>-0.851425377464755</v>
      </c>
      <c r="D120" s="15">
        <v>-0.52106946237293705</v>
      </c>
      <c r="E120" s="15">
        <v>-1.31670687997349</v>
      </c>
      <c r="F120" s="15">
        <v>-0.94415483186369598</v>
      </c>
    </row>
    <row r="121" spans="1:6" x14ac:dyDescent="0.2">
      <c r="A121" s="15">
        <v>-0.28429484056054799</v>
      </c>
      <c r="B121" s="15">
        <v>-0.64173834960799703</v>
      </c>
      <c r="C121" s="15">
        <v>-0.26410712005988402</v>
      </c>
      <c r="D121" s="15">
        <v>-0.36652616538496702</v>
      </c>
      <c r="E121" s="15">
        <v>0.56079021936220497</v>
      </c>
      <c r="F121" s="15">
        <v>-0.96632194758682799</v>
      </c>
    </row>
    <row r="122" spans="1:6" x14ac:dyDescent="0.2">
      <c r="A122" s="15">
        <v>0.86805140707017503</v>
      </c>
      <c r="B122" s="15">
        <v>1.29954186764326</v>
      </c>
      <c r="C122" s="15">
        <v>0.12743838487669701</v>
      </c>
      <c r="D122" s="15">
        <v>1.41072174997669</v>
      </c>
      <c r="E122" s="15">
        <v>0.56079021936220497</v>
      </c>
      <c r="F122" s="15">
        <v>-0.57285564350122697</v>
      </c>
    </row>
    <row r="123" spans="1:6" x14ac:dyDescent="0.2">
      <c r="A123" s="15">
        <v>-0.12917130722564299</v>
      </c>
      <c r="B123" s="15">
        <v>-0.98431721147586504</v>
      </c>
      <c r="C123" s="15">
        <v>4.9129283889380801E-2</v>
      </c>
      <c r="D123" s="15">
        <v>-0.67561275936090703</v>
      </c>
      <c r="E123" s="15">
        <v>-0.48226372471318302</v>
      </c>
      <c r="F123" s="15">
        <v>-1.0106561790330899</v>
      </c>
    </row>
    <row r="124" spans="1:6" x14ac:dyDescent="0.2">
      <c r="A124" s="15">
        <v>-0.30645534532267799</v>
      </c>
      <c r="B124" s="15">
        <v>-0.75593130356395299</v>
      </c>
      <c r="C124" s="15">
        <v>-0.69480717549012205</v>
      </c>
      <c r="D124" s="15">
        <v>-0.75288440785489297</v>
      </c>
      <c r="E124" s="15">
        <v>1.18662258580744</v>
      </c>
      <c r="F124" s="15">
        <v>0.14203383856979299</v>
      </c>
    </row>
    <row r="125" spans="1:6" x14ac:dyDescent="0.2">
      <c r="A125" s="15">
        <v>1.2226194832642401</v>
      </c>
      <c r="B125" s="15">
        <v>1.7563136834670801</v>
      </c>
      <c r="C125" s="15">
        <v>1.10630214721815</v>
      </c>
      <c r="D125" s="15">
        <v>2.1448024106695498</v>
      </c>
      <c r="E125" s="15">
        <v>-0.89948530234333901</v>
      </c>
      <c r="F125" s="15">
        <v>-0.74465079035550397</v>
      </c>
    </row>
    <row r="126" spans="1:6" x14ac:dyDescent="0.2">
      <c r="A126" s="15">
        <v>1.46638503564767</v>
      </c>
      <c r="B126" s="15">
        <v>-0.52754539565204095</v>
      </c>
      <c r="C126" s="15">
        <v>0.47982933931962002</v>
      </c>
      <c r="D126" s="15">
        <v>1.0243635075067601</v>
      </c>
      <c r="E126" s="15">
        <v>-0.27365293589810602</v>
      </c>
      <c r="F126" s="15">
        <v>0.268386398191648</v>
      </c>
    </row>
    <row r="127" spans="1:6" x14ac:dyDescent="0.2">
      <c r="A127" s="15">
        <v>-1.5252831072397901</v>
      </c>
      <c r="B127" s="15">
        <v>-1.0985101654318199</v>
      </c>
      <c r="C127" s="15">
        <v>-1.63451638733792</v>
      </c>
      <c r="D127" s="15">
        <v>-1.6415083655357201</v>
      </c>
      <c r="E127" s="15">
        <v>-0.89948530234333901</v>
      </c>
      <c r="F127" s="15">
        <v>-1.0217397368946599</v>
      </c>
    </row>
    <row r="128" spans="1:6" x14ac:dyDescent="0.2">
      <c r="A128" s="15">
        <v>2.04255815946303</v>
      </c>
      <c r="B128" s="15">
        <v>0.95696300577538895</v>
      </c>
      <c r="C128" s="15">
        <v>1.6936204046230201</v>
      </c>
      <c r="D128" s="15">
        <v>2.2607098834105299</v>
      </c>
      <c r="E128" s="15">
        <v>1.18662258580744</v>
      </c>
      <c r="F128" s="15">
        <v>4.1598235633875396</v>
      </c>
    </row>
    <row r="129" spans="1:6" x14ac:dyDescent="0.2">
      <c r="A129" s="15">
        <v>-0.92694947866229804</v>
      </c>
      <c r="B129" s="15">
        <v>-0.75593130356395299</v>
      </c>
      <c r="C129" s="15">
        <v>-0.92973447845207102</v>
      </c>
      <c r="D129" s="15">
        <v>-0.98469935333684799</v>
      </c>
      <c r="E129" s="15">
        <v>1.3952333746225201</v>
      </c>
      <c r="F129" s="15">
        <v>-0.63381521173984201</v>
      </c>
    </row>
    <row r="130" spans="1:6" x14ac:dyDescent="0.2">
      <c r="A130" s="15">
        <v>-0.70534443104100497</v>
      </c>
      <c r="B130" s="15">
        <v>0.15761232808369599</v>
      </c>
      <c r="C130" s="15">
        <v>-0.77311627647743897</v>
      </c>
      <c r="D130" s="15">
        <v>0.328918671060899</v>
      </c>
      <c r="E130" s="15">
        <v>-0.89948530234333901</v>
      </c>
      <c r="F130" s="15">
        <v>-0.84440281110960003</v>
      </c>
    </row>
    <row r="131" spans="1:6" x14ac:dyDescent="0.2">
      <c r="A131" s="15">
        <v>1.08965645469147</v>
      </c>
      <c r="B131" s="15">
        <v>0.50019118995156397</v>
      </c>
      <c r="C131" s="15">
        <v>1.38038400067376</v>
      </c>
      <c r="D131" s="15">
        <v>1.0243635075067601</v>
      </c>
      <c r="E131" s="15">
        <v>-0.69087451352826101</v>
      </c>
      <c r="F131" s="15">
        <v>0.23070230146232301</v>
      </c>
    </row>
    <row r="132" spans="1:6" x14ac:dyDescent="0.2">
      <c r="A132" s="15">
        <v>-0.35077635484693598</v>
      </c>
      <c r="B132" s="15">
        <v>-7.0773579828216096E-2</v>
      </c>
      <c r="C132" s="15">
        <v>-2.9179817097935299E-2</v>
      </c>
      <c r="D132" s="15">
        <v>-9.6075395656019399E-2</v>
      </c>
      <c r="E132" s="15">
        <v>-0.27365293589810602</v>
      </c>
      <c r="F132" s="15">
        <v>-0.52297963312417906</v>
      </c>
    </row>
    <row r="133" spans="1:6" x14ac:dyDescent="0.2">
      <c r="A133" s="15">
        <v>-0.77182594532739301</v>
      </c>
      <c r="B133" s="15">
        <v>-0.75593130356395299</v>
      </c>
      <c r="C133" s="15">
        <v>-1.2429708824013399</v>
      </c>
      <c r="D133" s="15">
        <v>-0.55970528661993002</v>
      </c>
      <c r="E133" s="15">
        <v>-0.69087451352826101</v>
      </c>
      <c r="F133" s="15">
        <v>-0.94415483186369598</v>
      </c>
    </row>
    <row r="134" spans="1:6" x14ac:dyDescent="0.2">
      <c r="A134" s="15">
        <v>-0.37293685960906497</v>
      </c>
      <c r="B134" s="15">
        <v>4.3419374127740003E-2</v>
      </c>
      <c r="C134" s="15">
        <v>-0.53818897351549</v>
      </c>
      <c r="D134" s="15">
        <v>-0.36652616538496702</v>
      </c>
      <c r="E134" s="15">
        <v>1.18662258580744</v>
      </c>
      <c r="F134" s="15">
        <v>0.64079394234027298</v>
      </c>
    </row>
    <row r="135" spans="1:6" x14ac:dyDescent="0.2">
      <c r="A135" s="15">
        <v>-0.15133181198777301</v>
      </c>
      <c r="B135" s="15">
        <v>-0.98431721147586504</v>
      </c>
      <c r="C135" s="15">
        <v>-0.34241622104719999</v>
      </c>
      <c r="D135" s="15">
        <v>-0.32789034113797499</v>
      </c>
      <c r="E135" s="15">
        <v>-0.89948530234333901</v>
      </c>
      <c r="F135" s="15">
        <v>-0.75573434821706997</v>
      </c>
    </row>
    <row r="136" spans="1:6" x14ac:dyDescent="0.2">
      <c r="A136" s="15">
        <v>-1.3479990691427499</v>
      </c>
      <c r="B136" s="15">
        <v>-0.75593130356395299</v>
      </c>
      <c r="C136" s="15">
        <v>-1.3604345338823101</v>
      </c>
      <c r="D136" s="15">
        <v>-0.90742770484286295</v>
      </c>
      <c r="E136" s="15">
        <v>0.76940100817728296</v>
      </c>
      <c r="F136" s="15">
        <v>-0.19047289727719299</v>
      </c>
    </row>
    <row r="137" spans="1:6" x14ac:dyDescent="0.2">
      <c r="A137" s="15">
        <v>1.6879900832689601</v>
      </c>
      <c r="B137" s="15">
        <v>0.95696300577538895</v>
      </c>
      <c r="C137" s="15">
        <v>1.10630214721815</v>
      </c>
      <c r="D137" s="15">
        <v>1.06299933175376</v>
      </c>
      <c r="E137" s="15">
        <v>-0.48226372471318302</v>
      </c>
      <c r="F137" s="15">
        <v>0.208535185739191</v>
      </c>
    </row>
    <row r="138" spans="1:6" x14ac:dyDescent="0.2">
      <c r="A138" s="15">
        <v>-1.10423351675933</v>
      </c>
      <c r="B138" s="15">
        <v>-0.64173834960799703</v>
      </c>
      <c r="C138" s="15">
        <v>-0.81227082697109698</v>
      </c>
      <c r="D138" s="15">
        <v>-1.1006068260778299</v>
      </c>
      <c r="E138" s="15">
        <v>-1.31670687997349</v>
      </c>
      <c r="F138" s="15">
        <v>-0.99624755381305696</v>
      </c>
    </row>
    <row r="139" spans="1:6" x14ac:dyDescent="0.2">
      <c r="A139" s="15">
        <v>0.225396768968425</v>
      </c>
      <c r="B139" s="15">
        <v>1.8705066374230399</v>
      </c>
      <c r="C139" s="15">
        <v>1.1454566977118099</v>
      </c>
      <c r="D139" s="15">
        <v>1.3334501014827</v>
      </c>
      <c r="E139" s="15">
        <v>0.14356864173205</v>
      </c>
      <c r="F139" s="15">
        <v>1.69373193918906</v>
      </c>
    </row>
    <row r="140" spans="1:6" x14ac:dyDescent="0.2">
      <c r="A140" s="15">
        <v>0.93453292135656296</v>
      </c>
      <c r="B140" s="15">
        <v>1.07115595973134</v>
      </c>
      <c r="C140" s="15">
        <v>0.55813844030693605</v>
      </c>
      <c r="D140" s="15">
        <v>0.25164702256691401</v>
      </c>
      <c r="E140" s="15">
        <v>1.3952333746225201</v>
      </c>
      <c r="F140" s="15">
        <v>1.02871846749509</v>
      </c>
    </row>
    <row r="141" spans="1:6" x14ac:dyDescent="0.2">
      <c r="A141" s="15">
        <v>1.39990352136128</v>
      </c>
      <c r="B141" s="15">
        <v>0.15761232808369599</v>
      </c>
      <c r="C141" s="15">
        <v>1.53700220264839</v>
      </c>
      <c r="D141" s="15">
        <v>1.2175426287417299</v>
      </c>
      <c r="E141" s="15">
        <v>1.18662258580744</v>
      </c>
      <c r="F141" s="15">
        <v>2.8020877253456802</v>
      </c>
    </row>
    <row r="142" spans="1:6" x14ac:dyDescent="0.2">
      <c r="A142" s="15">
        <v>0.86805140707017503</v>
      </c>
      <c r="B142" s="15">
        <v>1.98469959137899</v>
      </c>
      <c r="C142" s="15">
        <v>1.18461124820546</v>
      </c>
      <c r="D142" s="15">
        <v>1.5266292227176701</v>
      </c>
      <c r="E142" s="15">
        <v>-0.27365293589810602</v>
      </c>
      <c r="F142" s="15">
        <v>1.7158990549122</v>
      </c>
    </row>
    <row r="143" spans="1:6" x14ac:dyDescent="0.2">
      <c r="A143" s="15">
        <v>-0.74966544056526296</v>
      </c>
      <c r="B143" s="15">
        <v>-0.87012425751990896</v>
      </c>
      <c r="C143" s="15">
        <v>-0.81227082697109698</v>
      </c>
      <c r="D143" s="15">
        <v>-0.86879188059586998</v>
      </c>
      <c r="E143" s="15">
        <v>0.56079021936220497</v>
      </c>
      <c r="F143" s="15">
        <v>0.44683167976286398</v>
      </c>
    </row>
    <row r="144" spans="1:6" x14ac:dyDescent="0.2">
      <c r="A144" s="15">
        <v>1.17829847373998</v>
      </c>
      <c r="B144" s="15">
        <v>1.64212072951113</v>
      </c>
      <c r="C144" s="15">
        <v>1.3412294501801001</v>
      </c>
      <c r="D144" s="15">
        <v>1.7198083439526299</v>
      </c>
      <c r="E144" s="15">
        <v>-0.69087451352826101</v>
      </c>
      <c r="F144" s="15">
        <v>0.19745162787762399</v>
      </c>
    </row>
    <row r="145" spans="1:6" x14ac:dyDescent="0.2">
      <c r="A145" s="15">
        <v>-0.37293685960906497</v>
      </c>
      <c r="B145" s="15">
        <v>4.3419374127740003E-2</v>
      </c>
      <c r="C145" s="15">
        <v>-0.14664346857891</v>
      </c>
      <c r="D145" s="15">
        <v>-0.32789034113797499</v>
      </c>
      <c r="E145" s="15">
        <v>-1.1080960911584199</v>
      </c>
      <c r="F145" s="15">
        <v>-0.91090415827899696</v>
      </c>
    </row>
    <row r="146" spans="1:6" x14ac:dyDescent="0.2">
      <c r="A146" s="15">
        <v>1.1339774642157301</v>
      </c>
      <c r="B146" s="15">
        <v>4.3419374127740003E-2</v>
      </c>
      <c r="C146" s="15">
        <v>0.67560209178790998</v>
      </c>
      <c r="D146" s="15">
        <v>1.06299933175376</v>
      </c>
      <c r="E146" s="15">
        <v>0.35217943054712703</v>
      </c>
      <c r="F146" s="15">
        <v>1.12477523005814</v>
      </c>
    </row>
    <row r="147" spans="1:6" x14ac:dyDescent="0.2">
      <c r="A147" s="15">
        <v>0.62428585468675302</v>
      </c>
      <c r="B147" s="15">
        <v>-0.75593130356395299</v>
      </c>
      <c r="C147" s="15">
        <v>0.28405658685132901</v>
      </c>
      <c r="D147" s="15">
        <v>-0.13471121990301199</v>
      </c>
      <c r="E147" s="15">
        <v>0.56079021936220497</v>
      </c>
      <c r="F147" s="15">
        <v>0.41912278510894901</v>
      </c>
    </row>
    <row r="148" spans="1:6" x14ac:dyDescent="0.2">
      <c r="A148" s="15">
        <v>-0.50589988818184095</v>
      </c>
      <c r="B148" s="15">
        <v>1.41373482159921</v>
      </c>
      <c r="C148" s="15">
        <v>0.55813844030693605</v>
      </c>
      <c r="D148" s="15">
        <v>0.48346196804886898</v>
      </c>
      <c r="E148" s="15">
        <v>-6.5042147083028107E-2</v>
      </c>
      <c r="F148" s="15">
        <v>-0.52297963312417906</v>
      </c>
    </row>
    <row r="149" spans="1:6" x14ac:dyDescent="0.2">
      <c r="A149" s="15">
        <v>2.5522497689920001</v>
      </c>
      <c r="B149" s="15">
        <v>2.2130854992909099</v>
      </c>
      <c r="C149" s="15">
        <v>2.5158659649898398</v>
      </c>
      <c r="D149" s="15">
        <v>1.7198083439526299</v>
      </c>
      <c r="E149" s="15">
        <v>-0.89948530234333901</v>
      </c>
      <c r="F149" s="15">
        <v>-0.37889338092381902</v>
      </c>
    </row>
    <row r="150" spans="1:6" x14ac:dyDescent="0.2">
      <c r="A150" s="15">
        <v>-0.97127048818655604</v>
      </c>
      <c r="B150" s="15">
        <v>-1.3268960733437301</v>
      </c>
      <c r="C150" s="15">
        <v>-0.92973447845207102</v>
      </c>
      <c r="D150" s="15">
        <v>-0.98469935333684799</v>
      </c>
      <c r="E150" s="15">
        <v>-1.31670687997349</v>
      </c>
      <c r="F150" s="15">
        <v>-1.0217397368946599</v>
      </c>
    </row>
    <row r="151" spans="1:6" x14ac:dyDescent="0.2">
      <c r="A151" s="15">
        <v>0.424841311827589</v>
      </c>
      <c r="B151" s="15">
        <v>0.95696300577538895</v>
      </c>
      <c r="C151" s="15">
        <v>0.44067478882596101</v>
      </c>
      <c r="D151" s="15">
        <v>0.52209779229586095</v>
      </c>
      <c r="E151" s="15">
        <v>-6.5042147083028107E-2</v>
      </c>
      <c r="F151" s="15">
        <v>1.4351148501819899</v>
      </c>
    </row>
    <row r="152" spans="1:6" x14ac:dyDescent="0.2">
      <c r="A152" s="15">
        <v>0.424841311827589</v>
      </c>
      <c r="B152" s="15">
        <v>-0.41335244169608398</v>
      </c>
      <c r="C152" s="15">
        <v>0.87137484425620004</v>
      </c>
      <c r="D152" s="15">
        <v>-0.25061869264399</v>
      </c>
      <c r="E152" s="15">
        <v>-1.1080960911584199</v>
      </c>
      <c r="F152" s="15">
        <v>-0.73910901142472096</v>
      </c>
    </row>
    <row r="153" spans="1:6" x14ac:dyDescent="0.2">
      <c r="A153" s="15">
        <v>-0.83830745961378095</v>
      </c>
      <c r="B153" s="15">
        <v>-0.41335244169608398</v>
      </c>
      <c r="C153" s="15">
        <v>-0.851425377464755</v>
      </c>
      <c r="D153" s="15">
        <v>-0.55970528661993002</v>
      </c>
      <c r="E153" s="15">
        <v>0.97801179699235996</v>
      </c>
      <c r="F153" s="15">
        <v>-0.68923300104767304</v>
      </c>
    </row>
    <row r="154" spans="1:6" x14ac:dyDescent="0.2">
      <c r="A154" s="15">
        <v>0.73508837849739905</v>
      </c>
      <c r="B154" s="15">
        <v>-7.0773579828216096E-2</v>
      </c>
      <c r="C154" s="15">
        <v>0.87137484425620004</v>
      </c>
      <c r="D154" s="15">
        <v>-0.17334704415000399</v>
      </c>
      <c r="E154" s="15">
        <v>1.60384416343759</v>
      </c>
      <c r="F154" s="15">
        <v>-2.4219529353699899E-2</v>
      </c>
    </row>
    <row r="155" spans="1:6" x14ac:dyDescent="0.2">
      <c r="A155" s="15">
        <v>-1.2371965453321101</v>
      </c>
      <c r="B155" s="15">
        <v>-0.29915948774012802</v>
      </c>
      <c r="C155" s="15">
        <v>-1.12550723092036</v>
      </c>
      <c r="D155" s="15">
        <v>-0.90742770484286295</v>
      </c>
      <c r="E155" s="15">
        <v>-0.27365293589810602</v>
      </c>
      <c r="F155" s="15">
        <v>-0.60056453815514299</v>
      </c>
    </row>
    <row r="156" spans="1:6" x14ac:dyDescent="0.2">
      <c r="A156" s="15">
        <v>0.91237241659443302</v>
      </c>
      <c r="B156" s="15">
        <v>1.07115595973134</v>
      </c>
      <c r="C156" s="15">
        <v>1.3412294501801001</v>
      </c>
      <c r="D156" s="15">
        <v>1.3334501014827</v>
      </c>
      <c r="E156" s="15">
        <v>-6.5042147083028107E-2</v>
      </c>
      <c r="F156" s="15">
        <v>0.55766725837852604</v>
      </c>
    </row>
    <row r="157" spans="1:6" x14ac:dyDescent="0.2">
      <c r="A157" s="15">
        <v>-0.52806039294397</v>
      </c>
      <c r="B157" s="15">
        <v>1.1853489136873001</v>
      </c>
      <c r="C157" s="15">
        <v>-6.8334367591593406E-2</v>
      </c>
      <c r="D157" s="15">
        <v>0.40619031955488399</v>
      </c>
      <c r="E157" s="15">
        <v>0.56079021936220497</v>
      </c>
      <c r="F157" s="15">
        <v>0.58537615303244195</v>
      </c>
    </row>
    <row r="158" spans="1:6" x14ac:dyDescent="0.2">
      <c r="A158" s="15">
        <v>0.44700181658971799</v>
      </c>
      <c r="B158" s="15">
        <v>1.8705066374230399</v>
      </c>
      <c r="C158" s="15">
        <v>0.47982933931962002</v>
      </c>
      <c r="D158" s="15">
        <v>1.64253669545865</v>
      </c>
      <c r="E158" s="15">
        <v>1.18662258580744</v>
      </c>
      <c r="F158" s="15">
        <v>0.114324943915878</v>
      </c>
    </row>
    <row r="159" spans="1:6" x14ac:dyDescent="0.2">
      <c r="A159" s="15">
        <v>-0.35077635484693598</v>
      </c>
      <c r="B159" s="15">
        <v>0.72857709786347702</v>
      </c>
      <c r="C159" s="15">
        <v>-0.49903442302183199</v>
      </c>
      <c r="D159" s="15">
        <v>0.328918671060899</v>
      </c>
      <c r="E159" s="15">
        <v>-0.89948530234333901</v>
      </c>
      <c r="F159" s="15">
        <v>-0.86656992683273204</v>
      </c>
    </row>
    <row r="160" spans="1:6" x14ac:dyDescent="0.2">
      <c r="A160" s="15">
        <v>1.08965645469147</v>
      </c>
      <c r="B160" s="15">
        <v>0.95696300577538895</v>
      </c>
      <c r="C160" s="15">
        <v>1.5761567531420499</v>
      </c>
      <c r="D160" s="15">
        <v>0.83118438627180202</v>
      </c>
      <c r="E160" s="15">
        <v>0.56079021936220497</v>
      </c>
      <c r="F160" s="15">
        <v>-0.25697424444659001</v>
      </c>
    </row>
    <row r="161" spans="1:6" x14ac:dyDescent="0.2">
      <c r="A161" s="15">
        <v>-1.19287553580785</v>
      </c>
      <c r="B161" s="15">
        <v>-1.0985101654318199</v>
      </c>
      <c r="C161" s="15">
        <v>-1.0863526804267001</v>
      </c>
      <c r="D161" s="15">
        <v>-1.02333517758384</v>
      </c>
      <c r="E161" s="15">
        <v>-1.31670687997349</v>
      </c>
      <c r="F161" s="15">
        <v>-1.0217397368946599</v>
      </c>
    </row>
    <row r="162" spans="1:6" x14ac:dyDescent="0.2">
      <c r="A162" s="15">
        <v>1.57718755945831</v>
      </c>
      <c r="B162" s="15">
        <v>-0.87012425751990896</v>
      </c>
      <c r="C162" s="15">
        <v>1.53700220264839</v>
      </c>
      <c r="D162" s="15">
        <v>0.328918671060899</v>
      </c>
      <c r="E162" s="15">
        <v>-0.48226372471318302</v>
      </c>
      <c r="F162" s="15">
        <v>8.6616049261962202E-2</v>
      </c>
    </row>
    <row r="163" spans="1:6" x14ac:dyDescent="0.2">
      <c r="A163" s="15">
        <v>0.51348333087610598</v>
      </c>
      <c r="B163" s="15">
        <v>0.84277005181943299</v>
      </c>
      <c r="C163" s="15">
        <v>0.87137484425620004</v>
      </c>
      <c r="D163" s="15">
        <v>0.135739549825936</v>
      </c>
      <c r="E163" s="15">
        <v>-6.5042147083028107E-2</v>
      </c>
      <c r="F163" s="15">
        <v>0.54104192158617703</v>
      </c>
    </row>
    <row r="164" spans="1:6" x14ac:dyDescent="0.2">
      <c r="A164" s="15">
        <v>-1.1485545262835899</v>
      </c>
      <c r="B164" s="15">
        <v>4.3419374127740003E-2</v>
      </c>
      <c r="C164" s="15">
        <v>-1.28212543289499</v>
      </c>
      <c r="D164" s="15">
        <v>-0.59834111086692199</v>
      </c>
      <c r="E164" s="15">
        <v>-1.1080960911584199</v>
      </c>
      <c r="F164" s="15">
        <v>-0.98848906330996</v>
      </c>
    </row>
    <row r="165" spans="1:6" x14ac:dyDescent="0.2">
      <c r="A165" s="15">
        <v>-0.32861585008480698</v>
      </c>
      <c r="B165" s="15">
        <v>-0.41335244169608398</v>
      </c>
      <c r="C165" s="15">
        <v>-0.30326167055354197</v>
      </c>
      <c r="D165" s="15">
        <v>-0.83015605634887801</v>
      </c>
      <c r="E165" s="15">
        <v>-1.1080960911584199</v>
      </c>
      <c r="F165" s="15">
        <v>-0.85548636897116603</v>
      </c>
    </row>
    <row r="166" spans="1:6" x14ac:dyDescent="0.2">
      <c r="A166" s="15">
        <v>0.89021191183230397</v>
      </c>
      <c r="B166" s="15">
        <v>0.27180528203965199</v>
      </c>
      <c r="C166" s="15">
        <v>0.36236568783864498</v>
      </c>
      <c r="D166" s="15">
        <v>1.0243635075067601</v>
      </c>
      <c r="E166" s="15">
        <v>1.18662258580744</v>
      </c>
      <c r="F166" s="15">
        <v>0.36370499580111698</v>
      </c>
    </row>
    <row r="167" spans="1:6" x14ac:dyDescent="0.2">
      <c r="A167" s="15">
        <v>0.51348333087610598</v>
      </c>
      <c r="B167" s="15">
        <v>0.72857709786347702</v>
      </c>
      <c r="C167" s="15">
        <v>0.51898388981327803</v>
      </c>
      <c r="D167" s="15">
        <v>0.985727683259772</v>
      </c>
      <c r="E167" s="15">
        <v>-0.27365293589810602</v>
      </c>
      <c r="F167" s="15">
        <v>3.11982599541312E-2</v>
      </c>
    </row>
    <row r="168" spans="1:6" x14ac:dyDescent="0.2">
      <c r="A168" s="15">
        <v>-0.94910998342442698</v>
      </c>
      <c r="B168" s="15">
        <v>-0.41335244169608398</v>
      </c>
      <c r="C168" s="15">
        <v>-0.96888902894572904</v>
      </c>
      <c r="D168" s="15">
        <v>-0.59834111086692199</v>
      </c>
      <c r="E168" s="15">
        <v>0.35217943054712703</v>
      </c>
      <c r="F168" s="15">
        <v>0.25286941718545503</v>
      </c>
    </row>
    <row r="169" spans="1:6" x14ac:dyDescent="0.2">
      <c r="A169" s="15">
        <v>-1.19287553580785</v>
      </c>
      <c r="B169" s="15">
        <v>-0.98431721147586504</v>
      </c>
      <c r="C169" s="15">
        <v>-1.1646617814140201</v>
      </c>
      <c r="D169" s="15">
        <v>-1.44832924430076</v>
      </c>
      <c r="E169" s="15">
        <v>-1.31670687997349</v>
      </c>
      <c r="F169" s="15">
        <v>-1.0372567179008501</v>
      </c>
    </row>
    <row r="170" spans="1:6" x14ac:dyDescent="0.2">
      <c r="A170" s="15">
        <v>-0.81614695485165101</v>
      </c>
      <c r="B170" s="15">
        <v>-0.98431721147586504</v>
      </c>
      <c r="C170" s="15">
        <v>-1.4387436348696301</v>
      </c>
      <c r="D170" s="15">
        <v>-0.83015605634887801</v>
      </c>
      <c r="E170" s="15">
        <v>-0.89948530234333901</v>
      </c>
      <c r="F170" s="15">
        <v>-0.96632194758682799</v>
      </c>
    </row>
    <row r="171" spans="1:6" x14ac:dyDescent="0.2">
      <c r="A171" s="15">
        <v>-0.68318392627887503</v>
      </c>
      <c r="B171" s="15">
        <v>0.84277005181943299</v>
      </c>
      <c r="C171" s="15">
        <v>-0.30326167055354197</v>
      </c>
      <c r="D171" s="15">
        <v>5.8467901331950803E-2</v>
      </c>
      <c r="E171" s="15">
        <v>-0.27365293589810602</v>
      </c>
      <c r="F171" s="15">
        <v>0.29720364863172</v>
      </c>
    </row>
    <row r="172" spans="1:6" x14ac:dyDescent="0.2">
      <c r="A172" s="15">
        <v>0.26971777849268402</v>
      </c>
      <c r="B172" s="15">
        <v>1.8705066374230399</v>
      </c>
      <c r="C172" s="15">
        <v>0.63644754129425196</v>
      </c>
      <c r="D172" s="15">
        <v>0.75391273777781698</v>
      </c>
      <c r="E172" s="15">
        <v>-0.89948530234333901</v>
      </c>
      <c r="F172" s="15">
        <v>-0.800068579663335</v>
      </c>
    </row>
    <row r="173" spans="1:6" x14ac:dyDescent="0.2">
      <c r="A173" s="15">
        <v>-1.0599125072350699</v>
      </c>
      <c r="B173" s="15">
        <v>-0.41335244169608398</v>
      </c>
      <c r="C173" s="15">
        <v>-1.0471981299330499</v>
      </c>
      <c r="D173" s="15">
        <v>-0.7142485836079</v>
      </c>
      <c r="E173" s="15">
        <v>-0.89948530234333901</v>
      </c>
      <c r="F173" s="15">
        <v>-0.88430361941123803</v>
      </c>
    </row>
    <row r="174" spans="1:6" x14ac:dyDescent="0.2">
      <c r="A174" s="15">
        <v>-2.3673822882006998</v>
      </c>
      <c r="B174" s="15">
        <v>-1.3268960733437301</v>
      </c>
      <c r="C174" s="15">
        <v>-2.1435255437554699</v>
      </c>
      <c r="D174" s="15">
        <v>-1.98923078375865</v>
      </c>
      <c r="E174" s="15">
        <v>-1.1080960911584199</v>
      </c>
      <c r="F174" s="15">
        <v>3.5276905744457001</v>
      </c>
    </row>
    <row r="175" spans="1:6" x14ac:dyDescent="0.2">
      <c r="A175" s="15">
        <v>-0.30645534532267799</v>
      </c>
      <c r="B175" s="15">
        <v>-0.75593130356395299</v>
      </c>
      <c r="C175" s="15">
        <v>-0.73396172598378095</v>
      </c>
      <c r="D175" s="15">
        <v>-0.98469935333684799</v>
      </c>
      <c r="E175" s="15">
        <v>-6.5042147083028107E-2</v>
      </c>
      <c r="F175" s="15">
        <v>0.75162952095593505</v>
      </c>
    </row>
    <row r="176" spans="1:6" x14ac:dyDescent="0.2">
      <c r="A176" s="15">
        <v>-1.4366410881912699</v>
      </c>
      <c r="B176" s="15">
        <v>-0.18496653378417199</v>
      </c>
      <c r="C176" s="15">
        <v>-1.12550723092036</v>
      </c>
      <c r="D176" s="15">
        <v>-0.63697693511391495</v>
      </c>
      <c r="E176" s="15">
        <v>-0.89948530234333901</v>
      </c>
      <c r="F176" s="15">
        <v>-0.92198771614056296</v>
      </c>
    </row>
    <row r="177" spans="1:6" x14ac:dyDescent="0.2">
      <c r="A177" s="15">
        <v>-0.72750493580313402</v>
      </c>
      <c r="B177" s="15">
        <v>-0.64173834960799703</v>
      </c>
      <c r="C177" s="15">
        <v>-0.65565262499646404</v>
      </c>
      <c r="D177" s="15">
        <v>-1.1006068260778299</v>
      </c>
      <c r="E177" s="15">
        <v>-0.89948530234333901</v>
      </c>
      <c r="F177" s="15">
        <v>-0.87765348469429805</v>
      </c>
    </row>
    <row r="178" spans="1:6" x14ac:dyDescent="0.2">
      <c r="A178" s="15">
        <v>1.3112615023127601</v>
      </c>
      <c r="B178" s="15">
        <v>-0.41335244169608398</v>
      </c>
      <c r="C178" s="15">
        <v>1.3412294501801001</v>
      </c>
      <c r="D178" s="15">
        <v>-9.6075395656019399E-2</v>
      </c>
      <c r="E178" s="15">
        <v>-0.69087451352826101</v>
      </c>
      <c r="F178" s="15">
        <v>-0.72248367463237095</v>
      </c>
    </row>
    <row r="179" spans="1:6" x14ac:dyDescent="0.2">
      <c r="A179" s="15">
        <v>4.8112730871391E-2</v>
      </c>
      <c r="B179" s="15">
        <v>-0.29915948774012802</v>
      </c>
      <c r="C179" s="15">
        <v>0.24490203635767099</v>
      </c>
      <c r="D179" s="15">
        <v>-0.25061869264399</v>
      </c>
      <c r="E179" s="15">
        <v>-6.5042147083028107E-2</v>
      </c>
      <c r="F179" s="15">
        <v>0.58537615303244195</v>
      </c>
    </row>
    <row r="180" spans="1:6" x14ac:dyDescent="0.2">
      <c r="A180" s="15">
        <v>-0.70534443104100497</v>
      </c>
      <c r="B180" s="15">
        <v>-0.52754539565204095</v>
      </c>
      <c r="C180" s="15">
        <v>-0.81227082697109698</v>
      </c>
      <c r="D180" s="15">
        <v>-0.55970528661993002</v>
      </c>
      <c r="E180" s="15">
        <v>-0.69087451352826101</v>
      </c>
      <c r="F180" s="15">
        <v>-0.65598232746297402</v>
      </c>
    </row>
    <row r="181" spans="1:6" x14ac:dyDescent="0.2">
      <c r="A181" s="15">
        <v>-0.32861585008480698</v>
      </c>
      <c r="B181" s="15">
        <v>-0.29915948774012802</v>
      </c>
      <c r="C181" s="15">
        <v>-0.45987987252817403</v>
      </c>
      <c r="D181" s="15">
        <v>-0.36652616538496702</v>
      </c>
      <c r="E181" s="15">
        <v>-0.48226372471318302</v>
      </c>
      <c r="F181" s="15">
        <v>-0.41214405450851699</v>
      </c>
    </row>
    <row r="182" spans="1:6" x14ac:dyDescent="0.2">
      <c r="A182" s="15">
        <v>0.64644635944888196</v>
      </c>
      <c r="B182" s="15">
        <v>-1.0985101654318199</v>
      </c>
      <c r="C182" s="15">
        <v>0.12743838487669701</v>
      </c>
      <c r="D182" s="15">
        <v>-0.17334704415000399</v>
      </c>
      <c r="E182" s="15">
        <v>-1.1080960911584199</v>
      </c>
      <c r="F182" s="15">
        <v>-0.800068579663335</v>
      </c>
    </row>
    <row r="183" spans="1:6" x14ac:dyDescent="0.2">
      <c r="A183" s="15">
        <v>0.97885393088082095</v>
      </c>
      <c r="B183" s="15">
        <v>0.72857709786347702</v>
      </c>
      <c r="C183" s="15">
        <v>1.9677022580786301</v>
      </c>
      <c r="D183" s="15">
        <v>-9.6075395656019399E-2</v>
      </c>
      <c r="E183" s="15">
        <v>-1.1080960911584199</v>
      </c>
      <c r="F183" s="15">
        <v>-0.74465079035550397</v>
      </c>
    </row>
    <row r="184" spans="1:6" x14ac:dyDescent="0.2">
      <c r="A184" s="15">
        <v>0.80156989278378699</v>
      </c>
      <c r="B184" s="15">
        <v>-1.3268960733437301</v>
      </c>
      <c r="C184" s="15">
        <v>0.47982933931962002</v>
      </c>
      <c r="D184" s="15">
        <v>9.7103725578943298E-2</v>
      </c>
      <c r="E184" s="15">
        <v>0.35217943054712703</v>
      </c>
      <c r="F184" s="15">
        <v>3.1124273454695399</v>
      </c>
    </row>
    <row r="185" spans="1:6" x14ac:dyDescent="0.2">
      <c r="A185" s="15">
        <v>-0.61670241199248799</v>
      </c>
      <c r="B185" s="15">
        <v>0.38599823599560801</v>
      </c>
      <c r="C185" s="15">
        <v>-0.381570771540858</v>
      </c>
      <c r="D185" s="15">
        <v>-0.13471121990301199</v>
      </c>
      <c r="E185" s="15">
        <v>-6.5042147083028107E-2</v>
      </c>
      <c r="F185" s="15">
        <v>0.36370499580111698</v>
      </c>
    </row>
    <row r="186" spans="1:6" x14ac:dyDescent="0.2">
      <c r="A186" s="15">
        <v>1.2226194832642401</v>
      </c>
      <c r="B186" s="15">
        <v>4.3419374127740003E-2</v>
      </c>
      <c r="C186" s="15">
        <v>1.30207489968644</v>
      </c>
      <c r="D186" s="15">
        <v>-5.74395714090268E-2</v>
      </c>
      <c r="E186" s="15">
        <v>-0.69087451352826101</v>
      </c>
      <c r="F186" s="15">
        <v>0.47454057441677999</v>
      </c>
    </row>
    <row r="187" spans="1:6" x14ac:dyDescent="0.2">
      <c r="A187" s="15">
        <v>-0.55022089770610005</v>
      </c>
      <c r="B187" s="15">
        <v>-0.29915948774012802</v>
      </c>
      <c r="C187" s="15">
        <v>-0.45987987252817403</v>
      </c>
      <c r="D187" s="15">
        <v>-0.40516198963195998</v>
      </c>
      <c r="E187" s="15">
        <v>1.3952333746225201</v>
      </c>
      <c r="F187" s="15">
        <v>-0.19047289727719299</v>
      </c>
    </row>
    <row r="188" spans="1:6" x14ac:dyDescent="0.2">
      <c r="A188" s="15">
        <v>0.60212534992462297</v>
      </c>
      <c r="B188" s="15">
        <v>2.0988925453349498</v>
      </c>
      <c r="C188" s="15">
        <v>1.0671475967244901</v>
      </c>
      <c r="D188" s="15">
        <v>1.41072174997669</v>
      </c>
      <c r="E188" s="15">
        <v>-1.31670687997349</v>
      </c>
      <c r="F188" s="15">
        <v>-0.80671871438027398</v>
      </c>
    </row>
    <row r="189" spans="1:6" x14ac:dyDescent="0.2">
      <c r="A189" s="15">
        <v>0.33619929277907201</v>
      </c>
      <c r="B189" s="15">
        <v>-0.29915948774012802</v>
      </c>
      <c r="C189" s="15">
        <v>0.28405658685132901</v>
      </c>
      <c r="D189" s="15">
        <v>0.135739549825936</v>
      </c>
      <c r="E189" s="15">
        <v>0.35217943054712703</v>
      </c>
      <c r="F189" s="15">
        <v>1.6050634762965299</v>
      </c>
    </row>
    <row r="190" spans="1:6" x14ac:dyDescent="0.2">
      <c r="A190" s="15">
        <v>-1.2371965453321101</v>
      </c>
      <c r="B190" s="15">
        <v>-1.3268960733437301</v>
      </c>
      <c r="C190" s="15">
        <v>-1.5562072863506</v>
      </c>
      <c r="D190" s="15">
        <v>-1.02333517758384</v>
      </c>
      <c r="E190" s="15">
        <v>3.4813412627732898</v>
      </c>
      <c r="F190" s="15">
        <v>0.47454057441677999</v>
      </c>
    </row>
    <row r="191" spans="1:6" x14ac:dyDescent="0.2">
      <c r="A191" s="15">
        <v>-1.1485545262835899</v>
      </c>
      <c r="B191" s="15">
        <v>-0.64173834960799703</v>
      </c>
      <c r="C191" s="15">
        <v>-0.53818897351549</v>
      </c>
      <c r="D191" s="15">
        <v>-1.2551501230658</v>
      </c>
      <c r="E191" s="15">
        <v>-0.48226372471318302</v>
      </c>
      <c r="F191" s="15">
        <v>-0.76681790607863598</v>
      </c>
    </row>
    <row r="192" spans="1:6" x14ac:dyDescent="0.2">
      <c r="A192" s="15">
        <v>1.0231749404050801</v>
      </c>
      <c r="B192" s="15">
        <v>-0.64173834960799703</v>
      </c>
      <c r="C192" s="15">
        <v>0.24490203635767099</v>
      </c>
      <c r="D192" s="15">
        <v>-0.13471121990301199</v>
      </c>
      <c r="E192" s="15">
        <v>-0.27365293589810602</v>
      </c>
      <c r="F192" s="15">
        <v>9.7699607123528404E-2</v>
      </c>
    </row>
    <row r="193" spans="1:6" x14ac:dyDescent="0.2">
      <c r="A193" s="15">
        <v>-0.79398645008952196</v>
      </c>
      <c r="B193" s="15">
        <v>-1.3268960733437301</v>
      </c>
      <c r="C193" s="15">
        <v>-0.851425377464755</v>
      </c>
      <c r="D193" s="15">
        <v>-0.79152023210188505</v>
      </c>
      <c r="E193" s="15">
        <v>-0.48226372471318302</v>
      </c>
      <c r="F193" s="15">
        <v>-0.89982060041743095</v>
      </c>
    </row>
    <row r="194" spans="1:6" x14ac:dyDescent="0.2">
      <c r="A194" s="15">
        <v>-0.68318392627887503</v>
      </c>
      <c r="B194" s="15">
        <v>-0.75593130356395299</v>
      </c>
      <c r="C194" s="15">
        <v>-0.77311627647743897</v>
      </c>
      <c r="D194" s="15">
        <v>-0.86879188059586998</v>
      </c>
      <c r="E194" s="15">
        <v>0.97801179699235996</v>
      </c>
      <c r="F194" s="15">
        <v>-0.19047289727719299</v>
      </c>
    </row>
    <row r="195" spans="1:6" x14ac:dyDescent="0.2">
      <c r="A195" s="15">
        <v>-0.26213433579841899</v>
      </c>
      <c r="B195" s="15">
        <v>-0.52754539565204095</v>
      </c>
      <c r="C195" s="15">
        <v>-0.18579801907256799</v>
      </c>
      <c r="D195" s="15">
        <v>-0.25061869264399</v>
      </c>
      <c r="E195" s="15">
        <v>-0.48226372471318302</v>
      </c>
      <c r="F195" s="15">
        <v>-0.52297963312417906</v>
      </c>
    </row>
    <row r="196" spans="1:6" x14ac:dyDescent="0.2">
      <c r="A196" s="15">
        <v>-1.1485545262835899</v>
      </c>
      <c r="B196" s="15">
        <v>-0.87012425751990896</v>
      </c>
      <c r="C196" s="15">
        <v>-1.28212543289499</v>
      </c>
      <c r="D196" s="15">
        <v>-1.29378594731279</v>
      </c>
      <c r="E196" s="15">
        <v>0.97801179699235996</v>
      </c>
      <c r="F196" s="15">
        <v>-0.63381521173984201</v>
      </c>
    </row>
    <row r="197" spans="1:6" x14ac:dyDescent="0.2">
      <c r="A197" s="15">
        <v>-0.83830745961378095</v>
      </c>
      <c r="B197" s="15">
        <v>0.15761232808369599</v>
      </c>
      <c r="C197" s="15">
        <v>-0.49903442302183199</v>
      </c>
      <c r="D197" s="15">
        <v>-0.59834111086692199</v>
      </c>
      <c r="E197" s="15">
        <v>1.8124549522526701</v>
      </c>
      <c r="F197" s="15">
        <v>1.1395540461107501</v>
      </c>
    </row>
    <row r="198" spans="1:6" x14ac:dyDescent="0.2">
      <c r="A198" s="15">
        <v>3.79172134713246E-3</v>
      </c>
      <c r="B198" s="15">
        <v>2.4414714072028199</v>
      </c>
      <c r="C198" s="15">
        <v>0.79306574326888402</v>
      </c>
      <c r="D198" s="15">
        <v>1.3334501014827</v>
      </c>
      <c r="E198" s="15">
        <v>-0.89948530234333901</v>
      </c>
      <c r="F198" s="15">
        <v>-0.71140011677080495</v>
      </c>
    </row>
    <row r="199" spans="1:6" x14ac:dyDescent="0.2">
      <c r="A199" s="15">
        <v>-0.88262846913803905</v>
      </c>
      <c r="B199" s="15">
        <v>0.15761232808369599</v>
      </c>
      <c r="C199" s="15">
        <v>-0.49903442302183199</v>
      </c>
      <c r="D199" s="15">
        <v>-0.86879188059586998</v>
      </c>
      <c r="E199" s="15">
        <v>2.22967652988283</v>
      </c>
      <c r="F199" s="15">
        <v>-0.30130847589285498</v>
      </c>
    </row>
    <row r="200" spans="1:6" x14ac:dyDescent="0.2">
      <c r="A200" s="15">
        <v>4.8112730871391E-2</v>
      </c>
      <c r="B200" s="15">
        <v>-0.29915948774012802</v>
      </c>
      <c r="C200" s="15">
        <v>-0.381570771540858</v>
      </c>
      <c r="D200" s="15">
        <v>-9.6075395656019399E-2</v>
      </c>
      <c r="E200" s="15">
        <v>0.35217943054712703</v>
      </c>
      <c r="F200" s="15">
        <v>5.3365375677263599E-2</v>
      </c>
    </row>
    <row r="201" spans="1:6" x14ac:dyDescent="0.2">
      <c r="A201" s="15">
        <v>1.1561379689778599</v>
      </c>
      <c r="B201" s="15">
        <v>1.8705066374230399</v>
      </c>
      <c r="C201" s="15">
        <v>2.9465660204200801</v>
      </c>
      <c r="D201" s="15">
        <v>0.86982021051879399</v>
      </c>
      <c r="E201" s="15">
        <v>0.14356864173205</v>
      </c>
      <c r="F201" s="15">
        <v>2.51391522094496</v>
      </c>
    </row>
    <row r="202" spans="1:6" x14ac:dyDescent="0.2">
      <c r="A202" s="15">
        <v>-0.15133181198777301</v>
      </c>
      <c r="B202" s="15">
        <v>0.72857709786347702</v>
      </c>
      <c r="C202" s="15">
        <v>0.40152023833230299</v>
      </c>
      <c r="D202" s="15">
        <v>0.25164702256691401</v>
      </c>
      <c r="E202" s="15">
        <v>2.64689810751298</v>
      </c>
      <c r="F202" s="15">
        <v>-0.107346213315446</v>
      </c>
    </row>
    <row r="203" spans="1:6" x14ac:dyDescent="0.2">
      <c r="A203" s="15">
        <v>-0.57238140246822899</v>
      </c>
      <c r="B203" s="15">
        <v>1.07115595973134</v>
      </c>
      <c r="C203" s="15">
        <v>-0.49903442302183199</v>
      </c>
      <c r="D203" s="15">
        <v>0.328918671060899</v>
      </c>
      <c r="E203" s="15">
        <v>-0.48226372471318302</v>
      </c>
      <c r="F203" s="15">
        <v>-0.245890686585024</v>
      </c>
    </row>
    <row r="204" spans="1:6" x14ac:dyDescent="0.2">
      <c r="A204" s="15">
        <v>0.82373039754591604</v>
      </c>
      <c r="B204" s="15">
        <v>-7.0773579828216096E-2</v>
      </c>
      <c r="C204" s="15">
        <v>-0.14664346857891</v>
      </c>
      <c r="D204" s="15">
        <v>0.94709185901277904</v>
      </c>
      <c r="E204" s="15">
        <v>0.76940100817728296</v>
      </c>
      <c r="F204" s="15">
        <v>-7.9637318661530995E-2</v>
      </c>
    </row>
    <row r="205" spans="1:6" x14ac:dyDescent="0.2">
      <c r="A205" s="15">
        <v>-0.70534443104100497</v>
      </c>
      <c r="B205" s="15">
        <v>-0.75593130356395299</v>
      </c>
      <c r="C205" s="15">
        <v>-0.77311627647743897</v>
      </c>
      <c r="D205" s="15">
        <v>-0.48243363812594497</v>
      </c>
      <c r="E205" s="15">
        <v>-0.27365293589810602</v>
      </c>
      <c r="F205" s="15">
        <v>-0.63381521173984201</v>
      </c>
    </row>
    <row r="206" spans="1:6" x14ac:dyDescent="0.2">
      <c r="A206" s="15">
        <v>-1.2371965453321101</v>
      </c>
      <c r="B206" s="15">
        <v>-0.41335244169608398</v>
      </c>
      <c r="C206" s="15">
        <v>-0.92973447845207102</v>
      </c>
      <c r="D206" s="15">
        <v>-0.94606352908985503</v>
      </c>
      <c r="E206" s="15">
        <v>0.97801179699235996</v>
      </c>
      <c r="F206" s="15">
        <v>-0.30130847589285498</v>
      </c>
    </row>
    <row r="207" spans="1:6" x14ac:dyDescent="0.2">
      <c r="A207" s="15">
        <v>-0.39509736437119503</v>
      </c>
      <c r="B207" s="15">
        <v>-7.0773579828216096E-2</v>
      </c>
      <c r="C207" s="15">
        <v>-0.18579801907256799</v>
      </c>
      <c r="D207" s="15">
        <v>-0.25061869264399</v>
      </c>
      <c r="E207" s="15">
        <v>0.56079021936220497</v>
      </c>
      <c r="F207" s="15">
        <v>-0.19047289727719299</v>
      </c>
    </row>
    <row r="208" spans="1:6" x14ac:dyDescent="0.2">
      <c r="A208" s="15">
        <v>0.60212534992462297</v>
      </c>
      <c r="B208" s="15">
        <v>-0.41335244169608398</v>
      </c>
      <c r="C208" s="15">
        <v>-0.107488918085251</v>
      </c>
      <c r="D208" s="15">
        <v>-0.28925451689098203</v>
      </c>
      <c r="E208" s="15">
        <v>0.35217943054712703</v>
      </c>
      <c r="F208" s="15">
        <v>0.47454057441677999</v>
      </c>
    </row>
    <row r="209" spans="1:6" x14ac:dyDescent="0.2">
      <c r="A209" s="15">
        <v>-0.88262846913803905</v>
      </c>
      <c r="B209" s="15">
        <v>-1.0985101654318199</v>
      </c>
      <c r="C209" s="15">
        <v>-0.89057992795841301</v>
      </c>
      <c r="D209" s="15">
        <v>-1.1392426503248201</v>
      </c>
      <c r="E209" s="15">
        <v>-1.31670687997349</v>
      </c>
      <c r="F209" s="15">
        <v>-1.0328232947562299</v>
      </c>
    </row>
    <row r="210" spans="1:6" x14ac:dyDescent="0.2">
      <c r="A210" s="15">
        <v>0.247557273730555</v>
      </c>
      <c r="B210" s="15">
        <v>-0.41335244169608398</v>
      </c>
      <c r="C210" s="15">
        <v>8.8283834383038898E-2</v>
      </c>
      <c r="D210" s="15">
        <v>-0.7142485836079</v>
      </c>
      <c r="E210" s="15">
        <v>-6.5042147083028107E-2</v>
      </c>
      <c r="F210" s="15">
        <v>0.75162952095593505</v>
      </c>
    </row>
    <row r="211" spans="1:6" x14ac:dyDescent="0.2">
      <c r="A211" s="15">
        <v>-1.7912091643853401</v>
      </c>
      <c r="B211" s="15">
        <v>-0.98431721147586504</v>
      </c>
      <c r="C211" s="15">
        <v>-1.83028913980621</v>
      </c>
      <c r="D211" s="15">
        <v>-1.6028725412887299</v>
      </c>
      <c r="E211" s="15">
        <v>-0.69087451352826101</v>
      </c>
      <c r="F211" s="15">
        <v>-0.76681790607863598</v>
      </c>
    </row>
    <row r="212" spans="1:6" x14ac:dyDescent="0.2">
      <c r="A212" s="15">
        <v>-0.88262846913803905</v>
      </c>
      <c r="B212" s="15">
        <v>-0.75593130356395299</v>
      </c>
      <c r="C212" s="15">
        <v>-0.49903442302183199</v>
      </c>
      <c r="D212" s="15">
        <v>-0.36652616538496702</v>
      </c>
      <c r="E212" s="15">
        <v>-0.27365293589810602</v>
      </c>
      <c r="F212" s="15">
        <v>-0.76460119450632302</v>
      </c>
    </row>
    <row r="213" spans="1:6" x14ac:dyDescent="0.2">
      <c r="A213" s="15">
        <v>1.55502705469618</v>
      </c>
      <c r="B213" s="15">
        <v>0.27180528203965199</v>
      </c>
      <c r="C213" s="15">
        <v>0.51898388981327803</v>
      </c>
      <c r="D213" s="15">
        <v>0.94709185901277904</v>
      </c>
      <c r="E213" s="15">
        <v>-0.27365293589810602</v>
      </c>
      <c r="F213" s="15">
        <v>0.45237345869364698</v>
      </c>
    </row>
    <row r="214" spans="1:6" x14ac:dyDescent="0.2">
      <c r="A214" s="15">
        <v>-0.48373938341971201</v>
      </c>
      <c r="B214" s="15">
        <v>-1.21270311938778</v>
      </c>
      <c r="C214" s="15">
        <v>-0.65565262499646404</v>
      </c>
      <c r="D214" s="15">
        <v>-0.90742770484286295</v>
      </c>
      <c r="E214" s="15">
        <v>-0.69087451352826101</v>
      </c>
      <c r="F214" s="15">
        <v>-0.63381521173984201</v>
      </c>
    </row>
    <row r="215" spans="1:6" x14ac:dyDescent="0.2">
      <c r="A215" s="15">
        <v>-1.1263940215214601</v>
      </c>
      <c r="B215" s="15">
        <v>-0.41335244169608398</v>
      </c>
      <c r="C215" s="15">
        <v>-0.89057992795841301</v>
      </c>
      <c r="D215" s="15">
        <v>-1.02333517758384</v>
      </c>
      <c r="E215" s="15">
        <v>-0.89948530234333901</v>
      </c>
      <c r="F215" s="15">
        <v>-0.87765348469429805</v>
      </c>
    </row>
    <row r="216" spans="1:6" x14ac:dyDescent="0.2">
      <c r="A216" s="15">
        <v>-0.15133181198777301</v>
      </c>
      <c r="B216" s="15">
        <v>0.50019118995156397</v>
      </c>
      <c r="C216" s="15">
        <v>-0.18579801907256799</v>
      </c>
      <c r="D216" s="15">
        <v>0.135739549825936</v>
      </c>
      <c r="E216" s="15">
        <v>-1.31670687997349</v>
      </c>
      <c r="F216" s="15">
        <v>-0.97186372651761099</v>
      </c>
    </row>
    <row r="217" spans="1:6" x14ac:dyDescent="0.2">
      <c r="A217" s="15">
        <v>0.114594245157779</v>
      </c>
      <c r="B217" s="15">
        <v>0.95696300577538895</v>
      </c>
      <c r="C217" s="15">
        <v>0.16659293537035499</v>
      </c>
      <c r="D217" s="15">
        <v>0.21301119831992099</v>
      </c>
      <c r="E217" s="15">
        <v>0.97801179699235996</v>
      </c>
      <c r="F217" s="15">
        <v>0.45237345869364698</v>
      </c>
    </row>
    <row r="218" spans="1:6" x14ac:dyDescent="0.2">
      <c r="A218" s="15">
        <v>0.91237241659443302</v>
      </c>
      <c r="B218" s="15">
        <v>-0.52754539565204095</v>
      </c>
      <c r="C218" s="15">
        <v>0.71475664228156799</v>
      </c>
      <c r="D218" s="15">
        <v>-0.17334704415000399</v>
      </c>
      <c r="E218" s="15">
        <v>-1.31670687997349</v>
      </c>
      <c r="F218" s="15">
        <v>-0.87765348469429805</v>
      </c>
    </row>
    <row r="219" spans="1:6" x14ac:dyDescent="0.2">
      <c r="A219" s="15">
        <v>-0.99343099294868598</v>
      </c>
      <c r="B219" s="15">
        <v>-0.98431721147586504</v>
      </c>
      <c r="C219" s="15">
        <v>-1.1646617814140201</v>
      </c>
      <c r="D219" s="15">
        <v>-0.7142485836079</v>
      </c>
      <c r="E219" s="15">
        <v>0.56079021936220497</v>
      </c>
      <c r="F219" s="15">
        <v>-0.43061591204060401</v>
      </c>
    </row>
    <row r="220" spans="1:6" x14ac:dyDescent="0.2">
      <c r="A220" s="15">
        <v>1.2226194832642401</v>
      </c>
      <c r="B220" s="15">
        <v>-0.29915948774012802</v>
      </c>
      <c r="C220" s="15">
        <v>1.0671475967244901</v>
      </c>
      <c r="D220" s="15">
        <v>-0.21198286839699701</v>
      </c>
      <c r="E220" s="15">
        <v>1.18662258580744</v>
      </c>
      <c r="F220" s="15">
        <v>1.02871846749509</v>
      </c>
    </row>
    <row r="221" spans="1:6" x14ac:dyDescent="0.2">
      <c r="A221" s="15">
        <v>0.20323626420629601</v>
      </c>
      <c r="B221" s="15">
        <v>1.98469959137899</v>
      </c>
      <c r="C221" s="15">
        <v>-2.9179817097935299E-2</v>
      </c>
      <c r="D221" s="15">
        <v>1.41072174997669</v>
      </c>
      <c r="E221" s="15">
        <v>-0.27365293589810602</v>
      </c>
      <c r="F221" s="15">
        <v>-0.96632194758682799</v>
      </c>
    </row>
    <row r="222" spans="1:6" x14ac:dyDescent="0.2">
      <c r="A222" s="15">
        <v>-0.92694947866229804</v>
      </c>
      <c r="B222" s="15">
        <v>-0.75593130356395299</v>
      </c>
      <c r="C222" s="15">
        <v>-1.3604345338823101</v>
      </c>
      <c r="D222" s="15">
        <v>-0.90742770484286295</v>
      </c>
      <c r="E222" s="15">
        <v>-0.89948530234333901</v>
      </c>
      <c r="F222" s="15">
        <v>-0.98848906330996</v>
      </c>
    </row>
    <row r="223" spans="1:6" x14ac:dyDescent="0.2">
      <c r="A223" s="15">
        <v>0.71292787373527</v>
      </c>
      <c r="B223" s="15">
        <v>0.50019118995156397</v>
      </c>
      <c r="C223" s="15">
        <v>0.71475664228156799</v>
      </c>
      <c r="D223" s="15">
        <v>0.985727683259772</v>
      </c>
      <c r="E223" s="15">
        <v>-0.69087451352826101</v>
      </c>
      <c r="F223" s="15">
        <v>-0.74465079035550397</v>
      </c>
    </row>
    <row r="224" spans="1:6" x14ac:dyDescent="0.2">
      <c r="A224" s="15">
        <v>9.2433740395649597E-2</v>
      </c>
      <c r="B224" s="15">
        <v>0.72857709786347702</v>
      </c>
      <c r="C224" s="15">
        <v>-2.9179817097935299E-2</v>
      </c>
      <c r="D224" s="15">
        <v>9.7103725578943298E-2</v>
      </c>
      <c r="E224" s="15">
        <v>-1.1080960911584199</v>
      </c>
      <c r="F224" s="15">
        <v>-0.88873704255586405</v>
      </c>
    </row>
    <row r="225" spans="1:6" x14ac:dyDescent="0.2">
      <c r="A225" s="15">
        <v>0.82373039754591604</v>
      </c>
      <c r="B225" s="15">
        <v>0.61438414390752005</v>
      </c>
      <c r="C225" s="15">
        <v>0.44067478882596101</v>
      </c>
      <c r="D225" s="15">
        <v>0.63800526503683896</v>
      </c>
      <c r="E225" s="15">
        <v>-1.1080960911584199</v>
      </c>
      <c r="F225" s="15">
        <v>-0.84440281110960003</v>
      </c>
    </row>
    <row r="226" spans="1:6" x14ac:dyDescent="0.2">
      <c r="A226" s="15">
        <v>1.1339774642157301</v>
      </c>
      <c r="B226" s="15">
        <v>-0.98431721147586504</v>
      </c>
      <c r="C226" s="15">
        <v>1.0671475967244901</v>
      </c>
      <c r="D226" s="15">
        <v>-5.74395714090268E-2</v>
      </c>
      <c r="E226" s="15">
        <v>-0.27365293589810602</v>
      </c>
      <c r="F226" s="15">
        <v>-0.13505510796936199</v>
      </c>
    </row>
    <row r="227" spans="1:6" x14ac:dyDescent="0.2">
      <c r="A227" s="15">
        <v>0.75724888325952799</v>
      </c>
      <c r="B227" s="15">
        <v>1.07115595973134</v>
      </c>
      <c r="C227" s="15">
        <v>0.12743838487669701</v>
      </c>
      <c r="D227" s="15">
        <v>1.14027098024774</v>
      </c>
      <c r="E227" s="15">
        <v>2.22967652988283</v>
      </c>
      <c r="F227" s="15">
        <v>2.0262386750360499</v>
      </c>
    </row>
    <row r="228" spans="1:6" x14ac:dyDescent="0.2">
      <c r="A228" s="15">
        <v>-0.26213433579841899</v>
      </c>
      <c r="B228" s="15">
        <v>-1.3268960733437301</v>
      </c>
      <c r="C228" s="15">
        <v>-0.42072532203451601</v>
      </c>
      <c r="D228" s="15">
        <v>-0.59834111086692199</v>
      </c>
      <c r="E228" s="15">
        <v>-0.69087451352826101</v>
      </c>
      <c r="F228" s="15">
        <v>-0.85548636897116603</v>
      </c>
    </row>
    <row r="229" spans="1:6" x14ac:dyDescent="0.2">
      <c r="A229" s="15">
        <v>-0.10701080246351399</v>
      </c>
      <c r="B229" s="15">
        <v>-0.41335244169608398</v>
      </c>
      <c r="C229" s="15">
        <v>-6.8334367591593406E-2</v>
      </c>
      <c r="D229" s="15">
        <v>-0.7142485836079</v>
      </c>
      <c r="E229" s="15">
        <v>-1.1080960911584199</v>
      </c>
      <c r="F229" s="15">
        <v>-0.95523838972526198</v>
      </c>
    </row>
    <row r="230" spans="1:6" x14ac:dyDescent="0.2">
      <c r="A230" s="15">
        <v>0.31403878801694302</v>
      </c>
      <c r="B230" s="15">
        <v>-1.21270311938778</v>
      </c>
      <c r="C230" s="15">
        <v>0.47982933931962002</v>
      </c>
      <c r="D230" s="15">
        <v>-0.25061869264399</v>
      </c>
      <c r="E230" s="15">
        <v>-0.69087451352826101</v>
      </c>
      <c r="F230" s="15">
        <v>-0.41214405450851699</v>
      </c>
    </row>
    <row r="231" spans="1:6" x14ac:dyDescent="0.2">
      <c r="A231" s="15">
        <v>2.2641632070843198</v>
      </c>
      <c r="B231" s="15">
        <v>-0.64173834960799703</v>
      </c>
      <c r="C231" s="15">
        <v>1.4195385511674099</v>
      </c>
      <c r="D231" s="15">
        <v>0.174375374072928</v>
      </c>
      <c r="E231" s="15">
        <v>-0.27365293589810602</v>
      </c>
      <c r="F231" s="15">
        <v>-0.98848906330996</v>
      </c>
    </row>
    <row r="232" spans="1:6" x14ac:dyDescent="0.2">
      <c r="A232" s="15">
        <v>1.3555825118370199</v>
      </c>
      <c r="B232" s="15">
        <v>0.61438414390752005</v>
      </c>
      <c r="C232" s="15">
        <v>1.30207489968644</v>
      </c>
      <c r="D232" s="15">
        <v>0.83118438627180202</v>
      </c>
      <c r="E232" s="15">
        <v>0.14356864173205</v>
      </c>
      <c r="F232" s="15">
        <v>-1.31359714921337E-2</v>
      </c>
    </row>
    <row r="233" spans="1:6" x14ac:dyDescent="0.2">
      <c r="A233" s="15">
        <v>-0.70534443104100497</v>
      </c>
      <c r="B233" s="15">
        <v>-0.98431721147586504</v>
      </c>
      <c r="C233" s="15">
        <v>-0.49903442302183199</v>
      </c>
      <c r="D233" s="15">
        <v>-1.02333517758384</v>
      </c>
      <c r="E233" s="15">
        <v>0.14356864173205</v>
      </c>
      <c r="F233" s="15">
        <v>-0.43061591204060401</v>
      </c>
    </row>
    <row r="234" spans="1:6" x14ac:dyDescent="0.2">
      <c r="A234" s="15">
        <v>0.97885393088082095</v>
      </c>
      <c r="B234" s="15">
        <v>1.29954186764326</v>
      </c>
      <c r="C234" s="15">
        <v>0.55813844030693605</v>
      </c>
      <c r="D234" s="15">
        <v>0.90845603476578696</v>
      </c>
      <c r="E234" s="15">
        <v>-0.27365293589810602</v>
      </c>
      <c r="F234" s="15">
        <v>0.89571577315629602</v>
      </c>
    </row>
    <row r="235" spans="1:6" x14ac:dyDescent="0.2">
      <c r="A235" s="15">
        <v>2.3306447213707102</v>
      </c>
      <c r="B235" s="15">
        <v>-0.18496653378417199</v>
      </c>
      <c r="C235" s="15">
        <v>1.4195385511674099</v>
      </c>
      <c r="D235" s="15">
        <v>0.52209779229586095</v>
      </c>
      <c r="E235" s="15">
        <v>-0.69087451352826101</v>
      </c>
      <c r="F235" s="15">
        <v>-0.41214405450851699</v>
      </c>
    </row>
    <row r="236" spans="1:6" x14ac:dyDescent="0.2">
      <c r="A236" s="15">
        <v>-0.10701080246351399</v>
      </c>
      <c r="B236" s="15">
        <v>-0.98431721147586504</v>
      </c>
      <c r="C236" s="15">
        <v>-0.26410712005988402</v>
      </c>
      <c r="D236" s="15">
        <v>-0.90742770484286295</v>
      </c>
      <c r="E236" s="15">
        <v>0.14356864173205</v>
      </c>
      <c r="F236" s="15">
        <v>-0.46386658562530197</v>
      </c>
    </row>
    <row r="237" spans="1:6" x14ac:dyDescent="0.2">
      <c r="A237" s="15">
        <v>-0.83830745961378095</v>
      </c>
      <c r="B237" s="15">
        <v>-1.21270311938778</v>
      </c>
      <c r="C237" s="15">
        <v>-1.12550723092036</v>
      </c>
      <c r="D237" s="15">
        <v>-1.1006068260778299</v>
      </c>
      <c r="E237" s="15">
        <v>-0.69087451352826101</v>
      </c>
      <c r="F237" s="15">
        <v>-0.63381521173984201</v>
      </c>
    </row>
    <row r="238" spans="1:6" x14ac:dyDescent="0.2">
      <c r="A238" s="15">
        <v>2.2863237118464501</v>
      </c>
      <c r="B238" s="15">
        <v>0.27180528203965199</v>
      </c>
      <c r="C238" s="15">
        <v>2.0460113590659401</v>
      </c>
      <c r="D238" s="15">
        <v>0.29028284681390598</v>
      </c>
      <c r="E238" s="15">
        <v>-0.48226372471318302</v>
      </c>
      <c r="F238" s="15">
        <v>0.45237345869364698</v>
      </c>
    </row>
    <row r="239" spans="1:6" x14ac:dyDescent="0.2">
      <c r="A239" s="15">
        <v>-0.88262846913803905</v>
      </c>
      <c r="B239" s="15">
        <v>-0.41335244169608398</v>
      </c>
      <c r="C239" s="15">
        <v>-1.12550723092036</v>
      </c>
      <c r="D239" s="15">
        <v>-0.83015605634887801</v>
      </c>
      <c r="E239" s="15">
        <v>-6.5042147083028107E-2</v>
      </c>
      <c r="F239" s="15">
        <v>-0.245890686585024</v>
      </c>
    </row>
    <row r="240" spans="1:6" x14ac:dyDescent="0.2">
      <c r="A240" s="15">
        <v>0.73508837849739905</v>
      </c>
      <c r="B240" s="15">
        <v>-1.0985101654318199</v>
      </c>
      <c r="C240" s="15">
        <v>-0.26410712005988402</v>
      </c>
      <c r="D240" s="15">
        <v>0.36755449530789103</v>
      </c>
      <c r="E240" s="15">
        <v>0.14356864173205</v>
      </c>
      <c r="F240" s="15">
        <v>0.862465099571597</v>
      </c>
    </row>
    <row r="241" spans="1:6" x14ac:dyDescent="0.2">
      <c r="A241" s="15">
        <v>0.26971777849268402</v>
      </c>
      <c r="B241" s="15">
        <v>0.61438414390752005</v>
      </c>
      <c r="C241" s="15">
        <v>-6.8334367591593406E-2</v>
      </c>
      <c r="D241" s="15">
        <v>-0.28925451689098203</v>
      </c>
      <c r="E241" s="15">
        <v>-0.69087451352826101</v>
      </c>
      <c r="F241" s="15">
        <v>-0.77790146394020199</v>
      </c>
    </row>
    <row r="242" spans="1:6" x14ac:dyDescent="0.2">
      <c r="A242" s="15">
        <v>-2.3009007739143099</v>
      </c>
      <c r="B242" s="15">
        <v>-1.21270311938778</v>
      </c>
      <c r="C242" s="15">
        <v>-2.0652164427681501</v>
      </c>
      <c r="D242" s="15">
        <v>-1.8733233110176799</v>
      </c>
      <c r="E242" s="15">
        <v>-1.31670687997349</v>
      </c>
      <c r="F242" s="15">
        <v>0.851381541710031</v>
      </c>
    </row>
    <row r="243" spans="1:6" x14ac:dyDescent="0.2">
      <c r="A243" s="15">
        <v>-1.4366410881912699</v>
      </c>
      <c r="B243" s="15">
        <v>-1.0985101654318199</v>
      </c>
      <c r="C243" s="15">
        <v>-1.20381633190768</v>
      </c>
      <c r="D243" s="15">
        <v>-1.3324217715597799</v>
      </c>
      <c r="E243" s="15">
        <v>-6.5042147083028107E-2</v>
      </c>
      <c r="F243" s="15">
        <v>-0.55253504851783197</v>
      </c>
    </row>
    <row r="244" spans="1:6" x14ac:dyDescent="0.2">
      <c r="A244" s="15">
        <v>-1.3479990691427499</v>
      </c>
      <c r="B244" s="15">
        <v>-0.18496653378417199</v>
      </c>
      <c r="C244" s="15">
        <v>-1.3212799833886499</v>
      </c>
      <c r="D244" s="15">
        <v>-0.86879188059586998</v>
      </c>
      <c r="E244" s="15">
        <v>-0.27365293589810602</v>
      </c>
      <c r="F244" s="15">
        <v>-0.64489876960140802</v>
      </c>
    </row>
    <row r="245" spans="1:6" x14ac:dyDescent="0.2">
      <c r="A245" s="15">
        <v>-1.0377520024729401</v>
      </c>
      <c r="B245" s="15">
        <v>-0.87012425751990896</v>
      </c>
      <c r="C245" s="15">
        <v>-1.47789818536328</v>
      </c>
      <c r="D245" s="15">
        <v>-1.1392426503248201</v>
      </c>
      <c r="E245" s="15">
        <v>2.0210657410677499</v>
      </c>
      <c r="F245" s="15">
        <v>-0.66706588532454003</v>
      </c>
    </row>
    <row r="246" spans="1:6" x14ac:dyDescent="0.2">
      <c r="A246" s="15">
        <v>0.86805140707017503</v>
      </c>
      <c r="B246" s="15">
        <v>-0.18496653378417199</v>
      </c>
      <c r="C246" s="15">
        <v>4.9129283889380801E-2</v>
      </c>
      <c r="D246" s="15">
        <v>1.9832077084958301E-2</v>
      </c>
      <c r="E246" s="15">
        <v>-6.5042147083028107E-2</v>
      </c>
      <c r="F246" s="15">
        <v>1.36122520334208</v>
      </c>
    </row>
    <row r="247" spans="1:6" x14ac:dyDescent="0.2">
      <c r="A247" s="15">
        <v>0.66860686421101101</v>
      </c>
      <c r="B247" s="15">
        <v>-1.21270311938778</v>
      </c>
      <c r="C247" s="15">
        <v>4.9129283889380801E-2</v>
      </c>
      <c r="D247" s="15">
        <v>0.29028284681390598</v>
      </c>
      <c r="E247" s="15">
        <v>-0.89948530234333901</v>
      </c>
      <c r="F247" s="15">
        <v>-0.83331925324803302</v>
      </c>
    </row>
    <row r="248" spans="1:6" x14ac:dyDescent="0.2">
      <c r="A248" s="15">
        <v>0.114594245157779</v>
      </c>
      <c r="B248" s="15">
        <v>-0.75593130356395299</v>
      </c>
      <c r="C248" s="15">
        <v>0.83222029376254203</v>
      </c>
      <c r="D248" s="15">
        <v>1.9832077084958301E-2</v>
      </c>
      <c r="E248" s="15">
        <v>-0.48226372471318302</v>
      </c>
      <c r="F248" s="15">
        <v>-0.245890686585024</v>
      </c>
    </row>
    <row r="249" spans="1:6" x14ac:dyDescent="0.2">
      <c r="A249" s="15">
        <v>-1.4588015929534</v>
      </c>
      <c r="B249" s="15">
        <v>-0.98431721147586504</v>
      </c>
      <c r="C249" s="15">
        <v>-1.47789818536328</v>
      </c>
      <c r="D249" s="15">
        <v>-1.44832924430076</v>
      </c>
      <c r="E249" s="15">
        <v>0.56079021936220497</v>
      </c>
      <c r="F249" s="15">
        <v>0.80704731026376597</v>
      </c>
    </row>
    <row r="250" spans="1:6" x14ac:dyDescent="0.2">
      <c r="A250" s="15">
        <v>-1.68040664057469</v>
      </c>
      <c r="B250" s="15">
        <v>-0.87012425751990896</v>
      </c>
      <c r="C250" s="15">
        <v>-1.5953618368442599</v>
      </c>
      <c r="D250" s="15">
        <v>-1.02333517758384</v>
      </c>
      <c r="E250" s="15">
        <v>2.4382873186978999</v>
      </c>
      <c r="F250" s="15">
        <v>-7.9637318661530995E-2</v>
      </c>
    </row>
    <row r="251" spans="1:6" x14ac:dyDescent="0.2">
      <c r="A251" s="15">
        <v>-0.86046796437591</v>
      </c>
      <c r="B251" s="15">
        <v>-0.87012425751990896</v>
      </c>
      <c r="C251" s="15">
        <v>-0.77311627647743897</v>
      </c>
      <c r="D251" s="15">
        <v>-0.79152023210188505</v>
      </c>
      <c r="E251" s="15">
        <v>-0.69087451352826101</v>
      </c>
      <c r="F251" s="15">
        <v>-0.57285564350122697</v>
      </c>
    </row>
    <row r="252" spans="1:6" x14ac:dyDescent="0.2">
      <c r="A252" s="15">
        <v>9.2433740395649597E-2</v>
      </c>
      <c r="B252" s="15">
        <v>0.72857709786347702</v>
      </c>
      <c r="C252" s="15">
        <v>-0.18579801907256799</v>
      </c>
      <c r="D252" s="15">
        <v>0.75391273777781698</v>
      </c>
      <c r="E252" s="15">
        <v>-6.5042147083028107E-2</v>
      </c>
      <c r="F252" s="15">
        <v>0.47454057441677999</v>
      </c>
    </row>
    <row r="253" spans="1:6" x14ac:dyDescent="0.2">
      <c r="A253" s="15">
        <v>0.69076736897313995</v>
      </c>
      <c r="B253" s="15">
        <v>-1.3268960733437301</v>
      </c>
      <c r="C253" s="15">
        <v>1.53700220264839</v>
      </c>
      <c r="D253" s="15">
        <v>-0.86879188059586998</v>
      </c>
      <c r="E253" s="15">
        <v>-1.1080960911584199</v>
      </c>
      <c r="F253" s="15">
        <v>-0.83331925324803302</v>
      </c>
    </row>
    <row r="254" spans="1:6" x14ac:dyDescent="0.2">
      <c r="A254" s="15">
        <v>1.7323110927932199</v>
      </c>
      <c r="B254" s="15">
        <v>0.84277005181943299</v>
      </c>
      <c r="C254" s="15">
        <v>2.0460113590659401</v>
      </c>
      <c r="D254" s="15">
        <v>1.7970799924466201</v>
      </c>
      <c r="E254" s="15">
        <v>-0.27365293589810602</v>
      </c>
      <c r="F254" s="15">
        <v>1.69373193918906</v>
      </c>
    </row>
    <row r="255" spans="1:6" x14ac:dyDescent="0.2">
      <c r="A255" s="15">
        <v>-0.59454190723035805</v>
      </c>
      <c r="B255" s="15">
        <v>-0.75593130356395299</v>
      </c>
      <c r="C255" s="15">
        <v>-0.69480717549012205</v>
      </c>
      <c r="D255" s="15">
        <v>-0.28925451689098203</v>
      </c>
      <c r="E255" s="15">
        <v>-6.5042147083028107E-2</v>
      </c>
      <c r="F255" s="15">
        <v>-2.4219529353699899E-2</v>
      </c>
    </row>
    <row r="256" spans="1:6" x14ac:dyDescent="0.2">
      <c r="A256" s="15">
        <v>0.35835979754120101</v>
      </c>
      <c r="B256" s="15">
        <v>-1.21270311938778</v>
      </c>
      <c r="C256" s="15">
        <v>0.47982933931962002</v>
      </c>
      <c r="D256" s="15">
        <v>-0.94606352908985503</v>
      </c>
      <c r="E256" s="15">
        <v>-6.5042147083028107E-2</v>
      </c>
      <c r="F256" s="15">
        <v>3.11982599541312E-2</v>
      </c>
    </row>
    <row r="257" spans="1:6" x14ac:dyDescent="0.2">
      <c r="A257" s="15">
        <v>2.1976816927979299</v>
      </c>
      <c r="B257" s="15">
        <v>-0.41335244169608398</v>
      </c>
      <c r="C257" s="15">
        <v>2.0460113590659401</v>
      </c>
      <c r="D257" s="15">
        <v>0.75391273777781698</v>
      </c>
      <c r="E257" s="15">
        <v>-0.48226372471318302</v>
      </c>
      <c r="F257" s="15">
        <v>2.3587454108830399</v>
      </c>
    </row>
    <row r="258" spans="1:6" x14ac:dyDescent="0.2">
      <c r="A258" s="15">
        <v>0.20323626420629601</v>
      </c>
      <c r="B258" s="15">
        <v>-7.0773579828216096E-2</v>
      </c>
      <c r="C258" s="15">
        <v>0.44067478882596101</v>
      </c>
      <c r="D258" s="15">
        <v>-0.40516198963195998</v>
      </c>
      <c r="E258" s="15">
        <v>-1.31670687997349</v>
      </c>
      <c r="F258" s="15">
        <v>-0.92198771614056296</v>
      </c>
    </row>
    <row r="259" spans="1:6" x14ac:dyDescent="0.2">
      <c r="A259" s="15">
        <v>1.4220640261234101</v>
      </c>
      <c r="B259" s="15">
        <v>1.1853489136873001</v>
      </c>
      <c r="C259" s="15">
        <v>1.0671475967244901</v>
      </c>
      <c r="D259" s="15">
        <v>1.8743516409406</v>
      </c>
      <c r="E259" s="15">
        <v>-1.31670687997349</v>
      </c>
      <c r="F259" s="15">
        <v>-0.82223569538646701</v>
      </c>
    </row>
    <row r="260" spans="1:6" x14ac:dyDescent="0.2">
      <c r="A260" s="15">
        <v>0.424841311827589</v>
      </c>
      <c r="B260" s="15">
        <v>-0.52754539565204095</v>
      </c>
      <c r="C260" s="15">
        <v>0.40152023833230299</v>
      </c>
      <c r="D260" s="15">
        <v>-0.13471121990301199</v>
      </c>
      <c r="E260" s="15">
        <v>-0.48226372471318302</v>
      </c>
      <c r="F260" s="15">
        <v>0.36370499580111698</v>
      </c>
    </row>
    <row r="261" spans="1:6" x14ac:dyDescent="0.2">
      <c r="A261" s="15">
        <v>0.62428585468675302</v>
      </c>
      <c r="B261" s="15">
        <v>-0.75593130356395299</v>
      </c>
      <c r="C261" s="15">
        <v>0.83222029376254203</v>
      </c>
      <c r="D261" s="15">
        <v>-5.74395714090268E-2</v>
      </c>
      <c r="E261" s="15">
        <v>0.97801179699235996</v>
      </c>
      <c r="F261" s="15">
        <v>0.75162952095593505</v>
      </c>
    </row>
    <row r="262" spans="1:6" x14ac:dyDescent="0.2">
      <c r="A262" s="15">
        <v>0.40268080706546</v>
      </c>
      <c r="B262" s="15">
        <v>-0.98431721147586504</v>
      </c>
      <c r="C262" s="15">
        <v>0.24490203635767099</v>
      </c>
      <c r="D262" s="15">
        <v>-0.32789034113797499</v>
      </c>
      <c r="E262" s="15">
        <v>-0.27365293589810602</v>
      </c>
      <c r="F262" s="15">
        <v>-0.334559149477554</v>
      </c>
    </row>
    <row r="263" spans="1:6" x14ac:dyDescent="0.2">
      <c r="A263" s="15">
        <v>0.80156989278378699</v>
      </c>
      <c r="B263" s="15">
        <v>-0.29915948774012802</v>
      </c>
      <c r="C263" s="15">
        <v>1.18461124820546</v>
      </c>
      <c r="D263" s="15">
        <v>0.328918671060899</v>
      </c>
      <c r="E263" s="15">
        <v>0.14356864173205</v>
      </c>
      <c r="F263" s="15">
        <v>0.94005000460256005</v>
      </c>
    </row>
    <row r="264" spans="1:6" x14ac:dyDescent="0.2">
      <c r="A264" s="15">
        <v>1.37774301659915</v>
      </c>
      <c r="B264" s="15">
        <v>-0.29915948774012802</v>
      </c>
      <c r="C264" s="15">
        <v>0.87137484425620004</v>
      </c>
      <c r="D264" s="15">
        <v>-0.28925451689098203</v>
      </c>
      <c r="E264" s="15">
        <v>0.76940100817728296</v>
      </c>
      <c r="F264" s="15">
        <v>1.02871846749509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0A74-0B1D-3A4B-8ED0-18E18B2BF7F9}">
  <sheetPr codeName="Sheet44">
    <tabColor rgb="FF00B0F0"/>
  </sheetPr>
  <dimension ref="A1:G12262"/>
  <sheetViews>
    <sheetView workbookViewId="0">
      <selection activeCell="B2" sqref="B2"/>
    </sheetView>
  </sheetViews>
  <sheetFormatPr baseColWidth="10" defaultRowHeight="16" x14ac:dyDescent="0.2"/>
  <cols>
    <col min="1" max="16384" width="10.83203125" style="15"/>
  </cols>
  <sheetData>
    <row r="1" spans="1:7" x14ac:dyDescent="0.2">
      <c r="A1" s="15" t="s">
        <v>54</v>
      </c>
      <c r="B1" s="15" t="s">
        <v>53</v>
      </c>
      <c r="C1" s="15" t="s">
        <v>52</v>
      </c>
      <c r="D1" s="15" t="s">
        <v>51</v>
      </c>
      <c r="E1" s="15" t="s">
        <v>50</v>
      </c>
      <c r="F1" s="15" t="s">
        <v>49</v>
      </c>
      <c r="G1" s="15" t="s">
        <v>48</v>
      </c>
    </row>
    <row r="2" spans="1:7" x14ac:dyDescent="0.2">
      <c r="A2" s="15">
        <v>12500</v>
      </c>
      <c r="B2" s="15">
        <v>0.17269999999999999</v>
      </c>
      <c r="C2" s="15" t="s">
        <v>44</v>
      </c>
      <c r="D2" s="15">
        <v>30000</v>
      </c>
      <c r="E2" s="15">
        <v>60</v>
      </c>
      <c r="F2" s="15">
        <v>5</v>
      </c>
      <c r="G2" s="15">
        <v>1</v>
      </c>
    </row>
    <row r="3" spans="1:7" x14ac:dyDescent="0.2">
      <c r="A3" s="15">
        <v>12000</v>
      </c>
      <c r="B3" s="15">
        <v>0.16289999999999999</v>
      </c>
      <c r="C3" s="15" t="s">
        <v>44</v>
      </c>
      <c r="D3" s="15">
        <v>88365</v>
      </c>
      <c r="E3" s="15">
        <v>36</v>
      </c>
      <c r="F3" s="15">
        <v>9</v>
      </c>
      <c r="G3" s="15">
        <v>0</v>
      </c>
    </row>
    <row r="4" spans="1:7" x14ac:dyDescent="0.2">
      <c r="A4" s="15">
        <v>17500</v>
      </c>
      <c r="B4" s="15">
        <v>0.17269999999999999</v>
      </c>
      <c r="C4" s="15" t="s">
        <v>46</v>
      </c>
      <c r="D4" s="15">
        <v>45000</v>
      </c>
      <c r="E4" s="15">
        <v>60</v>
      </c>
      <c r="F4" s="15">
        <v>7</v>
      </c>
      <c r="G4" s="15">
        <v>1</v>
      </c>
    </row>
    <row r="5" spans="1:7" x14ac:dyDescent="0.2">
      <c r="A5" s="15">
        <v>6000</v>
      </c>
      <c r="B5" s="15">
        <v>0.13489999999999999</v>
      </c>
      <c r="C5" s="15" t="s">
        <v>44</v>
      </c>
      <c r="D5" s="15">
        <v>50000</v>
      </c>
      <c r="E5" s="15">
        <v>36</v>
      </c>
      <c r="F5" s="15">
        <v>5</v>
      </c>
      <c r="G5" s="15">
        <v>0</v>
      </c>
    </row>
    <row r="6" spans="1:7" x14ac:dyDescent="0.2">
      <c r="A6" s="15">
        <v>18000</v>
      </c>
      <c r="B6" s="15">
        <v>7.9000000000000001E-2</v>
      </c>
      <c r="C6" s="15" t="s">
        <v>44</v>
      </c>
      <c r="D6" s="15">
        <v>56964</v>
      </c>
      <c r="E6" s="15">
        <v>36</v>
      </c>
      <c r="F6" s="15">
        <v>10</v>
      </c>
      <c r="G6" s="15">
        <v>0</v>
      </c>
    </row>
    <row r="7" spans="1:7" x14ac:dyDescent="0.2">
      <c r="A7" s="15">
        <v>10000</v>
      </c>
      <c r="B7" s="15">
        <v>6.6199999999999995E-2</v>
      </c>
      <c r="C7" s="15" t="s">
        <v>46</v>
      </c>
      <c r="D7" s="15">
        <v>70000</v>
      </c>
      <c r="E7" s="15">
        <v>36</v>
      </c>
      <c r="F7" s="15">
        <v>5</v>
      </c>
      <c r="G7" s="15">
        <v>0</v>
      </c>
    </row>
    <row r="8" spans="1:7" x14ac:dyDescent="0.2">
      <c r="A8" s="15">
        <v>11625</v>
      </c>
      <c r="B8" s="15">
        <v>0.13489999999999999</v>
      </c>
      <c r="C8" s="15" t="s">
        <v>46</v>
      </c>
      <c r="D8" s="15">
        <v>36000</v>
      </c>
      <c r="E8" s="15">
        <v>36</v>
      </c>
      <c r="F8" s="15">
        <v>0.5</v>
      </c>
      <c r="G8" s="15">
        <v>0</v>
      </c>
    </row>
    <row r="9" spans="1:7" x14ac:dyDescent="0.2">
      <c r="A9" s="15">
        <v>13200</v>
      </c>
      <c r="B9" s="15">
        <v>0.17269999999999999</v>
      </c>
      <c r="C9" s="15" t="s">
        <v>44</v>
      </c>
      <c r="D9" s="15">
        <v>26400</v>
      </c>
      <c r="E9" s="15">
        <v>60</v>
      </c>
      <c r="F9" s="15">
        <v>3</v>
      </c>
      <c r="G9" s="15">
        <v>0</v>
      </c>
    </row>
    <row r="10" spans="1:7" x14ac:dyDescent="0.2">
      <c r="A10" s="15">
        <v>18000</v>
      </c>
      <c r="B10" s="15">
        <v>8.8999999999999996E-2</v>
      </c>
      <c r="C10" s="15" t="s">
        <v>44</v>
      </c>
      <c r="D10" s="15">
        <v>78000</v>
      </c>
      <c r="E10" s="15">
        <v>36</v>
      </c>
      <c r="F10" s="15">
        <v>5</v>
      </c>
      <c r="G10" s="15">
        <v>0</v>
      </c>
    </row>
    <row r="11" spans="1:7" x14ac:dyDescent="0.2">
      <c r="A11" s="15">
        <v>5000</v>
      </c>
      <c r="B11" s="15">
        <v>0.1242</v>
      </c>
      <c r="C11" s="15" t="s">
        <v>44</v>
      </c>
      <c r="D11" s="15">
        <v>70000</v>
      </c>
      <c r="E11" s="15">
        <v>36</v>
      </c>
      <c r="F11" s="15">
        <v>2</v>
      </c>
      <c r="G11" s="15">
        <v>0</v>
      </c>
    </row>
    <row r="12" spans="1:7" x14ac:dyDescent="0.2">
      <c r="A12" s="15">
        <v>13250</v>
      </c>
      <c r="B12" s="15">
        <v>0.17269999999999999</v>
      </c>
      <c r="C12" s="15" t="s">
        <v>44</v>
      </c>
      <c r="D12" s="15">
        <v>52000</v>
      </c>
      <c r="E12" s="15">
        <v>36</v>
      </c>
      <c r="F12" s="15">
        <v>10</v>
      </c>
      <c r="G12" s="15">
        <v>0</v>
      </c>
    </row>
    <row r="13" spans="1:7" x14ac:dyDescent="0.2">
      <c r="A13" s="15">
        <v>24000</v>
      </c>
      <c r="B13" s="15">
        <v>8.8999999999999996E-2</v>
      </c>
      <c r="C13" s="15" t="s">
        <v>46</v>
      </c>
      <c r="D13" s="15">
        <v>116400</v>
      </c>
      <c r="E13" s="15">
        <v>36</v>
      </c>
      <c r="F13" s="15">
        <v>10</v>
      </c>
      <c r="G13" s="15">
        <v>1</v>
      </c>
    </row>
    <row r="14" spans="1:7" x14ac:dyDescent="0.2">
      <c r="A14" s="15">
        <v>3500</v>
      </c>
      <c r="B14" s="15">
        <v>0.13489999999999999</v>
      </c>
      <c r="C14" s="15" t="s">
        <v>44</v>
      </c>
      <c r="D14" s="15">
        <v>56000</v>
      </c>
      <c r="E14" s="15">
        <v>36</v>
      </c>
      <c r="F14" s="15">
        <v>7</v>
      </c>
      <c r="G14" s="15">
        <v>0</v>
      </c>
    </row>
    <row r="15" spans="1:7" x14ac:dyDescent="0.2">
      <c r="A15" s="15">
        <v>12000</v>
      </c>
      <c r="B15" s="15">
        <v>8.8999999999999996E-2</v>
      </c>
      <c r="C15" s="15" t="s">
        <v>46</v>
      </c>
      <c r="D15" s="15">
        <v>40246</v>
      </c>
      <c r="E15" s="15">
        <v>36</v>
      </c>
      <c r="F15" s="15">
        <v>7</v>
      </c>
      <c r="G15" s="15">
        <v>0</v>
      </c>
    </row>
    <row r="16" spans="1:7" x14ac:dyDescent="0.2">
      <c r="A16" s="15">
        <v>8050</v>
      </c>
      <c r="B16" s="15">
        <v>0.12690000000000001</v>
      </c>
      <c r="C16" s="15" t="s">
        <v>44</v>
      </c>
      <c r="D16" s="15">
        <v>36000</v>
      </c>
      <c r="E16" s="15">
        <v>36</v>
      </c>
      <c r="F16" s="15">
        <v>1</v>
      </c>
      <c r="G16" s="15">
        <v>1</v>
      </c>
    </row>
    <row r="17" spans="1:7" x14ac:dyDescent="0.2">
      <c r="A17" s="15">
        <v>13000</v>
      </c>
      <c r="B17" s="15">
        <v>9.9099999999999994E-2</v>
      </c>
      <c r="C17" s="15" t="s">
        <v>44</v>
      </c>
      <c r="D17" s="15">
        <v>65000</v>
      </c>
      <c r="E17" s="15">
        <v>36</v>
      </c>
      <c r="F17" s="15">
        <v>10</v>
      </c>
      <c r="G17" s="15">
        <v>0</v>
      </c>
    </row>
    <row r="18" spans="1:7" x14ac:dyDescent="0.2">
      <c r="A18" s="15">
        <v>4200</v>
      </c>
      <c r="B18" s="15">
        <v>0.17269999999999999</v>
      </c>
      <c r="C18" s="15" t="s">
        <v>44</v>
      </c>
      <c r="D18" s="15">
        <v>43000</v>
      </c>
      <c r="E18" s="15">
        <v>60</v>
      </c>
      <c r="F18" s="15">
        <v>9</v>
      </c>
      <c r="G18" s="15">
        <v>1</v>
      </c>
    </row>
    <row r="19" spans="1:7" x14ac:dyDescent="0.2">
      <c r="A19" s="15">
        <v>3000</v>
      </c>
      <c r="B19" s="15">
        <v>0.1065</v>
      </c>
      <c r="C19" s="15" t="s">
        <v>46</v>
      </c>
      <c r="D19" s="15">
        <v>86004</v>
      </c>
      <c r="E19" s="15">
        <v>36</v>
      </c>
      <c r="F19" s="15">
        <v>10</v>
      </c>
      <c r="G19" s="15">
        <v>1</v>
      </c>
    </row>
    <row r="20" spans="1:7" x14ac:dyDescent="0.2">
      <c r="A20" s="15">
        <v>8000</v>
      </c>
      <c r="B20" s="15">
        <v>8.8999999999999996E-2</v>
      </c>
      <c r="C20" s="15" t="s">
        <v>44</v>
      </c>
      <c r="D20" s="15">
        <v>51204</v>
      </c>
      <c r="E20" s="15">
        <v>60</v>
      </c>
      <c r="F20" s="15">
        <v>1</v>
      </c>
      <c r="G20" s="15">
        <v>1</v>
      </c>
    </row>
    <row r="21" spans="1:7" x14ac:dyDescent="0.2">
      <c r="A21" s="15">
        <v>20000</v>
      </c>
      <c r="B21" s="15">
        <v>0.1903</v>
      </c>
      <c r="C21" s="15" t="s">
        <v>44</v>
      </c>
      <c r="D21" s="15">
        <v>60000</v>
      </c>
      <c r="E21" s="15">
        <v>60</v>
      </c>
      <c r="F21" s="15">
        <v>5</v>
      </c>
      <c r="G21" s="15">
        <v>0</v>
      </c>
    </row>
    <row r="22" spans="1:7" x14ac:dyDescent="0.2">
      <c r="A22" s="15">
        <v>26000</v>
      </c>
      <c r="B22" s="15">
        <v>0.1171</v>
      </c>
      <c r="C22" s="15" t="s">
        <v>44</v>
      </c>
      <c r="D22" s="15">
        <v>62500</v>
      </c>
      <c r="E22" s="15">
        <v>36</v>
      </c>
      <c r="F22" s="15">
        <v>10</v>
      </c>
      <c r="G22" s="15">
        <v>0</v>
      </c>
    </row>
    <row r="23" spans="1:7" x14ac:dyDescent="0.2">
      <c r="A23" s="15">
        <v>4000</v>
      </c>
      <c r="B23" s="15">
        <v>0.1991</v>
      </c>
      <c r="C23" s="15" t="s">
        <v>44</v>
      </c>
      <c r="D23" s="15">
        <v>45000</v>
      </c>
      <c r="E23" s="15">
        <v>60</v>
      </c>
      <c r="F23" s="15">
        <v>10</v>
      </c>
      <c r="G23" s="15">
        <v>1</v>
      </c>
    </row>
    <row r="24" spans="1:7" x14ac:dyDescent="0.2">
      <c r="A24" s="15">
        <v>15900</v>
      </c>
      <c r="B24" s="15">
        <v>9.9099999999999994E-2</v>
      </c>
      <c r="C24" s="15" t="s">
        <v>46</v>
      </c>
      <c r="D24" s="15">
        <v>58000</v>
      </c>
      <c r="E24" s="15">
        <v>36</v>
      </c>
      <c r="F24" s="15">
        <v>9</v>
      </c>
      <c r="G24" s="15">
        <v>0</v>
      </c>
    </row>
    <row r="25" spans="1:7" x14ac:dyDescent="0.2">
      <c r="A25" s="15">
        <v>16000</v>
      </c>
      <c r="B25" s="15">
        <v>0.1825</v>
      </c>
      <c r="C25" s="15" t="s">
        <v>46</v>
      </c>
      <c r="D25" s="15">
        <v>49000</v>
      </c>
      <c r="E25" s="15">
        <v>60</v>
      </c>
      <c r="F25" s="15">
        <v>10</v>
      </c>
      <c r="G25" s="15">
        <v>1</v>
      </c>
    </row>
    <row r="26" spans="1:7" x14ac:dyDescent="0.2">
      <c r="A26" s="15">
        <v>10000</v>
      </c>
      <c r="B26" s="15">
        <v>0.12690000000000001</v>
      </c>
      <c r="C26" s="15" t="s">
        <v>45</v>
      </c>
      <c r="D26" s="15">
        <v>36000</v>
      </c>
      <c r="E26" s="15">
        <v>36</v>
      </c>
      <c r="F26" s="15">
        <v>6</v>
      </c>
      <c r="G26" s="15">
        <v>1</v>
      </c>
    </row>
    <row r="27" spans="1:7" x14ac:dyDescent="0.2">
      <c r="A27" s="15">
        <v>5000</v>
      </c>
      <c r="B27" s="15">
        <v>0.1065</v>
      </c>
      <c r="C27" s="15" t="s">
        <v>45</v>
      </c>
      <c r="D27" s="15">
        <v>44475</v>
      </c>
      <c r="E27" s="15">
        <v>36</v>
      </c>
      <c r="F27" s="15">
        <v>1</v>
      </c>
      <c r="G27" s="15">
        <v>0</v>
      </c>
    </row>
    <row r="28" spans="1:7" x14ac:dyDescent="0.2">
      <c r="A28" s="15">
        <v>7000</v>
      </c>
      <c r="B28" s="15">
        <v>8.8999999999999996E-2</v>
      </c>
      <c r="C28" s="15" t="s">
        <v>44</v>
      </c>
      <c r="D28" s="15">
        <v>45000</v>
      </c>
      <c r="E28" s="15">
        <v>36</v>
      </c>
      <c r="F28" s="15">
        <v>5</v>
      </c>
      <c r="G28" s="15">
        <v>0</v>
      </c>
    </row>
    <row r="29" spans="1:7" x14ac:dyDescent="0.2">
      <c r="A29" s="15">
        <v>12000</v>
      </c>
      <c r="B29" s="15">
        <v>0.1903</v>
      </c>
      <c r="C29" s="15" t="s">
        <v>44</v>
      </c>
      <c r="D29" s="15">
        <v>38500</v>
      </c>
      <c r="E29" s="15">
        <v>60</v>
      </c>
      <c r="F29" s="15">
        <v>1</v>
      </c>
      <c r="G29" s="15">
        <v>0</v>
      </c>
    </row>
    <row r="30" spans="1:7" x14ac:dyDescent="0.2">
      <c r="A30" s="15">
        <v>24925</v>
      </c>
      <c r="B30" s="15">
        <v>0.23910000000000001</v>
      </c>
      <c r="C30" s="15" t="s">
        <v>44</v>
      </c>
      <c r="D30" s="15">
        <v>60000</v>
      </c>
      <c r="E30" s="15">
        <v>60</v>
      </c>
      <c r="F30" s="15">
        <v>4</v>
      </c>
      <c r="G30" s="15">
        <v>0</v>
      </c>
    </row>
    <row r="31" spans="1:7" x14ac:dyDescent="0.2">
      <c r="A31" s="15">
        <v>17500</v>
      </c>
      <c r="B31" s="15">
        <v>0.1242</v>
      </c>
      <c r="C31" s="15" t="s">
        <v>44</v>
      </c>
      <c r="D31" s="15">
        <v>70000</v>
      </c>
      <c r="E31" s="15">
        <v>60</v>
      </c>
      <c r="F31" s="15">
        <v>4</v>
      </c>
      <c r="G31" s="15">
        <v>0</v>
      </c>
    </row>
    <row r="32" spans="1:7" x14ac:dyDescent="0.2">
      <c r="A32" s="15">
        <v>16000</v>
      </c>
      <c r="B32" s="15">
        <v>0.17580000000000001</v>
      </c>
      <c r="C32" s="15" t="s">
        <v>44</v>
      </c>
      <c r="D32" s="15">
        <v>50000</v>
      </c>
      <c r="E32" s="15">
        <v>60</v>
      </c>
      <c r="F32" s="15">
        <v>0.5</v>
      </c>
      <c r="G32" s="15">
        <v>1</v>
      </c>
    </row>
    <row r="33" spans="1:7" x14ac:dyDescent="0.2">
      <c r="A33" s="15">
        <v>12000</v>
      </c>
      <c r="B33" s="15">
        <v>0.12690000000000001</v>
      </c>
      <c r="C33" s="15" t="s">
        <v>46</v>
      </c>
      <c r="D33" s="15">
        <v>63000</v>
      </c>
      <c r="E33" s="15">
        <v>60</v>
      </c>
      <c r="F33" s="15">
        <v>10</v>
      </c>
      <c r="G33" s="15">
        <v>1</v>
      </c>
    </row>
    <row r="34" spans="1:7" x14ac:dyDescent="0.2">
      <c r="A34" s="15">
        <v>1000</v>
      </c>
      <c r="B34" s="15">
        <v>0.13489999999999999</v>
      </c>
      <c r="C34" s="15" t="s">
        <v>44</v>
      </c>
      <c r="D34" s="15">
        <v>35100</v>
      </c>
      <c r="E34" s="15">
        <v>36</v>
      </c>
      <c r="F34" s="15">
        <v>8</v>
      </c>
      <c r="G34" s="15">
        <v>0</v>
      </c>
    </row>
    <row r="35" spans="1:7" x14ac:dyDescent="0.2">
      <c r="A35" s="15">
        <v>15000</v>
      </c>
      <c r="B35" s="15">
        <v>0.1527</v>
      </c>
      <c r="C35" s="15" t="s">
        <v>44</v>
      </c>
      <c r="D35" s="15">
        <v>38000</v>
      </c>
      <c r="E35" s="15">
        <v>36</v>
      </c>
      <c r="F35" s="15">
        <v>6</v>
      </c>
      <c r="G35" s="15">
        <v>1</v>
      </c>
    </row>
    <row r="36" spans="1:7" x14ac:dyDescent="0.2">
      <c r="A36" s="15">
        <v>32000</v>
      </c>
      <c r="B36" s="15">
        <v>6.6199999999999995E-2</v>
      </c>
      <c r="C36" s="15" t="s">
        <v>44</v>
      </c>
      <c r="D36" s="15">
        <v>120000</v>
      </c>
      <c r="E36" s="15">
        <v>36</v>
      </c>
      <c r="F36" s="15">
        <v>2</v>
      </c>
      <c r="G36" s="15">
        <v>0</v>
      </c>
    </row>
    <row r="37" spans="1:7" x14ac:dyDescent="0.2">
      <c r="A37" s="15">
        <v>3600</v>
      </c>
      <c r="B37" s="15">
        <v>0.16289999999999999</v>
      </c>
      <c r="C37" s="15" t="s">
        <v>44</v>
      </c>
      <c r="D37" s="15">
        <v>45000</v>
      </c>
      <c r="E37" s="15">
        <v>36</v>
      </c>
      <c r="F37" s="15">
        <v>6</v>
      </c>
      <c r="G37" s="15">
        <v>0</v>
      </c>
    </row>
    <row r="38" spans="1:7" x14ac:dyDescent="0.2">
      <c r="A38" s="15">
        <v>7000</v>
      </c>
      <c r="B38" s="15">
        <v>0.14269999999999999</v>
      </c>
      <c r="C38" s="15" t="s">
        <v>44</v>
      </c>
      <c r="D38" s="15">
        <v>42000</v>
      </c>
      <c r="E38" s="15">
        <v>36</v>
      </c>
      <c r="F38" s="15">
        <v>2</v>
      </c>
      <c r="G38" s="15">
        <v>0</v>
      </c>
    </row>
    <row r="39" spans="1:7" x14ac:dyDescent="0.2">
      <c r="A39" s="15">
        <v>5000</v>
      </c>
      <c r="B39" s="15">
        <v>7.9000000000000001E-2</v>
      </c>
      <c r="C39" s="15" t="s">
        <v>46</v>
      </c>
      <c r="D39" s="15">
        <v>66000</v>
      </c>
      <c r="E39" s="15">
        <v>36</v>
      </c>
      <c r="F39" s="15">
        <v>0.5</v>
      </c>
      <c r="G39" s="15">
        <v>1</v>
      </c>
    </row>
    <row r="40" spans="1:7" x14ac:dyDescent="0.2">
      <c r="A40" s="15">
        <v>10000</v>
      </c>
      <c r="B40" s="15">
        <v>0.1171</v>
      </c>
      <c r="C40" s="15" t="s">
        <v>44</v>
      </c>
      <c r="D40" s="15">
        <v>29406</v>
      </c>
      <c r="E40" s="15">
        <v>36</v>
      </c>
      <c r="F40" s="15">
        <v>5</v>
      </c>
      <c r="G40" s="15">
        <v>1</v>
      </c>
    </row>
    <row r="41" spans="1:7" x14ac:dyDescent="0.2">
      <c r="A41" s="15">
        <v>7200</v>
      </c>
      <c r="B41" s="15">
        <v>9.9099999999999994E-2</v>
      </c>
      <c r="C41" s="15" t="s">
        <v>44</v>
      </c>
      <c r="D41" s="15">
        <v>90000</v>
      </c>
      <c r="E41" s="15">
        <v>36</v>
      </c>
      <c r="F41" s="15">
        <v>1</v>
      </c>
      <c r="G41" s="15">
        <v>0</v>
      </c>
    </row>
    <row r="42" spans="1:7" x14ac:dyDescent="0.2">
      <c r="A42" s="15">
        <v>16000</v>
      </c>
      <c r="B42" s="15">
        <v>0.12690000000000001</v>
      </c>
      <c r="C42" s="15" t="s">
        <v>45</v>
      </c>
      <c r="D42" s="15">
        <v>67000</v>
      </c>
      <c r="E42" s="15">
        <v>36</v>
      </c>
      <c r="F42" s="15">
        <v>2</v>
      </c>
      <c r="G42" s="15">
        <v>0</v>
      </c>
    </row>
    <row r="43" spans="1:7" x14ac:dyDescent="0.2">
      <c r="A43" s="15">
        <v>13650</v>
      </c>
      <c r="B43" s="15">
        <v>0.1065</v>
      </c>
      <c r="C43" s="15" t="s">
        <v>44</v>
      </c>
      <c r="D43" s="15">
        <v>44000</v>
      </c>
      <c r="E43" s="15">
        <v>36</v>
      </c>
      <c r="F43" s="15">
        <v>5</v>
      </c>
      <c r="G43" s="15">
        <v>0</v>
      </c>
    </row>
    <row r="44" spans="1:7" x14ac:dyDescent="0.2">
      <c r="A44" s="15">
        <v>6000</v>
      </c>
      <c r="B44" s="15">
        <v>0.13489999999999999</v>
      </c>
      <c r="C44" s="15" t="s">
        <v>44</v>
      </c>
      <c r="D44" s="15">
        <v>30000</v>
      </c>
      <c r="E44" s="15">
        <v>36</v>
      </c>
      <c r="F44" s="15">
        <v>0.5</v>
      </c>
      <c r="G44" s="15">
        <v>0</v>
      </c>
    </row>
    <row r="45" spans="1:7" x14ac:dyDescent="0.2">
      <c r="A45" s="15">
        <v>10000</v>
      </c>
      <c r="B45" s="15">
        <v>0.1527</v>
      </c>
      <c r="C45" s="15" t="s">
        <v>45</v>
      </c>
      <c r="D45" s="15">
        <v>53000</v>
      </c>
      <c r="E45" s="15">
        <v>36</v>
      </c>
      <c r="F45" s="15">
        <v>1</v>
      </c>
      <c r="G45" s="15">
        <v>0</v>
      </c>
    </row>
    <row r="46" spans="1:7" x14ac:dyDescent="0.2">
      <c r="A46" s="15">
        <v>15000</v>
      </c>
      <c r="B46" s="15">
        <v>0.12690000000000001</v>
      </c>
      <c r="C46" s="15" t="s">
        <v>44</v>
      </c>
      <c r="D46" s="15">
        <v>62000</v>
      </c>
      <c r="E46" s="15">
        <v>36</v>
      </c>
      <c r="F46" s="15">
        <v>4</v>
      </c>
      <c r="G46" s="15">
        <v>1</v>
      </c>
    </row>
    <row r="47" spans="1:7" x14ac:dyDescent="0.2">
      <c r="A47" s="15">
        <v>7175</v>
      </c>
      <c r="B47" s="15">
        <v>7.9000000000000001E-2</v>
      </c>
      <c r="C47" s="15" t="s">
        <v>44</v>
      </c>
      <c r="D47" s="15">
        <v>60000</v>
      </c>
      <c r="E47" s="15">
        <v>36</v>
      </c>
      <c r="F47" s="15">
        <v>4</v>
      </c>
      <c r="G47" s="15">
        <v>1</v>
      </c>
    </row>
    <row r="48" spans="1:7" x14ac:dyDescent="0.2">
      <c r="A48" s="15">
        <v>12000</v>
      </c>
      <c r="B48" s="15">
        <v>6.0299999999999999E-2</v>
      </c>
      <c r="C48" s="15" t="s">
        <v>46</v>
      </c>
      <c r="D48" s="15">
        <v>243600</v>
      </c>
      <c r="E48" s="15">
        <v>36</v>
      </c>
      <c r="F48" s="15">
        <v>6</v>
      </c>
      <c r="G48" s="15">
        <v>0</v>
      </c>
    </row>
    <row r="49" spans="1:7" x14ac:dyDescent="0.2">
      <c r="A49" s="15">
        <v>30000</v>
      </c>
      <c r="B49" s="15">
        <v>0.18640000000000001</v>
      </c>
      <c r="C49" s="15" t="s">
        <v>45</v>
      </c>
      <c r="D49" s="15">
        <v>120000</v>
      </c>
      <c r="E49" s="15">
        <v>60</v>
      </c>
      <c r="F49" s="15">
        <v>10</v>
      </c>
      <c r="G49" s="15">
        <v>1</v>
      </c>
    </row>
    <row r="50" spans="1:7" x14ac:dyDescent="0.2">
      <c r="A50" s="15">
        <v>17000</v>
      </c>
      <c r="B50" s="15">
        <v>0.1903</v>
      </c>
      <c r="C50" s="15" t="s">
        <v>44</v>
      </c>
      <c r="D50" s="15">
        <v>57000</v>
      </c>
      <c r="E50" s="15">
        <v>60</v>
      </c>
      <c r="F50" s="15">
        <v>10</v>
      </c>
      <c r="G50" s="15">
        <v>0</v>
      </c>
    </row>
    <row r="51" spans="1:7" x14ac:dyDescent="0.2">
      <c r="A51" s="15">
        <v>2700</v>
      </c>
      <c r="B51" s="15">
        <v>9.9099999999999994E-2</v>
      </c>
      <c r="C51" s="15" t="s">
        <v>44</v>
      </c>
      <c r="D51" s="15">
        <v>45000</v>
      </c>
      <c r="E51" s="15">
        <v>36</v>
      </c>
      <c r="F51" s="15">
        <v>2</v>
      </c>
      <c r="G51" s="15">
        <v>0</v>
      </c>
    </row>
    <row r="52" spans="1:7" x14ac:dyDescent="0.2">
      <c r="A52" s="15">
        <v>6000</v>
      </c>
      <c r="B52" s="15">
        <v>0.1242</v>
      </c>
      <c r="C52" s="15" t="s">
        <v>45</v>
      </c>
      <c r="D52" s="15">
        <v>26000</v>
      </c>
      <c r="E52" s="15">
        <v>36</v>
      </c>
      <c r="F52" s="15">
        <v>7</v>
      </c>
      <c r="G52" s="15">
        <v>0</v>
      </c>
    </row>
    <row r="53" spans="1:7" x14ac:dyDescent="0.2">
      <c r="A53" s="15">
        <v>12000</v>
      </c>
      <c r="B53" s="15">
        <v>7.9000000000000001E-2</v>
      </c>
      <c r="C53" s="15" t="s">
        <v>44</v>
      </c>
      <c r="D53" s="15">
        <v>76000</v>
      </c>
      <c r="E53" s="15">
        <v>36</v>
      </c>
      <c r="F53" s="15">
        <v>4</v>
      </c>
      <c r="G53" s="15">
        <v>0</v>
      </c>
    </row>
    <row r="54" spans="1:7" x14ac:dyDescent="0.2">
      <c r="A54" s="15">
        <v>4000</v>
      </c>
      <c r="B54" s="15">
        <v>0.12690000000000001</v>
      </c>
      <c r="C54" s="15" t="s">
        <v>46</v>
      </c>
      <c r="D54" s="15">
        <v>42000</v>
      </c>
      <c r="E54" s="15">
        <v>36</v>
      </c>
      <c r="F54" s="15">
        <v>6</v>
      </c>
      <c r="G54" s="15">
        <v>1</v>
      </c>
    </row>
    <row r="55" spans="1:7" x14ac:dyDescent="0.2">
      <c r="A55" s="15">
        <v>3800</v>
      </c>
      <c r="B55" s="15">
        <v>6.0299999999999999E-2</v>
      </c>
      <c r="C55" s="15" t="s">
        <v>45</v>
      </c>
      <c r="D55" s="15">
        <v>90000</v>
      </c>
      <c r="E55" s="15">
        <v>36</v>
      </c>
      <c r="F55" s="15">
        <v>4</v>
      </c>
      <c r="G55" s="15">
        <v>0</v>
      </c>
    </row>
    <row r="56" spans="1:7" x14ac:dyDescent="0.2">
      <c r="A56" s="15">
        <v>6000</v>
      </c>
      <c r="B56" s="15">
        <v>0.12690000000000001</v>
      </c>
      <c r="C56" s="15" t="s">
        <v>44</v>
      </c>
      <c r="D56" s="15">
        <v>45000</v>
      </c>
      <c r="E56" s="15">
        <v>36</v>
      </c>
      <c r="F56" s="15">
        <v>2</v>
      </c>
      <c r="G56" s="15">
        <v>1</v>
      </c>
    </row>
    <row r="57" spans="1:7" x14ac:dyDescent="0.2">
      <c r="A57" s="15">
        <v>31300</v>
      </c>
      <c r="B57" s="15">
        <v>0.20300000000000001</v>
      </c>
      <c r="C57" s="15" t="s">
        <v>46</v>
      </c>
      <c r="D57" s="15">
        <v>75000</v>
      </c>
      <c r="E57" s="15">
        <v>60</v>
      </c>
      <c r="F57" s="15">
        <v>10</v>
      </c>
      <c r="G57" s="15">
        <v>0</v>
      </c>
    </row>
    <row r="58" spans="1:7" x14ac:dyDescent="0.2">
      <c r="A58" s="15">
        <v>5300</v>
      </c>
      <c r="B58" s="15">
        <v>0.1065</v>
      </c>
      <c r="C58" s="15" t="s">
        <v>46</v>
      </c>
      <c r="D58" s="15">
        <v>32000</v>
      </c>
      <c r="E58" s="15">
        <v>36</v>
      </c>
      <c r="F58" s="15">
        <v>7</v>
      </c>
      <c r="G58" s="15">
        <v>0</v>
      </c>
    </row>
    <row r="59" spans="1:7" x14ac:dyDescent="0.2">
      <c r="A59" s="15">
        <v>10000</v>
      </c>
      <c r="B59" s="15">
        <v>6.0299999999999999E-2</v>
      </c>
      <c r="C59" s="15" t="s">
        <v>46</v>
      </c>
      <c r="D59" s="15">
        <v>60000</v>
      </c>
      <c r="E59" s="15">
        <v>36</v>
      </c>
      <c r="F59" s="15">
        <v>10</v>
      </c>
      <c r="G59" s="15">
        <v>0</v>
      </c>
    </row>
    <row r="60" spans="1:7" x14ac:dyDescent="0.2">
      <c r="A60" s="15">
        <v>14550</v>
      </c>
      <c r="B60" s="15">
        <v>0.1171</v>
      </c>
      <c r="C60" s="15" t="s">
        <v>46</v>
      </c>
      <c r="D60" s="15">
        <v>45000</v>
      </c>
      <c r="E60" s="15">
        <v>36</v>
      </c>
      <c r="F60" s="15">
        <v>10</v>
      </c>
      <c r="G60" s="15">
        <v>0</v>
      </c>
    </row>
    <row r="61" spans="1:7" x14ac:dyDescent="0.2">
      <c r="A61" s="15">
        <v>15000</v>
      </c>
      <c r="B61" s="15">
        <v>0.15959999999999999</v>
      </c>
      <c r="C61" s="15" t="s">
        <v>46</v>
      </c>
      <c r="D61" s="15">
        <v>135000</v>
      </c>
      <c r="E61" s="15">
        <v>36</v>
      </c>
      <c r="F61" s="15">
        <v>1</v>
      </c>
      <c r="G61" s="15">
        <v>0</v>
      </c>
    </row>
    <row r="62" spans="1:7" x14ac:dyDescent="0.2">
      <c r="A62" s="15">
        <v>4000</v>
      </c>
      <c r="B62" s="15">
        <v>0.1065</v>
      </c>
      <c r="C62" s="15" t="s">
        <v>44</v>
      </c>
      <c r="D62" s="15">
        <v>12000</v>
      </c>
      <c r="E62" s="15">
        <v>36</v>
      </c>
      <c r="F62" s="15">
        <v>0.5</v>
      </c>
      <c r="G62" s="15">
        <v>0</v>
      </c>
    </row>
    <row r="63" spans="1:7" x14ac:dyDescent="0.2">
      <c r="A63" s="15">
        <v>6500</v>
      </c>
      <c r="B63" s="15">
        <v>0.13489999999999999</v>
      </c>
      <c r="C63" s="15" t="s">
        <v>45</v>
      </c>
      <c r="D63" s="15">
        <v>25000</v>
      </c>
      <c r="E63" s="15">
        <v>36</v>
      </c>
      <c r="F63" s="15">
        <v>8</v>
      </c>
      <c r="G63" s="15">
        <v>0</v>
      </c>
    </row>
    <row r="64" spans="1:7" x14ac:dyDescent="0.2">
      <c r="A64" s="15">
        <v>19750</v>
      </c>
      <c r="B64" s="15">
        <v>0.13489999999999999</v>
      </c>
      <c r="C64" s="15" t="s">
        <v>46</v>
      </c>
      <c r="D64" s="15">
        <v>60000</v>
      </c>
      <c r="E64" s="15">
        <v>60</v>
      </c>
      <c r="F64" s="15">
        <v>10</v>
      </c>
      <c r="G64" s="15">
        <v>1</v>
      </c>
    </row>
    <row r="65" spans="1:7" x14ac:dyDescent="0.2">
      <c r="A65" s="15">
        <v>5500</v>
      </c>
      <c r="B65" s="15">
        <v>0.12690000000000001</v>
      </c>
      <c r="C65" s="15" t="s">
        <v>44</v>
      </c>
      <c r="D65" s="15">
        <v>20000</v>
      </c>
      <c r="E65" s="15">
        <v>36</v>
      </c>
      <c r="F65" s="15">
        <v>1</v>
      </c>
      <c r="G65" s="15">
        <v>0</v>
      </c>
    </row>
    <row r="66" spans="1:7" x14ac:dyDescent="0.2">
      <c r="A66" s="15">
        <v>10000</v>
      </c>
      <c r="B66" s="15">
        <v>0.1065</v>
      </c>
      <c r="C66" s="15" t="s">
        <v>44</v>
      </c>
      <c r="D66" s="15">
        <v>85000</v>
      </c>
      <c r="E66" s="15">
        <v>36</v>
      </c>
      <c r="F66" s="15">
        <v>0.5</v>
      </c>
      <c r="G66" s="15">
        <v>0</v>
      </c>
    </row>
    <row r="67" spans="1:7" x14ac:dyDescent="0.2">
      <c r="A67" s="15">
        <v>15000</v>
      </c>
      <c r="B67" s="15">
        <v>0.16769999999999999</v>
      </c>
      <c r="C67" s="15" t="s">
        <v>44</v>
      </c>
      <c r="D67" s="15">
        <v>95000</v>
      </c>
      <c r="E67" s="15">
        <v>36</v>
      </c>
      <c r="F67" s="15">
        <v>6</v>
      </c>
      <c r="G67" s="15">
        <v>0</v>
      </c>
    </row>
    <row r="68" spans="1:7" x14ac:dyDescent="0.2">
      <c r="A68" s="15">
        <v>5000</v>
      </c>
      <c r="B68" s="15">
        <v>7.51E-2</v>
      </c>
      <c r="C68" s="15" t="s">
        <v>46</v>
      </c>
      <c r="D68" s="15">
        <v>55000</v>
      </c>
      <c r="E68" s="15">
        <v>36</v>
      </c>
      <c r="F68" s="15">
        <v>9</v>
      </c>
      <c r="G68" s="15">
        <v>0</v>
      </c>
    </row>
    <row r="69" spans="1:7" x14ac:dyDescent="0.2">
      <c r="A69" s="15">
        <v>30000</v>
      </c>
      <c r="B69" s="15">
        <v>0.18640000000000001</v>
      </c>
      <c r="C69" s="15" t="s">
        <v>46</v>
      </c>
      <c r="D69" s="15">
        <v>105000</v>
      </c>
      <c r="E69" s="15">
        <v>60</v>
      </c>
      <c r="F69" s="15">
        <v>10</v>
      </c>
      <c r="G69" s="15">
        <v>0</v>
      </c>
    </row>
    <row r="70" spans="1:7" x14ac:dyDescent="0.2">
      <c r="A70" s="15">
        <v>12000</v>
      </c>
      <c r="B70" s="15">
        <v>0.17269999999999999</v>
      </c>
      <c r="C70" s="15" t="s">
        <v>44</v>
      </c>
      <c r="D70" s="15">
        <v>36048</v>
      </c>
      <c r="E70" s="15">
        <v>60</v>
      </c>
      <c r="F70" s="15">
        <v>2</v>
      </c>
      <c r="G70" s="15">
        <v>0</v>
      </c>
    </row>
    <row r="71" spans="1:7" x14ac:dyDescent="0.2">
      <c r="A71" s="15">
        <v>35000</v>
      </c>
      <c r="B71" s="15">
        <v>0.23130000000000001</v>
      </c>
      <c r="C71" s="15" t="s">
        <v>46</v>
      </c>
      <c r="D71" s="15">
        <v>220000</v>
      </c>
      <c r="E71" s="15">
        <v>60</v>
      </c>
      <c r="F71" s="15">
        <v>3</v>
      </c>
      <c r="G71" s="15">
        <v>1</v>
      </c>
    </row>
    <row r="72" spans="1:7" x14ac:dyDescent="0.2">
      <c r="A72" s="15">
        <v>6000</v>
      </c>
      <c r="B72" s="15">
        <v>8.8999999999999996E-2</v>
      </c>
      <c r="C72" s="15" t="s">
        <v>46</v>
      </c>
      <c r="D72" s="15">
        <v>26400</v>
      </c>
      <c r="E72" s="15">
        <v>36</v>
      </c>
      <c r="F72" s="15">
        <v>0.5</v>
      </c>
      <c r="G72" s="15">
        <v>0</v>
      </c>
    </row>
    <row r="73" spans="1:7" x14ac:dyDescent="0.2">
      <c r="A73" s="15">
        <v>6400</v>
      </c>
      <c r="B73" s="15">
        <v>7.51E-2</v>
      </c>
      <c r="C73" s="15" t="s">
        <v>44</v>
      </c>
      <c r="D73" s="15">
        <v>76800</v>
      </c>
      <c r="E73" s="15">
        <v>36</v>
      </c>
      <c r="F73" s="15">
        <v>0.5</v>
      </c>
      <c r="G73" s="15">
        <v>0</v>
      </c>
    </row>
    <row r="74" spans="1:7" x14ac:dyDescent="0.2">
      <c r="A74" s="15">
        <v>3500</v>
      </c>
      <c r="B74" s="15">
        <v>0.14269999999999999</v>
      </c>
      <c r="C74" s="15" t="s">
        <v>44</v>
      </c>
      <c r="D74" s="15">
        <v>34000</v>
      </c>
      <c r="E74" s="15">
        <v>36</v>
      </c>
      <c r="F74" s="15">
        <v>0.5</v>
      </c>
      <c r="G74" s="15">
        <v>0</v>
      </c>
    </row>
    <row r="75" spans="1:7" x14ac:dyDescent="0.2">
      <c r="A75" s="15">
        <v>4000</v>
      </c>
      <c r="B75" s="15">
        <v>0.12690000000000001</v>
      </c>
      <c r="C75" s="15" t="s">
        <v>44</v>
      </c>
      <c r="D75" s="15">
        <v>43000</v>
      </c>
      <c r="E75" s="15">
        <v>36</v>
      </c>
      <c r="F75" s="15">
        <v>10</v>
      </c>
      <c r="G75" s="15">
        <v>0</v>
      </c>
    </row>
    <row r="76" spans="1:7" x14ac:dyDescent="0.2">
      <c r="A76" s="15">
        <v>21200</v>
      </c>
      <c r="B76" s="15">
        <v>0.1825</v>
      </c>
      <c r="C76" s="15" t="s">
        <v>44</v>
      </c>
      <c r="D76" s="15">
        <v>57250</v>
      </c>
      <c r="E76" s="15">
        <v>60</v>
      </c>
      <c r="F76" s="15">
        <v>4</v>
      </c>
      <c r="G76" s="15">
        <v>0</v>
      </c>
    </row>
    <row r="77" spans="1:7" x14ac:dyDescent="0.2">
      <c r="A77" s="15">
        <v>15600</v>
      </c>
      <c r="B77" s="15">
        <v>6.0299999999999999E-2</v>
      </c>
      <c r="C77" s="15" t="s">
        <v>46</v>
      </c>
      <c r="D77" s="15">
        <v>73000</v>
      </c>
      <c r="E77" s="15">
        <v>36</v>
      </c>
      <c r="F77" s="15">
        <v>9</v>
      </c>
      <c r="G77" s="15">
        <v>0</v>
      </c>
    </row>
    <row r="78" spans="1:7" x14ac:dyDescent="0.2">
      <c r="A78" s="15">
        <v>18000</v>
      </c>
      <c r="B78" s="15">
        <v>7.9000000000000001E-2</v>
      </c>
      <c r="C78" s="15" t="s">
        <v>44</v>
      </c>
      <c r="D78" s="15">
        <v>43000</v>
      </c>
      <c r="E78" s="15">
        <v>36</v>
      </c>
      <c r="F78" s="15">
        <v>9</v>
      </c>
      <c r="G78" s="15">
        <v>0</v>
      </c>
    </row>
    <row r="79" spans="1:7" x14ac:dyDescent="0.2">
      <c r="A79" s="15">
        <v>18500</v>
      </c>
      <c r="B79" s="15">
        <v>0.1242</v>
      </c>
      <c r="C79" s="15" t="s">
        <v>46</v>
      </c>
      <c r="D79" s="15">
        <v>91000</v>
      </c>
      <c r="E79" s="15">
        <v>36</v>
      </c>
      <c r="F79" s="15">
        <v>9</v>
      </c>
      <c r="G79" s="15">
        <v>0</v>
      </c>
    </row>
    <row r="80" spans="1:7" x14ac:dyDescent="0.2">
      <c r="A80" s="15">
        <v>17625</v>
      </c>
      <c r="B80" s="15">
        <v>0.20300000000000001</v>
      </c>
      <c r="C80" s="15" t="s">
        <v>45</v>
      </c>
      <c r="D80" s="15">
        <v>36000</v>
      </c>
      <c r="E80" s="15">
        <v>60</v>
      </c>
      <c r="F80" s="15">
        <v>6</v>
      </c>
      <c r="G80" s="15">
        <v>1</v>
      </c>
    </row>
    <row r="81" spans="1:7" x14ac:dyDescent="0.2">
      <c r="A81" s="15">
        <v>22500</v>
      </c>
      <c r="B81" s="15">
        <v>0.14269999999999999</v>
      </c>
      <c r="C81" s="15" t="s">
        <v>44</v>
      </c>
      <c r="D81" s="15">
        <v>45000</v>
      </c>
      <c r="E81" s="15">
        <v>60</v>
      </c>
      <c r="F81" s="15">
        <v>10</v>
      </c>
      <c r="G81" s="15">
        <v>0</v>
      </c>
    </row>
    <row r="82" spans="1:7" x14ac:dyDescent="0.2">
      <c r="A82" s="15">
        <v>5000</v>
      </c>
      <c r="B82" s="15">
        <v>0.1065</v>
      </c>
      <c r="C82" s="15" t="s">
        <v>45</v>
      </c>
      <c r="D82" s="15">
        <v>95000</v>
      </c>
      <c r="E82" s="15">
        <v>36</v>
      </c>
      <c r="F82" s="15">
        <v>10</v>
      </c>
      <c r="G82" s="15">
        <v>0</v>
      </c>
    </row>
    <row r="83" spans="1:7" x14ac:dyDescent="0.2">
      <c r="A83" s="15">
        <v>28625</v>
      </c>
      <c r="B83" s="15">
        <v>0.2235</v>
      </c>
      <c r="C83" s="15" t="s">
        <v>46</v>
      </c>
      <c r="D83" s="15">
        <v>72000</v>
      </c>
      <c r="E83" s="15">
        <v>60</v>
      </c>
      <c r="F83" s="15">
        <v>10</v>
      </c>
      <c r="G83" s="15">
        <v>1</v>
      </c>
    </row>
    <row r="84" spans="1:7" x14ac:dyDescent="0.2">
      <c r="A84" s="15">
        <v>5800</v>
      </c>
      <c r="B84" s="15">
        <v>0.17580000000000001</v>
      </c>
      <c r="C84" s="15" t="s">
        <v>44</v>
      </c>
      <c r="D84" s="15">
        <v>30000</v>
      </c>
      <c r="E84" s="15">
        <v>60</v>
      </c>
      <c r="F84" s="15">
        <v>2</v>
      </c>
      <c r="G84" s="15">
        <v>1</v>
      </c>
    </row>
    <row r="85" spans="1:7" x14ac:dyDescent="0.2">
      <c r="A85" s="15">
        <v>8325</v>
      </c>
      <c r="B85" s="15">
        <v>6.6199999999999995E-2</v>
      </c>
      <c r="C85" s="15" t="s">
        <v>44</v>
      </c>
      <c r="D85" s="15">
        <v>19000</v>
      </c>
      <c r="E85" s="15">
        <v>36</v>
      </c>
      <c r="F85" s="15">
        <v>1</v>
      </c>
      <c r="G85" s="15">
        <v>0</v>
      </c>
    </row>
    <row r="86" spans="1:7" x14ac:dyDescent="0.2">
      <c r="A86" s="15">
        <v>21600</v>
      </c>
      <c r="B86" s="15">
        <v>0.18640000000000001</v>
      </c>
      <c r="C86" s="15" t="s">
        <v>44</v>
      </c>
      <c r="D86" s="15">
        <v>92001</v>
      </c>
      <c r="E86" s="15">
        <v>36</v>
      </c>
      <c r="F86" s="15">
        <v>6</v>
      </c>
      <c r="G86" s="15">
        <v>1</v>
      </c>
    </row>
    <row r="87" spans="1:7" x14ac:dyDescent="0.2">
      <c r="A87" s="15">
        <v>7000</v>
      </c>
      <c r="B87" s="15">
        <v>6.6199999999999995E-2</v>
      </c>
      <c r="C87" s="15" t="s">
        <v>44</v>
      </c>
      <c r="D87" s="15">
        <v>47000</v>
      </c>
      <c r="E87" s="15">
        <v>36</v>
      </c>
      <c r="F87" s="15">
        <v>10</v>
      </c>
      <c r="G87" s="15">
        <v>0</v>
      </c>
    </row>
    <row r="88" spans="1:7" x14ac:dyDescent="0.2">
      <c r="A88" s="15">
        <v>25000</v>
      </c>
      <c r="B88" s="15">
        <v>0.13489999999999999</v>
      </c>
      <c r="C88" s="15" t="s">
        <v>44</v>
      </c>
      <c r="D88" s="15">
        <v>110000</v>
      </c>
      <c r="E88" s="15">
        <v>36</v>
      </c>
      <c r="F88" s="15">
        <v>9</v>
      </c>
      <c r="G88" s="15">
        <v>0</v>
      </c>
    </row>
    <row r="89" spans="1:7" x14ac:dyDescent="0.2">
      <c r="A89" s="15">
        <v>9600</v>
      </c>
      <c r="B89" s="15">
        <v>0.12690000000000001</v>
      </c>
      <c r="C89" s="15" t="s">
        <v>46</v>
      </c>
      <c r="D89" s="15">
        <v>42336</v>
      </c>
      <c r="E89" s="15">
        <v>60</v>
      </c>
      <c r="F89" s="15">
        <v>8</v>
      </c>
      <c r="G89" s="15">
        <v>0</v>
      </c>
    </row>
    <row r="90" spans="1:7" x14ac:dyDescent="0.2">
      <c r="A90" s="15">
        <v>11000</v>
      </c>
      <c r="B90" s="15">
        <v>8.8999999999999996E-2</v>
      </c>
      <c r="C90" s="15" t="s">
        <v>46</v>
      </c>
      <c r="D90" s="15">
        <v>45000</v>
      </c>
      <c r="E90" s="15">
        <v>36</v>
      </c>
      <c r="F90" s="15">
        <v>4</v>
      </c>
      <c r="G90" s="15">
        <v>0</v>
      </c>
    </row>
    <row r="91" spans="1:7" x14ac:dyDescent="0.2">
      <c r="A91" s="15">
        <v>14850</v>
      </c>
      <c r="B91" s="15">
        <v>8.8999999999999996E-2</v>
      </c>
      <c r="C91" s="15" t="s">
        <v>44</v>
      </c>
      <c r="D91" s="15">
        <v>31500</v>
      </c>
      <c r="E91" s="15">
        <v>36</v>
      </c>
      <c r="F91" s="15">
        <v>8</v>
      </c>
      <c r="G91" s="15">
        <v>0</v>
      </c>
    </row>
    <row r="92" spans="1:7" x14ac:dyDescent="0.2">
      <c r="A92" s="15">
        <v>5000</v>
      </c>
      <c r="B92" s="15">
        <v>0.1171</v>
      </c>
      <c r="C92" s="15" t="s">
        <v>44</v>
      </c>
      <c r="D92" s="15">
        <v>45500</v>
      </c>
      <c r="E92" s="15">
        <v>36</v>
      </c>
      <c r="F92" s="15">
        <v>2</v>
      </c>
      <c r="G92" s="15">
        <v>0</v>
      </c>
    </row>
    <row r="93" spans="1:7" x14ac:dyDescent="0.2">
      <c r="A93" s="15">
        <v>12000</v>
      </c>
      <c r="B93" s="15">
        <v>0.1171</v>
      </c>
      <c r="C93" s="15" t="s">
        <v>44</v>
      </c>
      <c r="D93" s="15">
        <v>120000</v>
      </c>
      <c r="E93" s="15">
        <v>36</v>
      </c>
      <c r="F93" s="15">
        <v>10</v>
      </c>
      <c r="G93" s="15">
        <v>0</v>
      </c>
    </row>
    <row r="94" spans="1:7" x14ac:dyDescent="0.2">
      <c r="A94" s="15">
        <v>12000</v>
      </c>
      <c r="B94" s="15">
        <v>6.0299999999999999E-2</v>
      </c>
      <c r="C94" s="15" t="s">
        <v>44</v>
      </c>
      <c r="D94" s="15">
        <v>50000</v>
      </c>
      <c r="E94" s="15">
        <v>36</v>
      </c>
      <c r="F94" s="15">
        <v>9</v>
      </c>
      <c r="G94" s="15">
        <v>0</v>
      </c>
    </row>
    <row r="95" spans="1:7" x14ac:dyDescent="0.2">
      <c r="A95" s="15">
        <v>8375</v>
      </c>
      <c r="B95" s="15">
        <v>7.51E-2</v>
      </c>
      <c r="C95" s="15" t="s">
        <v>46</v>
      </c>
      <c r="D95" s="15">
        <v>50400</v>
      </c>
      <c r="E95" s="15">
        <v>36</v>
      </c>
      <c r="F95" s="15">
        <v>10</v>
      </c>
      <c r="G95" s="15">
        <v>0</v>
      </c>
    </row>
    <row r="96" spans="1:7" x14ac:dyDescent="0.2">
      <c r="A96" s="15">
        <v>15000</v>
      </c>
      <c r="B96" s="15">
        <v>0.14269999999999999</v>
      </c>
      <c r="C96" s="15" t="s">
        <v>44</v>
      </c>
      <c r="D96" s="15">
        <v>40000</v>
      </c>
      <c r="E96" s="15">
        <v>36</v>
      </c>
      <c r="F96" s="15">
        <v>6</v>
      </c>
      <c r="G96" s="15">
        <v>0</v>
      </c>
    </row>
    <row r="97" spans="1:7" x14ac:dyDescent="0.2">
      <c r="A97" s="15">
        <v>1000</v>
      </c>
      <c r="B97" s="15">
        <v>9.9099999999999994E-2</v>
      </c>
      <c r="C97" s="15" t="s">
        <v>44</v>
      </c>
      <c r="D97" s="15">
        <v>74000</v>
      </c>
      <c r="E97" s="15">
        <v>36</v>
      </c>
      <c r="F97" s="15">
        <v>10</v>
      </c>
      <c r="G97" s="15">
        <v>0</v>
      </c>
    </row>
    <row r="98" spans="1:7" x14ac:dyDescent="0.2">
      <c r="A98" s="15">
        <v>25000</v>
      </c>
      <c r="B98" s="15">
        <v>7.9000000000000001E-2</v>
      </c>
      <c r="C98" s="15" t="s">
        <v>45</v>
      </c>
      <c r="D98" s="15">
        <v>84000</v>
      </c>
      <c r="E98" s="15">
        <v>36</v>
      </c>
      <c r="F98" s="15">
        <v>8</v>
      </c>
      <c r="G98" s="15">
        <v>0</v>
      </c>
    </row>
    <row r="99" spans="1:7" x14ac:dyDescent="0.2">
      <c r="A99" s="15">
        <v>29000</v>
      </c>
      <c r="B99" s="15">
        <v>0.17580000000000001</v>
      </c>
      <c r="C99" s="15" t="s">
        <v>46</v>
      </c>
      <c r="D99" s="15">
        <v>58000</v>
      </c>
      <c r="E99" s="15">
        <v>60</v>
      </c>
      <c r="F99" s="15">
        <v>10</v>
      </c>
      <c r="G99" s="15">
        <v>0</v>
      </c>
    </row>
    <row r="100" spans="1:7" x14ac:dyDescent="0.2">
      <c r="A100" s="15">
        <v>23000</v>
      </c>
      <c r="B100" s="15">
        <v>0.13489999999999999</v>
      </c>
      <c r="C100" s="15" t="s">
        <v>44</v>
      </c>
      <c r="D100" s="15">
        <v>80000</v>
      </c>
      <c r="E100" s="15">
        <v>36</v>
      </c>
      <c r="F100" s="15">
        <v>10</v>
      </c>
      <c r="G100" s="15">
        <v>0</v>
      </c>
    </row>
    <row r="101" spans="1:7" x14ac:dyDescent="0.2">
      <c r="A101" s="15">
        <v>15000</v>
      </c>
      <c r="B101" s="15">
        <v>0.13489999999999999</v>
      </c>
      <c r="C101" s="15" t="s">
        <v>44</v>
      </c>
      <c r="D101" s="15">
        <v>60000</v>
      </c>
      <c r="E101" s="15">
        <v>36</v>
      </c>
      <c r="F101" s="15">
        <v>4</v>
      </c>
      <c r="G101" s="15">
        <v>0</v>
      </c>
    </row>
    <row r="102" spans="1:7" x14ac:dyDescent="0.2">
      <c r="A102" s="15">
        <v>10000</v>
      </c>
      <c r="B102" s="15">
        <v>0.1242</v>
      </c>
      <c r="C102" s="15" t="s">
        <v>44</v>
      </c>
      <c r="D102" s="15">
        <v>42000</v>
      </c>
      <c r="E102" s="15">
        <v>36</v>
      </c>
      <c r="F102" s="15">
        <v>1</v>
      </c>
      <c r="G102" s="15">
        <v>0</v>
      </c>
    </row>
    <row r="103" spans="1:7" x14ac:dyDescent="0.2">
      <c r="A103" s="15">
        <v>1450</v>
      </c>
      <c r="B103" s="15">
        <v>0.14269999999999999</v>
      </c>
      <c r="C103" s="15" t="s">
        <v>44</v>
      </c>
      <c r="D103" s="15">
        <v>55560</v>
      </c>
      <c r="E103" s="15">
        <v>36</v>
      </c>
      <c r="F103" s="15">
        <v>5</v>
      </c>
      <c r="G103" s="15">
        <v>0</v>
      </c>
    </row>
    <row r="104" spans="1:7" x14ac:dyDescent="0.2">
      <c r="A104" s="15">
        <v>6400</v>
      </c>
      <c r="B104" s="15">
        <v>7.51E-2</v>
      </c>
      <c r="C104" s="15" t="s">
        <v>45</v>
      </c>
      <c r="D104" s="15">
        <v>44000</v>
      </c>
      <c r="E104" s="15">
        <v>36</v>
      </c>
      <c r="F104" s="15">
        <v>10</v>
      </c>
      <c r="G104" s="15">
        <v>0</v>
      </c>
    </row>
    <row r="105" spans="1:7" x14ac:dyDescent="0.2">
      <c r="A105" s="15">
        <v>35000</v>
      </c>
      <c r="B105" s="15">
        <v>0.2167</v>
      </c>
      <c r="C105" s="15" t="s">
        <v>46</v>
      </c>
      <c r="D105" s="15">
        <v>83500</v>
      </c>
      <c r="E105" s="15">
        <v>60</v>
      </c>
      <c r="F105" s="15">
        <v>4</v>
      </c>
      <c r="G105" s="15">
        <v>0</v>
      </c>
    </row>
    <row r="106" spans="1:7" x14ac:dyDescent="0.2">
      <c r="A106" s="15">
        <v>12000</v>
      </c>
      <c r="B106" s="15">
        <v>6.0299999999999999E-2</v>
      </c>
      <c r="C106" s="15" t="s">
        <v>44</v>
      </c>
      <c r="D106" s="15">
        <v>75000</v>
      </c>
      <c r="E106" s="15">
        <v>36</v>
      </c>
      <c r="F106" s="15">
        <v>4</v>
      </c>
      <c r="G106" s="15">
        <v>0</v>
      </c>
    </row>
    <row r="107" spans="1:7" x14ac:dyDescent="0.2">
      <c r="A107" s="15">
        <v>17625</v>
      </c>
      <c r="B107" s="15">
        <v>8.8999999999999996E-2</v>
      </c>
      <c r="C107" s="15" t="s">
        <v>44</v>
      </c>
      <c r="D107" s="15">
        <v>45000</v>
      </c>
      <c r="E107" s="15">
        <v>36</v>
      </c>
      <c r="F107" s="15">
        <v>1</v>
      </c>
      <c r="G107" s="15">
        <v>0</v>
      </c>
    </row>
    <row r="108" spans="1:7" x14ac:dyDescent="0.2">
      <c r="A108" s="15">
        <v>12000</v>
      </c>
      <c r="B108" s="15">
        <v>7.51E-2</v>
      </c>
      <c r="C108" s="15" t="s">
        <v>44</v>
      </c>
      <c r="D108" s="15">
        <v>32000</v>
      </c>
      <c r="E108" s="15">
        <v>36</v>
      </c>
      <c r="F108" s="15">
        <v>4</v>
      </c>
      <c r="G108" s="15">
        <v>0</v>
      </c>
    </row>
    <row r="109" spans="1:7" x14ac:dyDescent="0.2">
      <c r="A109" s="15">
        <v>9000</v>
      </c>
      <c r="B109" s="15">
        <v>0.16769999999999999</v>
      </c>
      <c r="C109" s="15" t="s">
        <v>44</v>
      </c>
      <c r="D109" s="15">
        <v>160000</v>
      </c>
      <c r="E109" s="15">
        <v>36</v>
      </c>
      <c r="F109" s="15">
        <v>10</v>
      </c>
      <c r="G109" s="15">
        <v>0</v>
      </c>
    </row>
    <row r="110" spans="1:7" x14ac:dyDescent="0.2">
      <c r="A110" s="15">
        <v>15000</v>
      </c>
      <c r="B110" s="15">
        <v>0.1991</v>
      </c>
      <c r="C110" s="15" t="s">
        <v>44</v>
      </c>
      <c r="D110" s="15">
        <v>41500</v>
      </c>
      <c r="E110" s="15">
        <v>60</v>
      </c>
      <c r="F110" s="15">
        <v>2</v>
      </c>
      <c r="G110" s="15">
        <v>0</v>
      </c>
    </row>
    <row r="111" spans="1:7" x14ac:dyDescent="0.2">
      <c r="A111" s="15">
        <v>12100</v>
      </c>
      <c r="B111" s="15">
        <v>0.17269999999999999</v>
      </c>
      <c r="C111" s="15" t="s">
        <v>44</v>
      </c>
      <c r="D111" s="15">
        <v>50000</v>
      </c>
      <c r="E111" s="15">
        <v>60</v>
      </c>
      <c r="F111" s="15">
        <v>3</v>
      </c>
      <c r="G111" s="15">
        <v>0</v>
      </c>
    </row>
    <row r="112" spans="1:7" x14ac:dyDescent="0.2">
      <c r="A112" s="15">
        <v>3000</v>
      </c>
      <c r="B112" s="15">
        <v>0.1242</v>
      </c>
      <c r="C112" s="15" t="s">
        <v>44</v>
      </c>
      <c r="D112" s="15">
        <v>28800</v>
      </c>
      <c r="E112" s="15">
        <v>36</v>
      </c>
      <c r="F112" s="15">
        <v>2</v>
      </c>
      <c r="G112" s="15">
        <v>0</v>
      </c>
    </row>
    <row r="113" spans="1:7" x14ac:dyDescent="0.2">
      <c r="A113" s="15">
        <v>5000</v>
      </c>
      <c r="B113" s="15">
        <v>0.1171</v>
      </c>
      <c r="C113" s="15" t="s">
        <v>44</v>
      </c>
      <c r="D113" s="15">
        <v>21600</v>
      </c>
      <c r="E113" s="15">
        <v>36</v>
      </c>
      <c r="F113" s="15">
        <v>4</v>
      </c>
      <c r="G113" s="15">
        <v>0</v>
      </c>
    </row>
    <row r="114" spans="1:7" x14ac:dyDescent="0.2">
      <c r="A114" s="15">
        <v>5000</v>
      </c>
      <c r="B114" s="15">
        <v>0.13489999999999999</v>
      </c>
      <c r="C114" s="15" t="s">
        <v>44</v>
      </c>
      <c r="D114" s="15">
        <v>40752</v>
      </c>
      <c r="E114" s="15">
        <v>36</v>
      </c>
      <c r="F114" s="15">
        <v>6</v>
      </c>
      <c r="G114" s="15">
        <v>0</v>
      </c>
    </row>
    <row r="115" spans="1:7" x14ac:dyDescent="0.2">
      <c r="A115" s="15">
        <v>5650</v>
      </c>
      <c r="B115" s="15">
        <v>9.9099999999999994E-2</v>
      </c>
      <c r="C115" s="15" t="s">
        <v>44</v>
      </c>
      <c r="D115" s="15">
        <v>51000</v>
      </c>
      <c r="E115" s="15">
        <v>36</v>
      </c>
      <c r="F115" s="15">
        <v>10</v>
      </c>
      <c r="G115" s="15">
        <v>0</v>
      </c>
    </row>
    <row r="116" spans="1:7" x14ac:dyDescent="0.2">
      <c r="A116" s="15">
        <v>2500</v>
      </c>
      <c r="B116" s="15">
        <v>0.1527</v>
      </c>
      <c r="C116" s="15" t="s">
        <v>44</v>
      </c>
      <c r="D116" s="15">
        <v>39420</v>
      </c>
      <c r="E116" s="15">
        <v>36</v>
      </c>
      <c r="F116" s="15">
        <v>0.5</v>
      </c>
      <c r="G116" s="15">
        <v>0</v>
      </c>
    </row>
    <row r="117" spans="1:7" x14ac:dyDescent="0.2">
      <c r="A117" s="15">
        <v>15600</v>
      </c>
      <c r="B117" s="15">
        <v>0.20300000000000001</v>
      </c>
      <c r="C117" s="15" t="s">
        <v>44</v>
      </c>
      <c r="D117" s="15">
        <v>85000</v>
      </c>
      <c r="E117" s="15">
        <v>60</v>
      </c>
      <c r="F117" s="15">
        <v>5</v>
      </c>
      <c r="G117" s="15">
        <v>0</v>
      </c>
    </row>
    <row r="118" spans="1:7" x14ac:dyDescent="0.2">
      <c r="A118" s="15">
        <v>28100</v>
      </c>
      <c r="B118" s="15">
        <v>0.14649999999999999</v>
      </c>
      <c r="C118" s="15" t="s">
        <v>44</v>
      </c>
      <c r="D118" s="15">
        <v>60000</v>
      </c>
      <c r="E118" s="15">
        <v>60</v>
      </c>
      <c r="F118" s="15">
        <v>9</v>
      </c>
      <c r="G118" s="15">
        <v>0</v>
      </c>
    </row>
    <row r="119" spans="1:7" x14ac:dyDescent="0.2">
      <c r="A119" s="15">
        <v>6000</v>
      </c>
      <c r="B119" s="15">
        <v>0.15959999999999999</v>
      </c>
      <c r="C119" s="15" t="s">
        <v>44</v>
      </c>
      <c r="D119" s="15">
        <v>72000</v>
      </c>
      <c r="E119" s="15">
        <v>36</v>
      </c>
      <c r="F119" s="15">
        <v>4</v>
      </c>
      <c r="G119" s="15">
        <v>0</v>
      </c>
    </row>
    <row r="120" spans="1:7" x14ac:dyDescent="0.2">
      <c r="A120" s="15">
        <v>22000</v>
      </c>
      <c r="B120" s="15">
        <v>0.1171</v>
      </c>
      <c r="C120" s="15" t="s">
        <v>46</v>
      </c>
      <c r="D120" s="15">
        <v>70000</v>
      </c>
      <c r="E120" s="15">
        <v>60</v>
      </c>
      <c r="F120" s="15">
        <v>10</v>
      </c>
      <c r="G120" s="15">
        <v>1</v>
      </c>
    </row>
    <row r="121" spans="1:7" x14ac:dyDescent="0.2">
      <c r="A121" s="15">
        <v>17500</v>
      </c>
      <c r="B121" s="15">
        <v>8.8999999999999996E-2</v>
      </c>
      <c r="C121" s="15" t="s">
        <v>45</v>
      </c>
      <c r="D121" s="15">
        <v>84000</v>
      </c>
      <c r="E121" s="15">
        <v>36</v>
      </c>
      <c r="F121" s="15">
        <v>9</v>
      </c>
      <c r="G121" s="15">
        <v>0</v>
      </c>
    </row>
    <row r="122" spans="1:7" x14ac:dyDescent="0.2">
      <c r="A122" s="15">
        <v>4025</v>
      </c>
      <c r="B122" s="15">
        <v>9.9099999999999994E-2</v>
      </c>
      <c r="C122" s="15" t="s">
        <v>44</v>
      </c>
      <c r="D122" s="15">
        <v>25000</v>
      </c>
      <c r="E122" s="15">
        <v>36</v>
      </c>
      <c r="F122" s="15">
        <v>1</v>
      </c>
      <c r="G122" s="15">
        <v>0</v>
      </c>
    </row>
    <row r="123" spans="1:7" x14ac:dyDescent="0.2">
      <c r="A123" s="15">
        <v>11100</v>
      </c>
      <c r="B123" s="15">
        <v>0.16769999999999999</v>
      </c>
      <c r="C123" s="15" t="s">
        <v>46</v>
      </c>
      <c r="D123" s="15">
        <v>55000</v>
      </c>
      <c r="E123" s="15">
        <v>36</v>
      </c>
      <c r="F123" s="15">
        <v>5</v>
      </c>
      <c r="G123" s="15">
        <v>0</v>
      </c>
    </row>
    <row r="124" spans="1:7" x14ac:dyDescent="0.2">
      <c r="A124" s="15">
        <v>10900</v>
      </c>
      <c r="B124" s="15">
        <v>0.1242</v>
      </c>
      <c r="C124" s="15" t="s">
        <v>44</v>
      </c>
      <c r="D124" s="15">
        <v>55000</v>
      </c>
      <c r="E124" s="15">
        <v>36</v>
      </c>
      <c r="F124" s="15">
        <v>6</v>
      </c>
      <c r="G124" s="15">
        <v>0</v>
      </c>
    </row>
    <row r="125" spans="1:7" x14ac:dyDescent="0.2">
      <c r="A125" s="15">
        <v>12000</v>
      </c>
      <c r="B125" s="15">
        <v>0.1171</v>
      </c>
      <c r="C125" s="15" t="s">
        <v>44</v>
      </c>
      <c r="D125" s="15">
        <v>55200</v>
      </c>
      <c r="E125" s="15">
        <v>36</v>
      </c>
      <c r="F125" s="15">
        <v>9</v>
      </c>
      <c r="G125" s="15">
        <v>0</v>
      </c>
    </row>
    <row r="126" spans="1:7" x14ac:dyDescent="0.2">
      <c r="A126" s="15">
        <v>8800</v>
      </c>
      <c r="B126" s="15">
        <v>0.1171</v>
      </c>
      <c r="C126" s="15" t="s">
        <v>44</v>
      </c>
      <c r="D126" s="15">
        <v>42000</v>
      </c>
      <c r="E126" s="15">
        <v>36</v>
      </c>
      <c r="F126" s="15">
        <v>3</v>
      </c>
      <c r="G126" s="15">
        <v>0</v>
      </c>
    </row>
    <row r="127" spans="1:7" x14ac:dyDescent="0.2">
      <c r="A127" s="15">
        <v>10000</v>
      </c>
      <c r="B127" s="15">
        <v>0.1242</v>
      </c>
      <c r="C127" s="15" t="s">
        <v>46</v>
      </c>
      <c r="D127" s="15">
        <v>56000</v>
      </c>
      <c r="E127" s="15">
        <v>36</v>
      </c>
      <c r="F127" s="15">
        <v>9</v>
      </c>
      <c r="G127" s="15">
        <v>0</v>
      </c>
    </row>
    <row r="128" spans="1:7" x14ac:dyDescent="0.2">
      <c r="A128" s="15">
        <v>6000</v>
      </c>
      <c r="B128" s="15">
        <v>8.8999999999999996E-2</v>
      </c>
      <c r="C128" s="15" t="s">
        <v>45</v>
      </c>
      <c r="D128" s="15">
        <v>27600</v>
      </c>
      <c r="E128" s="15">
        <v>36</v>
      </c>
      <c r="F128" s="15">
        <v>2</v>
      </c>
      <c r="G128" s="15">
        <v>0</v>
      </c>
    </row>
    <row r="129" spans="1:7" x14ac:dyDescent="0.2">
      <c r="A129" s="15">
        <v>12000</v>
      </c>
      <c r="B129" s="15">
        <v>8.8999999999999996E-2</v>
      </c>
      <c r="C129" s="15" t="s">
        <v>44</v>
      </c>
      <c r="D129" s="15">
        <v>38400</v>
      </c>
      <c r="E129" s="15">
        <v>36</v>
      </c>
      <c r="F129" s="15">
        <v>0.5</v>
      </c>
      <c r="G129" s="15">
        <v>0</v>
      </c>
    </row>
    <row r="130" spans="1:7" x14ac:dyDescent="0.2">
      <c r="A130" s="15">
        <v>4000</v>
      </c>
      <c r="B130" s="15">
        <v>6.0299999999999999E-2</v>
      </c>
      <c r="C130" s="15" t="s">
        <v>44</v>
      </c>
      <c r="D130" s="15">
        <v>48000</v>
      </c>
      <c r="E130" s="15">
        <v>36</v>
      </c>
      <c r="F130" s="15">
        <v>7</v>
      </c>
      <c r="G130" s="15">
        <v>0</v>
      </c>
    </row>
    <row r="131" spans="1:7" x14ac:dyDescent="0.2">
      <c r="A131" s="15">
        <v>10000</v>
      </c>
      <c r="B131" s="15">
        <v>0.1171</v>
      </c>
      <c r="C131" s="15" t="s">
        <v>44</v>
      </c>
      <c r="D131" s="15">
        <v>48132</v>
      </c>
      <c r="E131" s="15">
        <v>36</v>
      </c>
      <c r="F131" s="15">
        <v>5</v>
      </c>
      <c r="G131" s="15">
        <v>0</v>
      </c>
    </row>
    <row r="132" spans="1:7" x14ac:dyDescent="0.2">
      <c r="A132" s="15">
        <v>4900</v>
      </c>
      <c r="B132" s="15">
        <v>6.0299999999999999E-2</v>
      </c>
      <c r="C132" s="15" t="s">
        <v>46</v>
      </c>
      <c r="D132" s="15">
        <v>77000</v>
      </c>
      <c r="E132" s="15">
        <v>36</v>
      </c>
      <c r="F132" s="15">
        <v>10</v>
      </c>
      <c r="G132" s="15">
        <v>0</v>
      </c>
    </row>
    <row r="133" spans="1:7" x14ac:dyDescent="0.2">
      <c r="A133" s="15">
        <v>19200</v>
      </c>
      <c r="B133" s="15">
        <v>0.14649999999999999</v>
      </c>
      <c r="C133" s="15" t="s">
        <v>46</v>
      </c>
      <c r="D133" s="15">
        <v>88900</v>
      </c>
      <c r="E133" s="15">
        <v>36</v>
      </c>
      <c r="F133" s="15">
        <v>9</v>
      </c>
      <c r="G133" s="15">
        <v>0</v>
      </c>
    </row>
    <row r="134" spans="1:7" x14ac:dyDescent="0.2">
      <c r="A134" s="15">
        <v>9600</v>
      </c>
      <c r="B134" s="15">
        <v>0.14649999999999999</v>
      </c>
      <c r="C134" s="15" t="s">
        <v>44</v>
      </c>
      <c r="D134" s="15">
        <v>60000</v>
      </c>
      <c r="E134" s="15">
        <v>36</v>
      </c>
      <c r="F134" s="15">
        <v>0.5</v>
      </c>
      <c r="G134" s="15">
        <v>0</v>
      </c>
    </row>
    <row r="135" spans="1:7" x14ac:dyDescent="0.2">
      <c r="A135" s="15">
        <v>4000</v>
      </c>
      <c r="B135" s="15">
        <v>0.14269999999999999</v>
      </c>
      <c r="C135" s="15" t="s">
        <v>46</v>
      </c>
      <c r="D135" s="15">
        <v>75000</v>
      </c>
      <c r="E135" s="15">
        <v>36</v>
      </c>
      <c r="F135" s="15">
        <v>5</v>
      </c>
      <c r="G135" s="15">
        <v>0</v>
      </c>
    </row>
    <row r="136" spans="1:7" x14ac:dyDescent="0.2">
      <c r="A136" s="15">
        <v>10000</v>
      </c>
      <c r="B136" s="15">
        <v>0.14269999999999999</v>
      </c>
      <c r="C136" s="15" t="s">
        <v>44</v>
      </c>
      <c r="D136" s="15">
        <v>40992</v>
      </c>
      <c r="E136" s="15">
        <v>36</v>
      </c>
      <c r="F136" s="15">
        <v>0.5</v>
      </c>
      <c r="G136" s="15">
        <v>0</v>
      </c>
    </row>
    <row r="137" spans="1:7" x14ac:dyDescent="0.2">
      <c r="A137" s="15">
        <v>35000</v>
      </c>
      <c r="B137" s="15">
        <v>7.9000000000000001E-2</v>
      </c>
      <c r="C137" s="15" t="s">
        <v>46</v>
      </c>
      <c r="D137" s="15">
        <v>95000</v>
      </c>
      <c r="E137" s="15">
        <v>36</v>
      </c>
      <c r="F137" s="15">
        <v>10</v>
      </c>
      <c r="G137" s="15">
        <v>0</v>
      </c>
    </row>
    <row r="138" spans="1:7" x14ac:dyDescent="0.2">
      <c r="A138" s="15">
        <v>8500</v>
      </c>
      <c r="B138" s="15">
        <v>6.0299999999999999E-2</v>
      </c>
      <c r="C138" s="15" t="s">
        <v>46</v>
      </c>
      <c r="D138" s="15">
        <v>80000</v>
      </c>
      <c r="E138" s="15">
        <v>36</v>
      </c>
      <c r="F138" s="15">
        <v>10</v>
      </c>
      <c r="G138" s="15">
        <v>0</v>
      </c>
    </row>
    <row r="139" spans="1:7" x14ac:dyDescent="0.2">
      <c r="A139" s="15">
        <v>3500</v>
      </c>
      <c r="B139" s="15">
        <v>0.16289999999999999</v>
      </c>
      <c r="C139" s="15" t="s">
        <v>46</v>
      </c>
      <c r="D139" s="15">
        <v>50000</v>
      </c>
      <c r="E139" s="15">
        <v>36</v>
      </c>
      <c r="F139" s="15">
        <v>3</v>
      </c>
      <c r="G139" s="15">
        <v>1</v>
      </c>
    </row>
    <row r="140" spans="1:7" x14ac:dyDescent="0.2">
      <c r="A140" s="15">
        <v>5400</v>
      </c>
      <c r="B140" s="15">
        <v>0.1242</v>
      </c>
      <c r="C140" s="15" t="s">
        <v>46</v>
      </c>
      <c r="D140" s="15">
        <v>40000</v>
      </c>
      <c r="E140" s="15">
        <v>36</v>
      </c>
      <c r="F140" s="15">
        <v>6</v>
      </c>
      <c r="G140" s="15">
        <v>0</v>
      </c>
    </row>
    <row r="141" spans="1:7" x14ac:dyDescent="0.2">
      <c r="A141" s="15">
        <v>5000</v>
      </c>
      <c r="B141" s="15">
        <v>6.6199999999999995E-2</v>
      </c>
      <c r="C141" s="15" t="s">
        <v>44</v>
      </c>
      <c r="D141" s="15">
        <v>24960</v>
      </c>
      <c r="E141" s="15">
        <v>36</v>
      </c>
      <c r="F141" s="15">
        <v>3</v>
      </c>
      <c r="G141" s="15">
        <v>0</v>
      </c>
    </row>
    <row r="142" spans="1:7" x14ac:dyDescent="0.2">
      <c r="A142" s="15">
        <v>6000</v>
      </c>
      <c r="B142" s="15">
        <v>8.8999999999999996E-2</v>
      </c>
      <c r="C142" s="15" t="s">
        <v>44</v>
      </c>
      <c r="D142" s="15">
        <v>110000</v>
      </c>
      <c r="E142" s="15">
        <v>36</v>
      </c>
      <c r="F142" s="15">
        <v>5</v>
      </c>
      <c r="G142" s="15">
        <v>0</v>
      </c>
    </row>
    <row r="143" spans="1:7" x14ac:dyDescent="0.2">
      <c r="A143" s="15">
        <v>5000</v>
      </c>
      <c r="B143" s="15">
        <v>6.0299999999999999E-2</v>
      </c>
      <c r="C143" s="15" t="s">
        <v>44</v>
      </c>
      <c r="D143" s="15">
        <v>120000</v>
      </c>
      <c r="E143" s="15">
        <v>36</v>
      </c>
      <c r="F143" s="15">
        <v>2</v>
      </c>
      <c r="G143" s="15">
        <v>0</v>
      </c>
    </row>
    <row r="144" spans="1:7" x14ac:dyDescent="0.2">
      <c r="A144" s="15">
        <v>3500</v>
      </c>
      <c r="B144" s="15">
        <v>6.0299999999999999E-2</v>
      </c>
      <c r="C144" s="15" t="s">
        <v>46</v>
      </c>
      <c r="D144" s="15">
        <v>75000</v>
      </c>
      <c r="E144" s="15">
        <v>36</v>
      </c>
      <c r="F144" s="15">
        <v>6</v>
      </c>
      <c r="G144" s="15">
        <v>0</v>
      </c>
    </row>
    <row r="145" spans="1:7" x14ac:dyDescent="0.2">
      <c r="A145" s="15">
        <v>6800</v>
      </c>
      <c r="B145" s="15">
        <v>0.1065</v>
      </c>
      <c r="C145" s="15" t="s">
        <v>46</v>
      </c>
      <c r="D145" s="15">
        <v>122400</v>
      </c>
      <c r="E145" s="15">
        <v>36</v>
      </c>
      <c r="F145" s="15">
        <v>5</v>
      </c>
      <c r="G145" s="15">
        <v>0</v>
      </c>
    </row>
    <row r="146" spans="1:7" x14ac:dyDescent="0.2">
      <c r="A146" s="15">
        <v>8400</v>
      </c>
      <c r="B146" s="15">
        <v>0.15959999999999999</v>
      </c>
      <c r="C146" s="15" t="s">
        <v>46</v>
      </c>
      <c r="D146" s="15">
        <v>35004</v>
      </c>
      <c r="E146" s="15">
        <v>60</v>
      </c>
      <c r="F146" s="15">
        <v>4</v>
      </c>
      <c r="G146" s="15">
        <v>0</v>
      </c>
    </row>
    <row r="147" spans="1:7" x14ac:dyDescent="0.2">
      <c r="A147" s="15">
        <v>6250</v>
      </c>
      <c r="B147" s="15">
        <v>0.17269999999999999</v>
      </c>
      <c r="C147" s="15" t="s">
        <v>46</v>
      </c>
      <c r="D147" s="15">
        <v>28000</v>
      </c>
      <c r="E147" s="15">
        <v>36</v>
      </c>
      <c r="F147" s="15">
        <v>4</v>
      </c>
      <c r="G147" s="15">
        <v>1</v>
      </c>
    </row>
    <row r="148" spans="1:7" x14ac:dyDescent="0.2">
      <c r="A148" s="15">
        <v>20000</v>
      </c>
      <c r="B148" s="15">
        <v>0.20300000000000001</v>
      </c>
      <c r="C148" s="15" t="s">
        <v>46</v>
      </c>
      <c r="D148" s="15">
        <v>80000</v>
      </c>
      <c r="E148" s="15">
        <v>60</v>
      </c>
      <c r="F148" s="15">
        <v>5</v>
      </c>
      <c r="G148" s="15">
        <v>1</v>
      </c>
    </row>
    <row r="149" spans="1:7" x14ac:dyDescent="0.2">
      <c r="A149" s="15">
        <v>16000</v>
      </c>
      <c r="B149" s="15">
        <v>0.1527</v>
      </c>
      <c r="C149" s="15" t="s">
        <v>44</v>
      </c>
      <c r="D149" s="15">
        <v>51000</v>
      </c>
      <c r="E149" s="15">
        <v>60</v>
      </c>
      <c r="F149" s="15">
        <v>3</v>
      </c>
      <c r="G149" s="15">
        <v>0</v>
      </c>
    </row>
    <row r="150" spans="1:7" x14ac:dyDescent="0.2">
      <c r="A150" s="15">
        <v>10000</v>
      </c>
      <c r="B150" s="15">
        <v>0.1527</v>
      </c>
      <c r="C150" s="15" t="s">
        <v>44</v>
      </c>
      <c r="D150" s="15">
        <v>30000</v>
      </c>
      <c r="E150" s="15">
        <v>36</v>
      </c>
      <c r="F150" s="15">
        <v>0.5</v>
      </c>
      <c r="G150" s="15">
        <v>1</v>
      </c>
    </row>
    <row r="151" spans="1:7" x14ac:dyDescent="0.2">
      <c r="A151" s="15">
        <v>3000</v>
      </c>
      <c r="B151" s="15">
        <v>0.13489999999999999</v>
      </c>
      <c r="C151" s="15" t="s">
        <v>45</v>
      </c>
      <c r="D151" s="15">
        <v>28080</v>
      </c>
      <c r="E151" s="15">
        <v>60</v>
      </c>
      <c r="F151" s="15">
        <v>3</v>
      </c>
      <c r="G151" s="15">
        <v>0</v>
      </c>
    </row>
    <row r="152" spans="1:7" x14ac:dyDescent="0.2">
      <c r="A152" s="15">
        <v>24000</v>
      </c>
      <c r="B152" s="15">
        <v>0.1991</v>
      </c>
      <c r="C152" s="15" t="s">
        <v>46</v>
      </c>
      <c r="D152" s="15">
        <v>62000</v>
      </c>
      <c r="E152" s="15">
        <v>60</v>
      </c>
      <c r="F152" s="15">
        <v>10</v>
      </c>
      <c r="G152" s="15">
        <v>0</v>
      </c>
    </row>
    <row r="153" spans="1:7" x14ac:dyDescent="0.2">
      <c r="A153" s="15">
        <v>20000</v>
      </c>
      <c r="B153" s="15">
        <v>0.14269999999999999</v>
      </c>
      <c r="C153" s="15" t="s">
        <v>46</v>
      </c>
      <c r="D153" s="15">
        <v>234000</v>
      </c>
      <c r="E153" s="15">
        <v>36</v>
      </c>
      <c r="F153" s="15">
        <v>3</v>
      </c>
      <c r="G153" s="15">
        <v>0</v>
      </c>
    </row>
    <row r="154" spans="1:7" x14ac:dyDescent="0.2">
      <c r="A154" s="15">
        <v>3000</v>
      </c>
      <c r="B154" s="15">
        <v>8.8999999999999996E-2</v>
      </c>
      <c r="C154" s="15" t="s">
        <v>46</v>
      </c>
      <c r="D154" s="15">
        <v>60000</v>
      </c>
      <c r="E154" s="15">
        <v>36</v>
      </c>
      <c r="F154" s="15">
        <v>10</v>
      </c>
      <c r="G154" s="15">
        <v>0</v>
      </c>
    </row>
    <row r="155" spans="1:7" x14ac:dyDescent="0.2">
      <c r="A155" s="15">
        <v>10000</v>
      </c>
      <c r="B155" s="15">
        <v>6.0299999999999999E-2</v>
      </c>
      <c r="C155" s="15" t="s">
        <v>46</v>
      </c>
      <c r="D155" s="15">
        <v>40000</v>
      </c>
      <c r="E155" s="15">
        <v>36</v>
      </c>
      <c r="F155" s="15">
        <v>2</v>
      </c>
      <c r="G155" s="15">
        <v>0</v>
      </c>
    </row>
    <row r="156" spans="1:7" x14ac:dyDescent="0.2">
      <c r="A156" s="15">
        <v>20000</v>
      </c>
      <c r="B156" s="15">
        <v>0.1171</v>
      </c>
      <c r="C156" s="15" t="s">
        <v>44</v>
      </c>
      <c r="D156" s="15">
        <v>70000</v>
      </c>
      <c r="E156" s="15">
        <v>36</v>
      </c>
      <c r="F156" s="15">
        <v>1</v>
      </c>
      <c r="G156" s="15">
        <v>0</v>
      </c>
    </row>
    <row r="157" spans="1:7" x14ac:dyDescent="0.2">
      <c r="A157" s="15">
        <v>10800</v>
      </c>
      <c r="B157" s="15">
        <v>0.1242</v>
      </c>
      <c r="C157" s="15" t="s">
        <v>46</v>
      </c>
      <c r="D157" s="15">
        <v>86000</v>
      </c>
      <c r="E157" s="15">
        <v>36</v>
      </c>
      <c r="F157" s="15">
        <v>4</v>
      </c>
      <c r="G157" s="15">
        <v>0</v>
      </c>
    </row>
    <row r="158" spans="1:7" x14ac:dyDescent="0.2">
      <c r="A158" s="15">
        <v>32875</v>
      </c>
      <c r="B158" s="15">
        <v>0.19420000000000001</v>
      </c>
      <c r="C158" s="15" t="s">
        <v>46</v>
      </c>
      <c r="D158" s="15">
        <v>87600</v>
      </c>
      <c r="E158" s="15">
        <v>60</v>
      </c>
      <c r="F158" s="15">
        <v>10</v>
      </c>
      <c r="G158" s="15">
        <v>0</v>
      </c>
    </row>
    <row r="159" spans="1:7" x14ac:dyDescent="0.2">
      <c r="A159" s="15">
        <v>12000</v>
      </c>
      <c r="B159" s="15">
        <v>0.13489999999999999</v>
      </c>
      <c r="C159" s="15" t="s">
        <v>44</v>
      </c>
      <c r="D159" s="16">
        <v>100000</v>
      </c>
      <c r="E159" s="15">
        <v>60</v>
      </c>
      <c r="F159" s="15">
        <v>0.5</v>
      </c>
      <c r="G159" s="15">
        <v>1</v>
      </c>
    </row>
    <row r="160" spans="1:7" x14ac:dyDescent="0.2">
      <c r="A160" s="15">
        <v>7750</v>
      </c>
      <c r="B160" s="15">
        <v>0.12690000000000001</v>
      </c>
      <c r="C160" s="15" t="s">
        <v>46</v>
      </c>
      <c r="D160" s="15">
        <v>29000</v>
      </c>
      <c r="E160" s="15">
        <v>36</v>
      </c>
      <c r="F160" s="15">
        <v>8</v>
      </c>
      <c r="G160" s="15">
        <v>0</v>
      </c>
    </row>
    <row r="161" spans="1:7" x14ac:dyDescent="0.2">
      <c r="A161" s="15">
        <v>6000</v>
      </c>
      <c r="B161" s="15">
        <v>0.14269999999999999</v>
      </c>
      <c r="C161" s="15" t="s">
        <v>46</v>
      </c>
      <c r="D161" s="15">
        <v>180000</v>
      </c>
      <c r="E161" s="15">
        <v>36</v>
      </c>
      <c r="F161" s="15">
        <v>5</v>
      </c>
      <c r="G161" s="15">
        <v>0</v>
      </c>
    </row>
    <row r="162" spans="1:7" x14ac:dyDescent="0.2">
      <c r="A162" s="15">
        <v>8000</v>
      </c>
      <c r="B162" s="15">
        <v>0.14269999999999999</v>
      </c>
      <c r="C162" s="15" t="s">
        <v>46</v>
      </c>
      <c r="D162" s="15">
        <v>110000</v>
      </c>
      <c r="E162" s="15">
        <v>36</v>
      </c>
      <c r="F162" s="15">
        <v>10</v>
      </c>
      <c r="G162" s="15">
        <v>0</v>
      </c>
    </row>
    <row r="163" spans="1:7" x14ac:dyDescent="0.2">
      <c r="A163" s="15">
        <v>22575</v>
      </c>
      <c r="B163" s="15">
        <v>0.2089</v>
      </c>
      <c r="C163" s="15" t="s">
        <v>46</v>
      </c>
      <c r="D163" s="15">
        <v>84000</v>
      </c>
      <c r="E163" s="15">
        <v>60</v>
      </c>
      <c r="F163" s="15">
        <v>0.5</v>
      </c>
      <c r="G163" s="15">
        <v>1</v>
      </c>
    </row>
    <row r="164" spans="1:7" x14ac:dyDescent="0.2">
      <c r="A164" s="15">
        <v>17000</v>
      </c>
      <c r="B164" s="15">
        <v>0.18640000000000001</v>
      </c>
      <c r="C164" s="15" t="s">
        <v>45</v>
      </c>
      <c r="D164" s="15">
        <v>70000</v>
      </c>
      <c r="E164" s="15">
        <v>60</v>
      </c>
      <c r="F164" s="15">
        <v>10</v>
      </c>
      <c r="G164" s="15">
        <v>0</v>
      </c>
    </row>
    <row r="165" spans="1:7" x14ac:dyDescent="0.2">
      <c r="A165" s="15">
        <v>21600</v>
      </c>
      <c r="B165" s="15">
        <v>0.1527</v>
      </c>
      <c r="C165" s="15" t="s">
        <v>46</v>
      </c>
      <c r="D165" s="15">
        <v>96000</v>
      </c>
      <c r="E165" s="15">
        <v>36</v>
      </c>
      <c r="F165" s="15">
        <v>4</v>
      </c>
      <c r="G165" s="15">
        <v>1</v>
      </c>
    </row>
    <row r="166" spans="1:7" x14ac:dyDescent="0.2">
      <c r="A166" s="15">
        <v>9250</v>
      </c>
      <c r="B166" s="15">
        <v>7.9000000000000001E-2</v>
      </c>
      <c r="C166" s="15" t="s">
        <v>46</v>
      </c>
      <c r="D166" s="15">
        <v>49200</v>
      </c>
      <c r="E166" s="15">
        <v>36</v>
      </c>
      <c r="F166" s="15">
        <v>10</v>
      </c>
      <c r="G166" s="15">
        <v>0</v>
      </c>
    </row>
    <row r="167" spans="1:7" x14ac:dyDescent="0.2">
      <c r="A167" s="15">
        <v>5000</v>
      </c>
      <c r="B167" s="15">
        <v>7.9000000000000001E-2</v>
      </c>
      <c r="C167" s="15" t="s">
        <v>44</v>
      </c>
      <c r="D167" s="15">
        <v>76000</v>
      </c>
      <c r="E167" s="15">
        <v>36</v>
      </c>
      <c r="F167" s="15">
        <v>1</v>
      </c>
      <c r="G167" s="15">
        <v>0</v>
      </c>
    </row>
    <row r="168" spans="1:7" x14ac:dyDescent="0.2">
      <c r="A168" s="15">
        <v>12000</v>
      </c>
      <c r="B168" s="15">
        <v>0.1242</v>
      </c>
      <c r="C168" s="15" t="s">
        <v>44</v>
      </c>
      <c r="D168" s="15">
        <v>33000</v>
      </c>
      <c r="E168" s="15">
        <v>60</v>
      </c>
      <c r="F168" s="15">
        <v>5</v>
      </c>
      <c r="G168" s="15">
        <v>0</v>
      </c>
    </row>
    <row r="169" spans="1:7" x14ac:dyDescent="0.2">
      <c r="A169" s="15">
        <v>25000</v>
      </c>
      <c r="B169" s="15">
        <v>0.1825</v>
      </c>
      <c r="C169" s="15" t="s">
        <v>46</v>
      </c>
      <c r="D169" s="15">
        <v>80000</v>
      </c>
      <c r="E169" s="15">
        <v>60</v>
      </c>
      <c r="F169" s="15">
        <v>6</v>
      </c>
      <c r="G169" s="15">
        <v>0</v>
      </c>
    </row>
    <row r="170" spans="1:7" x14ac:dyDescent="0.2">
      <c r="A170" s="15">
        <v>21250</v>
      </c>
      <c r="B170" s="15">
        <v>0.17269999999999999</v>
      </c>
      <c r="C170" s="15" t="s">
        <v>46</v>
      </c>
      <c r="D170" s="15">
        <v>150000</v>
      </c>
      <c r="E170" s="15">
        <v>60</v>
      </c>
      <c r="F170" s="15">
        <v>7</v>
      </c>
      <c r="G170" s="15">
        <v>0</v>
      </c>
    </row>
    <row r="171" spans="1:7" x14ac:dyDescent="0.2">
      <c r="A171" s="15">
        <v>14000</v>
      </c>
      <c r="B171" s="15">
        <v>0.1242</v>
      </c>
      <c r="C171" s="15" t="s">
        <v>46</v>
      </c>
      <c r="D171" s="15">
        <v>210000</v>
      </c>
      <c r="E171" s="15">
        <v>36</v>
      </c>
      <c r="F171" s="15">
        <v>2</v>
      </c>
      <c r="G171" s="15">
        <v>0</v>
      </c>
    </row>
    <row r="172" spans="1:7" x14ac:dyDescent="0.2">
      <c r="A172" s="15">
        <v>10000</v>
      </c>
      <c r="B172" s="15">
        <v>8.8999999999999996E-2</v>
      </c>
      <c r="C172" s="15" t="s">
        <v>46</v>
      </c>
      <c r="D172" s="15">
        <v>60000</v>
      </c>
      <c r="E172" s="15">
        <v>36</v>
      </c>
      <c r="F172" s="15">
        <v>10</v>
      </c>
      <c r="G172" s="15">
        <v>0</v>
      </c>
    </row>
    <row r="173" spans="1:7" x14ac:dyDescent="0.2">
      <c r="A173" s="15">
        <v>10625</v>
      </c>
      <c r="B173" s="15">
        <v>6.0299999999999999E-2</v>
      </c>
      <c r="C173" s="15" t="s">
        <v>44</v>
      </c>
      <c r="D173" s="15">
        <v>24000</v>
      </c>
      <c r="E173" s="15">
        <v>36</v>
      </c>
      <c r="F173" s="15">
        <v>2</v>
      </c>
      <c r="G173" s="15">
        <v>0</v>
      </c>
    </row>
    <row r="174" spans="1:7" x14ac:dyDescent="0.2">
      <c r="A174" s="15">
        <v>10200</v>
      </c>
      <c r="B174" s="15">
        <v>0.17269999999999999</v>
      </c>
      <c r="C174" s="15" t="s">
        <v>46</v>
      </c>
      <c r="D174" s="15">
        <v>40000</v>
      </c>
      <c r="E174" s="15">
        <v>36</v>
      </c>
      <c r="F174" s="15">
        <v>0.5</v>
      </c>
      <c r="G174" s="15">
        <v>0</v>
      </c>
    </row>
    <row r="175" spans="1:7" x14ac:dyDescent="0.2">
      <c r="A175" s="15">
        <v>25500</v>
      </c>
      <c r="B175" s="15">
        <v>0.14649999999999999</v>
      </c>
      <c r="C175" s="15" t="s">
        <v>46</v>
      </c>
      <c r="D175" s="15">
        <v>70000</v>
      </c>
      <c r="E175" s="15">
        <v>60</v>
      </c>
      <c r="F175" s="15">
        <v>6</v>
      </c>
      <c r="G175" s="15">
        <v>1</v>
      </c>
    </row>
    <row r="176" spans="1:7" x14ac:dyDescent="0.2">
      <c r="A176" s="15">
        <v>14000</v>
      </c>
      <c r="B176" s="15">
        <v>6.0299999999999999E-2</v>
      </c>
      <c r="C176" s="15" t="s">
        <v>46</v>
      </c>
      <c r="D176" s="15">
        <v>92000</v>
      </c>
      <c r="E176" s="15">
        <v>36</v>
      </c>
      <c r="F176" s="15">
        <v>4</v>
      </c>
      <c r="G176" s="15">
        <v>0</v>
      </c>
    </row>
    <row r="177" spans="1:7" x14ac:dyDescent="0.2">
      <c r="A177" s="15">
        <v>6000</v>
      </c>
      <c r="B177" s="15">
        <v>0.1242</v>
      </c>
      <c r="C177" s="15" t="s">
        <v>44</v>
      </c>
      <c r="D177" s="15">
        <v>21000</v>
      </c>
      <c r="E177" s="15">
        <v>36</v>
      </c>
      <c r="F177" s="15">
        <v>7</v>
      </c>
      <c r="G177" s="15">
        <v>0</v>
      </c>
    </row>
    <row r="178" spans="1:7" x14ac:dyDescent="0.2">
      <c r="A178" s="15">
        <v>35000</v>
      </c>
      <c r="B178" s="15">
        <v>0.1242</v>
      </c>
      <c r="C178" s="15" t="s">
        <v>44</v>
      </c>
      <c r="D178" s="15">
        <v>80000</v>
      </c>
      <c r="E178" s="15">
        <v>60</v>
      </c>
      <c r="F178" s="15">
        <v>9</v>
      </c>
      <c r="G178" s="15">
        <v>0</v>
      </c>
    </row>
    <row r="179" spans="1:7" x14ac:dyDescent="0.2">
      <c r="A179" s="15">
        <v>3600</v>
      </c>
      <c r="B179" s="15">
        <v>7.51E-2</v>
      </c>
      <c r="C179" s="15" t="s">
        <v>44</v>
      </c>
      <c r="D179" s="15">
        <v>31800</v>
      </c>
      <c r="E179" s="15">
        <v>36</v>
      </c>
      <c r="F179" s="15">
        <v>2</v>
      </c>
      <c r="G179" s="15">
        <v>0</v>
      </c>
    </row>
    <row r="180" spans="1:7" x14ac:dyDescent="0.2">
      <c r="A180" s="15">
        <v>16000</v>
      </c>
      <c r="B180" s="15">
        <v>0.14649999999999999</v>
      </c>
      <c r="C180" s="15" t="s">
        <v>46</v>
      </c>
      <c r="D180" s="16">
        <v>200000</v>
      </c>
      <c r="E180" s="15">
        <v>36</v>
      </c>
      <c r="F180" s="15">
        <v>5</v>
      </c>
      <c r="G180" s="15">
        <v>0</v>
      </c>
    </row>
    <row r="181" spans="1:7" x14ac:dyDescent="0.2">
      <c r="A181" s="15">
        <v>24000</v>
      </c>
      <c r="B181" s="15">
        <v>0.17580000000000001</v>
      </c>
      <c r="C181" s="15" t="s">
        <v>46</v>
      </c>
      <c r="D181" s="15">
        <v>110000</v>
      </c>
      <c r="E181" s="15">
        <v>60</v>
      </c>
      <c r="F181" s="15">
        <v>10</v>
      </c>
      <c r="G181" s="15">
        <v>1</v>
      </c>
    </row>
    <row r="182" spans="1:7" x14ac:dyDescent="0.2">
      <c r="A182" s="15">
        <v>15000</v>
      </c>
      <c r="B182" s="15">
        <v>0.1242</v>
      </c>
      <c r="C182" s="15" t="s">
        <v>44</v>
      </c>
      <c r="D182" s="15">
        <v>72000</v>
      </c>
      <c r="E182" s="15">
        <v>36</v>
      </c>
      <c r="F182" s="15">
        <v>7</v>
      </c>
      <c r="G182" s="15">
        <v>0</v>
      </c>
    </row>
    <row r="183" spans="1:7" x14ac:dyDescent="0.2">
      <c r="A183" s="15">
        <v>8250</v>
      </c>
      <c r="B183" s="15">
        <v>7.51E-2</v>
      </c>
      <c r="C183" s="15" t="s">
        <v>44</v>
      </c>
      <c r="D183" s="15">
        <v>48000</v>
      </c>
      <c r="E183" s="15">
        <v>36</v>
      </c>
      <c r="F183" s="15">
        <v>7</v>
      </c>
      <c r="G183" s="15">
        <v>0</v>
      </c>
    </row>
    <row r="184" spans="1:7" x14ac:dyDescent="0.2">
      <c r="A184" s="15">
        <v>8875</v>
      </c>
      <c r="B184" s="15">
        <v>0.1065</v>
      </c>
      <c r="C184" s="15" t="s">
        <v>46</v>
      </c>
      <c r="D184" s="15">
        <v>40000</v>
      </c>
      <c r="E184" s="15">
        <v>36</v>
      </c>
      <c r="F184" s="15">
        <v>6</v>
      </c>
      <c r="G184" s="15">
        <v>1</v>
      </c>
    </row>
    <row r="185" spans="1:7" x14ac:dyDescent="0.2">
      <c r="A185" s="15">
        <v>15000</v>
      </c>
      <c r="B185" s="15">
        <v>6.0299999999999999E-2</v>
      </c>
      <c r="C185" s="15" t="s">
        <v>46</v>
      </c>
      <c r="D185" s="15">
        <v>43000</v>
      </c>
      <c r="E185" s="15">
        <v>36</v>
      </c>
      <c r="F185" s="15">
        <v>6</v>
      </c>
      <c r="G185" s="15">
        <v>0</v>
      </c>
    </row>
    <row r="186" spans="1:7" x14ac:dyDescent="0.2">
      <c r="A186" s="15">
        <v>18000</v>
      </c>
      <c r="B186" s="15">
        <v>0.15959999999999999</v>
      </c>
      <c r="C186" s="15" t="s">
        <v>44</v>
      </c>
      <c r="D186" s="15">
        <v>59000</v>
      </c>
      <c r="E186" s="15">
        <v>60</v>
      </c>
      <c r="F186" s="15">
        <v>6</v>
      </c>
      <c r="G186" s="15">
        <v>1</v>
      </c>
    </row>
    <row r="187" spans="1:7" x14ac:dyDescent="0.2">
      <c r="A187" s="15">
        <v>24400</v>
      </c>
      <c r="B187" s="15">
        <v>8.8999999999999996E-2</v>
      </c>
      <c r="C187" s="15" t="s">
        <v>46</v>
      </c>
      <c r="D187" s="15">
        <v>90000</v>
      </c>
      <c r="E187" s="15">
        <v>36</v>
      </c>
      <c r="F187" s="15">
        <v>6</v>
      </c>
      <c r="G187" s="15">
        <v>0</v>
      </c>
    </row>
    <row r="188" spans="1:7" x14ac:dyDescent="0.2">
      <c r="A188" s="15">
        <v>12000</v>
      </c>
      <c r="B188" s="15">
        <v>7.9000000000000001E-2</v>
      </c>
      <c r="C188" s="15" t="s">
        <v>46</v>
      </c>
      <c r="D188" s="15">
        <v>50400</v>
      </c>
      <c r="E188" s="15">
        <v>36</v>
      </c>
      <c r="F188" s="15">
        <v>0.5</v>
      </c>
      <c r="G188" s="15">
        <v>0</v>
      </c>
    </row>
    <row r="189" spans="1:7" x14ac:dyDescent="0.2">
      <c r="A189" s="15">
        <v>20000</v>
      </c>
      <c r="B189" s="15">
        <v>0.14649999999999999</v>
      </c>
      <c r="C189" s="15" t="s">
        <v>44</v>
      </c>
      <c r="D189" s="15">
        <v>110000</v>
      </c>
      <c r="E189" s="15">
        <v>60</v>
      </c>
      <c r="F189" s="15">
        <v>3</v>
      </c>
      <c r="G189" s="15">
        <v>1</v>
      </c>
    </row>
    <row r="190" spans="1:7" x14ac:dyDescent="0.2">
      <c r="A190" s="15">
        <v>1500</v>
      </c>
      <c r="B190" s="15">
        <v>0.18640000000000001</v>
      </c>
      <c r="C190" s="15" t="s">
        <v>44</v>
      </c>
      <c r="D190" s="15">
        <v>18000</v>
      </c>
      <c r="E190" s="15">
        <v>36</v>
      </c>
      <c r="F190" s="15">
        <v>0.5</v>
      </c>
      <c r="G190" s="15">
        <v>0</v>
      </c>
    </row>
    <row r="191" spans="1:7" x14ac:dyDescent="0.2">
      <c r="A191" s="15">
        <v>23000</v>
      </c>
      <c r="B191" s="15">
        <v>0.1065</v>
      </c>
      <c r="C191" s="15" t="s">
        <v>46</v>
      </c>
      <c r="D191" s="15">
        <v>69500</v>
      </c>
      <c r="E191" s="15">
        <v>60</v>
      </c>
      <c r="F191" s="15">
        <v>1</v>
      </c>
      <c r="G191" s="15">
        <v>0</v>
      </c>
    </row>
    <row r="192" spans="1:7" x14ac:dyDescent="0.2">
      <c r="A192" s="15">
        <v>4925</v>
      </c>
      <c r="B192" s="15">
        <v>0.1171</v>
      </c>
      <c r="C192" s="15" t="s">
        <v>45</v>
      </c>
      <c r="D192" s="15">
        <v>46000</v>
      </c>
      <c r="E192" s="15">
        <v>36</v>
      </c>
      <c r="F192" s="15">
        <v>9</v>
      </c>
      <c r="G192" s="15">
        <v>0</v>
      </c>
    </row>
    <row r="193" spans="1:7" x14ac:dyDescent="0.2">
      <c r="A193" s="15">
        <v>7000</v>
      </c>
      <c r="B193" s="15">
        <v>6.0299999999999999E-2</v>
      </c>
      <c r="C193" s="15" t="s">
        <v>46</v>
      </c>
      <c r="D193" s="15">
        <v>80000</v>
      </c>
      <c r="E193" s="15">
        <v>36</v>
      </c>
      <c r="F193" s="15">
        <v>10</v>
      </c>
      <c r="G193" s="15">
        <v>0</v>
      </c>
    </row>
    <row r="194" spans="1:7" x14ac:dyDescent="0.2">
      <c r="A194" s="15">
        <v>18750</v>
      </c>
      <c r="B194" s="15">
        <v>0.16769999999999999</v>
      </c>
      <c r="C194" s="15" t="s">
        <v>45</v>
      </c>
      <c r="D194" s="15">
        <v>37500</v>
      </c>
      <c r="E194" s="15">
        <v>60</v>
      </c>
      <c r="F194" s="15">
        <v>10</v>
      </c>
      <c r="G194" s="15">
        <v>0</v>
      </c>
    </row>
    <row r="195" spans="1:7" x14ac:dyDescent="0.2">
      <c r="A195" s="15">
        <v>3600</v>
      </c>
      <c r="B195" s="15">
        <v>0.1242</v>
      </c>
      <c r="C195" s="15" t="s">
        <v>44</v>
      </c>
      <c r="D195" s="15">
        <v>54000</v>
      </c>
      <c r="E195" s="15">
        <v>36</v>
      </c>
      <c r="F195" s="15">
        <v>0.5</v>
      </c>
      <c r="G195" s="15">
        <v>0</v>
      </c>
    </row>
    <row r="196" spans="1:7" x14ac:dyDescent="0.2">
      <c r="A196" s="15">
        <v>3800</v>
      </c>
      <c r="B196" s="15">
        <v>6.6199999999999995E-2</v>
      </c>
      <c r="C196" s="15" t="s">
        <v>45</v>
      </c>
      <c r="D196" s="15">
        <v>79200</v>
      </c>
      <c r="E196" s="15">
        <v>36</v>
      </c>
      <c r="F196" s="15">
        <v>10</v>
      </c>
      <c r="G196" s="15">
        <v>0</v>
      </c>
    </row>
    <row r="197" spans="1:7" x14ac:dyDescent="0.2">
      <c r="A197" s="15">
        <v>12000</v>
      </c>
      <c r="B197" s="15">
        <v>0.1991</v>
      </c>
      <c r="C197" s="15" t="s">
        <v>46</v>
      </c>
      <c r="D197" s="15">
        <v>65000</v>
      </c>
      <c r="E197" s="15">
        <v>60</v>
      </c>
      <c r="F197" s="15">
        <v>2</v>
      </c>
      <c r="G197" s="15">
        <v>1</v>
      </c>
    </row>
    <row r="198" spans="1:7" x14ac:dyDescent="0.2">
      <c r="A198" s="15">
        <v>10000</v>
      </c>
      <c r="B198" s="15">
        <v>7.9000000000000001E-2</v>
      </c>
      <c r="C198" s="15" t="s">
        <v>46</v>
      </c>
      <c r="D198" s="15">
        <v>54000</v>
      </c>
      <c r="E198" s="15">
        <v>36</v>
      </c>
      <c r="F198" s="15">
        <v>10</v>
      </c>
      <c r="G198" s="15">
        <v>0</v>
      </c>
    </row>
    <row r="199" spans="1:7" x14ac:dyDescent="0.2">
      <c r="A199" s="15">
        <v>3000</v>
      </c>
      <c r="B199" s="15">
        <v>6.6199999999999995E-2</v>
      </c>
      <c r="C199" s="15" t="s">
        <v>46</v>
      </c>
      <c r="D199" s="15">
        <v>45000</v>
      </c>
      <c r="E199" s="15">
        <v>36</v>
      </c>
      <c r="F199" s="15">
        <v>2</v>
      </c>
      <c r="G199" s="15">
        <v>0</v>
      </c>
    </row>
    <row r="200" spans="1:7" x14ac:dyDescent="0.2">
      <c r="A200" s="15">
        <v>7000</v>
      </c>
      <c r="B200" s="15">
        <v>7.9000000000000001E-2</v>
      </c>
      <c r="C200" s="15" t="s">
        <v>44</v>
      </c>
      <c r="D200" s="15">
        <v>43200</v>
      </c>
      <c r="E200" s="15">
        <v>36</v>
      </c>
      <c r="F200" s="15">
        <v>9</v>
      </c>
      <c r="G200" s="15">
        <v>1</v>
      </c>
    </row>
    <row r="201" spans="1:7" x14ac:dyDescent="0.2">
      <c r="A201" s="15">
        <v>13200</v>
      </c>
      <c r="B201" s="15">
        <v>6.6199999999999995E-2</v>
      </c>
      <c r="C201" s="15" t="s">
        <v>44</v>
      </c>
      <c r="D201" s="15">
        <v>60000</v>
      </c>
      <c r="E201" s="15">
        <v>36</v>
      </c>
      <c r="F201" s="15">
        <v>1</v>
      </c>
      <c r="G201" s="15">
        <v>0</v>
      </c>
    </row>
    <row r="202" spans="1:7" x14ac:dyDescent="0.2">
      <c r="A202" s="15">
        <v>7500</v>
      </c>
      <c r="B202" s="15">
        <v>7.51E-2</v>
      </c>
      <c r="C202" s="15" t="s">
        <v>45</v>
      </c>
      <c r="D202" s="15">
        <v>90000</v>
      </c>
      <c r="E202" s="15">
        <v>36</v>
      </c>
      <c r="F202" s="15">
        <v>1</v>
      </c>
      <c r="G202" s="15">
        <v>0</v>
      </c>
    </row>
    <row r="203" spans="1:7" x14ac:dyDescent="0.2">
      <c r="A203" s="15">
        <v>1925</v>
      </c>
      <c r="B203" s="15">
        <v>6.0299999999999999E-2</v>
      </c>
      <c r="C203" s="15" t="s">
        <v>45</v>
      </c>
      <c r="D203" s="15">
        <v>30000</v>
      </c>
      <c r="E203" s="15">
        <v>36</v>
      </c>
      <c r="F203" s="15">
        <v>3</v>
      </c>
      <c r="G203" s="15">
        <v>0</v>
      </c>
    </row>
    <row r="204" spans="1:7" x14ac:dyDescent="0.2">
      <c r="A204" s="15">
        <v>10000</v>
      </c>
      <c r="B204" s="15">
        <v>0.14649999999999999</v>
      </c>
      <c r="C204" s="15" t="s">
        <v>44</v>
      </c>
      <c r="D204" s="15">
        <v>43000</v>
      </c>
      <c r="E204" s="15">
        <v>36</v>
      </c>
      <c r="F204" s="15">
        <v>4</v>
      </c>
      <c r="G204" s="15">
        <v>0</v>
      </c>
    </row>
    <row r="205" spans="1:7" x14ac:dyDescent="0.2">
      <c r="A205" s="15">
        <v>5000</v>
      </c>
      <c r="B205" s="15">
        <v>0.1527</v>
      </c>
      <c r="C205" s="15" t="s">
        <v>46</v>
      </c>
      <c r="D205" s="15">
        <v>54000</v>
      </c>
      <c r="E205" s="15">
        <v>36</v>
      </c>
      <c r="F205" s="15">
        <v>10</v>
      </c>
      <c r="G205" s="15">
        <v>1</v>
      </c>
    </row>
    <row r="206" spans="1:7" x14ac:dyDescent="0.2">
      <c r="A206" s="15">
        <v>4000</v>
      </c>
      <c r="B206" s="15">
        <v>7.9000000000000001E-2</v>
      </c>
      <c r="C206" s="15" t="s">
        <v>46</v>
      </c>
      <c r="D206" s="15">
        <v>39000</v>
      </c>
      <c r="E206" s="15">
        <v>36</v>
      </c>
      <c r="F206" s="15">
        <v>9</v>
      </c>
      <c r="G206" s="15">
        <v>1</v>
      </c>
    </row>
    <row r="207" spans="1:7" x14ac:dyDescent="0.2">
      <c r="A207" s="15">
        <v>1000</v>
      </c>
      <c r="B207" s="15">
        <v>0.1065</v>
      </c>
      <c r="C207" s="15" t="s">
        <v>44</v>
      </c>
      <c r="D207" s="15">
        <v>20000</v>
      </c>
      <c r="E207" s="15">
        <v>36</v>
      </c>
      <c r="F207" s="15">
        <v>0.5</v>
      </c>
      <c r="G207" s="15">
        <v>0</v>
      </c>
    </row>
    <row r="208" spans="1:7" x14ac:dyDescent="0.2">
      <c r="A208" s="15">
        <v>14000</v>
      </c>
      <c r="B208" s="15">
        <v>0.16769999999999999</v>
      </c>
      <c r="C208" s="15" t="s">
        <v>44</v>
      </c>
      <c r="D208" s="15">
        <v>99000</v>
      </c>
      <c r="E208" s="15">
        <v>60</v>
      </c>
      <c r="F208" s="15">
        <v>3</v>
      </c>
      <c r="G208" s="15">
        <v>0</v>
      </c>
    </row>
    <row r="209" spans="1:7" x14ac:dyDescent="0.2">
      <c r="A209" s="15">
        <v>8000</v>
      </c>
      <c r="B209" s="15">
        <v>0.17269999999999999</v>
      </c>
      <c r="C209" s="15" t="s">
        <v>44</v>
      </c>
      <c r="D209" s="15">
        <v>32000</v>
      </c>
      <c r="E209" s="15">
        <v>36</v>
      </c>
      <c r="F209" s="15">
        <v>6</v>
      </c>
      <c r="G209" s="15">
        <v>0</v>
      </c>
    </row>
    <row r="210" spans="1:7" x14ac:dyDescent="0.2">
      <c r="A210" s="15">
        <v>12000</v>
      </c>
      <c r="B210" s="15">
        <v>0.14269999999999999</v>
      </c>
      <c r="C210" s="15" t="s">
        <v>44</v>
      </c>
      <c r="D210" s="15">
        <v>85000</v>
      </c>
      <c r="E210" s="15">
        <v>60</v>
      </c>
      <c r="F210" s="15">
        <v>10</v>
      </c>
      <c r="G210" s="15">
        <v>1</v>
      </c>
    </row>
    <row r="211" spans="1:7" x14ac:dyDescent="0.2">
      <c r="A211" s="15">
        <v>9750</v>
      </c>
      <c r="B211" s="15">
        <v>0.14649999999999999</v>
      </c>
      <c r="C211" s="15" t="s">
        <v>46</v>
      </c>
      <c r="D211" s="15">
        <v>69950</v>
      </c>
      <c r="E211" s="15">
        <v>36</v>
      </c>
      <c r="F211" s="15">
        <v>10</v>
      </c>
      <c r="G211" s="15">
        <v>0</v>
      </c>
    </row>
    <row r="212" spans="1:7" x14ac:dyDescent="0.2">
      <c r="A212" s="15">
        <v>2700</v>
      </c>
      <c r="B212" s="15">
        <v>7.9000000000000001E-2</v>
      </c>
      <c r="C212" s="15" t="s">
        <v>46</v>
      </c>
      <c r="D212" s="15">
        <v>88000</v>
      </c>
      <c r="E212" s="15">
        <v>36</v>
      </c>
      <c r="F212" s="15">
        <v>3</v>
      </c>
      <c r="G212" s="15">
        <v>1</v>
      </c>
    </row>
    <row r="213" spans="1:7" x14ac:dyDescent="0.2">
      <c r="A213" s="15">
        <v>14000</v>
      </c>
      <c r="B213" s="15">
        <v>0.17269999999999999</v>
      </c>
      <c r="C213" s="15" t="s">
        <v>46</v>
      </c>
      <c r="D213" s="15">
        <v>72000</v>
      </c>
      <c r="E213" s="15">
        <v>60</v>
      </c>
      <c r="F213" s="15">
        <v>9</v>
      </c>
      <c r="G213" s="15">
        <v>0</v>
      </c>
    </row>
    <row r="214" spans="1:7" x14ac:dyDescent="0.2">
      <c r="A214" s="15">
        <v>5375</v>
      </c>
      <c r="B214" s="15">
        <v>0.13489999999999999</v>
      </c>
      <c r="C214" s="15" t="s">
        <v>45</v>
      </c>
      <c r="D214" s="15">
        <v>20868</v>
      </c>
      <c r="E214" s="15">
        <v>36</v>
      </c>
      <c r="F214" s="15">
        <v>0.5</v>
      </c>
      <c r="G214" s="15">
        <v>0</v>
      </c>
    </row>
    <row r="215" spans="1:7" x14ac:dyDescent="0.2">
      <c r="A215" s="15">
        <v>10400</v>
      </c>
      <c r="B215" s="15">
        <v>8.8999999999999996E-2</v>
      </c>
      <c r="C215" s="15" t="s">
        <v>46</v>
      </c>
      <c r="D215" s="15">
        <v>67000</v>
      </c>
      <c r="E215" s="15">
        <v>36</v>
      </c>
      <c r="F215" s="15">
        <v>4</v>
      </c>
      <c r="G215" s="15">
        <v>0</v>
      </c>
    </row>
    <row r="216" spans="1:7" x14ac:dyDescent="0.2">
      <c r="A216" s="15">
        <v>5000</v>
      </c>
      <c r="B216" s="15">
        <v>7.9000000000000001E-2</v>
      </c>
      <c r="C216" s="15" t="s">
        <v>44</v>
      </c>
      <c r="D216" s="15">
        <v>34000</v>
      </c>
      <c r="E216" s="15">
        <v>36</v>
      </c>
      <c r="F216" s="15">
        <v>6</v>
      </c>
      <c r="G216" s="15">
        <v>0</v>
      </c>
    </row>
    <row r="217" spans="1:7" x14ac:dyDescent="0.2">
      <c r="A217" s="15">
        <v>14000</v>
      </c>
      <c r="B217" s="15">
        <v>6.0299999999999999E-2</v>
      </c>
      <c r="C217" s="15" t="s">
        <v>46</v>
      </c>
      <c r="D217" s="15">
        <v>180000</v>
      </c>
      <c r="E217" s="15">
        <v>36</v>
      </c>
      <c r="F217" s="15">
        <v>5</v>
      </c>
      <c r="G217" s="15">
        <v>0</v>
      </c>
    </row>
    <row r="218" spans="1:7" x14ac:dyDescent="0.2">
      <c r="A218" s="15">
        <v>3000</v>
      </c>
      <c r="B218" s="15">
        <v>8.8999999999999996E-2</v>
      </c>
      <c r="C218" s="15" t="s">
        <v>46</v>
      </c>
      <c r="D218" s="15">
        <v>22800</v>
      </c>
      <c r="E218" s="15">
        <v>36</v>
      </c>
      <c r="F218" s="15">
        <v>2</v>
      </c>
      <c r="G218" s="15">
        <v>1</v>
      </c>
    </row>
    <row r="219" spans="1:7" x14ac:dyDescent="0.2">
      <c r="A219" s="15">
        <v>13000</v>
      </c>
      <c r="B219" s="15">
        <v>0.12690000000000001</v>
      </c>
      <c r="C219" s="15" t="s">
        <v>46</v>
      </c>
      <c r="D219" s="15">
        <v>130000</v>
      </c>
      <c r="E219" s="15">
        <v>36</v>
      </c>
      <c r="F219" s="15">
        <v>7</v>
      </c>
      <c r="G219" s="15">
        <v>0</v>
      </c>
    </row>
    <row r="220" spans="1:7" x14ac:dyDescent="0.2">
      <c r="A220" s="15">
        <v>9000</v>
      </c>
      <c r="B220" s="15">
        <v>8.8999999999999996E-2</v>
      </c>
      <c r="C220" s="15" t="s">
        <v>44</v>
      </c>
      <c r="D220" s="15">
        <v>112440</v>
      </c>
      <c r="E220" s="15">
        <v>36</v>
      </c>
      <c r="F220" s="15">
        <v>9</v>
      </c>
      <c r="G220" s="15">
        <v>0</v>
      </c>
    </row>
    <row r="221" spans="1:7" x14ac:dyDescent="0.2">
      <c r="A221" s="15">
        <v>5000</v>
      </c>
      <c r="B221" s="15">
        <v>0.14269999999999999</v>
      </c>
      <c r="C221" s="15" t="s">
        <v>46</v>
      </c>
      <c r="D221" s="15">
        <v>60500</v>
      </c>
      <c r="E221" s="15">
        <v>36</v>
      </c>
      <c r="F221" s="15">
        <v>4</v>
      </c>
      <c r="G221" s="15">
        <v>0</v>
      </c>
    </row>
    <row r="222" spans="1:7" x14ac:dyDescent="0.2">
      <c r="A222" s="15">
        <v>5500</v>
      </c>
      <c r="B222" s="15">
        <v>0.1171</v>
      </c>
      <c r="C222" s="15" t="s">
        <v>44</v>
      </c>
      <c r="D222" s="15">
        <v>33600</v>
      </c>
      <c r="E222" s="15">
        <v>36</v>
      </c>
      <c r="F222" s="15">
        <v>1</v>
      </c>
      <c r="G222" s="15">
        <v>0</v>
      </c>
    </row>
    <row r="223" spans="1:7" x14ac:dyDescent="0.2">
      <c r="A223" s="15">
        <v>5000</v>
      </c>
      <c r="B223" s="15">
        <v>6.0299999999999999E-2</v>
      </c>
      <c r="C223" s="15" t="s">
        <v>46</v>
      </c>
      <c r="D223" s="15">
        <v>60000</v>
      </c>
      <c r="E223" s="15">
        <v>36</v>
      </c>
      <c r="F223" s="15">
        <v>0.5</v>
      </c>
      <c r="G223" s="15">
        <v>0</v>
      </c>
    </row>
    <row r="224" spans="1:7" x14ac:dyDescent="0.2">
      <c r="A224" s="15">
        <v>6000</v>
      </c>
      <c r="B224" s="15">
        <v>7.51E-2</v>
      </c>
      <c r="C224" s="15" t="s">
        <v>46</v>
      </c>
      <c r="D224" s="15">
        <v>66000</v>
      </c>
      <c r="E224" s="15">
        <v>36</v>
      </c>
      <c r="F224" s="15">
        <v>0.5</v>
      </c>
      <c r="G224" s="15">
        <v>0</v>
      </c>
    </row>
    <row r="225" spans="1:7" x14ac:dyDescent="0.2">
      <c r="A225" s="15">
        <v>18750</v>
      </c>
      <c r="B225" s="15">
        <v>7.9000000000000001E-2</v>
      </c>
      <c r="C225" s="15" t="s">
        <v>46</v>
      </c>
      <c r="D225" s="15">
        <v>75000</v>
      </c>
      <c r="E225" s="15">
        <v>36</v>
      </c>
      <c r="F225" s="15">
        <v>3</v>
      </c>
      <c r="G225" s="15">
        <v>0</v>
      </c>
    </row>
    <row r="226" spans="1:7" x14ac:dyDescent="0.2">
      <c r="A226" s="15">
        <v>12500</v>
      </c>
      <c r="B226" s="15">
        <v>7.9000000000000001E-2</v>
      </c>
      <c r="C226" s="15" t="s">
        <v>46</v>
      </c>
      <c r="D226" s="15">
        <v>32500</v>
      </c>
      <c r="E226" s="15">
        <v>36</v>
      </c>
      <c r="F226" s="15">
        <v>3</v>
      </c>
      <c r="G226" s="15">
        <v>0</v>
      </c>
    </row>
    <row r="227" spans="1:7" x14ac:dyDescent="0.2">
      <c r="A227" s="15">
        <v>4800</v>
      </c>
      <c r="B227" s="15">
        <v>0.1065</v>
      </c>
      <c r="C227" s="15" t="s">
        <v>46</v>
      </c>
      <c r="D227" s="16">
        <v>100000</v>
      </c>
      <c r="E227" s="15">
        <v>36</v>
      </c>
      <c r="F227" s="15">
        <v>10</v>
      </c>
      <c r="G227" s="15">
        <v>0</v>
      </c>
    </row>
    <row r="228" spans="1:7" x14ac:dyDescent="0.2">
      <c r="A228" s="15">
        <v>10000</v>
      </c>
      <c r="B228" s="15">
        <v>6.0299999999999999E-2</v>
      </c>
      <c r="C228" s="15" t="s">
        <v>46</v>
      </c>
      <c r="D228" s="15">
        <v>50000</v>
      </c>
      <c r="E228" s="15">
        <v>36</v>
      </c>
      <c r="F228" s="15">
        <v>3</v>
      </c>
      <c r="G228" s="15">
        <v>0</v>
      </c>
    </row>
    <row r="229" spans="1:7" x14ac:dyDescent="0.2">
      <c r="A229" s="15">
        <v>10000</v>
      </c>
      <c r="B229" s="15">
        <v>6.6199999999999995E-2</v>
      </c>
      <c r="C229" s="15" t="s">
        <v>46</v>
      </c>
      <c r="D229" s="15">
        <v>57664</v>
      </c>
      <c r="E229" s="15">
        <v>36</v>
      </c>
      <c r="F229" s="15">
        <v>4</v>
      </c>
      <c r="G229" s="15">
        <v>0</v>
      </c>
    </row>
    <row r="230" spans="1:7" x14ac:dyDescent="0.2">
      <c r="A230" s="15">
        <v>20000</v>
      </c>
      <c r="B230" s="15">
        <v>0.2089</v>
      </c>
      <c r="C230" s="15" t="s">
        <v>45</v>
      </c>
      <c r="D230" s="15">
        <v>77000</v>
      </c>
      <c r="E230" s="15">
        <v>60</v>
      </c>
      <c r="F230" s="15">
        <v>10</v>
      </c>
      <c r="G230" s="15">
        <v>1</v>
      </c>
    </row>
    <row r="231" spans="1:7" x14ac:dyDescent="0.2">
      <c r="A231" s="15">
        <v>19850</v>
      </c>
      <c r="B231" s="15">
        <v>0.1825</v>
      </c>
      <c r="C231" s="15" t="s">
        <v>44</v>
      </c>
      <c r="D231" s="15">
        <v>65000</v>
      </c>
      <c r="E231" s="15">
        <v>60</v>
      </c>
      <c r="F231" s="15">
        <v>10</v>
      </c>
      <c r="G231" s="15">
        <v>0</v>
      </c>
    </row>
    <row r="232" spans="1:7" x14ac:dyDescent="0.2">
      <c r="A232" s="15">
        <v>12800</v>
      </c>
      <c r="B232" s="15">
        <v>0.1065</v>
      </c>
      <c r="C232" s="15" t="s">
        <v>46</v>
      </c>
      <c r="D232" s="15">
        <v>52000</v>
      </c>
      <c r="E232" s="15">
        <v>36</v>
      </c>
      <c r="F232" s="15">
        <v>5</v>
      </c>
      <c r="G232" s="15">
        <v>0</v>
      </c>
    </row>
    <row r="233" spans="1:7" x14ac:dyDescent="0.2">
      <c r="A233" s="15">
        <v>1500</v>
      </c>
      <c r="B233" s="15">
        <v>0.13489999999999999</v>
      </c>
      <c r="C233" s="15" t="s">
        <v>46</v>
      </c>
      <c r="D233" s="15">
        <v>48000</v>
      </c>
      <c r="E233" s="15">
        <v>60</v>
      </c>
      <c r="F233" s="15">
        <v>4</v>
      </c>
      <c r="G233" s="15">
        <v>1</v>
      </c>
    </row>
    <row r="234" spans="1:7" x14ac:dyDescent="0.2">
      <c r="A234" s="15">
        <v>5000</v>
      </c>
      <c r="B234" s="15">
        <v>7.9000000000000001E-2</v>
      </c>
      <c r="C234" s="15" t="s">
        <v>45</v>
      </c>
      <c r="D234" s="15">
        <v>66000</v>
      </c>
      <c r="E234" s="15">
        <v>36</v>
      </c>
      <c r="F234" s="15">
        <v>10</v>
      </c>
      <c r="G234" s="15">
        <v>0</v>
      </c>
    </row>
    <row r="235" spans="1:7" x14ac:dyDescent="0.2">
      <c r="A235" s="15">
        <v>7000</v>
      </c>
      <c r="B235" s="15">
        <v>6.6199999999999995E-2</v>
      </c>
      <c r="C235" s="15" t="s">
        <v>46</v>
      </c>
      <c r="D235" s="15">
        <v>54000</v>
      </c>
      <c r="E235" s="15">
        <v>36</v>
      </c>
      <c r="F235" s="15">
        <v>2</v>
      </c>
      <c r="G235" s="15">
        <v>1</v>
      </c>
    </row>
    <row r="236" spans="1:7" x14ac:dyDescent="0.2">
      <c r="A236" s="15">
        <v>6000</v>
      </c>
      <c r="B236" s="15">
        <v>0.15959999999999999</v>
      </c>
      <c r="C236" s="15" t="s">
        <v>45</v>
      </c>
      <c r="D236" s="15">
        <v>44000</v>
      </c>
      <c r="E236" s="15">
        <v>36</v>
      </c>
      <c r="F236" s="15">
        <v>9</v>
      </c>
      <c r="G236" s="15">
        <v>0</v>
      </c>
    </row>
    <row r="237" spans="1:7" x14ac:dyDescent="0.2">
      <c r="A237" s="15">
        <v>15000</v>
      </c>
      <c r="B237" s="15">
        <v>0.1825</v>
      </c>
      <c r="C237" s="15" t="s">
        <v>46</v>
      </c>
      <c r="D237" s="15">
        <v>135000</v>
      </c>
      <c r="E237" s="15">
        <v>60</v>
      </c>
      <c r="F237" s="15">
        <v>0.5</v>
      </c>
      <c r="G237" s="15">
        <v>0</v>
      </c>
    </row>
    <row r="238" spans="1:7" x14ac:dyDescent="0.2">
      <c r="A238" s="15">
        <v>14000</v>
      </c>
      <c r="B238" s="15">
        <v>0.20300000000000001</v>
      </c>
      <c r="C238" s="15" t="s">
        <v>44</v>
      </c>
      <c r="D238" s="15">
        <v>44000</v>
      </c>
      <c r="E238" s="15">
        <v>60</v>
      </c>
      <c r="F238" s="15">
        <v>10</v>
      </c>
      <c r="G238" s="15">
        <v>1</v>
      </c>
    </row>
    <row r="239" spans="1:7" x14ac:dyDescent="0.2">
      <c r="A239" s="15">
        <v>10000</v>
      </c>
      <c r="B239" s="15">
        <v>9.9099999999999994E-2</v>
      </c>
      <c r="C239" s="15" t="s">
        <v>46</v>
      </c>
      <c r="D239" s="15">
        <v>105996</v>
      </c>
      <c r="E239" s="15">
        <v>60</v>
      </c>
      <c r="F239" s="15">
        <v>10</v>
      </c>
      <c r="G239" s="15">
        <v>1</v>
      </c>
    </row>
    <row r="240" spans="1:7" x14ac:dyDescent="0.2">
      <c r="A240" s="15">
        <v>7500</v>
      </c>
      <c r="B240" s="15">
        <v>6.0299999999999999E-2</v>
      </c>
      <c r="C240" s="15" t="s">
        <v>44</v>
      </c>
      <c r="D240" s="15">
        <v>55000</v>
      </c>
      <c r="E240" s="15">
        <v>36</v>
      </c>
      <c r="F240" s="15">
        <v>0.5</v>
      </c>
      <c r="G240" s="15">
        <v>0</v>
      </c>
    </row>
    <row r="241" spans="1:7" x14ac:dyDescent="0.2">
      <c r="A241" s="15">
        <v>3000</v>
      </c>
      <c r="B241" s="15">
        <v>0.1065</v>
      </c>
      <c r="C241" s="15" t="s">
        <v>46</v>
      </c>
      <c r="D241" s="15">
        <v>25500</v>
      </c>
      <c r="E241" s="15">
        <v>60</v>
      </c>
      <c r="F241" s="15">
        <v>10</v>
      </c>
      <c r="G241" s="15">
        <v>1</v>
      </c>
    </row>
    <row r="242" spans="1:7" x14ac:dyDescent="0.2">
      <c r="A242" s="15">
        <v>15600</v>
      </c>
      <c r="B242" s="15">
        <v>0.12690000000000001</v>
      </c>
      <c r="C242" s="15" t="s">
        <v>44</v>
      </c>
      <c r="D242" s="15">
        <v>90000</v>
      </c>
      <c r="E242" s="15">
        <v>36</v>
      </c>
      <c r="F242" s="15">
        <v>10</v>
      </c>
      <c r="G242" s="15">
        <v>0</v>
      </c>
    </row>
    <row r="243" spans="1:7" x14ac:dyDescent="0.2">
      <c r="A243" s="15">
        <v>7200</v>
      </c>
      <c r="B243" s="15">
        <v>0.1171</v>
      </c>
      <c r="C243" s="15" t="s">
        <v>46</v>
      </c>
      <c r="D243" s="15">
        <v>57000</v>
      </c>
      <c r="E243" s="15">
        <v>36</v>
      </c>
      <c r="F243" s="15">
        <v>10</v>
      </c>
      <c r="G243" s="15">
        <v>0</v>
      </c>
    </row>
    <row r="244" spans="1:7" x14ac:dyDescent="0.2">
      <c r="A244" s="15">
        <v>10000</v>
      </c>
      <c r="B244" s="15">
        <v>0.14269999999999999</v>
      </c>
      <c r="C244" s="15" t="s">
        <v>46</v>
      </c>
      <c r="D244" s="15">
        <v>94000</v>
      </c>
      <c r="E244" s="15">
        <v>36</v>
      </c>
      <c r="F244" s="15">
        <v>10</v>
      </c>
      <c r="G244" s="15">
        <v>0</v>
      </c>
    </row>
    <row r="245" spans="1:7" x14ac:dyDescent="0.2">
      <c r="A245" s="15">
        <v>4800</v>
      </c>
      <c r="B245" s="15">
        <v>8.8999999999999996E-2</v>
      </c>
      <c r="C245" s="15" t="s">
        <v>44</v>
      </c>
      <c r="D245" s="15">
        <v>55000</v>
      </c>
      <c r="E245" s="15">
        <v>36</v>
      </c>
      <c r="F245" s="15">
        <v>0.5</v>
      </c>
      <c r="G245" s="15">
        <v>0</v>
      </c>
    </row>
    <row r="246" spans="1:7" x14ac:dyDescent="0.2">
      <c r="A246" s="15">
        <v>25000</v>
      </c>
      <c r="B246" s="15">
        <v>0.1903</v>
      </c>
      <c r="C246" s="15" t="s">
        <v>46</v>
      </c>
      <c r="D246" s="15">
        <v>195800</v>
      </c>
      <c r="E246" s="15">
        <v>60</v>
      </c>
      <c r="F246" s="15">
        <v>3</v>
      </c>
      <c r="G246" s="15">
        <v>1</v>
      </c>
    </row>
    <row r="247" spans="1:7" x14ac:dyDescent="0.2">
      <c r="A247" s="15">
        <v>10000</v>
      </c>
      <c r="B247" s="15">
        <v>0.1171</v>
      </c>
      <c r="C247" s="15" t="s">
        <v>44</v>
      </c>
      <c r="D247" s="15">
        <v>38700</v>
      </c>
      <c r="E247" s="15">
        <v>36</v>
      </c>
      <c r="F247" s="15">
        <v>2</v>
      </c>
      <c r="G247" s="15">
        <v>0</v>
      </c>
    </row>
    <row r="248" spans="1:7" x14ac:dyDescent="0.2">
      <c r="A248" s="15">
        <v>5000</v>
      </c>
      <c r="B248" s="15">
        <v>8.8999999999999996E-2</v>
      </c>
      <c r="C248" s="15" t="s">
        <v>44</v>
      </c>
      <c r="D248" s="15">
        <v>115000</v>
      </c>
      <c r="E248" s="15">
        <v>36</v>
      </c>
      <c r="F248" s="15">
        <v>1</v>
      </c>
      <c r="G248" s="15">
        <v>0</v>
      </c>
    </row>
    <row r="249" spans="1:7" x14ac:dyDescent="0.2">
      <c r="A249" s="15">
        <v>3400</v>
      </c>
      <c r="B249" s="15">
        <v>0.16289999999999999</v>
      </c>
      <c r="C249" s="15" t="s">
        <v>44</v>
      </c>
      <c r="D249" s="15">
        <v>32004</v>
      </c>
      <c r="E249" s="15">
        <v>36</v>
      </c>
      <c r="F249" s="15">
        <v>1</v>
      </c>
      <c r="G249" s="15">
        <v>1</v>
      </c>
    </row>
    <row r="250" spans="1:7" x14ac:dyDescent="0.2">
      <c r="A250" s="15">
        <v>34675</v>
      </c>
      <c r="B250" s="15">
        <v>0.13489999999999999</v>
      </c>
      <c r="C250" s="15" t="s">
        <v>46</v>
      </c>
      <c r="D250" s="15">
        <v>120000</v>
      </c>
      <c r="E250" s="15">
        <v>60</v>
      </c>
      <c r="F250" s="15">
        <v>3</v>
      </c>
      <c r="G250" s="15">
        <v>0</v>
      </c>
    </row>
    <row r="251" spans="1:7" x14ac:dyDescent="0.2">
      <c r="A251" s="15">
        <v>9950</v>
      </c>
      <c r="B251" s="15">
        <v>7.9000000000000001E-2</v>
      </c>
      <c r="C251" s="15" t="s">
        <v>46</v>
      </c>
      <c r="D251" s="15">
        <v>31000</v>
      </c>
      <c r="E251" s="15">
        <v>36</v>
      </c>
      <c r="F251" s="15">
        <v>1</v>
      </c>
      <c r="G251" s="15">
        <v>0</v>
      </c>
    </row>
    <row r="252" spans="1:7" x14ac:dyDescent="0.2">
      <c r="A252" s="15">
        <v>9000</v>
      </c>
      <c r="B252" s="15">
        <v>6.0299999999999999E-2</v>
      </c>
      <c r="C252" s="15" t="s">
        <v>44</v>
      </c>
      <c r="D252" s="15">
        <v>65000</v>
      </c>
      <c r="E252" s="15">
        <v>36</v>
      </c>
      <c r="F252" s="15">
        <v>5</v>
      </c>
      <c r="G252" s="15">
        <v>0</v>
      </c>
    </row>
    <row r="253" spans="1:7" x14ac:dyDescent="0.2">
      <c r="A253" s="15">
        <v>35000</v>
      </c>
      <c r="B253" s="15">
        <v>0.20300000000000001</v>
      </c>
      <c r="C253" s="15" t="s">
        <v>46</v>
      </c>
      <c r="D253" s="15">
        <v>81600</v>
      </c>
      <c r="E253" s="15">
        <v>60</v>
      </c>
      <c r="F253" s="15">
        <v>2</v>
      </c>
      <c r="G253" s="15">
        <v>1</v>
      </c>
    </row>
    <row r="254" spans="1:7" x14ac:dyDescent="0.2">
      <c r="A254" s="15">
        <v>8400</v>
      </c>
      <c r="B254" s="15">
        <v>0.12690000000000001</v>
      </c>
      <c r="C254" s="15" t="s">
        <v>46</v>
      </c>
      <c r="D254" s="15">
        <v>110000</v>
      </c>
      <c r="E254" s="15">
        <v>36</v>
      </c>
      <c r="F254" s="15">
        <v>7</v>
      </c>
      <c r="G254" s="15">
        <v>0</v>
      </c>
    </row>
    <row r="255" spans="1:7" x14ac:dyDescent="0.2">
      <c r="A255" s="15">
        <v>10000</v>
      </c>
      <c r="B255" s="15">
        <v>7.9000000000000001E-2</v>
      </c>
      <c r="C255" s="15" t="s">
        <v>46</v>
      </c>
      <c r="D255" s="15">
        <v>187000</v>
      </c>
      <c r="E255" s="15">
        <v>36</v>
      </c>
      <c r="F255" s="15">
        <v>0.5</v>
      </c>
      <c r="G255" s="15">
        <v>0</v>
      </c>
    </row>
    <row r="256" spans="1:7" x14ac:dyDescent="0.2">
      <c r="A256" s="15">
        <v>20000</v>
      </c>
      <c r="B256" s="15">
        <v>0.21279999999999999</v>
      </c>
      <c r="C256" s="15" t="s">
        <v>46</v>
      </c>
      <c r="D256" s="15">
        <v>74000</v>
      </c>
      <c r="E256" s="15">
        <v>60</v>
      </c>
      <c r="F256" s="15">
        <v>10</v>
      </c>
      <c r="G256" s="15">
        <v>1</v>
      </c>
    </row>
    <row r="257" spans="1:7" x14ac:dyDescent="0.2">
      <c r="A257" s="15">
        <v>1500</v>
      </c>
      <c r="B257" s="15">
        <v>7.9000000000000001E-2</v>
      </c>
      <c r="C257" s="15" t="s">
        <v>46</v>
      </c>
      <c r="D257" s="15">
        <v>102540</v>
      </c>
      <c r="E257" s="15">
        <v>36</v>
      </c>
      <c r="F257" s="15">
        <v>6</v>
      </c>
      <c r="G257" s="15">
        <v>0</v>
      </c>
    </row>
    <row r="258" spans="1:7" x14ac:dyDescent="0.2">
      <c r="A258" s="15">
        <v>21000</v>
      </c>
      <c r="B258" s="15">
        <v>8.8999999999999996E-2</v>
      </c>
      <c r="C258" s="15" t="s">
        <v>46</v>
      </c>
      <c r="D258" s="15">
        <v>216000</v>
      </c>
      <c r="E258" s="15">
        <v>36</v>
      </c>
      <c r="F258" s="15">
        <v>5</v>
      </c>
      <c r="G258" s="15">
        <v>0</v>
      </c>
    </row>
    <row r="259" spans="1:7" x14ac:dyDescent="0.2">
      <c r="A259" s="15">
        <v>9500</v>
      </c>
      <c r="B259" s="15">
        <v>7.51E-2</v>
      </c>
      <c r="C259" s="15" t="s">
        <v>46</v>
      </c>
      <c r="D259" s="15">
        <v>38880</v>
      </c>
      <c r="E259" s="15">
        <v>36</v>
      </c>
      <c r="F259" s="15">
        <v>1</v>
      </c>
      <c r="G259" s="15">
        <v>0</v>
      </c>
    </row>
    <row r="260" spans="1:7" x14ac:dyDescent="0.2">
      <c r="A260" s="15">
        <v>15000</v>
      </c>
      <c r="B260" s="15">
        <v>0.13489999999999999</v>
      </c>
      <c r="C260" s="15" t="s">
        <v>46</v>
      </c>
      <c r="D260" s="15">
        <v>72000</v>
      </c>
      <c r="E260" s="15">
        <v>36</v>
      </c>
      <c r="F260" s="15">
        <v>10</v>
      </c>
      <c r="G260" s="15">
        <v>0</v>
      </c>
    </row>
    <row r="261" spans="1:7" x14ac:dyDescent="0.2">
      <c r="A261" s="15">
        <v>12000</v>
      </c>
      <c r="B261" s="15">
        <v>6.6199999999999995E-2</v>
      </c>
      <c r="C261" s="15" t="s">
        <v>44</v>
      </c>
      <c r="D261" s="15">
        <v>63000</v>
      </c>
      <c r="E261" s="15">
        <v>36</v>
      </c>
      <c r="F261" s="15">
        <v>4</v>
      </c>
      <c r="G261" s="15">
        <v>0</v>
      </c>
    </row>
    <row r="262" spans="1:7" x14ac:dyDescent="0.2">
      <c r="A262" s="15">
        <v>10000</v>
      </c>
      <c r="B262" s="15">
        <v>0.1903</v>
      </c>
      <c r="C262" s="15" t="s">
        <v>44</v>
      </c>
      <c r="D262" s="15">
        <v>60000</v>
      </c>
      <c r="E262" s="15">
        <v>60</v>
      </c>
      <c r="F262" s="15">
        <v>9</v>
      </c>
      <c r="G262" s="15">
        <v>1</v>
      </c>
    </row>
    <row r="263" spans="1:7" x14ac:dyDescent="0.2">
      <c r="A263" s="15">
        <v>10650</v>
      </c>
      <c r="B263" s="15">
        <v>0.19420000000000001</v>
      </c>
      <c r="C263" s="15" t="s">
        <v>44</v>
      </c>
      <c r="D263" s="15">
        <v>125000</v>
      </c>
      <c r="E263" s="15">
        <v>60</v>
      </c>
      <c r="F263" s="15">
        <v>6</v>
      </c>
      <c r="G263" s="15">
        <v>0</v>
      </c>
    </row>
    <row r="264" spans="1:7" x14ac:dyDescent="0.2">
      <c r="A264" s="15">
        <v>21000</v>
      </c>
      <c r="B264" s="15">
        <v>0.1991</v>
      </c>
      <c r="C264" s="15" t="s">
        <v>46</v>
      </c>
      <c r="D264" s="15">
        <v>110000</v>
      </c>
      <c r="E264" s="15">
        <v>60</v>
      </c>
      <c r="F264" s="15">
        <v>10</v>
      </c>
      <c r="G264" s="15">
        <v>0</v>
      </c>
    </row>
    <row r="265" spans="1:7" x14ac:dyDescent="0.2">
      <c r="A265" s="15">
        <v>7000</v>
      </c>
      <c r="B265" s="15">
        <v>6.0299999999999999E-2</v>
      </c>
      <c r="C265" s="15" t="s">
        <v>46</v>
      </c>
      <c r="D265" s="15">
        <v>41000</v>
      </c>
      <c r="E265" s="15">
        <v>36</v>
      </c>
      <c r="F265" s="15">
        <v>4</v>
      </c>
      <c r="G265" s="15">
        <v>0</v>
      </c>
    </row>
    <row r="266" spans="1:7" x14ac:dyDescent="0.2">
      <c r="A266" s="15">
        <v>10000</v>
      </c>
      <c r="B266" s="15">
        <v>8.8999999999999996E-2</v>
      </c>
      <c r="C266" s="15" t="s">
        <v>44</v>
      </c>
      <c r="D266" s="15">
        <v>36996</v>
      </c>
      <c r="E266" s="15">
        <v>36</v>
      </c>
      <c r="F266" s="15">
        <v>5</v>
      </c>
      <c r="G266" s="15">
        <v>0</v>
      </c>
    </row>
    <row r="267" spans="1:7" x14ac:dyDescent="0.2">
      <c r="A267" s="15">
        <v>31400</v>
      </c>
      <c r="B267" s="15">
        <v>0.14269999999999999</v>
      </c>
      <c r="C267" s="15" t="s">
        <v>46</v>
      </c>
      <c r="D267" s="15">
        <v>250000</v>
      </c>
      <c r="E267" s="15">
        <v>36</v>
      </c>
      <c r="F267" s="15">
        <v>10</v>
      </c>
      <c r="G267" s="15">
        <v>0</v>
      </c>
    </row>
    <row r="268" spans="1:7" x14ac:dyDescent="0.2">
      <c r="A268" s="15">
        <v>18000</v>
      </c>
      <c r="B268" s="15">
        <v>0.1065</v>
      </c>
      <c r="C268" s="15" t="s">
        <v>44</v>
      </c>
      <c r="D268" s="15">
        <v>82500</v>
      </c>
      <c r="E268" s="15">
        <v>36</v>
      </c>
      <c r="F268" s="15">
        <v>3</v>
      </c>
      <c r="G268" s="15">
        <v>1</v>
      </c>
    </row>
    <row r="269" spans="1:7" x14ac:dyDescent="0.2">
      <c r="A269" s="15">
        <v>3000</v>
      </c>
      <c r="B269" s="15">
        <v>6.0299999999999999E-2</v>
      </c>
      <c r="C269" s="15" t="s">
        <v>46</v>
      </c>
      <c r="D269" s="15">
        <v>42000</v>
      </c>
      <c r="E269" s="15">
        <v>36</v>
      </c>
      <c r="F269" s="15">
        <v>10</v>
      </c>
      <c r="G269" s="15">
        <v>0</v>
      </c>
    </row>
    <row r="270" spans="1:7" x14ac:dyDescent="0.2">
      <c r="A270" s="15">
        <v>2000</v>
      </c>
      <c r="B270" s="15">
        <v>0.1171</v>
      </c>
      <c r="C270" s="15" t="s">
        <v>44</v>
      </c>
      <c r="D270" s="15">
        <v>30000</v>
      </c>
      <c r="E270" s="15">
        <v>36</v>
      </c>
      <c r="F270" s="15">
        <v>2</v>
      </c>
      <c r="G270" s="15">
        <v>1</v>
      </c>
    </row>
    <row r="271" spans="1:7" x14ac:dyDescent="0.2">
      <c r="A271" s="15">
        <v>3100</v>
      </c>
      <c r="B271" s="15">
        <v>7.51E-2</v>
      </c>
      <c r="C271" s="15" t="s">
        <v>46</v>
      </c>
      <c r="D271" s="15">
        <v>32000</v>
      </c>
      <c r="E271" s="15">
        <v>36</v>
      </c>
      <c r="F271" s="15">
        <v>5</v>
      </c>
      <c r="G271" s="15">
        <v>1</v>
      </c>
    </row>
    <row r="272" spans="1:7" x14ac:dyDescent="0.2">
      <c r="A272" s="15">
        <v>2000</v>
      </c>
      <c r="B272" s="15">
        <v>0.1171</v>
      </c>
      <c r="C272" s="15" t="s">
        <v>45</v>
      </c>
      <c r="D272" s="15">
        <v>34500</v>
      </c>
      <c r="E272" s="15">
        <v>36</v>
      </c>
      <c r="F272" s="15">
        <v>10</v>
      </c>
      <c r="G272" s="15">
        <v>0</v>
      </c>
    </row>
    <row r="273" spans="1:7" x14ac:dyDescent="0.2">
      <c r="A273" s="15">
        <v>7500</v>
      </c>
      <c r="B273" s="15">
        <v>0.16289999999999999</v>
      </c>
      <c r="C273" s="15" t="s">
        <v>44</v>
      </c>
      <c r="D273" s="15">
        <v>125000</v>
      </c>
      <c r="E273" s="15">
        <v>36</v>
      </c>
      <c r="F273" s="15">
        <v>8</v>
      </c>
      <c r="G273" s="15">
        <v>0</v>
      </c>
    </row>
    <row r="274" spans="1:7" x14ac:dyDescent="0.2">
      <c r="A274" s="15">
        <v>12000</v>
      </c>
      <c r="B274" s="15">
        <v>6.6199999999999995E-2</v>
      </c>
      <c r="C274" s="15" t="s">
        <v>46</v>
      </c>
      <c r="D274" s="15">
        <v>105000</v>
      </c>
      <c r="E274" s="15">
        <v>36</v>
      </c>
      <c r="F274" s="15">
        <v>4</v>
      </c>
      <c r="G274" s="15">
        <v>0</v>
      </c>
    </row>
    <row r="275" spans="1:7" x14ac:dyDescent="0.2">
      <c r="A275" s="15">
        <v>30000</v>
      </c>
      <c r="B275" s="15">
        <v>0.1065</v>
      </c>
      <c r="C275" s="15" t="s">
        <v>46</v>
      </c>
      <c r="D275" s="15">
        <v>94000</v>
      </c>
      <c r="E275" s="15">
        <v>36</v>
      </c>
      <c r="F275" s="15">
        <v>10</v>
      </c>
      <c r="G275" s="15">
        <v>0</v>
      </c>
    </row>
    <row r="276" spans="1:7" x14ac:dyDescent="0.2">
      <c r="A276" s="15">
        <v>12700</v>
      </c>
      <c r="B276" s="15">
        <v>0.17269999999999999</v>
      </c>
      <c r="C276" s="15" t="s">
        <v>46</v>
      </c>
      <c r="D276" s="15">
        <v>43400</v>
      </c>
      <c r="E276" s="15">
        <v>36</v>
      </c>
      <c r="F276" s="15">
        <v>6</v>
      </c>
      <c r="G276" s="15">
        <v>0</v>
      </c>
    </row>
    <row r="277" spans="1:7" x14ac:dyDescent="0.2">
      <c r="A277" s="15">
        <v>2100</v>
      </c>
      <c r="B277" s="15">
        <v>6.0299999999999999E-2</v>
      </c>
      <c r="C277" s="15" t="s">
        <v>46</v>
      </c>
      <c r="D277" s="15">
        <v>64000</v>
      </c>
      <c r="E277" s="15">
        <v>36</v>
      </c>
      <c r="F277" s="15">
        <v>10</v>
      </c>
      <c r="G277" s="15">
        <v>0</v>
      </c>
    </row>
    <row r="278" spans="1:7" x14ac:dyDescent="0.2">
      <c r="A278" s="15">
        <v>25000</v>
      </c>
      <c r="B278" s="15">
        <v>0.12690000000000001</v>
      </c>
      <c r="C278" s="15" t="s">
        <v>46</v>
      </c>
      <c r="D278" s="15">
        <v>73000</v>
      </c>
      <c r="E278" s="15">
        <v>60</v>
      </c>
      <c r="F278" s="15">
        <v>10</v>
      </c>
      <c r="G278" s="15">
        <v>0</v>
      </c>
    </row>
    <row r="279" spans="1:7" x14ac:dyDescent="0.2">
      <c r="A279" s="15">
        <v>12000</v>
      </c>
      <c r="B279" s="15">
        <v>6.6199999999999995E-2</v>
      </c>
      <c r="C279" s="15" t="s">
        <v>46</v>
      </c>
      <c r="D279" s="15">
        <v>150000</v>
      </c>
      <c r="E279" s="15">
        <v>36</v>
      </c>
      <c r="F279" s="15">
        <v>3</v>
      </c>
      <c r="G279" s="15">
        <v>0</v>
      </c>
    </row>
    <row r="280" spans="1:7" x14ac:dyDescent="0.2">
      <c r="A280" s="15">
        <v>17625</v>
      </c>
      <c r="B280" s="15">
        <v>0.1527</v>
      </c>
      <c r="C280" s="15" t="s">
        <v>45</v>
      </c>
      <c r="D280" s="15">
        <v>70000</v>
      </c>
      <c r="E280" s="15">
        <v>60</v>
      </c>
      <c r="F280" s="15">
        <v>9</v>
      </c>
      <c r="G280" s="15">
        <v>0</v>
      </c>
    </row>
    <row r="281" spans="1:7" x14ac:dyDescent="0.2">
      <c r="A281" s="15">
        <v>12000</v>
      </c>
      <c r="B281" s="15">
        <v>0.1171</v>
      </c>
      <c r="C281" s="15" t="s">
        <v>44</v>
      </c>
      <c r="D281" s="15">
        <v>50000</v>
      </c>
      <c r="E281" s="15">
        <v>36</v>
      </c>
      <c r="F281" s="15">
        <v>0.5</v>
      </c>
      <c r="G281" s="15">
        <v>0</v>
      </c>
    </row>
    <row r="282" spans="1:7" x14ac:dyDescent="0.2">
      <c r="A282" s="15">
        <v>12000</v>
      </c>
      <c r="B282" s="15">
        <v>0.19420000000000001</v>
      </c>
      <c r="C282" s="15" t="s">
        <v>46</v>
      </c>
      <c r="D282" s="15">
        <v>42000</v>
      </c>
      <c r="E282" s="15">
        <v>60</v>
      </c>
      <c r="F282" s="15">
        <v>10</v>
      </c>
      <c r="G282" s="15">
        <v>0</v>
      </c>
    </row>
    <row r="283" spans="1:7" x14ac:dyDescent="0.2">
      <c r="A283" s="15">
        <v>5200</v>
      </c>
      <c r="B283" s="15">
        <v>7.9000000000000001E-2</v>
      </c>
      <c r="C283" s="15" t="s">
        <v>46</v>
      </c>
      <c r="D283" s="15">
        <v>64000</v>
      </c>
      <c r="E283" s="15">
        <v>36</v>
      </c>
      <c r="F283" s="15">
        <v>5</v>
      </c>
      <c r="G283" s="15">
        <v>0</v>
      </c>
    </row>
    <row r="284" spans="1:7" x14ac:dyDescent="0.2">
      <c r="A284" s="15">
        <v>10000</v>
      </c>
      <c r="B284" s="15">
        <v>0.14269999999999999</v>
      </c>
      <c r="C284" s="15" t="s">
        <v>44</v>
      </c>
      <c r="D284" s="15">
        <v>50000</v>
      </c>
      <c r="E284" s="15">
        <v>36</v>
      </c>
      <c r="F284" s="15">
        <v>3</v>
      </c>
      <c r="G284" s="15">
        <v>0</v>
      </c>
    </row>
    <row r="285" spans="1:7" x14ac:dyDescent="0.2">
      <c r="A285" s="15">
        <v>35000</v>
      </c>
      <c r="B285" s="15">
        <v>0.13489999999999999</v>
      </c>
      <c r="C285" s="15" t="s">
        <v>44</v>
      </c>
      <c r="D285" s="16">
        <v>100000</v>
      </c>
      <c r="E285" s="15">
        <v>60</v>
      </c>
      <c r="F285" s="15">
        <v>10</v>
      </c>
      <c r="G285" s="15">
        <v>0</v>
      </c>
    </row>
    <row r="286" spans="1:7" x14ac:dyDescent="0.2">
      <c r="A286" s="15">
        <v>3000</v>
      </c>
      <c r="B286" s="15">
        <v>0.1065</v>
      </c>
      <c r="C286" s="15" t="s">
        <v>44</v>
      </c>
      <c r="D286" s="15">
        <v>21000</v>
      </c>
      <c r="E286" s="15">
        <v>36</v>
      </c>
      <c r="F286" s="15">
        <v>0.5</v>
      </c>
      <c r="G286" s="15">
        <v>0</v>
      </c>
    </row>
    <row r="287" spans="1:7" x14ac:dyDescent="0.2">
      <c r="A287" s="15">
        <v>12000</v>
      </c>
      <c r="B287" s="15">
        <v>0.14649999999999999</v>
      </c>
      <c r="C287" s="15" t="s">
        <v>45</v>
      </c>
      <c r="D287" s="15">
        <v>87500</v>
      </c>
      <c r="E287" s="15">
        <v>36</v>
      </c>
      <c r="F287" s="15">
        <v>7</v>
      </c>
      <c r="G287" s="15">
        <v>1</v>
      </c>
    </row>
    <row r="288" spans="1:7" x14ac:dyDescent="0.2">
      <c r="A288" s="15">
        <v>20000</v>
      </c>
      <c r="B288" s="15">
        <v>8.8999999999999996E-2</v>
      </c>
      <c r="C288" s="15" t="s">
        <v>44</v>
      </c>
      <c r="D288" s="15">
        <v>66000</v>
      </c>
      <c r="E288" s="15">
        <v>36</v>
      </c>
      <c r="F288" s="15">
        <v>4</v>
      </c>
      <c r="G288" s="15">
        <v>0</v>
      </c>
    </row>
    <row r="289" spans="1:7" x14ac:dyDescent="0.2">
      <c r="A289" s="15">
        <v>7000</v>
      </c>
      <c r="B289" s="15">
        <v>0.13489999999999999</v>
      </c>
      <c r="C289" s="15" t="s">
        <v>46</v>
      </c>
      <c r="D289" s="15">
        <v>55000</v>
      </c>
      <c r="E289" s="15">
        <v>36</v>
      </c>
      <c r="F289" s="15">
        <v>4</v>
      </c>
      <c r="G289" s="15">
        <v>0</v>
      </c>
    </row>
    <row r="290" spans="1:7" x14ac:dyDescent="0.2">
      <c r="A290" s="15">
        <v>6350</v>
      </c>
      <c r="B290" s="15">
        <v>0.1903</v>
      </c>
      <c r="C290" s="15" t="s">
        <v>46</v>
      </c>
      <c r="D290" s="15">
        <v>25000</v>
      </c>
      <c r="E290" s="15">
        <v>60</v>
      </c>
      <c r="F290" s="15">
        <v>0.5</v>
      </c>
      <c r="G290" s="15">
        <v>1</v>
      </c>
    </row>
    <row r="291" spans="1:7" x14ac:dyDescent="0.2">
      <c r="A291" s="15">
        <v>2450</v>
      </c>
      <c r="B291" s="15">
        <v>7.9000000000000001E-2</v>
      </c>
      <c r="C291" s="15" t="s">
        <v>44</v>
      </c>
      <c r="D291" s="15">
        <v>24000</v>
      </c>
      <c r="E291" s="15">
        <v>36</v>
      </c>
      <c r="F291" s="15">
        <v>0.5</v>
      </c>
      <c r="G291" s="15">
        <v>0</v>
      </c>
    </row>
    <row r="292" spans="1:7" x14ac:dyDescent="0.2">
      <c r="A292" s="15">
        <v>4700</v>
      </c>
      <c r="B292" s="15">
        <v>7.9000000000000001E-2</v>
      </c>
      <c r="C292" s="15" t="s">
        <v>44</v>
      </c>
      <c r="D292" s="15">
        <v>41000</v>
      </c>
      <c r="E292" s="15">
        <v>36</v>
      </c>
      <c r="F292" s="15">
        <v>10</v>
      </c>
      <c r="G292" s="15">
        <v>0</v>
      </c>
    </row>
    <row r="293" spans="1:7" x14ac:dyDescent="0.2">
      <c r="A293" s="15">
        <v>8000</v>
      </c>
      <c r="B293" s="15">
        <v>0.12690000000000001</v>
      </c>
      <c r="C293" s="15" t="s">
        <v>46</v>
      </c>
      <c r="D293" s="15">
        <v>84996</v>
      </c>
      <c r="E293" s="15">
        <v>36</v>
      </c>
      <c r="F293" s="15">
        <v>4</v>
      </c>
      <c r="G293" s="15">
        <v>0</v>
      </c>
    </row>
    <row r="294" spans="1:7" x14ac:dyDescent="0.2">
      <c r="A294" s="15">
        <v>14000</v>
      </c>
      <c r="B294" s="15">
        <v>0.16769999999999999</v>
      </c>
      <c r="C294" s="15" t="s">
        <v>46</v>
      </c>
      <c r="D294" s="15">
        <v>145000</v>
      </c>
      <c r="E294" s="15">
        <v>36</v>
      </c>
      <c r="F294" s="15">
        <v>0.5</v>
      </c>
      <c r="G294" s="15">
        <v>0</v>
      </c>
    </row>
    <row r="295" spans="1:7" x14ac:dyDescent="0.2">
      <c r="A295" s="15">
        <v>21600</v>
      </c>
      <c r="B295" s="15">
        <v>7.9000000000000001E-2</v>
      </c>
      <c r="C295" s="15" t="s">
        <v>44</v>
      </c>
      <c r="D295" s="15">
        <v>112140</v>
      </c>
      <c r="E295" s="15">
        <v>36</v>
      </c>
      <c r="F295" s="15">
        <v>10</v>
      </c>
      <c r="G295" s="15">
        <v>0</v>
      </c>
    </row>
    <row r="296" spans="1:7" x14ac:dyDescent="0.2">
      <c r="A296" s="15">
        <v>17000</v>
      </c>
      <c r="B296" s="15">
        <v>0.1527</v>
      </c>
      <c r="C296" s="15" t="s">
        <v>46</v>
      </c>
      <c r="D296" s="15">
        <v>75000</v>
      </c>
      <c r="E296" s="15">
        <v>36</v>
      </c>
      <c r="F296" s="15">
        <v>1</v>
      </c>
      <c r="G296" s="15">
        <v>1</v>
      </c>
    </row>
    <row r="297" spans="1:7" x14ac:dyDescent="0.2">
      <c r="A297" s="15">
        <v>2200</v>
      </c>
      <c r="B297" s="15">
        <v>0.1171</v>
      </c>
      <c r="C297" s="15" t="s">
        <v>46</v>
      </c>
      <c r="D297" s="15">
        <v>86015</v>
      </c>
      <c r="E297" s="15">
        <v>36</v>
      </c>
      <c r="F297" s="15">
        <v>3</v>
      </c>
      <c r="G297" s="15">
        <v>0</v>
      </c>
    </row>
    <row r="298" spans="1:7" x14ac:dyDescent="0.2">
      <c r="A298" s="15">
        <v>35000</v>
      </c>
      <c r="B298" s="15">
        <v>0.14649999999999999</v>
      </c>
      <c r="C298" s="15" t="s">
        <v>44</v>
      </c>
      <c r="D298" s="15">
        <v>72000</v>
      </c>
      <c r="E298" s="15">
        <v>60</v>
      </c>
      <c r="F298" s="15">
        <v>7</v>
      </c>
      <c r="G298" s="15">
        <v>0</v>
      </c>
    </row>
    <row r="299" spans="1:7" x14ac:dyDescent="0.2">
      <c r="A299" s="15">
        <v>2200</v>
      </c>
      <c r="B299" s="15">
        <v>5.9900000000000002E-2</v>
      </c>
      <c r="C299" s="15" t="s">
        <v>44</v>
      </c>
      <c r="D299" s="15">
        <v>14400</v>
      </c>
      <c r="E299" s="15">
        <v>36</v>
      </c>
      <c r="F299" s="15">
        <v>4</v>
      </c>
      <c r="G299" s="15">
        <v>0</v>
      </c>
    </row>
    <row r="300" spans="1:7" x14ac:dyDescent="0.2">
      <c r="A300" s="15">
        <v>15000</v>
      </c>
      <c r="B300" s="15">
        <v>6.0299999999999999E-2</v>
      </c>
      <c r="C300" s="15" t="s">
        <v>45</v>
      </c>
      <c r="D300" s="15">
        <v>62000</v>
      </c>
      <c r="E300" s="15">
        <v>36</v>
      </c>
      <c r="F300" s="15">
        <v>4</v>
      </c>
      <c r="G300" s="15">
        <v>0</v>
      </c>
    </row>
    <row r="301" spans="1:7" x14ac:dyDescent="0.2">
      <c r="A301" s="15">
        <v>14000</v>
      </c>
      <c r="B301" s="15">
        <v>7.9000000000000001E-2</v>
      </c>
      <c r="C301" s="15" t="s">
        <v>44</v>
      </c>
      <c r="D301" s="15">
        <v>82000</v>
      </c>
      <c r="E301" s="15">
        <v>36</v>
      </c>
      <c r="F301" s="15">
        <v>4</v>
      </c>
      <c r="G301" s="15">
        <v>0</v>
      </c>
    </row>
    <row r="302" spans="1:7" x14ac:dyDescent="0.2">
      <c r="A302" s="15">
        <v>14000</v>
      </c>
      <c r="B302" s="15">
        <v>6.0299999999999999E-2</v>
      </c>
      <c r="C302" s="15" t="s">
        <v>44</v>
      </c>
      <c r="D302" s="15">
        <v>105000</v>
      </c>
      <c r="E302" s="15">
        <v>36</v>
      </c>
      <c r="F302" s="15">
        <v>6</v>
      </c>
      <c r="G302" s="15">
        <v>0</v>
      </c>
    </row>
    <row r="303" spans="1:7" x14ac:dyDescent="0.2">
      <c r="A303" s="15">
        <v>11000</v>
      </c>
      <c r="B303" s="15">
        <v>6.6199999999999995E-2</v>
      </c>
      <c r="C303" s="15" t="s">
        <v>46</v>
      </c>
      <c r="D303" s="15">
        <v>80000</v>
      </c>
      <c r="E303" s="15">
        <v>36</v>
      </c>
      <c r="F303" s="15">
        <v>4</v>
      </c>
      <c r="G303" s="15">
        <v>0</v>
      </c>
    </row>
    <row r="304" spans="1:7" x14ac:dyDescent="0.2">
      <c r="A304" s="15">
        <v>5000</v>
      </c>
      <c r="B304" s="15">
        <v>0.1171</v>
      </c>
      <c r="C304" s="15" t="s">
        <v>46</v>
      </c>
      <c r="D304" s="15">
        <v>64800</v>
      </c>
      <c r="E304" s="15">
        <v>36</v>
      </c>
      <c r="F304" s="15">
        <v>7</v>
      </c>
      <c r="G304" s="15">
        <v>1</v>
      </c>
    </row>
    <row r="305" spans="1:7" x14ac:dyDescent="0.2">
      <c r="A305" s="15">
        <v>5500</v>
      </c>
      <c r="B305" s="15">
        <v>0.14649999999999999</v>
      </c>
      <c r="C305" s="15" t="s">
        <v>44</v>
      </c>
      <c r="D305" s="15">
        <v>73700</v>
      </c>
      <c r="E305" s="15">
        <v>36</v>
      </c>
      <c r="F305" s="15">
        <v>0.5</v>
      </c>
      <c r="G305" s="15">
        <v>0</v>
      </c>
    </row>
    <row r="306" spans="1:7" x14ac:dyDescent="0.2">
      <c r="A306" s="15">
        <v>19500</v>
      </c>
      <c r="B306" s="15">
        <v>0.13489999999999999</v>
      </c>
      <c r="C306" s="15" t="s">
        <v>46</v>
      </c>
      <c r="D306" s="15">
        <v>57600</v>
      </c>
      <c r="E306" s="15">
        <v>60</v>
      </c>
      <c r="F306" s="15">
        <v>10</v>
      </c>
      <c r="G306" s="15">
        <v>1</v>
      </c>
    </row>
    <row r="307" spans="1:7" x14ac:dyDescent="0.2">
      <c r="A307" s="15">
        <v>7400</v>
      </c>
      <c r="B307" s="15">
        <v>7.51E-2</v>
      </c>
      <c r="C307" s="15" t="s">
        <v>46</v>
      </c>
      <c r="D307" s="15">
        <v>31075</v>
      </c>
      <c r="E307" s="15">
        <v>36</v>
      </c>
      <c r="F307" s="15">
        <v>3</v>
      </c>
      <c r="G307" s="15">
        <v>0</v>
      </c>
    </row>
    <row r="308" spans="1:7" x14ac:dyDescent="0.2">
      <c r="A308" s="15">
        <v>23000</v>
      </c>
      <c r="B308" s="15">
        <v>0.18640000000000001</v>
      </c>
      <c r="C308" s="15" t="s">
        <v>44</v>
      </c>
      <c r="D308" s="15">
        <v>68000</v>
      </c>
      <c r="E308" s="15">
        <v>60</v>
      </c>
      <c r="F308" s="15">
        <v>10</v>
      </c>
      <c r="G308" s="15">
        <v>0</v>
      </c>
    </row>
    <row r="309" spans="1:7" x14ac:dyDescent="0.2">
      <c r="A309" s="15">
        <v>6000</v>
      </c>
      <c r="B309" s="15">
        <v>7.51E-2</v>
      </c>
      <c r="C309" s="15" t="s">
        <v>46</v>
      </c>
      <c r="D309" s="15">
        <v>130992</v>
      </c>
      <c r="E309" s="15">
        <v>36</v>
      </c>
      <c r="F309" s="15">
        <v>6</v>
      </c>
      <c r="G309" s="15">
        <v>0</v>
      </c>
    </row>
    <row r="310" spans="1:7" x14ac:dyDescent="0.2">
      <c r="A310" s="15">
        <v>4000</v>
      </c>
      <c r="B310" s="15">
        <v>7.9000000000000001E-2</v>
      </c>
      <c r="C310" s="15" t="s">
        <v>44</v>
      </c>
      <c r="D310" s="15">
        <v>45000</v>
      </c>
      <c r="E310" s="15">
        <v>36</v>
      </c>
      <c r="F310" s="15">
        <v>0.5</v>
      </c>
      <c r="G310" s="15">
        <v>0</v>
      </c>
    </row>
    <row r="311" spans="1:7" x14ac:dyDescent="0.2">
      <c r="A311" s="15">
        <v>13500</v>
      </c>
      <c r="B311" s="15">
        <v>0.18640000000000001</v>
      </c>
      <c r="C311" s="15" t="s">
        <v>44</v>
      </c>
      <c r="D311" s="15">
        <v>48000</v>
      </c>
      <c r="E311" s="15">
        <v>60</v>
      </c>
      <c r="F311" s="15">
        <v>0.5</v>
      </c>
      <c r="G311" s="15">
        <v>0</v>
      </c>
    </row>
    <row r="312" spans="1:7" x14ac:dyDescent="0.2">
      <c r="A312" s="15">
        <v>24625</v>
      </c>
      <c r="B312" s="15">
        <v>0.14649999999999999</v>
      </c>
      <c r="C312" s="15" t="s">
        <v>46</v>
      </c>
      <c r="D312" s="15">
        <v>48000</v>
      </c>
      <c r="E312" s="15">
        <v>60</v>
      </c>
      <c r="F312" s="15">
        <v>2</v>
      </c>
      <c r="G312" s="15">
        <v>0</v>
      </c>
    </row>
    <row r="313" spans="1:7" x14ac:dyDescent="0.2">
      <c r="A313" s="15">
        <v>28000</v>
      </c>
      <c r="B313" s="15">
        <v>7.9000000000000001E-2</v>
      </c>
      <c r="C313" s="15" t="s">
        <v>46</v>
      </c>
      <c r="D313" s="15">
        <v>128600</v>
      </c>
      <c r="E313" s="15">
        <v>36</v>
      </c>
      <c r="F313" s="15">
        <v>10</v>
      </c>
      <c r="G313" s="15">
        <v>0</v>
      </c>
    </row>
    <row r="314" spans="1:7" x14ac:dyDescent="0.2">
      <c r="A314" s="15">
        <v>2600</v>
      </c>
      <c r="B314" s="15">
        <v>7.9000000000000001E-2</v>
      </c>
      <c r="C314" s="15" t="s">
        <v>44</v>
      </c>
      <c r="D314" s="16">
        <v>100000</v>
      </c>
      <c r="E314" s="15">
        <v>36</v>
      </c>
      <c r="F314" s="15">
        <v>3</v>
      </c>
      <c r="G314" s="15">
        <v>0</v>
      </c>
    </row>
    <row r="315" spans="1:7" x14ac:dyDescent="0.2">
      <c r="A315" s="15">
        <v>14000</v>
      </c>
      <c r="B315" s="15">
        <v>8.8999999999999996E-2</v>
      </c>
      <c r="C315" s="15" t="s">
        <v>45</v>
      </c>
      <c r="D315" s="15">
        <v>72500</v>
      </c>
      <c r="E315" s="15">
        <v>60</v>
      </c>
      <c r="F315" s="15">
        <v>4</v>
      </c>
      <c r="G315" s="15">
        <v>0</v>
      </c>
    </row>
    <row r="316" spans="1:7" x14ac:dyDescent="0.2">
      <c r="A316" s="15">
        <v>18000</v>
      </c>
      <c r="B316" s="15">
        <v>9.9099999999999994E-2</v>
      </c>
      <c r="C316" s="15" t="s">
        <v>46</v>
      </c>
      <c r="D316" s="15">
        <v>180000</v>
      </c>
      <c r="E316" s="15">
        <v>36</v>
      </c>
      <c r="F316" s="15">
        <v>10</v>
      </c>
      <c r="G316" s="15">
        <v>0</v>
      </c>
    </row>
    <row r="317" spans="1:7" x14ac:dyDescent="0.2">
      <c r="A317" s="15">
        <v>15000</v>
      </c>
      <c r="B317" s="15">
        <v>7.51E-2</v>
      </c>
      <c r="C317" s="15" t="s">
        <v>44</v>
      </c>
      <c r="D317" s="15">
        <v>65000</v>
      </c>
      <c r="E317" s="15">
        <v>36</v>
      </c>
      <c r="F317" s="15">
        <v>10</v>
      </c>
      <c r="G317" s="15">
        <v>0</v>
      </c>
    </row>
    <row r="318" spans="1:7" x14ac:dyDescent="0.2">
      <c r="A318" s="15">
        <v>24000</v>
      </c>
      <c r="B318" s="15">
        <v>0.1065</v>
      </c>
      <c r="C318" s="15" t="s">
        <v>46</v>
      </c>
      <c r="D318" s="16">
        <v>100000</v>
      </c>
      <c r="E318" s="15">
        <v>60</v>
      </c>
      <c r="F318" s="15">
        <v>3</v>
      </c>
      <c r="G318" s="15">
        <v>0</v>
      </c>
    </row>
    <row r="319" spans="1:7" x14ac:dyDescent="0.2">
      <c r="A319" s="15">
        <v>5000</v>
      </c>
      <c r="B319" s="15">
        <v>0.15959999999999999</v>
      </c>
      <c r="C319" s="15" t="s">
        <v>44</v>
      </c>
      <c r="D319" s="15">
        <v>90000</v>
      </c>
      <c r="E319" s="15">
        <v>36</v>
      </c>
      <c r="F319" s="15">
        <v>10</v>
      </c>
      <c r="G319" s="15">
        <v>0</v>
      </c>
    </row>
    <row r="320" spans="1:7" x14ac:dyDescent="0.2">
      <c r="A320" s="15">
        <v>26000</v>
      </c>
      <c r="B320" s="15">
        <v>0.15959999999999999</v>
      </c>
      <c r="C320" s="15" t="s">
        <v>46</v>
      </c>
      <c r="D320" s="15">
        <v>78000</v>
      </c>
      <c r="E320" s="15">
        <v>36</v>
      </c>
      <c r="F320" s="15">
        <v>1</v>
      </c>
      <c r="G320" s="15">
        <v>0</v>
      </c>
    </row>
    <row r="321" spans="1:7" x14ac:dyDescent="0.2">
      <c r="A321" s="15">
        <v>3700</v>
      </c>
      <c r="B321" s="15">
        <v>7.9000000000000001E-2</v>
      </c>
      <c r="C321" s="15" t="s">
        <v>44</v>
      </c>
      <c r="D321" s="15">
        <v>94000</v>
      </c>
      <c r="E321" s="15">
        <v>36</v>
      </c>
      <c r="F321" s="15">
        <v>3</v>
      </c>
      <c r="G321" s="15">
        <v>0</v>
      </c>
    </row>
    <row r="322" spans="1:7" x14ac:dyDescent="0.2">
      <c r="A322" s="15">
        <v>21000</v>
      </c>
      <c r="B322" s="15">
        <v>0.1171</v>
      </c>
      <c r="C322" s="15" t="s">
        <v>46</v>
      </c>
      <c r="D322" s="15">
        <v>108000</v>
      </c>
      <c r="E322" s="15">
        <v>36</v>
      </c>
      <c r="F322" s="15">
        <v>0.5</v>
      </c>
      <c r="G322" s="15">
        <v>0</v>
      </c>
    </row>
    <row r="323" spans="1:7" x14ac:dyDescent="0.2">
      <c r="A323" s="15">
        <v>7000</v>
      </c>
      <c r="B323" s="15">
        <v>6.0299999999999999E-2</v>
      </c>
      <c r="C323" s="15" t="s">
        <v>46</v>
      </c>
      <c r="D323" s="15">
        <v>44000</v>
      </c>
      <c r="E323" s="15">
        <v>36</v>
      </c>
      <c r="F323" s="15">
        <v>6</v>
      </c>
      <c r="G323" s="15">
        <v>0</v>
      </c>
    </row>
    <row r="324" spans="1:7" x14ac:dyDescent="0.2">
      <c r="A324" s="15">
        <v>5600</v>
      </c>
      <c r="B324" s="15">
        <v>6.6199999999999995E-2</v>
      </c>
      <c r="C324" s="15" t="s">
        <v>46</v>
      </c>
      <c r="D324" s="15">
        <v>70000</v>
      </c>
      <c r="E324" s="15">
        <v>36</v>
      </c>
      <c r="F324" s="15">
        <v>2</v>
      </c>
      <c r="G324" s="15">
        <v>0</v>
      </c>
    </row>
    <row r="325" spans="1:7" x14ac:dyDescent="0.2">
      <c r="A325" s="15">
        <v>12000</v>
      </c>
      <c r="B325" s="15">
        <v>0.1171</v>
      </c>
      <c r="C325" s="15" t="s">
        <v>44</v>
      </c>
      <c r="D325" s="15">
        <v>65000</v>
      </c>
      <c r="E325" s="15">
        <v>36</v>
      </c>
      <c r="F325" s="15">
        <v>0.5</v>
      </c>
      <c r="G325" s="15">
        <v>0</v>
      </c>
    </row>
    <row r="326" spans="1:7" x14ac:dyDescent="0.2">
      <c r="A326" s="15">
        <v>13000</v>
      </c>
      <c r="B326" s="15">
        <v>9.9099999999999994E-2</v>
      </c>
      <c r="C326" s="15" t="s">
        <v>44</v>
      </c>
      <c r="D326" s="15">
        <v>38400</v>
      </c>
      <c r="E326" s="15">
        <v>36</v>
      </c>
      <c r="F326" s="15">
        <v>4</v>
      </c>
      <c r="G326" s="15">
        <v>0</v>
      </c>
    </row>
    <row r="327" spans="1:7" x14ac:dyDescent="0.2">
      <c r="A327" s="15">
        <v>25200</v>
      </c>
      <c r="B327" s="15">
        <v>0.20300000000000001</v>
      </c>
      <c r="C327" s="15" t="s">
        <v>46</v>
      </c>
      <c r="D327" s="15">
        <v>86000</v>
      </c>
      <c r="E327" s="15">
        <v>60</v>
      </c>
      <c r="F327" s="15">
        <v>4</v>
      </c>
      <c r="G327" s="15">
        <v>1</v>
      </c>
    </row>
    <row r="328" spans="1:7" x14ac:dyDescent="0.2">
      <c r="A328" s="15">
        <v>10000</v>
      </c>
      <c r="B328" s="15">
        <v>9.9099999999999994E-2</v>
      </c>
      <c r="C328" s="15" t="s">
        <v>46</v>
      </c>
      <c r="D328" s="15">
        <v>40000</v>
      </c>
      <c r="E328" s="15">
        <v>36</v>
      </c>
      <c r="F328" s="15">
        <v>6</v>
      </c>
      <c r="G328" s="15">
        <v>0</v>
      </c>
    </row>
    <row r="329" spans="1:7" x14ac:dyDescent="0.2">
      <c r="A329" s="15">
        <v>8000</v>
      </c>
      <c r="B329" s="15">
        <v>6.0299999999999999E-2</v>
      </c>
      <c r="C329" s="15" t="s">
        <v>46</v>
      </c>
      <c r="D329" s="15">
        <v>38496</v>
      </c>
      <c r="E329" s="15">
        <v>36</v>
      </c>
      <c r="F329" s="15">
        <v>7</v>
      </c>
      <c r="G329" s="15">
        <v>0</v>
      </c>
    </row>
    <row r="330" spans="1:7" x14ac:dyDescent="0.2">
      <c r="A330" s="15">
        <v>1500</v>
      </c>
      <c r="B330" s="15">
        <v>0.13489999999999999</v>
      </c>
      <c r="C330" s="15" t="s">
        <v>46</v>
      </c>
      <c r="D330" s="15">
        <v>34800</v>
      </c>
      <c r="E330" s="15">
        <v>36</v>
      </c>
      <c r="F330" s="15">
        <v>3</v>
      </c>
      <c r="G330" s="15">
        <v>0</v>
      </c>
    </row>
    <row r="331" spans="1:7" x14ac:dyDescent="0.2">
      <c r="A331" s="15">
        <v>6000</v>
      </c>
      <c r="B331" s="15">
        <v>0.1242</v>
      </c>
      <c r="C331" s="15" t="s">
        <v>44</v>
      </c>
      <c r="D331" s="15">
        <v>72000</v>
      </c>
      <c r="E331" s="15">
        <v>36</v>
      </c>
      <c r="F331" s="15">
        <v>5</v>
      </c>
      <c r="G331" s="15">
        <v>0</v>
      </c>
    </row>
    <row r="332" spans="1:7" x14ac:dyDescent="0.2">
      <c r="A332" s="15">
        <v>35000</v>
      </c>
      <c r="B332" s="15">
        <v>0.18640000000000001</v>
      </c>
      <c r="C332" s="15" t="s">
        <v>44</v>
      </c>
      <c r="D332" s="15">
        <v>150000</v>
      </c>
      <c r="E332" s="15">
        <v>36</v>
      </c>
      <c r="F332" s="15">
        <v>0.5</v>
      </c>
      <c r="G332" s="15">
        <v>0</v>
      </c>
    </row>
    <row r="333" spans="1:7" x14ac:dyDescent="0.2">
      <c r="A333" s="15">
        <v>6000</v>
      </c>
      <c r="B333" s="15">
        <v>6.0299999999999999E-2</v>
      </c>
      <c r="C333" s="15" t="s">
        <v>44</v>
      </c>
      <c r="D333" s="15">
        <v>80000</v>
      </c>
      <c r="E333" s="15">
        <v>36</v>
      </c>
      <c r="F333" s="15">
        <v>2</v>
      </c>
      <c r="G333" s="15">
        <v>0</v>
      </c>
    </row>
    <row r="334" spans="1:7" x14ac:dyDescent="0.2">
      <c r="A334" s="15">
        <v>11325</v>
      </c>
      <c r="B334" s="15">
        <v>0.1171</v>
      </c>
      <c r="C334" s="15" t="s">
        <v>44</v>
      </c>
      <c r="D334" s="15">
        <v>25000</v>
      </c>
      <c r="E334" s="15">
        <v>36</v>
      </c>
      <c r="F334" s="15">
        <v>4</v>
      </c>
      <c r="G334" s="15">
        <v>0</v>
      </c>
    </row>
    <row r="335" spans="1:7" x14ac:dyDescent="0.2">
      <c r="A335" s="15">
        <v>10000</v>
      </c>
      <c r="B335" s="15">
        <v>0.14649999999999999</v>
      </c>
      <c r="C335" s="15" t="s">
        <v>46</v>
      </c>
      <c r="D335" s="15">
        <v>350000</v>
      </c>
      <c r="E335" s="15">
        <v>36</v>
      </c>
      <c r="F335" s="15">
        <v>0.5</v>
      </c>
      <c r="G335" s="15">
        <v>0</v>
      </c>
    </row>
    <row r="336" spans="1:7" x14ac:dyDescent="0.2">
      <c r="A336" s="15">
        <v>20000</v>
      </c>
      <c r="B336" s="15">
        <v>0.14649999999999999</v>
      </c>
      <c r="C336" s="15" t="s">
        <v>46</v>
      </c>
      <c r="D336" s="15">
        <v>60000</v>
      </c>
      <c r="E336" s="15">
        <v>60</v>
      </c>
      <c r="F336" s="15">
        <v>4</v>
      </c>
      <c r="G336" s="15">
        <v>0</v>
      </c>
    </row>
    <row r="337" spans="1:7" x14ac:dyDescent="0.2">
      <c r="A337" s="15">
        <v>3200</v>
      </c>
      <c r="B337" s="15">
        <v>7.51E-2</v>
      </c>
      <c r="C337" s="15" t="s">
        <v>46</v>
      </c>
      <c r="D337" s="15">
        <v>50000</v>
      </c>
      <c r="E337" s="15">
        <v>36</v>
      </c>
      <c r="F337" s="15">
        <v>0.5</v>
      </c>
      <c r="G337" s="15">
        <v>0</v>
      </c>
    </row>
    <row r="338" spans="1:7" x14ac:dyDescent="0.2">
      <c r="A338" s="15">
        <v>6000</v>
      </c>
      <c r="B338" s="15">
        <v>0.15989999999999999</v>
      </c>
      <c r="C338" s="15" t="s">
        <v>46</v>
      </c>
      <c r="D338" s="15">
        <v>20400</v>
      </c>
      <c r="E338" s="15">
        <v>36</v>
      </c>
      <c r="F338" s="15">
        <v>6</v>
      </c>
      <c r="G338" s="15">
        <v>0</v>
      </c>
    </row>
    <row r="339" spans="1:7" x14ac:dyDescent="0.2">
      <c r="A339" s="15">
        <v>6800</v>
      </c>
      <c r="B339" s="15">
        <v>0.10589999999999999</v>
      </c>
      <c r="C339" s="15" t="s">
        <v>44</v>
      </c>
      <c r="D339" s="15">
        <v>29120</v>
      </c>
      <c r="E339" s="15">
        <v>36</v>
      </c>
      <c r="F339" s="15">
        <v>1</v>
      </c>
      <c r="G339" s="15">
        <v>0</v>
      </c>
    </row>
    <row r="340" spans="1:7" x14ac:dyDescent="0.2">
      <c r="A340" s="15">
        <v>25000</v>
      </c>
      <c r="B340" s="15">
        <v>0.1399</v>
      </c>
      <c r="C340" s="15" t="s">
        <v>46</v>
      </c>
      <c r="D340" s="15">
        <v>72000</v>
      </c>
      <c r="E340" s="15">
        <v>60</v>
      </c>
      <c r="F340" s="15">
        <v>10</v>
      </c>
      <c r="G340" s="15">
        <v>1</v>
      </c>
    </row>
    <row r="341" spans="1:7" x14ac:dyDescent="0.2">
      <c r="A341" s="15">
        <v>14400</v>
      </c>
      <c r="B341" s="15">
        <v>0.10589999999999999</v>
      </c>
      <c r="C341" s="15" t="s">
        <v>46</v>
      </c>
      <c r="D341" s="15">
        <v>60000</v>
      </c>
      <c r="E341" s="15">
        <v>60</v>
      </c>
      <c r="F341" s="15">
        <v>10</v>
      </c>
      <c r="G341" s="15">
        <v>0</v>
      </c>
    </row>
    <row r="342" spans="1:7" x14ac:dyDescent="0.2">
      <c r="A342" s="15">
        <v>20000</v>
      </c>
      <c r="B342" s="15">
        <v>0.16489999999999999</v>
      </c>
      <c r="C342" s="15" t="s">
        <v>46</v>
      </c>
      <c r="D342" s="15">
        <v>72000</v>
      </c>
      <c r="E342" s="15">
        <v>60</v>
      </c>
      <c r="F342" s="15">
        <v>2</v>
      </c>
      <c r="G342" s="15">
        <v>0</v>
      </c>
    </row>
    <row r="343" spans="1:7" x14ac:dyDescent="0.2">
      <c r="A343" s="15">
        <v>8000</v>
      </c>
      <c r="B343" s="15">
        <v>7.4899999999999994E-2</v>
      </c>
      <c r="C343" s="15" t="s">
        <v>46</v>
      </c>
      <c r="D343" s="15">
        <v>55000</v>
      </c>
      <c r="E343" s="15">
        <v>36</v>
      </c>
      <c r="F343" s="15">
        <v>9</v>
      </c>
      <c r="G343" s="15">
        <v>0</v>
      </c>
    </row>
    <row r="344" spans="1:7" x14ac:dyDescent="0.2">
      <c r="A344" s="15">
        <v>5500</v>
      </c>
      <c r="B344" s="15">
        <v>0.1099</v>
      </c>
      <c r="C344" s="15" t="s">
        <v>46</v>
      </c>
      <c r="D344" s="15">
        <v>20400</v>
      </c>
      <c r="E344" s="15">
        <v>36</v>
      </c>
      <c r="F344" s="15">
        <v>5</v>
      </c>
      <c r="G344" s="15">
        <v>0</v>
      </c>
    </row>
    <row r="345" spans="1:7" x14ac:dyDescent="0.2">
      <c r="A345" s="15">
        <v>12000</v>
      </c>
      <c r="B345" s="15">
        <v>0.1479</v>
      </c>
      <c r="C345" s="15" t="s">
        <v>44</v>
      </c>
      <c r="D345" s="15">
        <v>65000</v>
      </c>
      <c r="E345" s="15">
        <v>60</v>
      </c>
      <c r="F345" s="15">
        <v>0.5</v>
      </c>
      <c r="G345" s="15">
        <v>0</v>
      </c>
    </row>
    <row r="346" spans="1:7" x14ac:dyDescent="0.2">
      <c r="A346" s="15">
        <v>15000</v>
      </c>
      <c r="B346" s="15">
        <v>5.4199999999999998E-2</v>
      </c>
      <c r="C346" s="15" t="s">
        <v>46</v>
      </c>
      <c r="D346" s="15">
        <v>135000</v>
      </c>
      <c r="E346" s="15">
        <v>36</v>
      </c>
      <c r="F346" s="15">
        <v>2</v>
      </c>
      <c r="G346" s="15">
        <v>0</v>
      </c>
    </row>
    <row r="347" spans="1:7" x14ac:dyDescent="0.2">
      <c r="A347" s="15">
        <v>11500</v>
      </c>
      <c r="B347" s="15">
        <v>0.15229999999999999</v>
      </c>
      <c r="C347" s="15" t="s">
        <v>44</v>
      </c>
      <c r="D347" s="15">
        <v>32000</v>
      </c>
      <c r="E347" s="15">
        <v>36</v>
      </c>
      <c r="F347" s="15">
        <v>10</v>
      </c>
      <c r="G347" s="15">
        <v>0</v>
      </c>
    </row>
    <row r="348" spans="1:7" x14ac:dyDescent="0.2">
      <c r="A348" s="15">
        <v>4800</v>
      </c>
      <c r="B348" s="15">
        <v>0.11990000000000001</v>
      </c>
      <c r="C348" s="15" t="s">
        <v>46</v>
      </c>
      <c r="D348" s="15">
        <v>80004</v>
      </c>
      <c r="E348" s="15">
        <v>60</v>
      </c>
      <c r="F348" s="15">
        <v>10</v>
      </c>
      <c r="G348" s="15">
        <v>0</v>
      </c>
    </row>
    <row r="349" spans="1:7" x14ac:dyDescent="0.2">
      <c r="A349" s="15">
        <v>5500</v>
      </c>
      <c r="B349" s="15">
        <v>0.15229999999999999</v>
      </c>
      <c r="C349" s="15" t="s">
        <v>44</v>
      </c>
      <c r="D349" s="15">
        <v>19200</v>
      </c>
      <c r="E349" s="15">
        <v>36</v>
      </c>
      <c r="F349" s="15">
        <v>1</v>
      </c>
      <c r="G349" s="15">
        <v>0</v>
      </c>
    </row>
    <row r="350" spans="1:7" x14ac:dyDescent="0.2">
      <c r="A350" s="15">
        <v>19000</v>
      </c>
      <c r="B350" s="15">
        <v>0.20619999999999999</v>
      </c>
      <c r="C350" s="15" t="s">
        <v>46</v>
      </c>
      <c r="D350" s="15">
        <v>65000</v>
      </c>
      <c r="E350" s="15">
        <v>60</v>
      </c>
      <c r="F350" s="15">
        <v>10</v>
      </c>
      <c r="G350" s="15">
        <v>0</v>
      </c>
    </row>
    <row r="351" spans="1:7" x14ac:dyDescent="0.2">
      <c r="A351" s="15">
        <v>4000</v>
      </c>
      <c r="B351" s="15">
        <v>7.4899999999999994E-2</v>
      </c>
      <c r="C351" s="15" t="s">
        <v>46</v>
      </c>
      <c r="D351" s="15">
        <v>34000</v>
      </c>
      <c r="E351" s="15">
        <v>36</v>
      </c>
      <c r="F351" s="15">
        <v>5</v>
      </c>
      <c r="G351" s="15">
        <v>0</v>
      </c>
    </row>
    <row r="352" spans="1:7" x14ac:dyDescent="0.2">
      <c r="A352" s="15">
        <v>32000</v>
      </c>
      <c r="B352" s="15">
        <v>0.11990000000000001</v>
      </c>
      <c r="C352" s="15" t="s">
        <v>44</v>
      </c>
      <c r="D352" s="15">
        <v>73000</v>
      </c>
      <c r="E352" s="15">
        <v>36</v>
      </c>
      <c r="F352" s="15">
        <v>0.5</v>
      </c>
      <c r="G352" s="15">
        <v>0</v>
      </c>
    </row>
    <row r="353" spans="1:7" x14ac:dyDescent="0.2">
      <c r="A353" s="15">
        <v>20000</v>
      </c>
      <c r="B353" s="15">
        <v>0.1399</v>
      </c>
      <c r="C353" s="15" t="s">
        <v>46</v>
      </c>
      <c r="D353" s="15">
        <v>159996</v>
      </c>
      <c r="E353" s="15">
        <v>60</v>
      </c>
      <c r="F353" s="15">
        <v>8</v>
      </c>
      <c r="G353" s="15">
        <v>0</v>
      </c>
    </row>
    <row r="354" spans="1:7" x14ac:dyDescent="0.2">
      <c r="A354" s="15">
        <v>17000</v>
      </c>
      <c r="B354" s="15">
        <v>7.4899999999999994E-2</v>
      </c>
      <c r="C354" s="15" t="s">
        <v>46</v>
      </c>
      <c r="D354" s="15">
        <v>57600</v>
      </c>
      <c r="E354" s="15">
        <v>60</v>
      </c>
      <c r="F354" s="15">
        <v>10</v>
      </c>
      <c r="G354" s="15">
        <v>0</v>
      </c>
    </row>
    <row r="355" spans="1:7" x14ac:dyDescent="0.2">
      <c r="A355" s="15">
        <v>12000</v>
      </c>
      <c r="B355" s="15">
        <v>0.1749</v>
      </c>
      <c r="C355" s="15" t="s">
        <v>46</v>
      </c>
      <c r="D355" s="15">
        <v>65340</v>
      </c>
      <c r="E355" s="15">
        <v>60</v>
      </c>
      <c r="F355" s="15">
        <v>9</v>
      </c>
      <c r="G355" s="15">
        <v>0</v>
      </c>
    </row>
    <row r="356" spans="1:7" x14ac:dyDescent="0.2">
      <c r="A356" s="15">
        <v>29100</v>
      </c>
      <c r="B356" s="15">
        <v>0.19289999999999999</v>
      </c>
      <c r="C356" s="15" t="s">
        <v>46</v>
      </c>
      <c r="D356" s="15">
        <v>45000</v>
      </c>
      <c r="E356" s="15">
        <v>60</v>
      </c>
      <c r="F356" s="15">
        <v>6</v>
      </c>
      <c r="G356" s="15">
        <v>0</v>
      </c>
    </row>
    <row r="357" spans="1:7" x14ac:dyDescent="0.2">
      <c r="A357" s="15">
        <v>12000</v>
      </c>
      <c r="B357" s="15">
        <v>0.12989999999999999</v>
      </c>
      <c r="C357" s="15" t="s">
        <v>44</v>
      </c>
      <c r="D357" s="15">
        <v>115000</v>
      </c>
      <c r="E357" s="15">
        <v>60</v>
      </c>
      <c r="F357" s="15">
        <v>7</v>
      </c>
      <c r="G357" s="15">
        <v>0</v>
      </c>
    </row>
    <row r="358" spans="1:7" x14ac:dyDescent="0.2">
      <c r="A358" s="15">
        <v>2000</v>
      </c>
      <c r="B358" s="15">
        <v>5.4199999999999998E-2</v>
      </c>
      <c r="C358" s="15" t="s">
        <v>46</v>
      </c>
      <c r="D358" s="15">
        <v>35000</v>
      </c>
      <c r="E358" s="15">
        <v>36</v>
      </c>
      <c r="F358" s="15">
        <v>10</v>
      </c>
      <c r="G358" s="15">
        <v>0</v>
      </c>
    </row>
    <row r="359" spans="1:7" x14ac:dyDescent="0.2">
      <c r="A359" s="15">
        <v>1000</v>
      </c>
      <c r="B359" s="15">
        <v>5.4199999999999998E-2</v>
      </c>
      <c r="C359" s="15" t="s">
        <v>46</v>
      </c>
      <c r="D359" s="15">
        <v>80400</v>
      </c>
      <c r="E359" s="15">
        <v>36</v>
      </c>
      <c r="F359" s="15">
        <v>10</v>
      </c>
      <c r="G359" s="15">
        <v>0</v>
      </c>
    </row>
    <row r="360" spans="1:7" x14ac:dyDescent="0.2">
      <c r="A360" s="15">
        <v>6800</v>
      </c>
      <c r="B360" s="15">
        <v>0.11990000000000001</v>
      </c>
      <c r="C360" s="15" t="s">
        <v>44</v>
      </c>
      <c r="D360" s="15">
        <v>55000.99</v>
      </c>
      <c r="E360" s="15">
        <v>36</v>
      </c>
      <c r="F360" s="15">
        <v>2</v>
      </c>
      <c r="G360" s="15">
        <v>0</v>
      </c>
    </row>
    <row r="361" spans="1:7" x14ac:dyDescent="0.2">
      <c r="A361" s="15">
        <v>6000</v>
      </c>
      <c r="B361" s="15">
        <v>0.15989999999999999</v>
      </c>
      <c r="C361" s="15" t="s">
        <v>44</v>
      </c>
      <c r="D361" s="15">
        <v>20000</v>
      </c>
      <c r="E361" s="15">
        <v>36</v>
      </c>
      <c r="F361" s="15">
        <v>4</v>
      </c>
      <c r="G361" s="15">
        <v>0</v>
      </c>
    </row>
    <row r="362" spans="1:7" x14ac:dyDescent="0.2">
      <c r="A362" s="15">
        <v>4200</v>
      </c>
      <c r="B362" s="15">
        <v>0.11990000000000001</v>
      </c>
      <c r="C362" s="15" t="s">
        <v>46</v>
      </c>
      <c r="D362" s="15">
        <v>29000</v>
      </c>
      <c r="E362" s="15">
        <v>36</v>
      </c>
      <c r="F362" s="15">
        <v>0.5</v>
      </c>
      <c r="G362" s="15">
        <v>0</v>
      </c>
    </row>
    <row r="363" spans="1:7" x14ac:dyDescent="0.2">
      <c r="A363" s="15">
        <v>22400</v>
      </c>
      <c r="B363" s="15">
        <v>7.4899999999999994E-2</v>
      </c>
      <c r="C363" s="15" t="s">
        <v>46</v>
      </c>
      <c r="D363" s="15">
        <v>113000</v>
      </c>
      <c r="E363" s="15">
        <v>36</v>
      </c>
      <c r="F363" s="15">
        <v>2</v>
      </c>
      <c r="G363" s="15">
        <v>0</v>
      </c>
    </row>
    <row r="364" spans="1:7" x14ac:dyDescent="0.2">
      <c r="A364" s="15">
        <v>10000</v>
      </c>
      <c r="B364" s="15">
        <v>0.12989999999999999</v>
      </c>
      <c r="C364" s="15" t="s">
        <v>46</v>
      </c>
      <c r="D364" s="15">
        <v>39996</v>
      </c>
      <c r="E364" s="15">
        <v>60</v>
      </c>
      <c r="F364" s="15">
        <v>6</v>
      </c>
      <c r="G364" s="15">
        <v>0</v>
      </c>
    </row>
    <row r="365" spans="1:7" x14ac:dyDescent="0.2">
      <c r="A365" s="15">
        <v>20000</v>
      </c>
      <c r="B365" s="15">
        <v>0.10589999999999999</v>
      </c>
      <c r="C365" s="15" t="s">
        <v>46</v>
      </c>
      <c r="D365" s="15">
        <v>98000</v>
      </c>
      <c r="E365" s="15">
        <v>60</v>
      </c>
      <c r="F365" s="15">
        <v>4</v>
      </c>
      <c r="G365" s="15">
        <v>0</v>
      </c>
    </row>
    <row r="366" spans="1:7" x14ac:dyDescent="0.2">
      <c r="A366" s="15">
        <v>20000</v>
      </c>
      <c r="B366" s="15">
        <v>0.16489999999999999</v>
      </c>
      <c r="C366" s="15" t="s">
        <v>44</v>
      </c>
      <c r="D366" s="15">
        <v>54000</v>
      </c>
      <c r="E366" s="15">
        <v>60</v>
      </c>
      <c r="F366" s="15">
        <v>3</v>
      </c>
      <c r="G366" s="15">
        <v>1</v>
      </c>
    </row>
    <row r="367" spans="1:7" x14ac:dyDescent="0.2">
      <c r="A367" s="15">
        <v>24000</v>
      </c>
      <c r="B367" s="15">
        <v>0.1799</v>
      </c>
      <c r="C367" s="15" t="s">
        <v>44</v>
      </c>
      <c r="D367" s="15">
        <v>72528</v>
      </c>
      <c r="E367" s="15">
        <v>60</v>
      </c>
      <c r="F367" s="15">
        <v>10</v>
      </c>
      <c r="G367" s="15">
        <v>0</v>
      </c>
    </row>
    <row r="368" spans="1:7" x14ac:dyDescent="0.2">
      <c r="A368" s="15">
        <v>28000</v>
      </c>
      <c r="B368" s="15">
        <v>0.11990000000000001</v>
      </c>
      <c r="C368" s="15" t="s">
        <v>46</v>
      </c>
      <c r="D368" s="15">
        <v>133000</v>
      </c>
      <c r="E368" s="15">
        <v>60</v>
      </c>
      <c r="F368" s="15">
        <v>3</v>
      </c>
      <c r="G368" s="15">
        <v>0</v>
      </c>
    </row>
    <row r="369" spans="1:7" x14ac:dyDescent="0.2">
      <c r="A369" s="15">
        <v>14000</v>
      </c>
      <c r="B369" s="15">
        <v>0.12989999999999999</v>
      </c>
      <c r="C369" s="15" t="s">
        <v>46</v>
      </c>
      <c r="D369" s="15">
        <v>110000</v>
      </c>
      <c r="E369" s="15">
        <v>60</v>
      </c>
      <c r="F369" s="15">
        <v>10</v>
      </c>
      <c r="G369" s="15">
        <v>0</v>
      </c>
    </row>
    <row r="370" spans="1:7" x14ac:dyDescent="0.2">
      <c r="A370" s="15">
        <v>35000</v>
      </c>
      <c r="B370" s="15">
        <v>0.1099</v>
      </c>
      <c r="C370" s="15" t="s">
        <v>46</v>
      </c>
      <c r="D370" s="15">
        <v>90000</v>
      </c>
      <c r="E370" s="15">
        <v>60</v>
      </c>
      <c r="F370" s="15">
        <v>2</v>
      </c>
      <c r="G370" s="15">
        <v>0</v>
      </c>
    </row>
    <row r="371" spans="1:7" x14ac:dyDescent="0.2">
      <c r="A371" s="15">
        <v>1500</v>
      </c>
      <c r="B371" s="15">
        <v>0.1399</v>
      </c>
      <c r="C371" s="15" t="s">
        <v>44</v>
      </c>
      <c r="D371" s="15">
        <v>40000</v>
      </c>
      <c r="E371" s="15">
        <v>36</v>
      </c>
      <c r="F371" s="15">
        <v>7</v>
      </c>
      <c r="G371" s="15">
        <v>0</v>
      </c>
    </row>
    <row r="372" spans="1:7" x14ac:dyDescent="0.2">
      <c r="A372" s="15">
        <v>2000</v>
      </c>
      <c r="B372" s="15">
        <v>0.12989999999999999</v>
      </c>
      <c r="C372" s="15" t="s">
        <v>46</v>
      </c>
      <c r="D372" s="15">
        <v>51024</v>
      </c>
      <c r="E372" s="15">
        <v>36</v>
      </c>
      <c r="F372" s="15">
        <v>10</v>
      </c>
      <c r="G372" s="15">
        <v>0</v>
      </c>
    </row>
    <row r="373" spans="1:7" x14ac:dyDescent="0.2">
      <c r="A373" s="15">
        <v>32000</v>
      </c>
      <c r="B373" s="15">
        <v>0.13489999999999999</v>
      </c>
      <c r="C373" s="15" t="s">
        <v>46</v>
      </c>
      <c r="D373" s="15">
        <v>120000</v>
      </c>
      <c r="E373" s="15">
        <v>60</v>
      </c>
      <c r="F373" s="15">
        <v>3</v>
      </c>
      <c r="G373" s="15">
        <v>1</v>
      </c>
    </row>
    <row r="374" spans="1:7" x14ac:dyDescent="0.2">
      <c r="A374" s="15">
        <v>21500</v>
      </c>
      <c r="B374" s="15">
        <v>0.16889999999999999</v>
      </c>
      <c r="C374" s="15" t="s">
        <v>44</v>
      </c>
      <c r="D374" s="15">
        <v>65000</v>
      </c>
      <c r="E374" s="15">
        <v>36</v>
      </c>
      <c r="F374" s="15">
        <v>5</v>
      </c>
      <c r="G374" s="15">
        <v>1</v>
      </c>
    </row>
    <row r="375" spans="1:7" x14ac:dyDescent="0.2">
      <c r="A375" s="15">
        <v>5000</v>
      </c>
      <c r="B375" s="15">
        <v>6.9900000000000004E-2</v>
      </c>
      <c r="C375" s="15" t="s">
        <v>44</v>
      </c>
      <c r="D375" s="15">
        <v>39000</v>
      </c>
      <c r="E375" s="15">
        <v>36</v>
      </c>
      <c r="F375" s="15">
        <v>4</v>
      </c>
      <c r="G375" s="15">
        <v>0</v>
      </c>
    </row>
    <row r="376" spans="1:7" x14ac:dyDescent="0.2">
      <c r="A376" s="15">
        <v>12000</v>
      </c>
      <c r="B376" s="15">
        <v>5.9900000000000002E-2</v>
      </c>
      <c r="C376" s="15" t="s">
        <v>46</v>
      </c>
      <c r="D376" s="15">
        <v>77000</v>
      </c>
      <c r="E376" s="15">
        <v>36</v>
      </c>
      <c r="F376" s="15">
        <v>3</v>
      </c>
      <c r="G376" s="15">
        <v>0</v>
      </c>
    </row>
    <row r="377" spans="1:7" x14ac:dyDescent="0.2">
      <c r="A377" s="15">
        <v>3000</v>
      </c>
      <c r="B377" s="15">
        <v>7.4899999999999994E-2</v>
      </c>
      <c r="C377" s="15" t="s">
        <v>46</v>
      </c>
      <c r="D377" s="15">
        <v>110400</v>
      </c>
      <c r="E377" s="15">
        <v>36</v>
      </c>
      <c r="F377" s="15">
        <v>10</v>
      </c>
      <c r="G377" s="15">
        <v>0</v>
      </c>
    </row>
    <row r="378" spans="1:7" x14ac:dyDescent="0.2">
      <c r="A378" s="15">
        <v>7000</v>
      </c>
      <c r="B378" s="15">
        <v>0.15229999999999999</v>
      </c>
      <c r="C378" s="15" t="s">
        <v>46</v>
      </c>
      <c r="D378" s="15">
        <v>65000</v>
      </c>
      <c r="E378" s="15">
        <v>60</v>
      </c>
      <c r="F378" s="15">
        <v>2</v>
      </c>
      <c r="G378" s="15">
        <v>0</v>
      </c>
    </row>
    <row r="379" spans="1:7" x14ac:dyDescent="0.2">
      <c r="A379" s="15">
        <v>17850</v>
      </c>
      <c r="B379" s="15">
        <v>0.11990000000000001</v>
      </c>
      <c r="C379" s="15" t="s">
        <v>46</v>
      </c>
      <c r="D379" s="15">
        <v>100280</v>
      </c>
      <c r="E379" s="15">
        <v>36</v>
      </c>
      <c r="F379" s="15">
        <v>1</v>
      </c>
      <c r="G379" s="15">
        <v>0</v>
      </c>
    </row>
    <row r="380" spans="1:7" x14ac:dyDescent="0.2">
      <c r="A380" s="15">
        <v>18000</v>
      </c>
      <c r="B380" s="15">
        <v>9.9900000000000003E-2</v>
      </c>
      <c r="C380" s="15" t="s">
        <v>44</v>
      </c>
      <c r="D380" s="15">
        <v>66000</v>
      </c>
      <c r="E380" s="15">
        <v>36</v>
      </c>
      <c r="F380" s="15">
        <v>0.5</v>
      </c>
      <c r="G380" s="15">
        <v>0</v>
      </c>
    </row>
    <row r="381" spans="1:7" x14ac:dyDescent="0.2">
      <c r="A381" s="15">
        <v>12000</v>
      </c>
      <c r="B381" s="15">
        <v>0.1149</v>
      </c>
      <c r="C381" s="15" t="s">
        <v>44</v>
      </c>
      <c r="D381" s="15">
        <v>77000</v>
      </c>
      <c r="E381" s="15">
        <v>36</v>
      </c>
      <c r="F381" s="15">
        <v>6</v>
      </c>
      <c r="G381" s="15">
        <v>0</v>
      </c>
    </row>
    <row r="382" spans="1:7" x14ac:dyDescent="0.2">
      <c r="A382" s="15">
        <v>12000</v>
      </c>
      <c r="B382" s="15">
        <v>9.9900000000000003E-2</v>
      </c>
      <c r="C382" s="15" t="s">
        <v>46</v>
      </c>
      <c r="D382" s="15">
        <v>74000</v>
      </c>
      <c r="E382" s="15">
        <v>36</v>
      </c>
      <c r="F382" s="15">
        <v>4</v>
      </c>
      <c r="G382" s="15">
        <v>0</v>
      </c>
    </row>
    <row r="383" spans="1:7" x14ac:dyDescent="0.2">
      <c r="A383" s="15">
        <v>8000</v>
      </c>
      <c r="B383" s="15">
        <v>5.4199999999999998E-2</v>
      </c>
      <c r="C383" s="15" t="s">
        <v>46</v>
      </c>
      <c r="D383" s="15">
        <v>60000</v>
      </c>
      <c r="E383" s="15">
        <v>36</v>
      </c>
      <c r="F383" s="15">
        <v>1</v>
      </c>
      <c r="G383" s="15">
        <v>0</v>
      </c>
    </row>
    <row r="384" spans="1:7" x14ac:dyDescent="0.2">
      <c r="A384" s="15">
        <v>12000</v>
      </c>
      <c r="B384" s="15">
        <v>5.4199999999999998E-2</v>
      </c>
      <c r="C384" s="15" t="s">
        <v>46</v>
      </c>
      <c r="D384" s="15">
        <v>55000</v>
      </c>
      <c r="E384" s="15">
        <v>36</v>
      </c>
      <c r="F384" s="15">
        <v>10</v>
      </c>
      <c r="G384" s="15">
        <v>0</v>
      </c>
    </row>
    <row r="385" spans="1:7" x14ac:dyDescent="0.2">
      <c r="A385" s="15">
        <v>28100</v>
      </c>
      <c r="B385" s="15">
        <v>0.1799</v>
      </c>
      <c r="C385" s="15" t="s">
        <v>44</v>
      </c>
      <c r="D385" s="15">
        <v>55000</v>
      </c>
      <c r="E385" s="15">
        <v>60</v>
      </c>
      <c r="F385" s="15">
        <v>10</v>
      </c>
      <c r="G385" s="15">
        <v>0</v>
      </c>
    </row>
    <row r="386" spans="1:7" x14ac:dyDescent="0.2">
      <c r="A386" s="15">
        <v>7200</v>
      </c>
      <c r="B386" s="15">
        <v>8.4900000000000003E-2</v>
      </c>
      <c r="C386" s="15" t="s">
        <v>45</v>
      </c>
      <c r="D386" s="15">
        <v>25000</v>
      </c>
      <c r="E386" s="15">
        <v>36</v>
      </c>
      <c r="F386" s="15">
        <v>5</v>
      </c>
      <c r="G386" s="15">
        <v>1</v>
      </c>
    </row>
    <row r="387" spans="1:7" x14ac:dyDescent="0.2">
      <c r="A387" s="15">
        <v>16000</v>
      </c>
      <c r="B387" s="15">
        <v>0.12989999999999999</v>
      </c>
      <c r="C387" s="15" t="s">
        <v>44</v>
      </c>
      <c r="D387" s="15">
        <v>55000</v>
      </c>
      <c r="E387" s="15">
        <v>36</v>
      </c>
      <c r="F387" s="15">
        <v>2</v>
      </c>
      <c r="G387" s="15">
        <v>1</v>
      </c>
    </row>
    <row r="388" spans="1:7" x14ac:dyDescent="0.2">
      <c r="A388" s="15">
        <v>35000</v>
      </c>
      <c r="B388" s="15">
        <v>0.20250000000000001</v>
      </c>
      <c r="C388" s="15" t="s">
        <v>46</v>
      </c>
      <c r="D388" s="15">
        <v>275000</v>
      </c>
      <c r="E388" s="15">
        <v>60</v>
      </c>
      <c r="F388" s="15">
        <v>4</v>
      </c>
      <c r="G388" s="15">
        <v>0</v>
      </c>
    </row>
    <row r="389" spans="1:7" x14ac:dyDescent="0.2">
      <c r="A389" s="15">
        <v>28000</v>
      </c>
      <c r="B389" s="15">
        <v>0.15620000000000001</v>
      </c>
      <c r="C389" s="15" t="s">
        <v>46</v>
      </c>
      <c r="D389" s="15">
        <v>75000</v>
      </c>
      <c r="E389" s="15">
        <v>36</v>
      </c>
      <c r="F389" s="15">
        <v>3</v>
      </c>
      <c r="G389" s="15">
        <v>0</v>
      </c>
    </row>
    <row r="390" spans="1:7" x14ac:dyDescent="0.2">
      <c r="A390" s="15">
        <v>14000</v>
      </c>
      <c r="B390" s="15">
        <v>9.9900000000000003E-2</v>
      </c>
      <c r="C390" s="15" t="s">
        <v>44</v>
      </c>
      <c r="D390" s="15">
        <v>88000</v>
      </c>
      <c r="E390" s="15">
        <v>36</v>
      </c>
      <c r="F390" s="15">
        <v>0.5</v>
      </c>
      <c r="G390" s="15">
        <v>0</v>
      </c>
    </row>
    <row r="391" spans="1:7" x14ac:dyDescent="0.2">
      <c r="A391" s="15">
        <v>14500</v>
      </c>
      <c r="B391" s="15">
        <v>5.4199999999999998E-2</v>
      </c>
      <c r="C391" s="15" t="s">
        <v>46</v>
      </c>
      <c r="D391" s="15">
        <v>120000</v>
      </c>
      <c r="E391" s="15">
        <v>36</v>
      </c>
      <c r="F391" s="15">
        <v>10</v>
      </c>
      <c r="G391" s="15">
        <v>0</v>
      </c>
    </row>
    <row r="392" spans="1:7" x14ac:dyDescent="0.2">
      <c r="A392" s="15">
        <v>2000</v>
      </c>
      <c r="B392" s="15">
        <v>0.1099</v>
      </c>
      <c r="C392" s="15" t="s">
        <v>46</v>
      </c>
      <c r="D392" s="15">
        <v>50000</v>
      </c>
      <c r="E392" s="15">
        <v>36</v>
      </c>
      <c r="F392" s="15">
        <v>5</v>
      </c>
      <c r="G392" s="15">
        <v>0</v>
      </c>
    </row>
    <row r="393" spans="1:7" x14ac:dyDescent="0.2">
      <c r="A393" s="15">
        <v>12000</v>
      </c>
      <c r="B393" s="15">
        <v>5.9900000000000002E-2</v>
      </c>
      <c r="C393" s="15" t="s">
        <v>46</v>
      </c>
      <c r="D393" s="15">
        <v>87547.44</v>
      </c>
      <c r="E393" s="15">
        <v>36</v>
      </c>
      <c r="F393" s="15">
        <v>2</v>
      </c>
      <c r="G393" s="15">
        <v>0</v>
      </c>
    </row>
    <row r="394" spans="1:7" x14ac:dyDescent="0.2">
      <c r="A394" s="15">
        <v>12000</v>
      </c>
      <c r="B394" s="15">
        <v>0.11990000000000001</v>
      </c>
      <c r="C394" s="15" t="s">
        <v>44</v>
      </c>
      <c r="D394" s="15">
        <v>47700</v>
      </c>
      <c r="E394" s="15">
        <v>36</v>
      </c>
      <c r="F394" s="15">
        <v>2</v>
      </c>
      <c r="G394" s="15">
        <v>0</v>
      </c>
    </row>
    <row r="395" spans="1:7" x14ac:dyDescent="0.2">
      <c r="A395" s="15">
        <v>4200</v>
      </c>
      <c r="B395" s="15">
        <v>0.1099</v>
      </c>
      <c r="C395" s="15" t="s">
        <v>46</v>
      </c>
      <c r="D395" s="15">
        <v>30873.599999999999</v>
      </c>
      <c r="E395" s="15">
        <v>36</v>
      </c>
      <c r="F395" s="15">
        <v>8</v>
      </c>
      <c r="G395" s="15">
        <v>0</v>
      </c>
    </row>
    <row r="396" spans="1:7" x14ac:dyDescent="0.2">
      <c r="A396" s="15">
        <v>12000</v>
      </c>
      <c r="B396" s="15">
        <v>0.1149</v>
      </c>
      <c r="C396" s="15" t="s">
        <v>44</v>
      </c>
      <c r="D396" s="15">
        <v>40000</v>
      </c>
      <c r="E396" s="15">
        <v>60</v>
      </c>
      <c r="F396" s="15">
        <v>1</v>
      </c>
      <c r="G396" s="15">
        <v>1</v>
      </c>
    </row>
    <row r="397" spans="1:7" x14ac:dyDescent="0.2">
      <c r="A397" s="15">
        <v>8000</v>
      </c>
      <c r="B397" s="15">
        <v>6.9900000000000004E-2</v>
      </c>
      <c r="C397" s="15" t="s">
        <v>45</v>
      </c>
      <c r="D397" s="15">
        <v>36000</v>
      </c>
      <c r="E397" s="15">
        <v>36</v>
      </c>
      <c r="F397" s="15">
        <v>10</v>
      </c>
      <c r="G397" s="15">
        <v>0</v>
      </c>
    </row>
    <row r="398" spans="1:7" x14ac:dyDescent="0.2">
      <c r="A398" s="15">
        <v>21600</v>
      </c>
      <c r="B398" s="15">
        <v>0.11990000000000001</v>
      </c>
      <c r="C398" s="15" t="s">
        <v>44</v>
      </c>
      <c r="D398" s="15">
        <v>72000</v>
      </c>
      <c r="E398" s="15">
        <v>60</v>
      </c>
      <c r="F398" s="15">
        <v>4</v>
      </c>
      <c r="G398" s="15">
        <v>0</v>
      </c>
    </row>
    <row r="399" spans="1:7" x14ac:dyDescent="0.2">
      <c r="A399" s="15">
        <v>12300</v>
      </c>
      <c r="B399" s="15">
        <v>0.1799</v>
      </c>
      <c r="C399" s="15" t="s">
        <v>46</v>
      </c>
      <c r="D399" s="15">
        <v>75000</v>
      </c>
      <c r="E399" s="15">
        <v>60</v>
      </c>
      <c r="F399" s="15">
        <v>5</v>
      </c>
      <c r="G399" s="15">
        <v>0</v>
      </c>
    </row>
    <row r="400" spans="1:7" x14ac:dyDescent="0.2">
      <c r="A400" s="15">
        <v>20050</v>
      </c>
      <c r="B400" s="15">
        <v>0.1149</v>
      </c>
      <c r="C400" s="15" t="s">
        <v>46</v>
      </c>
      <c r="D400" s="15">
        <v>63000</v>
      </c>
      <c r="E400" s="15">
        <v>60</v>
      </c>
      <c r="F400" s="15">
        <v>0.5</v>
      </c>
      <c r="G400" s="15">
        <v>0</v>
      </c>
    </row>
    <row r="401" spans="1:7" x14ac:dyDescent="0.2">
      <c r="A401" s="15">
        <v>4800</v>
      </c>
      <c r="B401" s="15">
        <v>0.11990000000000001</v>
      </c>
      <c r="C401" s="15" t="s">
        <v>45</v>
      </c>
      <c r="D401" s="15">
        <v>55000</v>
      </c>
      <c r="E401" s="15">
        <v>36</v>
      </c>
      <c r="F401" s="15">
        <v>6</v>
      </c>
      <c r="G401" s="15">
        <v>0</v>
      </c>
    </row>
    <row r="402" spans="1:7" x14ac:dyDescent="0.2">
      <c r="A402" s="15">
        <v>13800</v>
      </c>
      <c r="B402" s="15">
        <v>0.1099</v>
      </c>
      <c r="C402" s="15" t="s">
        <v>46</v>
      </c>
      <c r="D402" s="15">
        <v>75000</v>
      </c>
      <c r="E402" s="15">
        <v>36</v>
      </c>
      <c r="F402" s="15">
        <v>4</v>
      </c>
      <c r="G402" s="15">
        <v>0</v>
      </c>
    </row>
    <row r="403" spans="1:7" x14ac:dyDescent="0.2">
      <c r="A403" s="15">
        <v>3600</v>
      </c>
      <c r="B403" s="15">
        <v>0.15229999999999999</v>
      </c>
      <c r="C403" s="15" t="s">
        <v>44</v>
      </c>
      <c r="D403" s="15">
        <v>36000</v>
      </c>
      <c r="E403" s="15">
        <v>36</v>
      </c>
      <c r="F403" s="15">
        <v>2</v>
      </c>
      <c r="G403" s="15">
        <v>0</v>
      </c>
    </row>
    <row r="404" spans="1:7" x14ac:dyDescent="0.2">
      <c r="A404" s="15">
        <v>13800</v>
      </c>
      <c r="B404" s="15">
        <v>0.1749</v>
      </c>
      <c r="C404" s="15" t="s">
        <v>46</v>
      </c>
      <c r="D404" s="15">
        <v>62000</v>
      </c>
      <c r="E404" s="15">
        <v>60</v>
      </c>
      <c r="F404" s="15">
        <v>10</v>
      </c>
      <c r="G404" s="15">
        <v>0</v>
      </c>
    </row>
    <row r="405" spans="1:7" x14ac:dyDescent="0.2">
      <c r="A405" s="15">
        <v>12000</v>
      </c>
      <c r="B405" s="15">
        <v>0.1749</v>
      </c>
      <c r="C405" s="15" t="s">
        <v>46</v>
      </c>
      <c r="D405" s="15">
        <v>50000</v>
      </c>
      <c r="E405" s="15">
        <v>60</v>
      </c>
      <c r="F405" s="15">
        <v>5</v>
      </c>
      <c r="G405" s="15">
        <v>0</v>
      </c>
    </row>
    <row r="406" spans="1:7" x14ac:dyDescent="0.2">
      <c r="A406" s="15">
        <v>4100</v>
      </c>
      <c r="B406" s="15">
        <v>0.13489999999999999</v>
      </c>
      <c r="C406" s="15" t="s">
        <v>45</v>
      </c>
      <c r="D406" s="15">
        <v>60000</v>
      </c>
      <c r="E406" s="15">
        <v>36</v>
      </c>
      <c r="F406" s="15">
        <v>10</v>
      </c>
      <c r="G406" s="15">
        <v>0</v>
      </c>
    </row>
    <row r="407" spans="1:7" x14ac:dyDescent="0.2">
      <c r="A407" s="15">
        <v>15000</v>
      </c>
      <c r="B407" s="15">
        <v>0.15620000000000001</v>
      </c>
      <c r="C407" s="15" t="s">
        <v>46</v>
      </c>
      <c r="D407" s="15">
        <v>102000</v>
      </c>
      <c r="E407" s="15">
        <v>36</v>
      </c>
      <c r="F407" s="15">
        <v>8</v>
      </c>
      <c r="G407" s="15">
        <v>0</v>
      </c>
    </row>
    <row r="408" spans="1:7" x14ac:dyDescent="0.2">
      <c r="A408" s="15">
        <v>20000</v>
      </c>
      <c r="B408" s="15">
        <v>0.10589999999999999</v>
      </c>
      <c r="C408" s="15" t="s">
        <v>44</v>
      </c>
      <c r="D408" s="15">
        <v>32000</v>
      </c>
      <c r="E408" s="15">
        <v>60</v>
      </c>
      <c r="F408" s="15">
        <v>2</v>
      </c>
      <c r="G408" s="15">
        <v>0</v>
      </c>
    </row>
    <row r="409" spans="1:7" x14ac:dyDescent="0.2">
      <c r="A409" s="15">
        <v>18000</v>
      </c>
      <c r="B409" s="15">
        <v>0.18790000000000001</v>
      </c>
      <c r="C409" s="15" t="s">
        <v>44</v>
      </c>
      <c r="D409" s="15">
        <v>54996</v>
      </c>
      <c r="E409" s="15">
        <v>60</v>
      </c>
      <c r="F409" s="15">
        <v>7</v>
      </c>
      <c r="G409" s="15">
        <v>0</v>
      </c>
    </row>
    <row r="410" spans="1:7" x14ac:dyDescent="0.2">
      <c r="A410" s="15">
        <v>35000</v>
      </c>
      <c r="B410" s="15">
        <v>0.1799</v>
      </c>
      <c r="C410" s="15" t="s">
        <v>44</v>
      </c>
      <c r="D410" s="15">
        <v>93500</v>
      </c>
      <c r="E410" s="15">
        <v>60</v>
      </c>
      <c r="F410" s="15">
        <v>2</v>
      </c>
      <c r="G410" s="15">
        <v>1</v>
      </c>
    </row>
    <row r="411" spans="1:7" x14ac:dyDescent="0.2">
      <c r="A411" s="15">
        <v>15000</v>
      </c>
      <c r="B411" s="15">
        <v>0.1749</v>
      </c>
      <c r="C411" s="15" t="s">
        <v>46</v>
      </c>
      <c r="D411" s="15">
        <v>78000</v>
      </c>
      <c r="E411" s="15">
        <v>60</v>
      </c>
      <c r="F411" s="15">
        <v>7</v>
      </c>
      <c r="G411" s="15">
        <v>1</v>
      </c>
    </row>
    <row r="412" spans="1:7" x14ac:dyDescent="0.2">
      <c r="A412" s="15">
        <v>10000</v>
      </c>
      <c r="B412" s="15">
        <v>0.1399</v>
      </c>
      <c r="C412" s="15" t="s">
        <v>45</v>
      </c>
      <c r="D412" s="15">
        <v>38400</v>
      </c>
      <c r="E412" s="15">
        <v>36</v>
      </c>
      <c r="F412" s="15">
        <v>5</v>
      </c>
      <c r="G412" s="15">
        <v>0</v>
      </c>
    </row>
    <row r="413" spans="1:7" x14ac:dyDescent="0.2">
      <c r="A413" s="15">
        <v>4000</v>
      </c>
      <c r="B413" s="15">
        <v>9.9900000000000003E-2</v>
      </c>
      <c r="C413" s="15" t="s">
        <v>44</v>
      </c>
      <c r="D413" s="15">
        <v>58800</v>
      </c>
      <c r="E413" s="15">
        <v>36</v>
      </c>
      <c r="F413" s="15">
        <v>4</v>
      </c>
      <c r="G413" s="15">
        <v>1</v>
      </c>
    </row>
    <row r="414" spans="1:7" x14ac:dyDescent="0.2">
      <c r="A414" s="15">
        <v>33000</v>
      </c>
      <c r="B414" s="15">
        <v>9.9900000000000003E-2</v>
      </c>
      <c r="C414" s="15" t="s">
        <v>46</v>
      </c>
      <c r="D414" s="15">
        <v>67600</v>
      </c>
      <c r="E414" s="15">
        <v>36</v>
      </c>
      <c r="F414" s="15">
        <v>6</v>
      </c>
      <c r="G414" s="15">
        <v>0</v>
      </c>
    </row>
    <row r="415" spans="1:7" x14ac:dyDescent="0.2">
      <c r="A415" s="15">
        <v>9400</v>
      </c>
      <c r="B415" s="15">
        <v>0.21360000000000001</v>
      </c>
      <c r="C415" s="15" t="s">
        <v>44</v>
      </c>
      <c r="D415" s="15">
        <v>50000</v>
      </c>
      <c r="E415" s="15">
        <v>60</v>
      </c>
      <c r="F415" s="15">
        <v>0.5</v>
      </c>
      <c r="G415" s="15">
        <v>0</v>
      </c>
    </row>
    <row r="416" spans="1:7" x14ac:dyDescent="0.2">
      <c r="A416" s="15">
        <v>6400</v>
      </c>
      <c r="B416" s="15">
        <v>9.9900000000000003E-2</v>
      </c>
      <c r="C416" s="15" t="s">
        <v>46</v>
      </c>
      <c r="D416" s="15">
        <v>41000</v>
      </c>
      <c r="E416" s="15">
        <v>36</v>
      </c>
      <c r="F416" s="15">
        <v>0.5</v>
      </c>
      <c r="G416" s="15">
        <v>0</v>
      </c>
    </row>
    <row r="417" spans="1:7" x14ac:dyDescent="0.2">
      <c r="A417" s="15">
        <v>14125</v>
      </c>
      <c r="B417" s="15">
        <v>0.12989999999999999</v>
      </c>
      <c r="C417" s="15" t="s">
        <v>44</v>
      </c>
      <c r="D417" s="15">
        <v>30000</v>
      </c>
      <c r="E417" s="15">
        <v>36</v>
      </c>
      <c r="F417" s="15">
        <v>4</v>
      </c>
      <c r="G417" s="15">
        <v>0</v>
      </c>
    </row>
    <row r="418" spans="1:7" x14ac:dyDescent="0.2">
      <c r="A418" s="15">
        <v>3700</v>
      </c>
      <c r="B418" s="15">
        <v>0.1099</v>
      </c>
      <c r="C418" s="15" t="s">
        <v>46</v>
      </c>
      <c r="D418" s="15">
        <v>186000</v>
      </c>
      <c r="E418" s="15">
        <v>36</v>
      </c>
      <c r="F418" s="15">
        <v>0.5</v>
      </c>
      <c r="G418" s="15">
        <v>0</v>
      </c>
    </row>
    <row r="419" spans="1:7" x14ac:dyDescent="0.2">
      <c r="A419" s="15">
        <v>35000</v>
      </c>
      <c r="B419" s="15">
        <v>0.1099</v>
      </c>
      <c r="C419" s="15" t="s">
        <v>46</v>
      </c>
      <c r="D419" s="15">
        <v>370008</v>
      </c>
      <c r="E419" s="15">
        <v>60</v>
      </c>
      <c r="F419" s="15">
        <v>2</v>
      </c>
      <c r="G419" s="15">
        <v>0</v>
      </c>
    </row>
    <row r="420" spans="1:7" x14ac:dyDescent="0.2">
      <c r="A420" s="15">
        <v>28000</v>
      </c>
      <c r="B420" s="15">
        <v>5.9900000000000002E-2</v>
      </c>
      <c r="C420" s="15" t="s">
        <v>46</v>
      </c>
      <c r="D420" s="15">
        <v>258000</v>
      </c>
      <c r="E420" s="15">
        <v>36</v>
      </c>
      <c r="F420" s="15">
        <v>3</v>
      </c>
      <c r="G420" s="15">
        <v>0</v>
      </c>
    </row>
    <row r="421" spans="1:7" x14ac:dyDescent="0.2">
      <c r="A421" s="15">
        <v>10225</v>
      </c>
      <c r="B421" s="15">
        <v>9.9900000000000003E-2</v>
      </c>
      <c r="C421" s="15" t="s">
        <v>46</v>
      </c>
      <c r="D421" s="15">
        <v>35000</v>
      </c>
      <c r="E421" s="15">
        <v>36</v>
      </c>
      <c r="F421" s="15">
        <v>2</v>
      </c>
      <c r="G421" s="15">
        <v>0</v>
      </c>
    </row>
    <row r="422" spans="1:7" x14ac:dyDescent="0.2">
      <c r="A422" s="15">
        <v>18225</v>
      </c>
      <c r="B422" s="15">
        <v>0.1749</v>
      </c>
      <c r="C422" s="15" t="s">
        <v>46</v>
      </c>
      <c r="D422" s="15">
        <v>55000</v>
      </c>
      <c r="E422" s="15">
        <v>60</v>
      </c>
      <c r="F422" s="15">
        <v>10</v>
      </c>
      <c r="G422" s="15">
        <v>0</v>
      </c>
    </row>
    <row r="423" spans="1:7" x14ac:dyDescent="0.2">
      <c r="A423" s="15">
        <v>7250</v>
      </c>
      <c r="B423" s="15">
        <v>8.4900000000000003E-2</v>
      </c>
      <c r="C423" s="15" t="s">
        <v>44</v>
      </c>
      <c r="D423" s="15">
        <v>39750</v>
      </c>
      <c r="E423" s="15">
        <v>36</v>
      </c>
      <c r="F423" s="15">
        <v>5</v>
      </c>
      <c r="G423" s="15">
        <v>0</v>
      </c>
    </row>
    <row r="424" spans="1:7" x14ac:dyDescent="0.2">
      <c r="A424" s="15">
        <v>5000</v>
      </c>
      <c r="B424" s="15">
        <v>0.13489999999999999</v>
      </c>
      <c r="C424" s="15" t="s">
        <v>46</v>
      </c>
      <c r="D424" s="15">
        <v>50004</v>
      </c>
      <c r="E424" s="15">
        <v>60</v>
      </c>
      <c r="F424" s="15">
        <v>4</v>
      </c>
      <c r="G424" s="15">
        <v>0</v>
      </c>
    </row>
    <row r="425" spans="1:7" x14ac:dyDescent="0.2">
      <c r="A425" s="15">
        <v>12500</v>
      </c>
      <c r="B425" s="15">
        <v>0.1479</v>
      </c>
      <c r="C425" s="15" t="s">
        <v>46</v>
      </c>
      <c r="D425" s="15">
        <v>80000</v>
      </c>
      <c r="E425" s="15">
        <v>60</v>
      </c>
      <c r="F425" s="15">
        <v>2</v>
      </c>
      <c r="G425" s="15">
        <v>1</v>
      </c>
    </row>
    <row r="426" spans="1:7" x14ac:dyDescent="0.2">
      <c r="A426" s="15">
        <v>2000</v>
      </c>
      <c r="B426" s="15">
        <v>5.9900000000000002E-2</v>
      </c>
      <c r="C426" s="15" t="s">
        <v>46</v>
      </c>
      <c r="D426" s="15">
        <v>32000</v>
      </c>
      <c r="E426" s="15">
        <v>36</v>
      </c>
      <c r="F426" s="15">
        <v>4</v>
      </c>
      <c r="G426" s="15">
        <v>0</v>
      </c>
    </row>
    <row r="427" spans="1:7" x14ac:dyDescent="0.2">
      <c r="A427" s="15">
        <v>1500</v>
      </c>
      <c r="B427" s="15">
        <v>7.4899999999999994E-2</v>
      </c>
      <c r="C427" s="15" t="s">
        <v>44</v>
      </c>
      <c r="D427" s="15">
        <v>24000</v>
      </c>
      <c r="E427" s="15">
        <v>36</v>
      </c>
      <c r="F427" s="15">
        <v>1</v>
      </c>
      <c r="G427" s="15">
        <v>0</v>
      </c>
    </row>
    <row r="428" spans="1:7" x14ac:dyDescent="0.2">
      <c r="A428" s="15">
        <v>9000</v>
      </c>
      <c r="B428" s="15">
        <v>7.4899999999999994E-2</v>
      </c>
      <c r="C428" s="15" t="s">
        <v>44</v>
      </c>
      <c r="D428" s="15">
        <v>40800</v>
      </c>
      <c r="E428" s="15">
        <v>36</v>
      </c>
      <c r="F428" s="15">
        <v>6</v>
      </c>
      <c r="G428" s="15">
        <v>0</v>
      </c>
    </row>
    <row r="429" spans="1:7" x14ac:dyDescent="0.2">
      <c r="A429" s="15">
        <v>30000</v>
      </c>
      <c r="B429" s="15">
        <v>0.10589999999999999</v>
      </c>
      <c r="C429" s="15" t="s">
        <v>46</v>
      </c>
      <c r="D429" s="15">
        <v>275000</v>
      </c>
      <c r="E429" s="15">
        <v>36</v>
      </c>
      <c r="F429" s="15">
        <v>4</v>
      </c>
      <c r="G429" s="15">
        <v>0</v>
      </c>
    </row>
    <row r="430" spans="1:7" x14ac:dyDescent="0.2">
      <c r="A430" s="15">
        <v>10400</v>
      </c>
      <c r="B430" s="15">
        <v>0.20250000000000001</v>
      </c>
      <c r="C430" s="15" t="s">
        <v>44</v>
      </c>
      <c r="D430" s="15">
        <v>87000</v>
      </c>
      <c r="E430" s="15">
        <v>60</v>
      </c>
      <c r="F430" s="15">
        <v>0.5</v>
      </c>
      <c r="G430" s="15">
        <v>0</v>
      </c>
    </row>
    <row r="431" spans="1:7" x14ac:dyDescent="0.2">
      <c r="A431" s="15">
        <v>10000</v>
      </c>
      <c r="B431" s="15">
        <v>0.16889999999999999</v>
      </c>
      <c r="C431" s="15" t="s">
        <v>46</v>
      </c>
      <c r="D431" s="15">
        <v>70000</v>
      </c>
      <c r="E431" s="15">
        <v>36</v>
      </c>
      <c r="F431" s="15">
        <v>4</v>
      </c>
      <c r="G431" s="15">
        <v>0</v>
      </c>
    </row>
    <row r="432" spans="1:7" x14ac:dyDescent="0.2">
      <c r="A432" s="15">
        <v>21600</v>
      </c>
      <c r="B432" s="15">
        <v>0.1479</v>
      </c>
      <c r="C432" s="15" t="s">
        <v>44</v>
      </c>
      <c r="D432" s="15">
        <v>70150</v>
      </c>
      <c r="E432" s="15">
        <v>60</v>
      </c>
      <c r="F432" s="15">
        <v>8</v>
      </c>
      <c r="G432" s="15">
        <v>0</v>
      </c>
    </row>
    <row r="433" spans="1:7" x14ac:dyDescent="0.2">
      <c r="A433" s="15">
        <v>12000</v>
      </c>
      <c r="B433" s="15">
        <v>0.20250000000000001</v>
      </c>
      <c r="C433" s="15" t="s">
        <v>46</v>
      </c>
      <c r="D433" s="15">
        <v>135000</v>
      </c>
      <c r="E433" s="15">
        <v>60</v>
      </c>
      <c r="F433" s="15">
        <v>6</v>
      </c>
      <c r="G433" s="15">
        <v>0</v>
      </c>
    </row>
    <row r="434" spans="1:7" x14ac:dyDescent="0.2">
      <c r="A434" s="15">
        <v>3000</v>
      </c>
      <c r="B434" s="15">
        <v>0.1749</v>
      </c>
      <c r="C434" s="15" t="s">
        <v>46</v>
      </c>
      <c r="D434" s="15">
        <v>70000</v>
      </c>
      <c r="E434" s="15">
        <v>36</v>
      </c>
      <c r="F434" s="15">
        <v>10</v>
      </c>
      <c r="G434" s="15">
        <v>0</v>
      </c>
    </row>
    <row r="435" spans="1:7" x14ac:dyDescent="0.2">
      <c r="A435" s="15">
        <v>10000</v>
      </c>
      <c r="B435" s="15">
        <v>0.1149</v>
      </c>
      <c r="C435" s="15" t="s">
        <v>44</v>
      </c>
      <c r="D435" s="15">
        <v>65000</v>
      </c>
      <c r="E435" s="15">
        <v>36</v>
      </c>
      <c r="F435" s="15">
        <v>0.5</v>
      </c>
      <c r="G435" s="15">
        <v>0</v>
      </c>
    </row>
    <row r="436" spans="1:7" x14ac:dyDescent="0.2">
      <c r="A436" s="15">
        <v>7000</v>
      </c>
      <c r="B436" s="15">
        <v>0.15620000000000001</v>
      </c>
      <c r="C436" s="15" t="s">
        <v>44</v>
      </c>
      <c r="D436" s="15">
        <v>30000</v>
      </c>
      <c r="E436" s="15">
        <v>36</v>
      </c>
      <c r="F436" s="15">
        <v>5</v>
      </c>
      <c r="G436" s="15">
        <v>0</v>
      </c>
    </row>
    <row r="437" spans="1:7" x14ac:dyDescent="0.2">
      <c r="A437" s="15">
        <v>12000</v>
      </c>
      <c r="B437" s="15">
        <v>0.12989999999999999</v>
      </c>
      <c r="C437" s="15" t="s">
        <v>44</v>
      </c>
      <c r="D437" s="15">
        <v>70000</v>
      </c>
      <c r="E437" s="15">
        <v>60</v>
      </c>
      <c r="F437" s="15">
        <v>10</v>
      </c>
      <c r="G437" s="15">
        <v>0</v>
      </c>
    </row>
    <row r="438" spans="1:7" x14ac:dyDescent="0.2">
      <c r="A438" s="15">
        <v>3200</v>
      </c>
      <c r="B438" s="15">
        <v>0.1099</v>
      </c>
      <c r="C438" s="15" t="s">
        <v>44</v>
      </c>
      <c r="D438" s="15">
        <v>51000</v>
      </c>
      <c r="E438" s="15">
        <v>36</v>
      </c>
      <c r="F438" s="15">
        <v>2</v>
      </c>
      <c r="G438" s="15">
        <v>0</v>
      </c>
    </row>
    <row r="439" spans="1:7" x14ac:dyDescent="0.2">
      <c r="A439" s="15">
        <v>5000</v>
      </c>
      <c r="B439" s="15">
        <v>5.4199999999999998E-2</v>
      </c>
      <c r="C439" s="15" t="s">
        <v>46</v>
      </c>
      <c r="D439" s="15">
        <v>62000</v>
      </c>
      <c r="E439" s="15">
        <v>36</v>
      </c>
      <c r="F439" s="15">
        <v>2</v>
      </c>
      <c r="G439" s="15">
        <v>0</v>
      </c>
    </row>
    <row r="440" spans="1:7" x14ac:dyDescent="0.2">
      <c r="A440" s="15">
        <v>25000</v>
      </c>
      <c r="B440" s="15">
        <v>0.15989999999999999</v>
      </c>
      <c r="C440" s="15" t="s">
        <v>44</v>
      </c>
      <c r="D440" s="15">
        <v>58000</v>
      </c>
      <c r="E440" s="15">
        <v>60</v>
      </c>
      <c r="F440" s="15">
        <v>0.5</v>
      </c>
      <c r="G440" s="15">
        <v>0</v>
      </c>
    </row>
    <row r="441" spans="1:7" x14ac:dyDescent="0.2">
      <c r="A441" s="15">
        <v>17000</v>
      </c>
      <c r="B441" s="15">
        <v>7.4899999999999994E-2</v>
      </c>
      <c r="C441" s="15" t="s">
        <v>46</v>
      </c>
      <c r="D441" s="15">
        <v>90000</v>
      </c>
      <c r="E441" s="15">
        <v>36</v>
      </c>
      <c r="F441" s="15">
        <v>5</v>
      </c>
      <c r="G441" s="15">
        <v>0</v>
      </c>
    </row>
    <row r="442" spans="1:7" x14ac:dyDescent="0.2">
      <c r="A442" s="15">
        <v>31000</v>
      </c>
      <c r="B442" s="15">
        <v>0.11990000000000001</v>
      </c>
      <c r="C442" s="15" t="s">
        <v>46</v>
      </c>
      <c r="D442" s="15">
        <v>119238</v>
      </c>
      <c r="E442" s="15">
        <v>60</v>
      </c>
      <c r="F442" s="15">
        <v>2</v>
      </c>
      <c r="G442" s="15">
        <v>0</v>
      </c>
    </row>
    <row r="443" spans="1:7" x14ac:dyDescent="0.2">
      <c r="A443" s="15">
        <v>13500</v>
      </c>
      <c r="B443" s="15">
        <v>8.4900000000000003E-2</v>
      </c>
      <c r="C443" s="15" t="s">
        <v>46</v>
      </c>
      <c r="D443" s="15">
        <v>76000</v>
      </c>
      <c r="E443" s="15">
        <v>36</v>
      </c>
      <c r="F443" s="15">
        <v>7</v>
      </c>
      <c r="G443" s="15">
        <v>0</v>
      </c>
    </row>
    <row r="444" spans="1:7" x14ac:dyDescent="0.2">
      <c r="A444" s="15">
        <v>20000</v>
      </c>
      <c r="B444" s="15">
        <v>0.11990000000000001</v>
      </c>
      <c r="C444" s="15" t="s">
        <v>44</v>
      </c>
      <c r="D444" s="15">
        <v>34000</v>
      </c>
      <c r="E444" s="15">
        <v>60</v>
      </c>
      <c r="F444" s="15">
        <v>2</v>
      </c>
      <c r="G444" s="15">
        <v>0</v>
      </c>
    </row>
    <row r="445" spans="1:7" x14ac:dyDescent="0.2">
      <c r="A445" s="15">
        <v>4500</v>
      </c>
      <c r="B445" s="15">
        <v>0.13489999999999999</v>
      </c>
      <c r="C445" s="15" t="s">
        <v>44</v>
      </c>
      <c r="D445" s="15">
        <v>110000</v>
      </c>
      <c r="E445" s="15">
        <v>36</v>
      </c>
      <c r="F445" s="15">
        <v>5</v>
      </c>
      <c r="G445" s="15">
        <v>0</v>
      </c>
    </row>
    <row r="446" spans="1:7" x14ac:dyDescent="0.2">
      <c r="A446" s="15">
        <v>12375</v>
      </c>
      <c r="B446" s="15">
        <v>0.1099</v>
      </c>
      <c r="C446" s="15" t="s">
        <v>46</v>
      </c>
      <c r="D446" s="15">
        <v>50000</v>
      </c>
      <c r="E446" s="15">
        <v>36</v>
      </c>
      <c r="F446" s="15">
        <v>5</v>
      </c>
      <c r="G446" s="15">
        <v>0</v>
      </c>
    </row>
    <row r="447" spans="1:7" x14ac:dyDescent="0.2">
      <c r="A447" s="15">
        <v>3500</v>
      </c>
      <c r="B447" s="15">
        <v>5.4199999999999998E-2</v>
      </c>
      <c r="C447" s="15" t="s">
        <v>44</v>
      </c>
      <c r="D447" s="15">
        <v>70000</v>
      </c>
      <c r="E447" s="15">
        <v>36</v>
      </c>
      <c r="F447" s="15">
        <v>1</v>
      </c>
      <c r="G447" s="15">
        <v>0</v>
      </c>
    </row>
    <row r="448" spans="1:7" x14ac:dyDescent="0.2">
      <c r="A448" s="15">
        <v>4500</v>
      </c>
      <c r="B448" s="15">
        <v>0.1749</v>
      </c>
      <c r="C448" s="15" t="s">
        <v>44</v>
      </c>
      <c r="D448" s="15">
        <v>18996</v>
      </c>
      <c r="E448" s="15">
        <v>60</v>
      </c>
      <c r="F448" s="15">
        <v>4</v>
      </c>
      <c r="G448" s="15">
        <v>0</v>
      </c>
    </row>
    <row r="449" spans="1:7" x14ac:dyDescent="0.2">
      <c r="A449" s="15">
        <v>5325</v>
      </c>
      <c r="B449" s="15">
        <v>0.1099</v>
      </c>
      <c r="C449" s="15" t="s">
        <v>44</v>
      </c>
      <c r="D449" s="15">
        <v>25000</v>
      </c>
      <c r="E449" s="15">
        <v>36</v>
      </c>
      <c r="F449" s="15">
        <v>0.5</v>
      </c>
      <c r="G449" s="15">
        <v>0</v>
      </c>
    </row>
    <row r="450" spans="1:7" x14ac:dyDescent="0.2">
      <c r="A450" s="15">
        <v>22100</v>
      </c>
      <c r="B450" s="15">
        <v>0.1099</v>
      </c>
      <c r="C450" s="15" t="s">
        <v>44</v>
      </c>
      <c r="D450" s="15">
        <v>91800</v>
      </c>
      <c r="E450" s="15">
        <v>60</v>
      </c>
      <c r="F450" s="15">
        <v>4</v>
      </c>
      <c r="G450" s="15">
        <v>0</v>
      </c>
    </row>
    <row r="451" spans="1:7" x14ac:dyDescent="0.2">
      <c r="A451" s="15">
        <v>13000</v>
      </c>
      <c r="B451" s="15">
        <v>8.4900000000000003E-2</v>
      </c>
      <c r="C451" s="15" t="s">
        <v>46</v>
      </c>
      <c r="D451" s="15">
        <v>78000</v>
      </c>
      <c r="E451" s="15">
        <v>36</v>
      </c>
      <c r="F451" s="15">
        <v>3</v>
      </c>
      <c r="G451" s="15">
        <v>1</v>
      </c>
    </row>
    <row r="452" spans="1:7" x14ac:dyDescent="0.2">
      <c r="A452" s="15">
        <v>12000</v>
      </c>
      <c r="B452" s="15">
        <v>0.1399</v>
      </c>
      <c r="C452" s="15" t="s">
        <v>44</v>
      </c>
      <c r="D452" s="15">
        <v>72000</v>
      </c>
      <c r="E452" s="15">
        <v>36</v>
      </c>
      <c r="F452" s="15">
        <v>8</v>
      </c>
      <c r="G452" s="15">
        <v>0</v>
      </c>
    </row>
    <row r="453" spans="1:7" x14ac:dyDescent="0.2">
      <c r="A453" s="15">
        <v>6000</v>
      </c>
      <c r="B453" s="15">
        <v>0.16489999999999999</v>
      </c>
      <c r="C453" s="15" t="s">
        <v>44</v>
      </c>
      <c r="D453" s="15">
        <v>72000</v>
      </c>
      <c r="E453" s="15">
        <v>36</v>
      </c>
      <c r="F453" s="15">
        <v>3</v>
      </c>
      <c r="G453" s="15">
        <v>0</v>
      </c>
    </row>
    <row r="454" spans="1:7" x14ac:dyDescent="0.2">
      <c r="A454" s="15">
        <v>4200</v>
      </c>
      <c r="B454" s="15">
        <v>7.4899999999999994E-2</v>
      </c>
      <c r="C454" s="15" t="s">
        <v>46</v>
      </c>
      <c r="D454" s="15">
        <v>75000</v>
      </c>
      <c r="E454" s="15">
        <v>36</v>
      </c>
      <c r="F454" s="15">
        <v>4</v>
      </c>
      <c r="G454" s="15">
        <v>0</v>
      </c>
    </row>
    <row r="455" spans="1:7" x14ac:dyDescent="0.2">
      <c r="A455" s="15">
        <v>9800</v>
      </c>
      <c r="B455" s="15">
        <v>7.4899999999999994E-2</v>
      </c>
      <c r="C455" s="15" t="s">
        <v>46</v>
      </c>
      <c r="D455" s="15">
        <v>50000</v>
      </c>
      <c r="E455" s="15">
        <v>36</v>
      </c>
      <c r="F455" s="15">
        <v>9</v>
      </c>
      <c r="G455" s="15">
        <v>1</v>
      </c>
    </row>
    <row r="456" spans="1:7" x14ac:dyDescent="0.2">
      <c r="A456" s="15">
        <v>8000</v>
      </c>
      <c r="B456" s="15">
        <v>8.4900000000000003E-2</v>
      </c>
      <c r="C456" s="15" t="s">
        <v>44</v>
      </c>
      <c r="D456" s="15">
        <v>80500</v>
      </c>
      <c r="E456" s="15">
        <v>36</v>
      </c>
      <c r="F456" s="15">
        <v>2</v>
      </c>
      <c r="G456" s="15">
        <v>0</v>
      </c>
    </row>
    <row r="457" spans="1:7" x14ac:dyDescent="0.2">
      <c r="A457" s="15">
        <v>6000</v>
      </c>
      <c r="B457" s="15">
        <v>0.15229999999999999</v>
      </c>
      <c r="C457" s="15" t="s">
        <v>46</v>
      </c>
      <c r="D457" s="15">
        <v>70000</v>
      </c>
      <c r="E457" s="15">
        <v>36</v>
      </c>
      <c r="F457" s="15">
        <v>2</v>
      </c>
      <c r="G457" s="15">
        <v>0</v>
      </c>
    </row>
    <row r="458" spans="1:7" x14ac:dyDescent="0.2">
      <c r="A458" s="15">
        <v>15000</v>
      </c>
      <c r="B458" s="15">
        <v>0.11990000000000001</v>
      </c>
      <c r="C458" s="15" t="s">
        <v>46</v>
      </c>
      <c r="D458" s="15">
        <v>43000</v>
      </c>
      <c r="E458" s="15">
        <v>36</v>
      </c>
      <c r="F458" s="15">
        <v>6</v>
      </c>
      <c r="G458" s="15">
        <v>0</v>
      </c>
    </row>
    <row r="459" spans="1:7" x14ac:dyDescent="0.2">
      <c r="A459" s="15">
        <v>13000</v>
      </c>
      <c r="B459" s="15">
        <v>0.10589999999999999</v>
      </c>
      <c r="C459" s="15" t="s">
        <v>46</v>
      </c>
      <c r="D459" s="15">
        <v>90000</v>
      </c>
      <c r="E459" s="15">
        <v>36</v>
      </c>
      <c r="F459" s="15">
        <v>10</v>
      </c>
      <c r="G459" s="15">
        <v>0</v>
      </c>
    </row>
    <row r="460" spans="1:7" x14ac:dyDescent="0.2">
      <c r="A460" s="15">
        <v>13000</v>
      </c>
      <c r="B460" s="15">
        <v>0.1099</v>
      </c>
      <c r="C460" s="15" t="s">
        <v>44</v>
      </c>
      <c r="D460" s="15">
        <v>40000</v>
      </c>
      <c r="E460" s="15">
        <v>36</v>
      </c>
      <c r="F460" s="15">
        <v>9</v>
      </c>
      <c r="G460" s="15">
        <v>0</v>
      </c>
    </row>
    <row r="461" spans="1:7" x14ac:dyDescent="0.2">
      <c r="A461" s="15">
        <v>26400</v>
      </c>
      <c r="B461" s="15">
        <v>0.18390000000000001</v>
      </c>
      <c r="C461" s="15" t="s">
        <v>46</v>
      </c>
      <c r="D461" s="15">
        <v>87200</v>
      </c>
      <c r="E461" s="15">
        <v>60</v>
      </c>
      <c r="F461" s="15">
        <v>6</v>
      </c>
      <c r="G461" s="15">
        <v>0</v>
      </c>
    </row>
    <row r="462" spans="1:7" x14ac:dyDescent="0.2">
      <c r="A462" s="15">
        <v>7075</v>
      </c>
      <c r="B462" s="15">
        <v>5.9900000000000002E-2</v>
      </c>
      <c r="C462" s="15" t="s">
        <v>44</v>
      </c>
      <c r="D462" s="15">
        <v>96000</v>
      </c>
      <c r="E462" s="15">
        <v>36</v>
      </c>
      <c r="F462" s="15">
        <v>10</v>
      </c>
      <c r="G462" s="15">
        <v>0</v>
      </c>
    </row>
    <row r="463" spans="1:7" x14ac:dyDescent="0.2">
      <c r="A463" s="15">
        <v>6000</v>
      </c>
      <c r="B463" s="15">
        <v>5.4199999999999998E-2</v>
      </c>
      <c r="C463" s="15" t="s">
        <v>46</v>
      </c>
      <c r="D463" s="15">
        <v>45100</v>
      </c>
      <c r="E463" s="15">
        <v>36</v>
      </c>
      <c r="F463" s="15">
        <v>2</v>
      </c>
      <c r="G463" s="15">
        <v>0</v>
      </c>
    </row>
    <row r="464" spans="1:7" x14ac:dyDescent="0.2">
      <c r="A464" s="15">
        <v>12000</v>
      </c>
      <c r="B464" s="15">
        <v>7.4899999999999994E-2</v>
      </c>
      <c r="C464" s="15" t="s">
        <v>44</v>
      </c>
      <c r="D464" s="15">
        <v>60000</v>
      </c>
      <c r="E464" s="15">
        <v>36</v>
      </c>
      <c r="F464" s="15">
        <v>0.5</v>
      </c>
      <c r="G464" s="15">
        <v>0</v>
      </c>
    </row>
    <row r="465" spans="1:7" x14ac:dyDescent="0.2">
      <c r="A465" s="15">
        <v>6000</v>
      </c>
      <c r="B465" s="15">
        <v>0.12989999999999999</v>
      </c>
      <c r="C465" s="15" t="s">
        <v>46</v>
      </c>
      <c r="D465" s="15">
        <v>62000</v>
      </c>
      <c r="E465" s="15">
        <v>36</v>
      </c>
      <c r="F465" s="15">
        <v>0.5</v>
      </c>
      <c r="G465" s="15">
        <v>0</v>
      </c>
    </row>
    <row r="466" spans="1:7" x14ac:dyDescent="0.2">
      <c r="A466" s="15">
        <v>2000</v>
      </c>
      <c r="B466" s="15">
        <v>0.15620000000000001</v>
      </c>
      <c r="C466" s="15" t="s">
        <v>44</v>
      </c>
      <c r="D466" s="15">
        <v>48000</v>
      </c>
      <c r="E466" s="15">
        <v>36</v>
      </c>
      <c r="F466" s="15">
        <v>0.5</v>
      </c>
      <c r="G466" s="15">
        <v>0</v>
      </c>
    </row>
    <row r="467" spans="1:7" x14ac:dyDescent="0.2">
      <c r="A467" s="15">
        <v>4400</v>
      </c>
      <c r="B467" s="15">
        <v>0.11990000000000001</v>
      </c>
      <c r="C467" s="15" t="s">
        <v>46</v>
      </c>
      <c r="D467" s="15">
        <v>36000</v>
      </c>
      <c r="E467" s="15">
        <v>36</v>
      </c>
      <c r="F467" s="15">
        <v>3</v>
      </c>
      <c r="G467" s="15">
        <v>1</v>
      </c>
    </row>
    <row r="468" spans="1:7" x14ac:dyDescent="0.2">
      <c r="A468" s="15">
        <v>1800</v>
      </c>
      <c r="B468" s="15">
        <v>8.4900000000000003E-2</v>
      </c>
      <c r="C468" s="15" t="s">
        <v>46</v>
      </c>
      <c r="D468" s="15">
        <v>25000</v>
      </c>
      <c r="E468" s="15">
        <v>36</v>
      </c>
      <c r="F468" s="15">
        <v>4</v>
      </c>
      <c r="G468" s="15">
        <v>0</v>
      </c>
    </row>
    <row r="469" spans="1:7" x14ac:dyDescent="0.2">
      <c r="A469" s="15">
        <v>3000</v>
      </c>
      <c r="B469" s="15">
        <v>0.15989999999999999</v>
      </c>
      <c r="C469" s="15" t="s">
        <v>44</v>
      </c>
      <c r="D469" s="15">
        <v>33600</v>
      </c>
      <c r="E469" s="15">
        <v>36</v>
      </c>
      <c r="F469" s="15">
        <v>2</v>
      </c>
      <c r="G469" s="15">
        <v>0</v>
      </c>
    </row>
    <row r="470" spans="1:7" x14ac:dyDescent="0.2">
      <c r="A470" s="15">
        <v>10000</v>
      </c>
      <c r="B470" s="15">
        <v>0.10589999999999999</v>
      </c>
      <c r="C470" s="15" t="s">
        <v>46</v>
      </c>
      <c r="D470" s="15">
        <v>34560</v>
      </c>
      <c r="E470" s="15">
        <v>36</v>
      </c>
      <c r="F470" s="15">
        <v>1</v>
      </c>
      <c r="G470" s="15">
        <v>0</v>
      </c>
    </row>
    <row r="471" spans="1:7" x14ac:dyDescent="0.2">
      <c r="A471" s="15">
        <v>22400</v>
      </c>
      <c r="B471" s="15">
        <v>0.12989999999999999</v>
      </c>
      <c r="C471" s="15" t="s">
        <v>44</v>
      </c>
      <c r="D471" s="15">
        <v>68231.210000000006</v>
      </c>
      <c r="E471" s="15">
        <v>36</v>
      </c>
      <c r="F471" s="15">
        <v>3</v>
      </c>
      <c r="G471" s="15">
        <v>0</v>
      </c>
    </row>
    <row r="472" spans="1:7" x14ac:dyDescent="0.2">
      <c r="A472" s="15">
        <v>35000</v>
      </c>
      <c r="B472" s="15">
        <v>0.1799</v>
      </c>
      <c r="C472" s="15" t="s">
        <v>46</v>
      </c>
      <c r="D472" s="15">
        <v>180000</v>
      </c>
      <c r="E472" s="15">
        <v>60</v>
      </c>
      <c r="F472" s="15">
        <v>10</v>
      </c>
      <c r="G472" s="15">
        <v>1</v>
      </c>
    </row>
    <row r="473" spans="1:7" x14ac:dyDescent="0.2">
      <c r="A473" s="15">
        <v>13000</v>
      </c>
      <c r="B473" s="15">
        <v>7.4899999999999994E-2</v>
      </c>
      <c r="C473" s="15" t="s">
        <v>46</v>
      </c>
      <c r="D473" s="15">
        <v>54000</v>
      </c>
      <c r="E473" s="15">
        <v>36</v>
      </c>
      <c r="F473" s="15">
        <v>10</v>
      </c>
      <c r="G473" s="15">
        <v>0</v>
      </c>
    </row>
    <row r="474" spans="1:7" x14ac:dyDescent="0.2">
      <c r="A474" s="15">
        <v>7950</v>
      </c>
      <c r="B474" s="15">
        <v>0.16489999999999999</v>
      </c>
      <c r="C474" s="15" t="s">
        <v>46</v>
      </c>
      <c r="D474" s="15">
        <v>52000</v>
      </c>
      <c r="E474" s="15">
        <v>60</v>
      </c>
      <c r="F474" s="15">
        <v>10</v>
      </c>
      <c r="G474" s="15">
        <v>1</v>
      </c>
    </row>
    <row r="475" spans="1:7" x14ac:dyDescent="0.2">
      <c r="A475" s="15">
        <v>6125</v>
      </c>
      <c r="B475" s="15">
        <v>0.16889999999999999</v>
      </c>
      <c r="C475" s="15" t="s">
        <v>46</v>
      </c>
      <c r="D475" s="15">
        <v>40300</v>
      </c>
      <c r="E475" s="15">
        <v>36</v>
      </c>
      <c r="F475" s="15">
        <v>1</v>
      </c>
      <c r="G475" s="15">
        <v>1</v>
      </c>
    </row>
    <row r="476" spans="1:7" x14ac:dyDescent="0.2">
      <c r="A476" s="15">
        <v>35000</v>
      </c>
      <c r="B476" s="15">
        <v>0.18390000000000001</v>
      </c>
      <c r="C476" s="15" t="s">
        <v>46</v>
      </c>
      <c r="D476" s="15">
        <v>53000</v>
      </c>
      <c r="E476" s="15">
        <v>60</v>
      </c>
      <c r="F476" s="15">
        <v>10</v>
      </c>
      <c r="G476" s="15">
        <v>1</v>
      </c>
    </row>
    <row r="477" spans="1:7" x14ac:dyDescent="0.2">
      <c r="A477" s="15">
        <v>20400</v>
      </c>
      <c r="B477" s="15">
        <v>0.1749</v>
      </c>
      <c r="C477" s="15" t="s">
        <v>45</v>
      </c>
      <c r="D477" s="15">
        <v>80000</v>
      </c>
      <c r="E477" s="15">
        <v>60</v>
      </c>
      <c r="F477" s="15">
        <v>10</v>
      </c>
      <c r="G477" s="15">
        <v>0</v>
      </c>
    </row>
    <row r="478" spans="1:7" x14ac:dyDescent="0.2">
      <c r="A478" s="15">
        <v>3500</v>
      </c>
      <c r="B478" s="15">
        <v>0.1149</v>
      </c>
      <c r="C478" s="15" t="s">
        <v>46</v>
      </c>
      <c r="D478" s="15">
        <v>51621</v>
      </c>
      <c r="E478" s="15">
        <v>36</v>
      </c>
      <c r="F478" s="15">
        <v>5</v>
      </c>
      <c r="G478" s="15">
        <v>0</v>
      </c>
    </row>
    <row r="479" spans="1:7" x14ac:dyDescent="0.2">
      <c r="A479" s="15">
        <v>8000</v>
      </c>
      <c r="B479" s="15">
        <v>8.4900000000000003E-2</v>
      </c>
      <c r="C479" s="15" t="s">
        <v>45</v>
      </c>
      <c r="D479" s="15">
        <v>52000</v>
      </c>
      <c r="E479" s="15">
        <v>36</v>
      </c>
      <c r="F479" s="15">
        <v>10</v>
      </c>
      <c r="G479" s="15">
        <v>0</v>
      </c>
    </row>
    <row r="480" spans="1:7" x14ac:dyDescent="0.2">
      <c r="A480" s="15">
        <v>10000</v>
      </c>
      <c r="B480" s="15">
        <v>0.16889999999999999</v>
      </c>
      <c r="C480" s="15" t="s">
        <v>46</v>
      </c>
      <c r="D480" s="15">
        <v>120000</v>
      </c>
      <c r="E480" s="15">
        <v>36</v>
      </c>
      <c r="F480" s="15">
        <v>6</v>
      </c>
      <c r="G480" s="15">
        <v>0</v>
      </c>
    </row>
    <row r="481" spans="1:7" x14ac:dyDescent="0.2">
      <c r="A481" s="15">
        <v>4000</v>
      </c>
      <c r="B481" s="15">
        <v>0.10589999999999999</v>
      </c>
      <c r="C481" s="15" t="s">
        <v>44</v>
      </c>
      <c r="D481" s="15">
        <v>80000</v>
      </c>
      <c r="E481" s="15">
        <v>36</v>
      </c>
      <c r="F481" s="15">
        <v>2</v>
      </c>
      <c r="G481" s="15">
        <v>0</v>
      </c>
    </row>
    <row r="482" spans="1:7" x14ac:dyDescent="0.2">
      <c r="A482" s="15">
        <v>1000</v>
      </c>
      <c r="B482" s="15">
        <v>0.1149</v>
      </c>
      <c r="C482" s="15" t="s">
        <v>46</v>
      </c>
      <c r="D482" s="15">
        <v>42000</v>
      </c>
      <c r="E482" s="15">
        <v>36</v>
      </c>
      <c r="F482" s="15">
        <v>10</v>
      </c>
      <c r="G482" s="15">
        <v>0</v>
      </c>
    </row>
    <row r="483" spans="1:7" x14ac:dyDescent="0.2">
      <c r="A483" s="15">
        <v>9000</v>
      </c>
      <c r="B483" s="15">
        <v>8.4900000000000003E-2</v>
      </c>
      <c r="C483" s="15" t="s">
        <v>46</v>
      </c>
      <c r="D483" s="15">
        <v>50000</v>
      </c>
      <c r="E483" s="15">
        <v>36</v>
      </c>
      <c r="F483" s="15">
        <v>7</v>
      </c>
      <c r="G483" s="15">
        <v>0</v>
      </c>
    </row>
    <row r="484" spans="1:7" x14ac:dyDescent="0.2">
      <c r="A484" s="15">
        <v>7500</v>
      </c>
      <c r="B484" s="15">
        <v>8.4900000000000003E-2</v>
      </c>
      <c r="C484" s="15" t="s">
        <v>44</v>
      </c>
      <c r="D484" s="15">
        <v>38500</v>
      </c>
      <c r="E484" s="15">
        <v>36</v>
      </c>
      <c r="F484" s="15">
        <v>6</v>
      </c>
      <c r="G484" s="15">
        <v>0</v>
      </c>
    </row>
    <row r="485" spans="1:7" x14ac:dyDescent="0.2">
      <c r="A485" s="15">
        <v>9000</v>
      </c>
      <c r="B485" s="15">
        <v>0.1149</v>
      </c>
      <c r="C485" s="15" t="s">
        <v>45</v>
      </c>
      <c r="D485" s="15">
        <v>336000</v>
      </c>
      <c r="E485" s="15">
        <v>36</v>
      </c>
      <c r="F485" s="15">
        <v>10</v>
      </c>
      <c r="G485" s="15">
        <v>0</v>
      </c>
    </row>
    <row r="486" spans="1:7" x14ac:dyDescent="0.2">
      <c r="A486" s="15">
        <v>8000</v>
      </c>
      <c r="B486" s="15">
        <v>6.9900000000000004E-2</v>
      </c>
      <c r="C486" s="15" t="s">
        <v>46</v>
      </c>
      <c r="D486" s="15">
        <v>78000</v>
      </c>
      <c r="E486" s="15">
        <v>36</v>
      </c>
      <c r="F486" s="15">
        <v>3</v>
      </c>
      <c r="G486" s="15">
        <v>0</v>
      </c>
    </row>
    <row r="487" spans="1:7" x14ac:dyDescent="0.2">
      <c r="A487" s="15">
        <v>15000</v>
      </c>
      <c r="B487" s="15">
        <v>0.1479</v>
      </c>
      <c r="C487" s="15" t="s">
        <v>46</v>
      </c>
      <c r="D487" s="16">
        <v>200000</v>
      </c>
      <c r="E487" s="15">
        <v>36</v>
      </c>
      <c r="F487" s="15">
        <v>4</v>
      </c>
      <c r="G487" s="15">
        <v>0</v>
      </c>
    </row>
    <row r="488" spans="1:7" x14ac:dyDescent="0.2">
      <c r="A488" s="15">
        <v>20000</v>
      </c>
      <c r="B488" s="15">
        <v>0.15229999999999999</v>
      </c>
      <c r="C488" s="15" t="s">
        <v>44</v>
      </c>
      <c r="D488" s="15">
        <v>62550</v>
      </c>
      <c r="E488" s="15">
        <v>60</v>
      </c>
      <c r="F488" s="15">
        <v>5</v>
      </c>
      <c r="G488" s="15">
        <v>1</v>
      </c>
    </row>
    <row r="489" spans="1:7" x14ac:dyDescent="0.2">
      <c r="A489" s="15">
        <v>6800</v>
      </c>
      <c r="B489" s="15">
        <v>8.4900000000000003E-2</v>
      </c>
      <c r="C489" s="15" t="s">
        <v>45</v>
      </c>
      <c r="D489" s="15">
        <v>35000</v>
      </c>
      <c r="E489" s="15">
        <v>36</v>
      </c>
      <c r="F489" s="15">
        <v>2</v>
      </c>
      <c r="G489" s="15">
        <v>0</v>
      </c>
    </row>
    <row r="490" spans="1:7" x14ac:dyDescent="0.2">
      <c r="A490" s="15">
        <v>3600</v>
      </c>
      <c r="B490" s="15">
        <v>5.9900000000000002E-2</v>
      </c>
      <c r="C490" s="15" t="s">
        <v>44</v>
      </c>
      <c r="D490" s="15">
        <v>36000</v>
      </c>
      <c r="E490" s="15">
        <v>36</v>
      </c>
      <c r="F490" s="15">
        <v>3</v>
      </c>
      <c r="G490" s="15">
        <v>0</v>
      </c>
    </row>
    <row r="491" spans="1:7" x14ac:dyDescent="0.2">
      <c r="A491" s="15">
        <v>17000</v>
      </c>
      <c r="B491" s="15">
        <v>0.13489999999999999</v>
      </c>
      <c r="C491" s="15" t="s">
        <v>46</v>
      </c>
      <c r="D491" s="15">
        <v>57000</v>
      </c>
      <c r="E491" s="15">
        <v>60</v>
      </c>
      <c r="F491" s="15">
        <v>10</v>
      </c>
      <c r="G491" s="15">
        <v>1</v>
      </c>
    </row>
    <row r="492" spans="1:7" x14ac:dyDescent="0.2">
      <c r="A492" s="15">
        <v>6000</v>
      </c>
      <c r="B492" s="15">
        <v>0.12989999999999999</v>
      </c>
      <c r="C492" s="15" t="s">
        <v>44</v>
      </c>
      <c r="D492" s="15">
        <v>38000</v>
      </c>
      <c r="E492" s="15">
        <v>36</v>
      </c>
      <c r="F492" s="15">
        <v>10</v>
      </c>
      <c r="G492" s="15">
        <v>1</v>
      </c>
    </row>
    <row r="493" spans="1:7" x14ac:dyDescent="0.2">
      <c r="A493" s="15">
        <v>4500</v>
      </c>
      <c r="B493" s="15">
        <v>9.9900000000000003E-2</v>
      </c>
      <c r="C493" s="15" t="s">
        <v>44</v>
      </c>
      <c r="D493" s="15">
        <v>36000</v>
      </c>
      <c r="E493" s="15">
        <v>36</v>
      </c>
      <c r="F493" s="15">
        <v>7</v>
      </c>
      <c r="G493" s="15">
        <v>0</v>
      </c>
    </row>
    <row r="494" spans="1:7" x14ac:dyDescent="0.2">
      <c r="A494" s="15">
        <v>10800</v>
      </c>
      <c r="B494" s="15">
        <v>6.9900000000000004E-2</v>
      </c>
      <c r="C494" s="15" t="s">
        <v>46</v>
      </c>
      <c r="D494" s="15">
        <v>110000</v>
      </c>
      <c r="E494" s="15">
        <v>36</v>
      </c>
      <c r="F494" s="15">
        <v>10</v>
      </c>
      <c r="G494" s="15">
        <v>0</v>
      </c>
    </row>
    <row r="495" spans="1:7" x14ac:dyDescent="0.2">
      <c r="A495" s="15">
        <v>9600</v>
      </c>
      <c r="B495" s="15">
        <v>0.1099</v>
      </c>
      <c r="C495" s="15" t="s">
        <v>46</v>
      </c>
      <c r="D495" s="15">
        <v>92000</v>
      </c>
      <c r="E495" s="15">
        <v>60</v>
      </c>
      <c r="F495" s="15">
        <v>7</v>
      </c>
      <c r="G495" s="15">
        <v>0</v>
      </c>
    </row>
    <row r="496" spans="1:7" x14ac:dyDescent="0.2">
      <c r="A496" s="15">
        <v>4150</v>
      </c>
      <c r="B496" s="15">
        <v>0.18390000000000001</v>
      </c>
      <c r="C496" s="15" t="s">
        <v>46</v>
      </c>
      <c r="D496" s="15">
        <v>62000</v>
      </c>
      <c r="E496" s="15">
        <v>36</v>
      </c>
      <c r="F496" s="15">
        <v>10</v>
      </c>
      <c r="G496" s="15">
        <v>0</v>
      </c>
    </row>
    <row r="497" spans="1:7" x14ac:dyDescent="0.2">
      <c r="A497" s="15">
        <v>13475</v>
      </c>
      <c r="B497" s="15">
        <v>0.16489999999999999</v>
      </c>
      <c r="C497" s="15" t="s">
        <v>46</v>
      </c>
      <c r="D497" s="15">
        <v>31200</v>
      </c>
      <c r="E497" s="15">
        <v>60</v>
      </c>
      <c r="F497" s="15">
        <v>2</v>
      </c>
      <c r="G497" s="15">
        <v>1</v>
      </c>
    </row>
    <row r="498" spans="1:7" x14ac:dyDescent="0.2">
      <c r="A498" s="15">
        <v>8000</v>
      </c>
      <c r="B498" s="15">
        <v>0.1099</v>
      </c>
      <c r="C498" s="15" t="s">
        <v>46</v>
      </c>
      <c r="D498" s="15">
        <v>60000</v>
      </c>
      <c r="E498" s="15">
        <v>36</v>
      </c>
      <c r="F498" s="15">
        <v>7</v>
      </c>
      <c r="G498" s="15">
        <v>0</v>
      </c>
    </row>
    <row r="499" spans="1:7" x14ac:dyDescent="0.2">
      <c r="A499" s="15">
        <v>8000</v>
      </c>
      <c r="B499" s="15">
        <v>0.10589999999999999</v>
      </c>
      <c r="C499" s="15" t="s">
        <v>46</v>
      </c>
      <c r="D499" s="15">
        <v>44000</v>
      </c>
      <c r="E499" s="15">
        <v>36</v>
      </c>
      <c r="F499" s="15">
        <v>10</v>
      </c>
      <c r="G499" s="15">
        <v>0</v>
      </c>
    </row>
    <row r="500" spans="1:7" x14ac:dyDescent="0.2">
      <c r="A500" s="15">
        <v>12000</v>
      </c>
      <c r="B500" s="15">
        <v>7.4899999999999994E-2</v>
      </c>
      <c r="C500" s="15" t="s">
        <v>44</v>
      </c>
      <c r="D500" s="15">
        <v>113000</v>
      </c>
      <c r="E500" s="15">
        <v>36</v>
      </c>
      <c r="F500" s="15">
        <v>4</v>
      </c>
      <c r="G500" s="15">
        <v>0</v>
      </c>
    </row>
    <row r="501" spans="1:7" x14ac:dyDescent="0.2">
      <c r="A501" s="15">
        <v>5000</v>
      </c>
      <c r="B501" s="15">
        <v>0.15620000000000001</v>
      </c>
      <c r="C501" s="15" t="s">
        <v>46</v>
      </c>
      <c r="D501" s="15">
        <v>165000</v>
      </c>
      <c r="E501" s="15">
        <v>36</v>
      </c>
      <c r="F501" s="15">
        <v>3</v>
      </c>
      <c r="G501" s="15">
        <v>0</v>
      </c>
    </row>
    <row r="502" spans="1:7" x14ac:dyDescent="0.2">
      <c r="A502" s="15">
        <v>8000</v>
      </c>
      <c r="B502" s="15">
        <v>8.4900000000000003E-2</v>
      </c>
      <c r="C502" s="15" t="s">
        <v>46</v>
      </c>
      <c r="D502" s="15">
        <v>115000</v>
      </c>
      <c r="E502" s="15">
        <v>36</v>
      </c>
      <c r="F502" s="15">
        <v>1</v>
      </c>
      <c r="G502" s="15">
        <v>0</v>
      </c>
    </row>
    <row r="503" spans="1:7" x14ac:dyDescent="0.2">
      <c r="A503" s="15">
        <v>15000</v>
      </c>
      <c r="B503" s="15">
        <v>0.15989999999999999</v>
      </c>
      <c r="C503" s="15" t="s">
        <v>46</v>
      </c>
      <c r="D503" s="15">
        <v>50000</v>
      </c>
      <c r="E503" s="15">
        <v>60</v>
      </c>
      <c r="F503" s="15">
        <v>4</v>
      </c>
      <c r="G503" s="15">
        <v>0</v>
      </c>
    </row>
    <row r="504" spans="1:7" x14ac:dyDescent="0.2">
      <c r="A504" s="15">
        <v>12000</v>
      </c>
      <c r="B504" s="15">
        <v>0.16489999999999999</v>
      </c>
      <c r="C504" s="15" t="s">
        <v>44</v>
      </c>
      <c r="D504" s="15">
        <v>130000</v>
      </c>
      <c r="E504" s="15">
        <v>36</v>
      </c>
      <c r="F504" s="15">
        <v>6</v>
      </c>
      <c r="G504" s="15">
        <v>0</v>
      </c>
    </row>
    <row r="505" spans="1:7" x14ac:dyDescent="0.2">
      <c r="A505" s="15">
        <v>7000</v>
      </c>
      <c r="B505" s="15">
        <v>0.11990000000000001</v>
      </c>
      <c r="C505" s="15" t="s">
        <v>44</v>
      </c>
      <c r="D505" s="15">
        <v>48000</v>
      </c>
      <c r="E505" s="15">
        <v>36</v>
      </c>
      <c r="F505" s="15">
        <v>1</v>
      </c>
      <c r="G505" s="15">
        <v>0</v>
      </c>
    </row>
    <row r="506" spans="1:7" x14ac:dyDescent="0.2">
      <c r="A506" s="15">
        <v>12000</v>
      </c>
      <c r="B506" s="15">
        <v>5.4199999999999998E-2</v>
      </c>
      <c r="C506" s="15" t="s">
        <v>46</v>
      </c>
      <c r="D506" s="15">
        <v>117960</v>
      </c>
      <c r="E506" s="15">
        <v>36</v>
      </c>
      <c r="F506" s="15">
        <v>0.5</v>
      </c>
      <c r="G506" s="15">
        <v>0</v>
      </c>
    </row>
    <row r="507" spans="1:7" x14ac:dyDescent="0.2">
      <c r="A507" s="15">
        <v>2500</v>
      </c>
      <c r="B507" s="15">
        <v>5.4199999999999998E-2</v>
      </c>
      <c r="C507" s="15" t="s">
        <v>46</v>
      </c>
      <c r="D507" s="15">
        <v>49200</v>
      </c>
      <c r="E507" s="15">
        <v>36</v>
      </c>
      <c r="F507" s="15">
        <v>4</v>
      </c>
      <c r="G507" s="15">
        <v>0</v>
      </c>
    </row>
    <row r="508" spans="1:7" x14ac:dyDescent="0.2">
      <c r="A508" s="15">
        <v>5000</v>
      </c>
      <c r="B508" s="15">
        <v>0.1399</v>
      </c>
      <c r="C508" s="15" t="s">
        <v>46</v>
      </c>
      <c r="D508" s="15">
        <v>36996</v>
      </c>
      <c r="E508" s="15">
        <v>60</v>
      </c>
      <c r="F508" s="15">
        <v>2</v>
      </c>
      <c r="G508" s="15">
        <v>1</v>
      </c>
    </row>
    <row r="509" spans="1:7" x14ac:dyDescent="0.2">
      <c r="A509" s="15">
        <v>30000</v>
      </c>
      <c r="B509" s="15">
        <v>0.18790000000000001</v>
      </c>
      <c r="C509" s="15" t="s">
        <v>46</v>
      </c>
      <c r="D509" s="15">
        <v>70000</v>
      </c>
      <c r="E509" s="15">
        <v>60</v>
      </c>
      <c r="F509" s="15">
        <v>10</v>
      </c>
      <c r="G509" s="15">
        <v>0</v>
      </c>
    </row>
    <row r="510" spans="1:7" x14ac:dyDescent="0.2">
      <c r="A510" s="15">
        <v>4800</v>
      </c>
      <c r="B510" s="15">
        <v>5.4199999999999998E-2</v>
      </c>
      <c r="C510" s="15" t="s">
        <v>44</v>
      </c>
      <c r="D510" s="15">
        <v>45000</v>
      </c>
      <c r="E510" s="15">
        <v>36</v>
      </c>
      <c r="F510" s="15">
        <v>1</v>
      </c>
      <c r="G510" s="15">
        <v>0</v>
      </c>
    </row>
    <row r="511" spans="1:7" x14ac:dyDescent="0.2">
      <c r="A511" s="15">
        <v>16000</v>
      </c>
      <c r="B511" s="15">
        <v>0.13489999999999999</v>
      </c>
      <c r="C511" s="15" t="s">
        <v>44</v>
      </c>
      <c r="D511" s="15">
        <v>51600</v>
      </c>
      <c r="E511" s="15">
        <v>36</v>
      </c>
      <c r="F511" s="15">
        <v>5</v>
      </c>
      <c r="G511" s="15">
        <v>0</v>
      </c>
    </row>
    <row r="512" spans="1:7" x14ac:dyDescent="0.2">
      <c r="A512" s="15">
        <v>10000</v>
      </c>
      <c r="B512" s="15">
        <v>8.4900000000000003E-2</v>
      </c>
      <c r="C512" s="15" t="s">
        <v>46</v>
      </c>
      <c r="D512" s="15">
        <v>38014</v>
      </c>
      <c r="E512" s="15">
        <v>36</v>
      </c>
      <c r="F512" s="15">
        <v>4</v>
      </c>
      <c r="G512" s="15">
        <v>0</v>
      </c>
    </row>
    <row r="513" spans="1:7" x14ac:dyDescent="0.2">
      <c r="A513" s="15">
        <v>7500</v>
      </c>
      <c r="B513" s="15">
        <v>0.15229999999999999</v>
      </c>
      <c r="C513" s="15" t="s">
        <v>44</v>
      </c>
      <c r="D513" s="15">
        <v>37000</v>
      </c>
      <c r="E513" s="15">
        <v>36</v>
      </c>
      <c r="F513" s="15">
        <v>5</v>
      </c>
      <c r="G513" s="15">
        <v>0</v>
      </c>
    </row>
    <row r="514" spans="1:7" x14ac:dyDescent="0.2">
      <c r="A514" s="15">
        <v>4800</v>
      </c>
      <c r="B514" s="15">
        <v>0.12989999999999999</v>
      </c>
      <c r="C514" s="15" t="s">
        <v>44</v>
      </c>
      <c r="D514" s="15">
        <v>29000</v>
      </c>
      <c r="E514" s="15">
        <v>36</v>
      </c>
      <c r="F514" s="15">
        <v>10</v>
      </c>
      <c r="G514" s="15">
        <v>0</v>
      </c>
    </row>
    <row r="515" spans="1:7" x14ac:dyDescent="0.2">
      <c r="A515" s="15">
        <v>3600</v>
      </c>
      <c r="B515" s="15">
        <v>0.15620000000000001</v>
      </c>
      <c r="C515" s="15" t="s">
        <v>44</v>
      </c>
      <c r="D515" s="15">
        <v>80000</v>
      </c>
      <c r="E515" s="15">
        <v>36</v>
      </c>
      <c r="F515" s="15">
        <v>10</v>
      </c>
      <c r="G515" s="15">
        <v>1</v>
      </c>
    </row>
    <row r="516" spans="1:7" x14ac:dyDescent="0.2">
      <c r="A516" s="15">
        <v>21000</v>
      </c>
      <c r="B516" s="15">
        <v>7.4899999999999994E-2</v>
      </c>
      <c r="C516" s="15" t="s">
        <v>46</v>
      </c>
      <c r="D516" s="15">
        <v>85000</v>
      </c>
      <c r="E516" s="15">
        <v>36</v>
      </c>
      <c r="F516" s="15">
        <v>9</v>
      </c>
      <c r="G516" s="15">
        <v>0</v>
      </c>
    </row>
    <row r="517" spans="1:7" x14ac:dyDescent="0.2">
      <c r="A517" s="15">
        <v>6500</v>
      </c>
      <c r="B517" s="15">
        <v>8.4900000000000003E-2</v>
      </c>
      <c r="C517" s="15" t="s">
        <v>44</v>
      </c>
      <c r="D517" s="15">
        <v>95000</v>
      </c>
      <c r="E517" s="15">
        <v>36</v>
      </c>
      <c r="F517" s="15">
        <v>10</v>
      </c>
      <c r="G517" s="15">
        <v>0</v>
      </c>
    </row>
    <row r="518" spans="1:7" x14ac:dyDescent="0.2">
      <c r="A518" s="15">
        <v>16000</v>
      </c>
      <c r="B518" s="15">
        <v>0.1479</v>
      </c>
      <c r="C518" s="15" t="s">
        <v>44</v>
      </c>
      <c r="D518" s="15">
        <v>55000</v>
      </c>
      <c r="E518" s="15">
        <v>60</v>
      </c>
      <c r="F518" s="15">
        <v>9</v>
      </c>
      <c r="G518" s="15">
        <v>0</v>
      </c>
    </row>
    <row r="519" spans="1:7" x14ac:dyDescent="0.2">
      <c r="A519" s="15">
        <v>11000</v>
      </c>
      <c r="B519" s="15">
        <v>0.1099</v>
      </c>
      <c r="C519" s="15" t="s">
        <v>46</v>
      </c>
      <c r="D519" s="15">
        <v>92000</v>
      </c>
      <c r="E519" s="15">
        <v>36</v>
      </c>
      <c r="F519" s="15">
        <v>10</v>
      </c>
      <c r="G519" s="15">
        <v>0</v>
      </c>
    </row>
    <row r="520" spans="1:7" x14ac:dyDescent="0.2">
      <c r="A520" s="15">
        <v>20000</v>
      </c>
      <c r="B520" s="15">
        <v>0.16889999999999999</v>
      </c>
      <c r="C520" s="15" t="s">
        <v>46</v>
      </c>
      <c r="D520" s="15">
        <v>61000</v>
      </c>
      <c r="E520" s="15">
        <v>60</v>
      </c>
      <c r="F520" s="15">
        <v>10</v>
      </c>
      <c r="G520" s="15">
        <v>1</v>
      </c>
    </row>
    <row r="521" spans="1:7" x14ac:dyDescent="0.2">
      <c r="A521" s="15">
        <v>5600</v>
      </c>
      <c r="B521" s="15">
        <v>9.9900000000000003E-2</v>
      </c>
      <c r="C521" s="15" t="s">
        <v>44</v>
      </c>
      <c r="D521" s="15">
        <v>69000</v>
      </c>
      <c r="E521" s="15">
        <v>36</v>
      </c>
      <c r="F521" s="15">
        <v>1</v>
      </c>
      <c r="G521" s="15">
        <v>0</v>
      </c>
    </row>
    <row r="522" spans="1:7" x14ac:dyDescent="0.2">
      <c r="A522" s="15">
        <v>5000</v>
      </c>
      <c r="B522" s="15">
        <v>0.12989999999999999</v>
      </c>
      <c r="C522" s="15" t="s">
        <v>46</v>
      </c>
      <c r="D522" s="15">
        <v>150000</v>
      </c>
      <c r="E522" s="15">
        <v>36</v>
      </c>
      <c r="F522" s="15">
        <v>8</v>
      </c>
      <c r="G522" s="15">
        <v>0</v>
      </c>
    </row>
    <row r="523" spans="1:7" x14ac:dyDescent="0.2">
      <c r="A523" s="15">
        <v>8000</v>
      </c>
      <c r="B523" s="15">
        <v>0.15620000000000001</v>
      </c>
      <c r="C523" s="15" t="s">
        <v>45</v>
      </c>
      <c r="D523" s="15">
        <v>24000</v>
      </c>
      <c r="E523" s="15">
        <v>36</v>
      </c>
      <c r="F523" s="15">
        <v>2</v>
      </c>
      <c r="G523" s="15">
        <v>0</v>
      </c>
    </row>
    <row r="524" spans="1:7" x14ac:dyDescent="0.2">
      <c r="A524" s="15">
        <v>5000</v>
      </c>
      <c r="B524" s="15">
        <v>0.1149</v>
      </c>
      <c r="C524" s="15" t="s">
        <v>46</v>
      </c>
      <c r="D524" s="15">
        <v>110000</v>
      </c>
      <c r="E524" s="15">
        <v>36</v>
      </c>
      <c r="F524" s="15">
        <v>10</v>
      </c>
      <c r="G524" s="15">
        <v>0</v>
      </c>
    </row>
    <row r="525" spans="1:7" x14ac:dyDescent="0.2">
      <c r="A525" s="15">
        <v>5000</v>
      </c>
      <c r="B525" s="15">
        <v>8.4900000000000003E-2</v>
      </c>
      <c r="C525" s="15" t="s">
        <v>46</v>
      </c>
      <c r="D525" s="15">
        <v>36000</v>
      </c>
      <c r="E525" s="15">
        <v>36</v>
      </c>
      <c r="F525" s="15">
        <v>10</v>
      </c>
      <c r="G525" s="15">
        <v>0</v>
      </c>
    </row>
    <row r="526" spans="1:7" x14ac:dyDescent="0.2">
      <c r="A526" s="15">
        <v>6000</v>
      </c>
      <c r="B526" s="15">
        <v>0.10589999999999999</v>
      </c>
      <c r="C526" s="15" t="s">
        <v>44</v>
      </c>
      <c r="D526" s="15">
        <v>30840</v>
      </c>
      <c r="E526" s="15">
        <v>36</v>
      </c>
      <c r="F526" s="15">
        <v>8</v>
      </c>
      <c r="G526" s="15">
        <v>0</v>
      </c>
    </row>
    <row r="527" spans="1:7" x14ac:dyDescent="0.2">
      <c r="A527" s="15">
        <v>10400</v>
      </c>
      <c r="B527" s="15">
        <v>0.13489999999999999</v>
      </c>
      <c r="C527" s="15" t="s">
        <v>44</v>
      </c>
      <c r="D527" s="15">
        <v>43500</v>
      </c>
      <c r="E527" s="15">
        <v>36</v>
      </c>
      <c r="F527" s="15">
        <v>2</v>
      </c>
      <c r="G527" s="15">
        <v>0</v>
      </c>
    </row>
    <row r="528" spans="1:7" x14ac:dyDescent="0.2">
      <c r="A528" s="15">
        <v>15000</v>
      </c>
      <c r="B528" s="15">
        <v>0.1099</v>
      </c>
      <c r="C528" s="15" t="s">
        <v>46</v>
      </c>
      <c r="D528" s="15">
        <v>39000</v>
      </c>
      <c r="E528" s="15">
        <v>36</v>
      </c>
      <c r="F528" s="15">
        <v>5</v>
      </c>
      <c r="G528" s="15">
        <v>0</v>
      </c>
    </row>
    <row r="529" spans="1:7" x14ac:dyDescent="0.2">
      <c r="A529" s="15">
        <v>7700</v>
      </c>
      <c r="B529" s="15">
        <v>0.13489999999999999</v>
      </c>
      <c r="C529" s="15" t="s">
        <v>44</v>
      </c>
      <c r="D529" s="15">
        <v>52700</v>
      </c>
      <c r="E529" s="15">
        <v>36</v>
      </c>
      <c r="F529" s="15">
        <v>1</v>
      </c>
      <c r="G529" s="15">
        <v>0</v>
      </c>
    </row>
    <row r="530" spans="1:7" x14ac:dyDescent="0.2">
      <c r="A530" s="15">
        <v>10000</v>
      </c>
      <c r="B530" s="15">
        <v>0.1099</v>
      </c>
      <c r="C530" s="15" t="s">
        <v>44</v>
      </c>
      <c r="D530" s="15">
        <v>19200</v>
      </c>
      <c r="E530" s="15">
        <v>36</v>
      </c>
      <c r="F530" s="15">
        <v>0.5</v>
      </c>
      <c r="G530" s="15">
        <v>0</v>
      </c>
    </row>
    <row r="531" spans="1:7" x14ac:dyDescent="0.2">
      <c r="A531" s="15">
        <v>8000</v>
      </c>
      <c r="B531" s="15">
        <v>0.1149</v>
      </c>
      <c r="C531" s="15" t="s">
        <v>46</v>
      </c>
      <c r="D531" s="15">
        <v>62500</v>
      </c>
      <c r="E531" s="15">
        <v>36</v>
      </c>
      <c r="F531" s="15">
        <v>9</v>
      </c>
      <c r="G531" s="15">
        <v>0</v>
      </c>
    </row>
    <row r="532" spans="1:7" x14ac:dyDescent="0.2">
      <c r="A532" s="15">
        <v>6000</v>
      </c>
      <c r="B532" s="15">
        <v>0.11990000000000001</v>
      </c>
      <c r="C532" s="15" t="s">
        <v>44</v>
      </c>
      <c r="D532" s="15">
        <v>105500</v>
      </c>
      <c r="E532" s="15">
        <v>36</v>
      </c>
      <c r="F532" s="15">
        <v>8</v>
      </c>
      <c r="G532" s="15">
        <v>0</v>
      </c>
    </row>
    <row r="533" spans="1:7" x14ac:dyDescent="0.2">
      <c r="A533" s="15">
        <v>2100</v>
      </c>
      <c r="B533" s="15">
        <v>9.9900000000000003E-2</v>
      </c>
      <c r="C533" s="15" t="s">
        <v>44</v>
      </c>
      <c r="D533" s="15">
        <v>21600</v>
      </c>
      <c r="E533" s="15">
        <v>36</v>
      </c>
      <c r="F533" s="15">
        <v>3</v>
      </c>
      <c r="G533" s="15">
        <v>0</v>
      </c>
    </row>
    <row r="534" spans="1:7" x14ac:dyDescent="0.2">
      <c r="A534" s="15">
        <v>10000</v>
      </c>
      <c r="B534" s="15">
        <v>8.4900000000000003E-2</v>
      </c>
      <c r="C534" s="15" t="s">
        <v>44</v>
      </c>
      <c r="D534" s="15">
        <v>80000</v>
      </c>
      <c r="E534" s="15">
        <v>36</v>
      </c>
      <c r="F534" s="15">
        <v>5</v>
      </c>
      <c r="G534" s="15">
        <v>0</v>
      </c>
    </row>
    <row r="535" spans="1:7" x14ac:dyDescent="0.2">
      <c r="A535" s="15">
        <v>35000</v>
      </c>
      <c r="B535" s="15">
        <v>0.1099</v>
      </c>
      <c r="C535" s="15" t="s">
        <v>46</v>
      </c>
      <c r="D535" s="15">
        <v>48712.44</v>
      </c>
      <c r="E535" s="15">
        <v>60</v>
      </c>
      <c r="F535" s="15">
        <v>10</v>
      </c>
      <c r="G535" s="15">
        <v>0</v>
      </c>
    </row>
    <row r="536" spans="1:7" x14ac:dyDescent="0.2">
      <c r="A536" s="15">
        <v>8125</v>
      </c>
      <c r="B536" s="15">
        <v>0.16889999999999999</v>
      </c>
      <c r="C536" s="15" t="s">
        <v>46</v>
      </c>
      <c r="D536" s="15">
        <v>59750</v>
      </c>
      <c r="E536" s="15">
        <v>60</v>
      </c>
      <c r="F536" s="15">
        <v>10</v>
      </c>
      <c r="G536" s="15">
        <v>1</v>
      </c>
    </row>
    <row r="537" spans="1:7" x14ac:dyDescent="0.2">
      <c r="A537" s="15">
        <v>9000</v>
      </c>
      <c r="B537" s="15">
        <v>0.1099</v>
      </c>
      <c r="C537" s="15" t="s">
        <v>46</v>
      </c>
      <c r="D537" s="15">
        <v>93408</v>
      </c>
      <c r="E537" s="15">
        <v>60</v>
      </c>
      <c r="F537" s="15">
        <v>10</v>
      </c>
      <c r="G537" s="15">
        <v>0</v>
      </c>
    </row>
    <row r="538" spans="1:7" x14ac:dyDescent="0.2">
      <c r="A538" s="15">
        <v>14000</v>
      </c>
      <c r="B538" s="15">
        <v>0.1099</v>
      </c>
      <c r="C538" s="15" t="s">
        <v>46</v>
      </c>
      <c r="D538" s="15">
        <v>140400</v>
      </c>
      <c r="E538" s="15">
        <v>36</v>
      </c>
      <c r="F538" s="15">
        <v>6</v>
      </c>
      <c r="G538" s="15">
        <v>0</v>
      </c>
    </row>
    <row r="539" spans="1:7" x14ac:dyDescent="0.2">
      <c r="A539" s="15">
        <v>16200</v>
      </c>
      <c r="B539" s="15">
        <v>0.19289999999999999</v>
      </c>
      <c r="C539" s="15" t="s">
        <v>46</v>
      </c>
      <c r="D539" s="15">
        <v>53000</v>
      </c>
      <c r="E539" s="15">
        <v>60</v>
      </c>
      <c r="F539" s="15">
        <v>10</v>
      </c>
      <c r="G539" s="15">
        <v>0</v>
      </c>
    </row>
    <row r="540" spans="1:7" x14ac:dyDescent="0.2">
      <c r="A540" s="15">
        <v>9000</v>
      </c>
      <c r="B540" s="15">
        <v>0.1099</v>
      </c>
      <c r="C540" s="15" t="s">
        <v>44</v>
      </c>
      <c r="D540" s="15">
        <v>75000</v>
      </c>
      <c r="E540" s="15">
        <v>36</v>
      </c>
      <c r="F540" s="15">
        <v>2</v>
      </c>
      <c r="G540" s="15">
        <v>0</v>
      </c>
    </row>
    <row r="541" spans="1:7" x14ac:dyDescent="0.2">
      <c r="A541" s="15">
        <v>10000</v>
      </c>
      <c r="B541" s="15">
        <v>8.4900000000000003E-2</v>
      </c>
      <c r="C541" s="15" t="s">
        <v>46</v>
      </c>
      <c r="D541" s="15">
        <v>108288</v>
      </c>
      <c r="E541" s="15">
        <v>36</v>
      </c>
      <c r="F541" s="15">
        <v>5</v>
      </c>
      <c r="G541" s="15">
        <v>0</v>
      </c>
    </row>
    <row r="542" spans="1:7" x14ac:dyDescent="0.2">
      <c r="A542" s="15">
        <v>21000</v>
      </c>
      <c r="B542" s="15">
        <v>0.13489999999999999</v>
      </c>
      <c r="C542" s="15" t="s">
        <v>46</v>
      </c>
      <c r="D542" s="15">
        <v>117516</v>
      </c>
      <c r="E542" s="15">
        <v>36</v>
      </c>
      <c r="F542" s="15">
        <v>3</v>
      </c>
      <c r="G542" s="15">
        <v>0</v>
      </c>
    </row>
    <row r="543" spans="1:7" x14ac:dyDescent="0.2">
      <c r="A543" s="15">
        <v>1250</v>
      </c>
      <c r="B543" s="15">
        <v>0.19289999999999999</v>
      </c>
      <c r="C543" s="15" t="s">
        <v>46</v>
      </c>
      <c r="D543" s="15">
        <v>33000</v>
      </c>
      <c r="E543" s="15">
        <v>36</v>
      </c>
      <c r="F543" s="15">
        <v>3</v>
      </c>
      <c r="G543" s="15">
        <v>0</v>
      </c>
    </row>
    <row r="544" spans="1:7" x14ac:dyDescent="0.2">
      <c r="A544" s="15">
        <v>5600</v>
      </c>
      <c r="B544" s="15">
        <v>0.15989999999999999</v>
      </c>
      <c r="C544" s="15" t="s">
        <v>44</v>
      </c>
      <c r="D544" s="15">
        <v>52416</v>
      </c>
      <c r="E544" s="15">
        <v>60</v>
      </c>
      <c r="F544" s="15">
        <v>8</v>
      </c>
      <c r="G544" s="15">
        <v>1</v>
      </c>
    </row>
    <row r="545" spans="1:7" x14ac:dyDescent="0.2">
      <c r="A545" s="15">
        <v>20000</v>
      </c>
      <c r="B545" s="15">
        <v>0.18790000000000001</v>
      </c>
      <c r="C545" s="15" t="s">
        <v>45</v>
      </c>
      <c r="D545" s="15">
        <v>60000</v>
      </c>
      <c r="E545" s="15">
        <v>36</v>
      </c>
      <c r="F545" s="15">
        <v>10</v>
      </c>
      <c r="G545" s="15">
        <v>0</v>
      </c>
    </row>
    <row r="546" spans="1:7" x14ac:dyDescent="0.2">
      <c r="A546" s="15">
        <v>1000</v>
      </c>
      <c r="B546" s="15">
        <v>0.10589999999999999</v>
      </c>
      <c r="C546" s="15" t="s">
        <v>46</v>
      </c>
      <c r="D546" s="15">
        <v>55000</v>
      </c>
      <c r="E546" s="15">
        <v>36</v>
      </c>
      <c r="F546" s="15">
        <v>10</v>
      </c>
      <c r="G546" s="15">
        <v>0</v>
      </c>
    </row>
    <row r="547" spans="1:7" x14ac:dyDescent="0.2">
      <c r="A547" s="15">
        <v>6000</v>
      </c>
      <c r="B547" s="15">
        <v>8.4900000000000003E-2</v>
      </c>
      <c r="C547" s="15" t="s">
        <v>46</v>
      </c>
      <c r="D547" s="15">
        <v>116700</v>
      </c>
      <c r="E547" s="15">
        <v>36</v>
      </c>
      <c r="F547" s="15">
        <v>0.5</v>
      </c>
      <c r="G547" s="15">
        <v>0</v>
      </c>
    </row>
    <row r="548" spans="1:7" x14ac:dyDescent="0.2">
      <c r="A548" s="15">
        <v>9000</v>
      </c>
      <c r="B548" s="15">
        <v>0.13489999999999999</v>
      </c>
      <c r="C548" s="15" t="s">
        <v>44</v>
      </c>
      <c r="D548" s="15">
        <v>62532</v>
      </c>
      <c r="E548" s="15">
        <v>36</v>
      </c>
      <c r="F548" s="15">
        <v>6</v>
      </c>
      <c r="G548" s="15">
        <v>0</v>
      </c>
    </row>
    <row r="549" spans="1:7" x14ac:dyDescent="0.2">
      <c r="A549" s="15">
        <v>15000</v>
      </c>
      <c r="B549" s="15">
        <v>6.9900000000000004E-2</v>
      </c>
      <c r="C549" s="15" t="s">
        <v>44</v>
      </c>
      <c r="D549" s="15">
        <v>99000</v>
      </c>
      <c r="E549" s="15">
        <v>36</v>
      </c>
      <c r="F549" s="15">
        <v>10</v>
      </c>
      <c r="G549" s="15">
        <v>0</v>
      </c>
    </row>
    <row r="550" spans="1:7" x14ac:dyDescent="0.2">
      <c r="A550" s="15">
        <v>4000</v>
      </c>
      <c r="B550" s="15">
        <v>5.4199999999999998E-2</v>
      </c>
      <c r="C550" s="15" t="s">
        <v>46</v>
      </c>
      <c r="D550" s="15">
        <v>55000</v>
      </c>
      <c r="E550" s="15">
        <v>36</v>
      </c>
      <c r="F550" s="15">
        <v>10</v>
      </c>
      <c r="G550" s="15">
        <v>0</v>
      </c>
    </row>
    <row r="551" spans="1:7" x14ac:dyDescent="0.2">
      <c r="A551" s="15">
        <v>15775</v>
      </c>
      <c r="B551" s="15">
        <v>0.10589999999999999</v>
      </c>
      <c r="C551" s="15" t="s">
        <v>44</v>
      </c>
      <c r="D551" s="15">
        <v>56472</v>
      </c>
      <c r="E551" s="15">
        <v>36</v>
      </c>
      <c r="F551" s="15">
        <v>4</v>
      </c>
      <c r="G551" s="15">
        <v>0</v>
      </c>
    </row>
    <row r="552" spans="1:7" x14ac:dyDescent="0.2">
      <c r="A552" s="15">
        <v>25000</v>
      </c>
      <c r="B552" s="15">
        <v>0.16889999999999999</v>
      </c>
      <c r="C552" s="15" t="s">
        <v>46</v>
      </c>
      <c r="D552" s="15">
        <v>95000</v>
      </c>
      <c r="E552" s="15">
        <v>36</v>
      </c>
      <c r="F552" s="15">
        <v>9</v>
      </c>
      <c r="G552" s="15">
        <v>0</v>
      </c>
    </row>
    <row r="553" spans="1:7" x14ac:dyDescent="0.2">
      <c r="A553" s="15">
        <v>30000</v>
      </c>
      <c r="B553" s="15">
        <v>0.13489999999999999</v>
      </c>
      <c r="C553" s="15" t="s">
        <v>46</v>
      </c>
      <c r="D553" s="15">
        <v>134000</v>
      </c>
      <c r="E553" s="15">
        <v>36</v>
      </c>
      <c r="F553" s="15">
        <v>2</v>
      </c>
      <c r="G553" s="15">
        <v>0</v>
      </c>
    </row>
    <row r="554" spans="1:7" x14ac:dyDescent="0.2">
      <c r="A554" s="15">
        <v>7800</v>
      </c>
      <c r="B554" s="15">
        <v>0.16489999999999999</v>
      </c>
      <c r="C554" s="15" t="s">
        <v>44</v>
      </c>
      <c r="D554" s="15">
        <v>33600</v>
      </c>
      <c r="E554" s="15">
        <v>36</v>
      </c>
      <c r="F554" s="15">
        <v>1</v>
      </c>
      <c r="G554" s="15">
        <v>0</v>
      </c>
    </row>
    <row r="555" spans="1:7" x14ac:dyDescent="0.2">
      <c r="A555" s="15">
        <v>21000</v>
      </c>
      <c r="B555" s="15">
        <v>0.12989999999999999</v>
      </c>
      <c r="C555" s="15" t="s">
        <v>44</v>
      </c>
      <c r="D555" s="15">
        <v>125000</v>
      </c>
      <c r="E555" s="15">
        <v>36</v>
      </c>
      <c r="F555" s="15">
        <v>10</v>
      </c>
      <c r="G555" s="15">
        <v>0</v>
      </c>
    </row>
    <row r="556" spans="1:7" x14ac:dyDescent="0.2">
      <c r="A556" s="15">
        <v>5600</v>
      </c>
      <c r="B556" s="15">
        <v>0.1099</v>
      </c>
      <c r="C556" s="15" t="s">
        <v>46</v>
      </c>
      <c r="D556" s="15">
        <v>64800</v>
      </c>
      <c r="E556" s="15">
        <v>36</v>
      </c>
      <c r="F556" s="15">
        <v>7</v>
      </c>
      <c r="G556" s="15">
        <v>0</v>
      </c>
    </row>
    <row r="557" spans="1:7" x14ac:dyDescent="0.2">
      <c r="A557" s="15">
        <v>8325</v>
      </c>
      <c r="B557" s="15">
        <v>6.9900000000000004E-2</v>
      </c>
      <c r="C557" s="15" t="s">
        <v>46</v>
      </c>
      <c r="D557" s="15">
        <v>106369</v>
      </c>
      <c r="E557" s="15">
        <v>36</v>
      </c>
      <c r="F557" s="15">
        <v>2</v>
      </c>
      <c r="G557" s="15">
        <v>0</v>
      </c>
    </row>
    <row r="558" spans="1:7" x14ac:dyDescent="0.2">
      <c r="A558" s="15">
        <v>14000</v>
      </c>
      <c r="B558" s="15">
        <v>8.4900000000000003E-2</v>
      </c>
      <c r="C558" s="15" t="s">
        <v>46</v>
      </c>
      <c r="D558" s="15">
        <v>65000</v>
      </c>
      <c r="E558" s="15">
        <v>36</v>
      </c>
      <c r="F558" s="15">
        <v>0.5</v>
      </c>
      <c r="G558" s="15">
        <v>0</v>
      </c>
    </row>
    <row r="559" spans="1:7" x14ac:dyDescent="0.2">
      <c r="A559" s="15">
        <v>10000</v>
      </c>
      <c r="B559" s="15">
        <v>0.16489999999999999</v>
      </c>
      <c r="C559" s="15" t="s">
        <v>45</v>
      </c>
      <c r="D559" s="15">
        <v>60000</v>
      </c>
      <c r="E559" s="15">
        <v>36</v>
      </c>
      <c r="F559" s="15">
        <v>1</v>
      </c>
      <c r="G559" s="15">
        <v>0</v>
      </c>
    </row>
    <row r="560" spans="1:7" x14ac:dyDescent="0.2">
      <c r="A560" s="15">
        <v>4500</v>
      </c>
      <c r="B560" s="15">
        <v>8.4900000000000003E-2</v>
      </c>
      <c r="C560" s="15" t="s">
        <v>44</v>
      </c>
      <c r="D560" s="15">
        <v>55000</v>
      </c>
      <c r="E560" s="15">
        <v>36</v>
      </c>
      <c r="F560" s="15">
        <v>4</v>
      </c>
      <c r="G560" s="15">
        <v>0</v>
      </c>
    </row>
    <row r="561" spans="1:7" x14ac:dyDescent="0.2">
      <c r="A561" s="15">
        <v>6500</v>
      </c>
      <c r="B561" s="15">
        <v>5.9900000000000002E-2</v>
      </c>
      <c r="C561" s="15" t="s">
        <v>46</v>
      </c>
      <c r="D561" s="15">
        <v>68000</v>
      </c>
      <c r="E561" s="15">
        <v>36</v>
      </c>
      <c r="F561" s="15">
        <v>3</v>
      </c>
      <c r="G561" s="15">
        <v>0</v>
      </c>
    </row>
    <row r="562" spans="1:7" x14ac:dyDescent="0.2">
      <c r="A562" s="15">
        <v>4600</v>
      </c>
      <c r="B562" s="15">
        <v>0.1399</v>
      </c>
      <c r="C562" s="15" t="s">
        <v>44</v>
      </c>
      <c r="D562" s="15">
        <v>24000</v>
      </c>
      <c r="E562" s="15">
        <v>36</v>
      </c>
      <c r="F562" s="15">
        <v>0.5</v>
      </c>
      <c r="G562" s="15">
        <v>0</v>
      </c>
    </row>
    <row r="563" spans="1:7" x14ac:dyDescent="0.2">
      <c r="A563" s="15">
        <v>16000</v>
      </c>
      <c r="B563" s="15">
        <v>0.11990000000000001</v>
      </c>
      <c r="C563" s="15" t="s">
        <v>44</v>
      </c>
      <c r="D563" s="15">
        <v>32000</v>
      </c>
      <c r="E563" s="15">
        <v>60</v>
      </c>
      <c r="F563" s="15">
        <v>7</v>
      </c>
      <c r="G563" s="15">
        <v>1</v>
      </c>
    </row>
    <row r="564" spans="1:7" x14ac:dyDescent="0.2">
      <c r="A564" s="15">
        <v>6000</v>
      </c>
      <c r="B564" s="15">
        <v>6.9900000000000004E-2</v>
      </c>
      <c r="C564" s="15" t="s">
        <v>46</v>
      </c>
      <c r="D564" s="15">
        <v>65000</v>
      </c>
      <c r="E564" s="15">
        <v>36</v>
      </c>
      <c r="F564" s="15">
        <v>9</v>
      </c>
      <c r="G564" s="15">
        <v>0</v>
      </c>
    </row>
    <row r="565" spans="1:7" x14ac:dyDescent="0.2">
      <c r="A565" s="15">
        <v>5600</v>
      </c>
      <c r="B565" s="15">
        <v>0.10589999999999999</v>
      </c>
      <c r="C565" s="15" t="s">
        <v>44</v>
      </c>
      <c r="D565" s="15">
        <v>50004</v>
      </c>
      <c r="E565" s="15">
        <v>36</v>
      </c>
      <c r="F565" s="15">
        <v>3</v>
      </c>
      <c r="G565" s="15">
        <v>0</v>
      </c>
    </row>
    <row r="566" spans="1:7" x14ac:dyDescent="0.2">
      <c r="A566" s="15">
        <v>3000</v>
      </c>
      <c r="B566" s="15">
        <v>7.4899999999999994E-2</v>
      </c>
      <c r="C566" s="15" t="s">
        <v>44</v>
      </c>
      <c r="D566" s="15">
        <v>30000</v>
      </c>
      <c r="E566" s="15">
        <v>36</v>
      </c>
      <c r="F566" s="15">
        <v>2</v>
      </c>
      <c r="G566" s="15">
        <v>0</v>
      </c>
    </row>
    <row r="567" spans="1:7" x14ac:dyDescent="0.2">
      <c r="A567" s="15">
        <v>8500</v>
      </c>
      <c r="B567" s="15">
        <v>9.9900000000000003E-2</v>
      </c>
      <c r="C567" s="15" t="s">
        <v>44</v>
      </c>
      <c r="D567" s="15">
        <v>42000</v>
      </c>
      <c r="E567" s="15">
        <v>36</v>
      </c>
      <c r="F567" s="15">
        <v>4</v>
      </c>
      <c r="G567" s="15">
        <v>0</v>
      </c>
    </row>
    <row r="568" spans="1:7" x14ac:dyDescent="0.2">
      <c r="A568" s="15">
        <v>5000</v>
      </c>
      <c r="B568" s="15">
        <v>0.15620000000000001</v>
      </c>
      <c r="C568" s="15" t="s">
        <v>44</v>
      </c>
      <c r="D568" s="15">
        <v>55000</v>
      </c>
      <c r="E568" s="15">
        <v>36</v>
      </c>
      <c r="F568" s="15">
        <v>1</v>
      </c>
      <c r="G568" s="15">
        <v>0</v>
      </c>
    </row>
    <row r="569" spans="1:7" x14ac:dyDescent="0.2">
      <c r="A569" s="15">
        <v>8000</v>
      </c>
      <c r="B569" s="15">
        <v>7.4899999999999994E-2</v>
      </c>
      <c r="C569" s="15" t="s">
        <v>46</v>
      </c>
      <c r="D569" s="15">
        <v>57192</v>
      </c>
      <c r="E569" s="15">
        <v>36</v>
      </c>
      <c r="F569" s="15">
        <v>0.5</v>
      </c>
      <c r="G569" s="15">
        <v>0</v>
      </c>
    </row>
    <row r="570" spans="1:7" x14ac:dyDescent="0.2">
      <c r="A570" s="15">
        <v>25000</v>
      </c>
      <c r="B570" s="15">
        <v>0.1149</v>
      </c>
      <c r="C570" s="15" t="s">
        <v>46</v>
      </c>
      <c r="D570" s="15">
        <v>45996</v>
      </c>
      <c r="E570" s="15">
        <v>60</v>
      </c>
      <c r="F570" s="15">
        <v>3</v>
      </c>
      <c r="G570" s="15">
        <v>0</v>
      </c>
    </row>
    <row r="571" spans="1:7" x14ac:dyDescent="0.2">
      <c r="A571" s="15">
        <v>8000</v>
      </c>
      <c r="B571" s="15">
        <v>0.1099</v>
      </c>
      <c r="C571" s="15" t="s">
        <v>44</v>
      </c>
      <c r="D571" s="15">
        <v>82000</v>
      </c>
      <c r="E571" s="15">
        <v>36</v>
      </c>
      <c r="F571" s="15">
        <v>5</v>
      </c>
      <c r="G571" s="15">
        <v>0</v>
      </c>
    </row>
    <row r="572" spans="1:7" x14ac:dyDescent="0.2">
      <c r="A572" s="15">
        <v>2200</v>
      </c>
      <c r="B572" s="15">
        <v>7.4899999999999994E-2</v>
      </c>
      <c r="C572" s="15" t="s">
        <v>44</v>
      </c>
      <c r="D572" s="15">
        <v>30000</v>
      </c>
      <c r="E572" s="15">
        <v>36</v>
      </c>
      <c r="F572" s="15">
        <v>4</v>
      </c>
      <c r="G572" s="15">
        <v>0</v>
      </c>
    </row>
    <row r="573" spans="1:7" x14ac:dyDescent="0.2">
      <c r="A573" s="15">
        <v>15000</v>
      </c>
      <c r="B573" s="15">
        <v>0.15989999999999999</v>
      </c>
      <c r="C573" s="15" t="s">
        <v>44</v>
      </c>
      <c r="D573" s="15">
        <v>73000</v>
      </c>
      <c r="E573" s="15">
        <v>60</v>
      </c>
      <c r="F573" s="15">
        <v>0.5</v>
      </c>
      <c r="G573" s="15">
        <v>0</v>
      </c>
    </row>
    <row r="574" spans="1:7" x14ac:dyDescent="0.2">
      <c r="A574" s="15">
        <v>4000</v>
      </c>
      <c r="B574" s="15">
        <v>5.9900000000000002E-2</v>
      </c>
      <c r="C574" s="15" t="s">
        <v>45</v>
      </c>
      <c r="D574" s="15">
        <v>18000</v>
      </c>
      <c r="E574" s="15">
        <v>36</v>
      </c>
      <c r="F574" s="15">
        <v>3</v>
      </c>
      <c r="G574" s="15">
        <v>0</v>
      </c>
    </row>
    <row r="575" spans="1:7" x14ac:dyDescent="0.2">
      <c r="A575" s="15">
        <v>6000</v>
      </c>
      <c r="B575" s="15">
        <v>0.1099</v>
      </c>
      <c r="C575" s="15" t="s">
        <v>44</v>
      </c>
      <c r="D575" s="15">
        <v>49000</v>
      </c>
      <c r="E575" s="15">
        <v>36</v>
      </c>
      <c r="F575" s="15">
        <v>2</v>
      </c>
      <c r="G575" s="15">
        <v>0</v>
      </c>
    </row>
    <row r="576" spans="1:7" x14ac:dyDescent="0.2">
      <c r="A576" s="15">
        <v>3000</v>
      </c>
      <c r="B576" s="15">
        <v>0.10589999999999999</v>
      </c>
      <c r="C576" s="15" t="s">
        <v>46</v>
      </c>
      <c r="D576" s="15">
        <v>88200</v>
      </c>
      <c r="E576" s="15">
        <v>36</v>
      </c>
      <c r="F576" s="15">
        <v>9</v>
      </c>
      <c r="G576" s="15">
        <v>0</v>
      </c>
    </row>
    <row r="577" spans="1:7" x14ac:dyDescent="0.2">
      <c r="A577" s="15">
        <v>4200</v>
      </c>
      <c r="B577" s="15">
        <v>0.13489999999999999</v>
      </c>
      <c r="C577" s="15" t="s">
        <v>44</v>
      </c>
      <c r="D577" s="15">
        <v>43000</v>
      </c>
      <c r="E577" s="15">
        <v>36</v>
      </c>
      <c r="F577" s="15">
        <v>1</v>
      </c>
      <c r="G577" s="15">
        <v>0</v>
      </c>
    </row>
    <row r="578" spans="1:7" x14ac:dyDescent="0.2">
      <c r="A578" s="15">
        <v>12000</v>
      </c>
      <c r="B578" s="15">
        <v>7.4899999999999994E-2</v>
      </c>
      <c r="C578" s="15" t="s">
        <v>46</v>
      </c>
      <c r="D578" s="15">
        <v>144000</v>
      </c>
      <c r="E578" s="15">
        <v>36</v>
      </c>
      <c r="F578" s="15">
        <v>2</v>
      </c>
      <c r="G578" s="15">
        <v>0</v>
      </c>
    </row>
    <row r="579" spans="1:7" x14ac:dyDescent="0.2">
      <c r="A579" s="15">
        <v>5000</v>
      </c>
      <c r="B579" s="15">
        <v>0.1399</v>
      </c>
      <c r="C579" s="15" t="s">
        <v>46</v>
      </c>
      <c r="D579" s="15">
        <v>45000</v>
      </c>
      <c r="E579" s="15">
        <v>36</v>
      </c>
      <c r="F579" s="15">
        <v>10</v>
      </c>
      <c r="G579" s="15">
        <v>1</v>
      </c>
    </row>
    <row r="580" spans="1:7" x14ac:dyDescent="0.2">
      <c r="A580" s="15">
        <v>1500</v>
      </c>
      <c r="B580" s="15">
        <v>0.1149</v>
      </c>
      <c r="C580" s="15" t="s">
        <v>46</v>
      </c>
      <c r="D580" s="15">
        <v>66661</v>
      </c>
      <c r="E580" s="15">
        <v>36</v>
      </c>
      <c r="F580" s="15">
        <v>10</v>
      </c>
      <c r="G580" s="15">
        <v>0</v>
      </c>
    </row>
    <row r="581" spans="1:7" x14ac:dyDescent="0.2">
      <c r="A581" s="15">
        <v>35000</v>
      </c>
      <c r="B581" s="15">
        <v>8.4900000000000003E-2</v>
      </c>
      <c r="C581" s="15" t="s">
        <v>44</v>
      </c>
      <c r="D581" s="15">
        <v>77100</v>
      </c>
      <c r="E581" s="15">
        <v>36</v>
      </c>
      <c r="F581" s="15">
        <v>6</v>
      </c>
      <c r="G581" s="15">
        <v>0</v>
      </c>
    </row>
    <row r="582" spans="1:7" x14ac:dyDescent="0.2">
      <c r="A582" s="15">
        <v>17000</v>
      </c>
      <c r="B582" s="15">
        <v>0.1149</v>
      </c>
      <c r="C582" s="15" t="s">
        <v>44</v>
      </c>
      <c r="D582" s="15">
        <v>95000</v>
      </c>
      <c r="E582" s="15">
        <v>36</v>
      </c>
      <c r="F582" s="15">
        <v>10</v>
      </c>
      <c r="G582" s="15">
        <v>0</v>
      </c>
    </row>
    <row r="583" spans="1:7" x14ac:dyDescent="0.2">
      <c r="A583" s="15">
        <v>2700</v>
      </c>
      <c r="B583" s="15">
        <v>0.10589999999999999</v>
      </c>
      <c r="C583" s="15" t="s">
        <v>45</v>
      </c>
      <c r="D583" s="15">
        <v>80000</v>
      </c>
      <c r="E583" s="15">
        <v>36</v>
      </c>
      <c r="F583" s="15">
        <v>10</v>
      </c>
      <c r="G583" s="15">
        <v>0</v>
      </c>
    </row>
    <row r="584" spans="1:7" x14ac:dyDescent="0.2">
      <c r="A584" s="15">
        <v>6000</v>
      </c>
      <c r="B584" s="15">
        <v>0.15620000000000001</v>
      </c>
      <c r="C584" s="15" t="s">
        <v>46</v>
      </c>
      <c r="D584" s="15">
        <v>27600</v>
      </c>
      <c r="E584" s="15">
        <v>36</v>
      </c>
      <c r="F584" s="15">
        <v>5</v>
      </c>
      <c r="G584" s="15">
        <v>1</v>
      </c>
    </row>
    <row r="585" spans="1:7" x14ac:dyDescent="0.2">
      <c r="A585" s="15">
        <v>5000</v>
      </c>
      <c r="B585" s="15">
        <v>0.1479</v>
      </c>
      <c r="C585" s="15" t="s">
        <v>44</v>
      </c>
      <c r="D585" s="15">
        <v>33000</v>
      </c>
      <c r="E585" s="15">
        <v>60</v>
      </c>
      <c r="F585" s="15">
        <v>0.5</v>
      </c>
      <c r="G585" s="15">
        <v>0</v>
      </c>
    </row>
    <row r="586" spans="1:7" x14ac:dyDescent="0.2">
      <c r="A586" s="15">
        <v>3600</v>
      </c>
      <c r="B586" s="15">
        <v>0.16889999999999999</v>
      </c>
      <c r="C586" s="15" t="s">
        <v>45</v>
      </c>
      <c r="D586" s="15">
        <v>9600</v>
      </c>
      <c r="E586" s="15">
        <v>60</v>
      </c>
      <c r="F586" s="15">
        <v>0.5</v>
      </c>
      <c r="G586" s="15">
        <v>0</v>
      </c>
    </row>
    <row r="587" spans="1:7" x14ac:dyDescent="0.2">
      <c r="A587" s="15">
        <v>16000</v>
      </c>
      <c r="B587" s="15">
        <v>0.10589999999999999</v>
      </c>
      <c r="C587" s="15" t="s">
        <v>44</v>
      </c>
      <c r="D587" s="15">
        <v>43000</v>
      </c>
      <c r="E587" s="15">
        <v>60</v>
      </c>
      <c r="F587" s="15">
        <v>0.5</v>
      </c>
      <c r="G587" s="15">
        <v>0</v>
      </c>
    </row>
    <row r="588" spans="1:7" x14ac:dyDescent="0.2">
      <c r="A588" s="15">
        <v>10000</v>
      </c>
      <c r="B588" s="15">
        <v>8.4900000000000003E-2</v>
      </c>
      <c r="C588" s="15" t="s">
        <v>44</v>
      </c>
      <c r="D588" s="15">
        <v>25000</v>
      </c>
      <c r="E588" s="15">
        <v>36</v>
      </c>
      <c r="F588" s="15">
        <v>1</v>
      </c>
      <c r="G588" s="15">
        <v>1</v>
      </c>
    </row>
    <row r="589" spans="1:7" x14ac:dyDescent="0.2">
      <c r="A589" s="15">
        <v>23000</v>
      </c>
      <c r="B589" s="15">
        <v>0.11990000000000001</v>
      </c>
      <c r="C589" s="15" t="s">
        <v>44</v>
      </c>
      <c r="D589" s="15">
        <v>65000</v>
      </c>
      <c r="E589" s="15">
        <v>36</v>
      </c>
      <c r="F589" s="15">
        <v>0.5</v>
      </c>
      <c r="G589" s="15">
        <v>0</v>
      </c>
    </row>
    <row r="590" spans="1:7" x14ac:dyDescent="0.2">
      <c r="A590" s="15">
        <v>24000</v>
      </c>
      <c r="B590" s="15">
        <v>0.10589999999999999</v>
      </c>
      <c r="C590" s="15" t="s">
        <v>46</v>
      </c>
      <c r="D590" s="15">
        <v>110000</v>
      </c>
      <c r="E590" s="15">
        <v>60</v>
      </c>
      <c r="F590" s="15">
        <v>10</v>
      </c>
      <c r="G590" s="15">
        <v>0</v>
      </c>
    </row>
    <row r="591" spans="1:7" x14ac:dyDescent="0.2">
      <c r="A591" s="15">
        <v>9200</v>
      </c>
      <c r="B591" s="15">
        <v>0.1149</v>
      </c>
      <c r="C591" s="15" t="s">
        <v>44</v>
      </c>
      <c r="D591" s="15">
        <v>50000</v>
      </c>
      <c r="E591" s="15">
        <v>36</v>
      </c>
      <c r="F591" s="15">
        <v>4</v>
      </c>
      <c r="G591" s="15">
        <v>0</v>
      </c>
    </row>
    <row r="592" spans="1:7" x14ac:dyDescent="0.2">
      <c r="A592" s="15">
        <v>5000</v>
      </c>
      <c r="B592" s="15">
        <v>9.9900000000000003E-2</v>
      </c>
      <c r="C592" s="15" t="s">
        <v>46</v>
      </c>
      <c r="D592" s="15">
        <v>67200</v>
      </c>
      <c r="E592" s="15">
        <v>36</v>
      </c>
      <c r="F592" s="15">
        <v>2</v>
      </c>
      <c r="G592" s="15">
        <v>0</v>
      </c>
    </row>
    <row r="593" spans="1:7" x14ac:dyDescent="0.2">
      <c r="A593" s="15">
        <v>7500</v>
      </c>
      <c r="B593" s="15">
        <v>5.4199999999999998E-2</v>
      </c>
      <c r="C593" s="15" t="s">
        <v>46</v>
      </c>
      <c r="D593" s="15">
        <v>31000</v>
      </c>
      <c r="E593" s="15">
        <v>36</v>
      </c>
      <c r="F593" s="15">
        <v>10</v>
      </c>
      <c r="G593" s="15">
        <v>0</v>
      </c>
    </row>
    <row r="594" spans="1:7" x14ac:dyDescent="0.2">
      <c r="A594" s="15">
        <v>5000</v>
      </c>
      <c r="B594" s="15">
        <v>5.9900000000000002E-2</v>
      </c>
      <c r="C594" s="15" t="s">
        <v>45</v>
      </c>
      <c r="D594" s="15">
        <v>50000</v>
      </c>
      <c r="E594" s="15">
        <v>36</v>
      </c>
      <c r="F594" s="15">
        <v>3</v>
      </c>
      <c r="G594" s="15">
        <v>0</v>
      </c>
    </row>
    <row r="595" spans="1:7" x14ac:dyDescent="0.2">
      <c r="A595" s="15">
        <v>10000</v>
      </c>
      <c r="B595" s="15">
        <v>7.4899999999999994E-2</v>
      </c>
      <c r="C595" s="15" t="s">
        <v>44</v>
      </c>
      <c r="D595" s="15">
        <v>60000</v>
      </c>
      <c r="E595" s="15">
        <v>36</v>
      </c>
      <c r="F595" s="15">
        <v>2</v>
      </c>
      <c r="G595" s="15">
        <v>0</v>
      </c>
    </row>
    <row r="596" spans="1:7" x14ac:dyDescent="0.2">
      <c r="A596" s="15">
        <v>30000</v>
      </c>
      <c r="B596" s="15">
        <v>9.9900000000000003E-2</v>
      </c>
      <c r="C596" s="15" t="s">
        <v>46</v>
      </c>
      <c r="D596" s="15">
        <v>106921</v>
      </c>
      <c r="E596" s="15">
        <v>36</v>
      </c>
      <c r="F596" s="15">
        <v>6</v>
      </c>
      <c r="G596" s="15">
        <v>0</v>
      </c>
    </row>
    <row r="597" spans="1:7" x14ac:dyDescent="0.2">
      <c r="A597" s="15">
        <v>35000</v>
      </c>
      <c r="B597" s="15">
        <v>0.1799</v>
      </c>
      <c r="C597" s="15" t="s">
        <v>44</v>
      </c>
      <c r="D597" s="15">
        <v>750000</v>
      </c>
      <c r="E597" s="15">
        <v>60</v>
      </c>
      <c r="F597" s="15">
        <v>7</v>
      </c>
      <c r="G597" s="15">
        <v>0</v>
      </c>
    </row>
    <row r="598" spans="1:7" x14ac:dyDescent="0.2">
      <c r="A598" s="15">
        <v>17475</v>
      </c>
      <c r="B598" s="15">
        <v>0.11990000000000001</v>
      </c>
      <c r="C598" s="15" t="s">
        <v>44</v>
      </c>
      <c r="D598" s="15">
        <v>45000</v>
      </c>
      <c r="E598" s="15">
        <v>36</v>
      </c>
      <c r="F598" s="15">
        <v>1</v>
      </c>
      <c r="G598" s="15">
        <v>0</v>
      </c>
    </row>
    <row r="599" spans="1:7" x14ac:dyDescent="0.2">
      <c r="A599" s="15">
        <v>30000</v>
      </c>
      <c r="B599" s="15">
        <v>0.1399</v>
      </c>
      <c r="C599" s="15" t="s">
        <v>46</v>
      </c>
      <c r="D599" s="15">
        <v>399996</v>
      </c>
      <c r="E599" s="15">
        <v>60</v>
      </c>
      <c r="F599" s="15">
        <v>9</v>
      </c>
      <c r="G599" s="15">
        <v>0</v>
      </c>
    </row>
    <row r="600" spans="1:7" x14ac:dyDescent="0.2">
      <c r="A600" s="15">
        <v>21000</v>
      </c>
      <c r="B600" s="15">
        <v>0.11990000000000001</v>
      </c>
      <c r="C600" s="15" t="s">
        <v>46</v>
      </c>
      <c r="D600" s="15">
        <v>90000</v>
      </c>
      <c r="E600" s="15">
        <v>60</v>
      </c>
      <c r="F600" s="15">
        <v>4</v>
      </c>
      <c r="G600" s="15">
        <v>0</v>
      </c>
    </row>
    <row r="601" spans="1:7" x14ac:dyDescent="0.2">
      <c r="A601" s="15">
        <v>4500</v>
      </c>
      <c r="B601" s="15">
        <v>0.11990000000000001</v>
      </c>
      <c r="C601" s="15" t="s">
        <v>44</v>
      </c>
      <c r="D601" s="15">
        <v>72000</v>
      </c>
      <c r="E601" s="15">
        <v>36</v>
      </c>
      <c r="F601" s="15">
        <v>5</v>
      </c>
      <c r="G601" s="15">
        <v>0</v>
      </c>
    </row>
    <row r="602" spans="1:7" x14ac:dyDescent="0.2">
      <c r="A602" s="15">
        <v>3000</v>
      </c>
      <c r="B602" s="15">
        <v>5.4199999999999998E-2</v>
      </c>
      <c r="C602" s="15" t="s">
        <v>46</v>
      </c>
      <c r="D602" s="15">
        <v>33600</v>
      </c>
      <c r="E602" s="15">
        <v>36</v>
      </c>
      <c r="F602" s="15">
        <v>10</v>
      </c>
      <c r="G602" s="15">
        <v>0</v>
      </c>
    </row>
    <row r="603" spans="1:7" x14ac:dyDescent="0.2">
      <c r="A603" s="15">
        <v>16000</v>
      </c>
      <c r="B603" s="15">
        <v>0.11990000000000001</v>
      </c>
      <c r="C603" s="15" t="s">
        <v>44</v>
      </c>
      <c r="D603" s="15">
        <v>32000</v>
      </c>
      <c r="E603" s="15">
        <v>60</v>
      </c>
      <c r="F603" s="15">
        <v>10</v>
      </c>
      <c r="G603" s="15">
        <v>1</v>
      </c>
    </row>
    <row r="604" spans="1:7" x14ac:dyDescent="0.2">
      <c r="A604" s="15">
        <v>2500</v>
      </c>
      <c r="B604" s="15">
        <v>8.4900000000000003E-2</v>
      </c>
      <c r="C604" s="15" t="s">
        <v>44</v>
      </c>
      <c r="D604" s="15">
        <v>48000</v>
      </c>
      <c r="E604" s="15">
        <v>36</v>
      </c>
      <c r="F604" s="15">
        <v>1</v>
      </c>
      <c r="G604" s="15">
        <v>0</v>
      </c>
    </row>
    <row r="605" spans="1:7" x14ac:dyDescent="0.2">
      <c r="A605" s="15">
        <v>9000</v>
      </c>
      <c r="B605" s="15">
        <v>0.10589999999999999</v>
      </c>
      <c r="C605" s="15" t="s">
        <v>44</v>
      </c>
      <c r="D605" s="15">
        <v>83000</v>
      </c>
      <c r="E605" s="15">
        <v>36</v>
      </c>
      <c r="F605" s="15">
        <v>10</v>
      </c>
      <c r="G605" s="15">
        <v>0</v>
      </c>
    </row>
    <row r="606" spans="1:7" x14ac:dyDescent="0.2">
      <c r="A606" s="15">
        <v>30000</v>
      </c>
      <c r="B606" s="15">
        <v>0.15229999999999999</v>
      </c>
      <c r="C606" s="15" t="s">
        <v>44</v>
      </c>
      <c r="D606" s="15">
        <v>92004</v>
      </c>
      <c r="E606" s="15">
        <v>36</v>
      </c>
      <c r="F606" s="15">
        <v>6</v>
      </c>
      <c r="G606" s="15">
        <v>0</v>
      </c>
    </row>
    <row r="607" spans="1:7" x14ac:dyDescent="0.2">
      <c r="A607" s="15">
        <v>7200</v>
      </c>
      <c r="B607" s="15">
        <v>7.4899999999999994E-2</v>
      </c>
      <c r="C607" s="15" t="s">
        <v>46</v>
      </c>
      <c r="D607" s="15">
        <v>69935</v>
      </c>
      <c r="E607" s="15">
        <v>36</v>
      </c>
      <c r="F607" s="15">
        <v>2</v>
      </c>
      <c r="G607" s="15">
        <v>0</v>
      </c>
    </row>
    <row r="608" spans="1:7" x14ac:dyDescent="0.2">
      <c r="A608" s="15">
        <v>15650</v>
      </c>
      <c r="B608" s="15">
        <v>0.21740000000000001</v>
      </c>
      <c r="C608" s="15" t="s">
        <v>44</v>
      </c>
      <c r="D608" s="15">
        <v>44400</v>
      </c>
      <c r="E608" s="15">
        <v>36</v>
      </c>
      <c r="F608" s="15">
        <v>4</v>
      </c>
      <c r="G608" s="15">
        <v>0</v>
      </c>
    </row>
    <row r="609" spans="1:7" x14ac:dyDescent="0.2">
      <c r="A609" s="15">
        <v>6600</v>
      </c>
      <c r="B609" s="15">
        <v>0.16489999999999999</v>
      </c>
      <c r="C609" s="15" t="s">
        <v>44</v>
      </c>
      <c r="D609" s="15">
        <v>36000</v>
      </c>
      <c r="E609" s="15">
        <v>36</v>
      </c>
      <c r="F609" s="15">
        <v>0.5</v>
      </c>
      <c r="G609" s="15">
        <v>0</v>
      </c>
    </row>
    <row r="610" spans="1:7" x14ac:dyDescent="0.2">
      <c r="A610" s="15">
        <v>28000</v>
      </c>
      <c r="B610" s="15">
        <v>0.15989999999999999</v>
      </c>
      <c r="C610" s="15" t="s">
        <v>46</v>
      </c>
      <c r="D610" s="15">
        <v>85000</v>
      </c>
      <c r="E610" s="15">
        <v>60</v>
      </c>
      <c r="F610" s="15">
        <v>10</v>
      </c>
      <c r="G610" s="15">
        <v>0</v>
      </c>
    </row>
    <row r="611" spans="1:7" x14ac:dyDescent="0.2">
      <c r="A611" s="15">
        <v>6700</v>
      </c>
      <c r="B611" s="15">
        <v>0.1099</v>
      </c>
      <c r="C611" s="15" t="s">
        <v>44</v>
      </c>
      <c r="D611" s="15">
        <v>60000</v>
      </c>
      <c r="E611" s="15">
        <v>60</v>
      </c>
      <c r="F611" s="15">
        <v>2</v>
      </c>
      <c r="G611" s="15">
        <v>0</v>
      </c>
    </row>
    <row r="612" spans="1:7" x14ac:dyDescent="0.2">
      <c r="A612" s="15">
        <v>7800</v>
      </c>
      <c r="B612" s="15">
        <v>0.10589999999999999</v>
      </c>
      <c r="C612" s="15" t="s">
        <v>46</v>
      </c>
      <c r="D612" s="15">
        <v>26000</v>
      </c>
      <c r="E612" s="15">
        <v>36</v>
      </c>
      <c r="F612" s="15">
        <v>3</v>
      </c>
      <c r="G612" s="15">
        <v>0</v>
      </c>
    </row>
    <row r="613" spans="1:7" x14ac:dyDescent="0.2">
      <c r="A613" s="15">
        <v>12000</v>
      </c>
      <c r="B613" s="15">
        <v>0.1799</v>
      </c>
      <c r="C613" s="15" t="s">
        <v>44</v>
      </c>
      <c r="D613" s="15">
        <v>80000</v>
      </c>
      <c r="E613" s="15">
        <v>60</v>
      </c>
      <c r="F613" s="15">
        <v>0.5</v>
      </c>
      <c r="G613" s="15">
        <v>0</v>
      </c>
    </row>
    <row r="614" spans="1:7" x14ac:dyDescent="0.2">
      <c r="A614" s="15">
        <v>7125</v>
      </c>
      <c r="B614" s="15">
        <v>0.20250000000000001</v>
      </c>
      <c r="C614" s="15" t="s">
        <v>44</v>
      </c>
      <c r="D614" s="16">
        <v>200000</v>
      </c>
      <c r="E614" s="15">
        <v>60</v>
      </c>
      <c r="F614" s="15">
        <v>10</v>
      </c>
      <c r="G614" s="15">
        <v>0</v>
      </c>
    </row>
    <row r="615" spans="1:7" x14ac:dyDescent="0.2">
      <c r="A615" s="15">
        <v>19750</v>
      </c>
      <c r="B615" s="15">
        <v>0.23219999999999999</v>
      </c>
      <c r="C615" s="15" t="s">
        <v>46</v>
      </c>
      <c r="D615" s="15">
        <v>72500</v>
      </c>
      <c r="E615" s="15">
        <v>60</v>
      </c>
      <c r="F615" s="15">
        <v>10</v>
      </c>
      <c r="G615" s="15">
        <v>0</v>
      </c>
    </row>
    <row r="616" spans="1:7" x14ac:dyDescent="0.2">
      <c r="A616" s="15">
        <v>10000</v>
      </c>
      <c r="B616" s="15">
        <v>0.1399</v>
      </c>
      <c r="C616" s="15" t="s">
        <v>46</v>
      </c>
      <c r="D616" s="15">
        <v>85000</v>
      </c>
      <c r="E616" s="15">
        <v>36</v>
      </c>
      <c r="F616" s="15">
        <v>10</v>
      </c>
      <c r="G616" s="15">
        <v>0</v>
      </c>
    </row>
    <row r="617" spans="1:7" x14ac:dyDescent="0.2">
      <c r="A617" s="15">
        <v>11200</v>
      </c>
      <c r="B617" s="15">
        <v>0.11990000000000001</v>
      </c>
      <c r="C617" s="15" t="s">
        <v>44</v>
      </c>
      <c r="D617" s="15">
        <v>87500</v>
      </c>
      <c r="E617" s="15">
        <v>36</v>
      </c>
      <c r="F617" s="15">
        <v>2</v>
      </c>
      <c r="G617" s="15">
        <v>0</v>
      </c>
    </row>
    <row r="618" spans="1:7" x14ac:dyDescent="0.2">
      <c r="A618" s="15">
        <v>1800</v>
      </c>
      <c r="B618" s="15">
        <v>0.11990000000000001</v>
      </c>
      <c r="C618" s="15" t="s">
        <v>44</v>
      </c>
      <c r="D618" s="15">
        <v>33195.199999999997</v>
      </c>
      <c r="E618" s="15">
        <v>36</v>
      </c>
      <c r="F618" s="15">
        <v>5</v>
      </c>
      <c r="G618" s="15">
        <v>0</v>
      </c>
    </row>
    <row r="619" spans="1:7" x14ac:dyDescent="0.2">
      <c r="A619" s="15">
        <v>6000</v>
      </c>
      <c r="B619" s="15">
        <v>5.9900000000000002E-2</v>
      </c>
      <c r="C619" s="15" t="s">
        <v>46</v>
      </c>
      <c r="D619" s="15">
        <v>25800</v>
      </c>
      <c r="E619" s="15">
        <v>36</v>
      </c>
      <c r="F619" s="15">
        <v>7</v>
      </c>
      <c r="G619" s="15">
        <v>0</v>
      </c>
    </row>
    <row r="620" spans="1:7" x14ac:dyDescent="0.2">
      <c r="A620" s="15">
        <v>21000</v>
      </c>
      <c r="B620" s="15">
        <v>0.1163</v>
      </c>
      <c r="C620" s="15" t="s">
        <v>44</v>
      </c>
      <c r="D620" s="15">
        <v>92000</v>
      </c>
      <c r="E620" s="15">
        <v>36</v>
      </c>
      <c r="F620" s="15">
        <v>0.5</v>
      </c>
      <c r="G620" s="15">
        <v>0</v>
      </c>
    </row>
    <row r="621" spans="1:7" x14ac:dyDescent="0.2">
      <c r="A621" s="15">
        <v>1800</v>
      </c>
      <c r="B621" s="15">
        <v>0.1754</v>
      </c>
      <c r="C621" s="15" t="s">
        <v>44</v>
      </c>
      <c r="D621" s="15">
        <v>15000</v>
      </c>
      <c r="E621" s="15">
        <v>36</v>
      </c>
      <c r="F621" s="15">
        <v>3</v>
      </c>
      <c r="G621" s="15">
        <v>0</v>
      </c>
    </row>
    <row r="622" spans="1:7" x14ac:dyDescent="0.2">
      <c r="A622" s="15">
        <v>6000</v>
      </c>
      <c r="B622" s="15">
        <v>0.19389999999999999</v>
      </c>
      <c r="C622" s="15" t="s">
        <v>44</v>
      </c>
      <c r="D622" s="15">
        <v>36000</v>
      </c>
      <c r="E622" s="15">
        <v>36</v>
      </c>
      <c r="F622" s="15">
        <v>0.5</v>
      </c>
      <c r="G622" s="15">
        <v>0</v>
      </c>
    </row>
    <row r="623" spans="1:7" x14ac:dyDescent="0.2">
      <c r="A623" s="15">
        <v>5000</v>
      </c>
      <c r="B623" s="15">
        <v>0.12620000000000001</v>
      </c>
      <c r="C623" s="15" t="s">
        <v>45</v>
      </c>
      <c r="D623" s="15">
        <v>50000</v>
      </c>
      <c r="E623" s="15">
        <v>36</v>
      </c>
      <c r="F623" s="15">
        <v>4</v>
      </c>
      <c r="G623" s="15">
        <v>0</v>
      </c>
    </row>
    <row r="624" spans="1:7" x14ac:dyDescent="0.2">
      <c r="A624" s="15">
        <v>16800</v>
      </c>
      <c r="B624" s="15">
        <v>0.16109999999999999</v>
      </c>
      <c r="C624" s="15" t="s">
        <v>46</v>
      </c>
      <c r="D624" s="15">
        <v>58764</v>
      </c>
      <c r="E624" s="15">
        <v>60</v>
      </c>
      <c r="F624" s="15">
        <v>5</v>
      </c>
      <c r="G624" s="15">
        <v>1</v>
      </c>
    </row>
    <row r="625" spans="1:7" x14ac:dyDescent="0.2">
      <c r="A625" s="15">
        <v>18000</v>
      </c>
      <c r="B625" s="15">
        <v>0.21820000000000001</v>
      </c>
      <c r="C625" s="15" t="s">
        <v>44</v>
      </c>
      <c r="D625" s="15">
        <v>50000</v>
      </c>
      <c r="E625" s="15">
        <v>60</v>
      </c>
      <c r="F625" s="15">
        <v>0.5</v>
      </c>
      <c r="G625" s="15">
        <v>1</v>
      </c>
    </row>
    <row r="626" spans="1:7" x14ac:dyDescent="0.2">
      <c r="A626" s="15">
        <v>5000</v>
      </c>
      <c r="B626" s="15">
        <v>0.16589999999999999</v>
      </c>
      <c r="C626" s="15" t="s">
        <v>44</v>
      </c>
      <c r="D626" s="15">
        <v>38000.04</v>
      </c>
      <c r="E626" s="15">
        <v>36</v>
      </c>
      <c r="F626" s="15">
        <v>1</v>
      </c>
      <c r="G626" s="15">
        <v>0</v>
      </c>
    </row>
    <row r="627" spans="1:7" x14ac:dyDescent="0.2">
      <c r="A627" s="15">
        <v>15000</v>
      </c>
      <c r="B627" s="15">
        <v>7.9100000000000004E-2</v>
      </c>
      <c r="C627" s="15" t="s">
        <v>46</v>
      </c>
      <c r="D627" s="15">
        <v>43200</v>
      </c>
      <c r="E627" s="15">
        <v>36</v>
      </c>
      <c r="F627" s="15">
        <v>7</v>
      </c>
      <c r="G627" s="15">
        <v>0</v>
      </c>
    </row>
    <row r="628" spans="1:7" x14ac:dyDescent="0.2">
      <c r="A628" s="15">
        <v>5000</v>
      </c>
      <c r="B628" s="15">
        <v>0.1482</v>
      </c>
      <c r="C628" s="15" t="s">
        <v>46</v>
      </c>
      <c r="D628" s="15">
        <v>39996</v>
      </c>
      <c r="E628" s="15">
        <v>36</v>
      </c>
      <c r="F628" s="15">
        <v>4</v>
      </c>
      <c r="G628" s="15">
        <v>0</v>
      </c>
    </row>
    <row r="629" spans="1:7" x14ac:dyDescent="0.2">
      <c r="A629" s="15">
        <v>5000</v>
      </c>
      <c r="B629" s="15">
        <v>0.15620000000000001</v>
      </c>
      <c r="C629" s="15" t="s">
        <v>44</v>
      </c>
      <c r="D629" s="15">
        <v>43200</v>
      </c>
      <c r="E629" s="15">
        <v>36</v>
      </c>
      <c r="F629" s="15">
        <v>1</v>
      </c>
      <c r="G629" s="15">
        <v>1</v>
      </c>
    </row>
    <row r="630" spans="1:7" x14ac:dyDescent="0.2">
      <c r="A630" s="15">
        <v>9750</v>
      </c>
      <c r="B630" s="15">
        <v>0.1719</v>
      </c>
      <c r="C630" s="15" t="s">
        <v>44</v>
      </c>
      <c r="D630" s="15">
        <v>20800</v>
      </c>
      <c r="E630" s="15">
        <v>36</v>
      </c>
      <c r="F630" s="15">
        <v>3</v>
      </c>
      <c r="G630" s="15">
        <v>1</v>
      </c>
    </row>
    <row r="631" spans="1:7" x14ac:dyDescent="0.2">
      <c r="A631" s="15">
        <v>27000</v>
      </c>
      <c r="B631" s="15">
        <v>0.18490000000000001</v>
      </c>
      <c r="C631" s="15" t="s">
        <v>46</v>
      </c>
      <c r="D631" s="15">
        <v>83004</v>
      </c>
      <c r="E631" s="15">
        <v>60</v>
      </c>
      <c r="F631" s="15">
        <v>6</v>
      </c>
      <c r="G631" s="15">
        <v>0</v>
      </c>
    </row>
    <row r="632" spans="1:7" x14ac:dyDescent="0.2">
      <c r="A632" s="15">
        <v>8000</v>
      </c>
      <c r="B632" s="15">
        <v>5.4199999999999998E-2</v>
      </c>
      <c r="C632" s="15" t="s">
        <v>46</v>
      </c>
      <c r="D632" s="15">
        <v>46000</v>
      </c>
      <c r="E632" s="15">
        <v>36</v>
      </c>
      <c r="F632" s="15">
        <v>3</v>
      </c>
      <c r="G632" s="15">
        <v>0</v>
      </c>
    </row>
    <row r="633" spans="1:7" x14ac:dyDescent="0.2">
      <c r="A633" s="15">
        <v>15000</v>
      </c>
      <c r="B633" s="15">
        <v>0.2099</v>
      </c>
      <c r="C633" s="15" t="s">
        <v>44</v>
      </c>
      <c r="D633" s="15">
        <v>88000</v>
      </c>
      <c r="E633" s="15">
        <v>60</v>
      </c>
      <c r="F633" s="15">
        <v>2</v>
      </c>
      <c r="G633" s="15">
        <v>0</v>
      </c>
    </row>
    <row r="634" spans="1:7" x14ac:dyDescent="0.2">
      <c r="A634" s="15">
        <v>13000</v>
      </c>
      <c r="B634" s="15">
        <v>7.4899999999999994E-2</v>
      </c>
      <c r="C634" s="15" t="s">
        <v>46</v>
      </c>
      <c r="D634" s="15">
        <v>79000</v>
      </c>
      <c r="E634" s="15">
        <v>36</v>
      </c>
      <c r="F634" s="15">
        <v>6</v>
      </c>
      <c r="G634" s="15">
        <v>0</v>
      </c>
    </row>
    <row r="635" spans="1:7" x14ac:dyDescent="0.2">
      <c r="A635" s="15">
        <v>7450</v>
      </c>
      <c r="B635" s="15">
        <v>0.15989999999999999</v>
      </c>
      <c r="C635" s="15" t="s">
        <v>44</v>
      </c>
      <c r="D635" s="15">
        <v>80000</v>
      </c>
      <c r="E635" s="15">
        <v>36</v>
      </c>
      <c r="F635" s="15">
        <v>9</v>
      </c>
      <c r="G635" s="15">
        <v>0</v>
      </c>
    </row>
    <row r="636" spans="1:7" x14ac:dyDescent="0.2">
      <c r="A636" s="15">
        <v>25000</v>
      </c>
      <c r="B636" s="15">
        <v>0.15620000000000001</v>
      </c>
      <c r="C636" s="15" t="s">
        <v>45</v>
      </c>
      <c r="D636" s="15">
        <v>84000</v>
      </c>
      <c r="E636" s="15">
        <v>36</v>
      </c>
      <c r="F636" s="15">
        <v>10</v>
      </c>
      <c r="G636" s="15">
        <v>1</v>
      </c>
    </row>
    <row r="637" spans="1:7" x14ac:dyDescent="0.2">
      <c r="A637" s="15">
        <v>3800</v>
      </c>
      <c r="B637" s="15">
        <v>6.9900000000000004E-2</v>
      </c>
      <c r="C637" s="15" t="s">
        <v>45</v>
      </c>
      <c r="D637" s="15">
        <v>20000</v>
      </c>
      <c r="E637" s="15">
        <v>36</v>
      </c>
      <c r="F637" s="15">
        <v>10</v>
      </c>
      <c r="G637" s="15">
        <v>0</v>
      </c>
    </row>
    <row r="638" spans="1:7" x14ac:dyDescent="0.2">
      <c r="A638" s="15">
        <v>7000</v>
      </c>
      <c r="B638" s="15">
        <v>0.15229999999999999</v>
      </c>
      <c r="C638" s="15" t="s">
        <v>44</v>
      </c>
      <c r="D638" s="15">
        <v>30996</v>
      </c>
      <c r="E638" s="15">
        <v>60</v>
      </c>
      <c r="F638" s="15">
        <v>1</v>
      </c>
      <c r="G638" s="15">
        <v>0</v>
      </c>
    </row>
    <row r="639" spans="1:7" x14ac:dyDescent="0.2">
      <c r="A639" s="15">
        <v>8000</v>
      </c>
      <c r="B639" s="15">
        <v>0.12989999999999999</v>
      </c>
      <c r="C639" s="15" t="s">
        <v>45</v>
      </c>
      <c r="D639" s="15">
        <v>55000</v>
      </c>
      <c r="E639" s="15">
        <v>60</v>
      </c>
      <c r="F639" s="15">
        <v>0.5</v>
      </c>
      <c r="G639" s="15">
        <v>0</v>
      </c>
    </row>
    <row r="640" spans="1:7" x14ac:dyDescent="0.2">
      <c r="A640" s="15">
        <v>3025</v>
      </c>
      <c r="B640" s="15">
        <v>9.9900000000000003E-2</v>
      </c>
      <c r="C640" s="15" t="s">
        <v>44</v>
      </c>
      <c r="D640" s="15">
        <v>80000</v>
      </c>
      <c r="E640" s="15">
        <v>36</v>
      </c>
      <c r="F640" s="15">
        <v>7</v>
      </c>
      <c r="G640" s="15">
        <v>0</v>
      </c>
    </row>
    <row r="641" spans="1:7" x14ac:dyDescent="0.2">
      <c r="A641" s="15">
        <v>6700</v>
      </c>
      <c r="B641" s="15">
        <v>6.9900000000000004E-2</v>
      </c>
      <c r="C641" s="15" t="s">
        <v>46</v>
      </c>
      <c r="D641" s="15">
        <v>40800</v>
      </c>
      <c r="E641" s="15">
        <v>36</v>
      </c>
      <c r="F641" s="15">
        <v>10</v>
      </c>
      <c r="G641" s="15">
        <v>0</v>
      </c>
    </row>
    <row r="642" spans="1:7" x14ac:dyDescent="0.2">
      <c r="A642" s="15">
        <v>21000</v>
      </c>
      <c r="B642" s="15">
        <v>0.16889999999999999</v>
      </c>
      <c r="C642" s="15" t="s">
        <v>44</v>
      </c>
      <c r="D642" s="15">
        <v>89916</v>
      </c>
      <c r="E642" s="15">
        <v>60</v>
      </c>
      <c r="F642" s="15">
        <v>1</v>
      </c>
      <c r="G642" s="15">
        <v>1</v>
      </c>
    </row>
    <row r="643" spans="1:7" x14ac:dyDescent="0.2">
      <c r="A643" s="15">
        <v>12000</v>
      </c>
      <c r="B643" s="15">
        <v>0.16489999999999999</v>
      </c>
      <c r="C643" s="15" t="s">
        <v>44</v>
      </c>
      <c r="D643" s="15">
        <v>225000</v>
      </c>
      <c r="E643" s="15">
        <v>36</v>
      </c>
      <c r="F643" s="15">
        <v>10</v>
      </c>
      <c r="G643" s="15">
        <v>0</v>
      </c>
    </row>
    <row r="644" spans="1:7" x14ac:dyDescent="0.2">
      <c r="A644" s="15">
        <v>4000</v>
      </c>
      <c r="B644" s="15">
        <v>0.1799</v>
      </c>
      <c r="C644" s="15" t="s">
        <v>46</v>
      </c>
      <c r="D644" s="15">
        <v>119153</v>
      </c>
      <c r="E644" s="15">
        <v>60</v>
      </c>
      <c r="F644" s="15">
        <v>10</v>
      </c>
      <c r="G644" s="15">
        <v>0</v>
      </c>
    </row>
    <row r="645" spans="1:7" x14ac:dyDescent="0.2">
      <c r="A645" s="15">
        <v>3500</v>
      </c>
      <c r="B645" s="15">
        <v>0.10589999999999999</v>
      </c>
      <c r="C645" s="15" t="s">
        <v>44</v>
      </c>
      <c r="D645" s="15">
        <v>54000</v>
      </c>
      <c r="E645" s="15">
        <v>60</v>
      </c>
      <c r="F645" s="15">
        <v>1</v>
      </c>
      <c r="G645" s="15">
        <v>1</v>
      </c>
    </row>
    <row r="646" spans="1:7" x14ac:dyDescent="0.2">
      <c r="A646" s="15">
        <v>5000</v>
      </c>
      <c r="B646" s="15">
        <v>0.1099</v>
      </c>
      <c r="C646" s="15" t="s">
        <v>44</v>
      </c>
      <c r="D646" s="15">
        <v>48500</v>
      </c>
      <c r="E646" s="15">
        <v>36</v>
      </c>
      <c r="F646" s="15">
        <v>1</v>
      </c>
      <c r="G646" s="15">
        <v>0</v>
      </c>
    </row>
    <row r="647" spans="1:7" x14ac:dyDescent="0.2">
      <c r="A647" s="15">
        <v>18000</v>
      </c>
      <c r="B647" s="15">
        <v>8.4900000000000003E-2</v>
      </c>
      <c r="C647" s="15" t="s">
        <v>44</v>
      </c>
      <c r="D647" s="15">
        <v>82000</v>
      </c>
      <c r="E647" s="15">
        <v>36</v>
      </c>
      <c r="F647" s="15">
        <v>9</v>
      </c>
      <c r="G647" s="15">
        <v>0</v>
      </c>
    </row>
    <row r="648" spans="1:7" x14ac:dyDescent="0.2">
      <c r="A648" s="15">
        <v>11000</v>
      </c>
      <c r="B648" s="15">
        <v>0.1799</v>
      </c>
      <c r="C648" s="15" t="s">
        <v>44</v>
      </c>
      <c r="D648" s="15">
        <v>60000</v>
      </c>
      <c r="E648" s="15">
        <v>60</v>
      </c>
      <c r="F648" s="15">
        <v>4</v>
      </c>
      <c r="G648" s="15">
        <v>0</v>
      </c>
    </row>
    <row r="649" spans="1:7" x14ac:dyDescent="0.2">
      <c r="A649" s="15">
        <v>15600</v>
      </c>
      <c r="B649" s="15">
        <v>0.11990000000000001</v>
      </c>
      <c r="C649" s="15" t="s">
        <v>45</v>
      </c>
      <c r="D649" s="15">
        <v>70000</v>
      </c>
      <c r="E649" s="15">
        <v>60</v>
      </c>
      <c r="F649" s="15">
        <v>5</v>
      </c>
      <c r="G649" s="15">
        <v>0</v>
      </c>
    </row>
    <row r="650" spans="1:7" x14ac:dyDescent="0.2">
      <c r="A650" s="15">
        <v>10000</v>
      </c>
      <c r="B650" s="15">
        <v>5.4199999999999998E-2</v>
      </c>
      <c r="C650" s="15" t="s">
        <v>46</v>
      </c>
      <c r="D650" s="15">
        <v>70000</v>
      </c>
      <c r="E650" s="15">
        <v>36</v>
      </c>
      <c r="F650" s="15">
        <v>10</v>
      </c>
      <c r="G650" s="15">
        <v>0</v>
      </c>
    </row>
    <row r="651" spans="1:7" x14ac:dyDescent="0.2">
      <c r="A651" s="15">
        <v>30000</v>
      </c>
      <c r="B651" s="15">
        <v>0.1399</v>
      </c>
      <c r="C651" s="15" t="s">
        <v>46</v>
      </c>
      <c r="D651" s="15">
        <v>159996</v>
      </c>
      <c r="E651" s="15">
        <v>60</v>
      </c>
      <c r="F651" s="15">
        <v>10</v>
      </c>
      <c r="G651" s="15">
        <v>0</v>
      </c>
    </row>
    <row r="652" spans="1:7" x14ac:dyDescent="0.2">
      <c r="A652" s="15">
        <v>10000</v>
      </c>
      <c r="B652" s="15">
        <v>0.15989999999999999</v>
      </c>
      <c r="C652" s="15" t="s">
        <v>44</v>
      </c>
      <c r="D652" s="15">
        <v>66000</v>
      </c>
      <c r="E652" s="15">
        <v>36</v>
      </c>
      <c r="F652" s="15">
        <v>1</v>
      </c>
      <c r="G652" s="15">
        <v>0</v>
      </c>
    </row>
    <row r="653" spans="1:7" x14ac:dyDescent="0.2">
      <c r="A653" s="15">
        <v>6000</v>
      </c>
      <c r="B653" s="15">
        <v>0.16489999999999999</v>
      </c>
      <c r="C653" s="15" t="s">
        <v>44</v>
      </c>
      <c r="D653" s="15">
        <v>95004</v>
      </c>
      <c r="E653" s="15">
        <v>60</v>
      </c>
      <c r="F653" s="15">
        <v>4</v>
      </c>
      <c r="G653" s="15">
        <v>1</v>
      </c>
    </row>
    <row r="654" spans="1:7" x14ac:dyDescent="0.2">
      <c r="A654" s="15">
        <v>2500</v>
      </c>
      <c r="B654" s="15">
        <v>0.1399</v>
      </c>
      <c r="C654" s="15" t="s">
        <v>46</v>
      </c>
      <c r="D654" s="15">
        <v>83000</v>
      </c>
      <c r="E654" s="15">
        <v>36</v>
      </c>
      <c r="F654" s="15">
        <v>10</v>
      </c>
      <c r="G654" s="15">
        <v>0</v>
      </c>
    </row>
    <row r="655" spans="1:7" x14ac:dyDescent="0.2">
      <c r="A655" s="15">
        <v>9225</v>
      </c>
      <c r="B655" s="15">
        <v>5.9900000000000002E-2</v>
      </c>
      <c r="C655" s="15" t="s">
        <v>44</v>
      </c>
      <c r="D655" s="15">
        <v>63000</v>
      </c>
      <c r="E655" s="15">
        <v>36</v>
      </c>
      <c r="F655" s="15">
        <v>5</v>
      </c>
      <c r="G655" s="15">
        <v>0</v>
      </c>
    </row>
    <row r="656" spans="1:7" x14ac:dyDescent="0.2">
      <c r="A656" s="15">
        <v>8000</v>
      </c>
      <c r="B656" s="15">
        <v>0.1749</v>
      </c>
      <c r="C656" s="15" t="s">
        <v>46</v>
      </c>
      <c r="D656" s="15">
        <v>85000</v>
      </c>
      <c r="E656" s="15">
        <v>36</v>
      </c>
      <c r="F656" s="15">
        <v>3</v>
      </c>
      <c r="G656" s="15">
        <v>0</v>
      </c>
    </row>
    <row r="657" spans="1:7" x14ac:dyDescent="0.2">
      <c r="A657" s="15">
        <v>18000</v>
      </c>
      <c r="B657" s="15">
        <v>0.1399</v>
      </c>
      <c r="C657" s="15" t="s">
        <v>46</v>
      </c>
      <c r="D657" s="15">
        <v>35000</v>
      </c>
      <c r="E657" s="15">
        <v>60</v>
      </c>
      <c r="F657" s="15">
        <v>10</v>
      </c>
      <c r="G657" s="15">
        <v>0</v>
      </c>
    </row>
    <row r="658" spans="1:7" x14ac:dyDescent="0.2">
      <c r="A658" s="15">
        <v>25000</v>
      </c>
      <c r="B658" s="15">
        <v>0.1149</v>
      </c>
      <c r="C658" s="15" t="s">
        <v>46</v>
      </c>
      <c r="D658" s="15">
        <v>110000.04</v>
      </c>
      <c r="E658" s="15">
        <v>60</v>
      </c>
      <c r="F658" s="15">
        <v>0.5</v>
      </c>
      <c r="G658" s="15">
        <v>0</v>
      </c>
    </row>
    <row r="659" spans="1:7" x14ac:dyDescent="0.2">
      <c r="A659" s="15">
        <v>10000</v>
      </c>
      <c r="B659" s="15">
        <v>9.9900000000000003E-2</v>
      </c>
      <c r="C659" s="15" t="s">
        <v>44</v>
      </c>
      <c r="D659" s="15">
        <v>24996</v>
      </c>
      <c r="E659" s="15">
        <v>36</v>
      </c>
      <c r="F659" s="15">
        <v>2</v>
      </c>
      <c r="G659" s="15">
        <v>0</v>
      </c>
    </row>
    <row r="660" spans="1:7" x14ac:dyDescent="0.2">
      <c r="A660" s="15">
        <v>9600</v>
      </c>
      <c r="B660" s="15">
        <v>0.1399</v>
      </c>
      <c r="C660" s="15" t="s">
        <v>46</v>
      </c>
      <c r="D660" s="15">
        <v>130000</v>
      </c>
      <c r="E660" s="15">
        <v>36</v>
      </c>
      <c r="F660" s="15">
        <v>10</v>
      </c>
      <c r="G660" s="15">
        <v>1</v>
      </c>
    </row>
    <row r="661" spans="1:7" x14ac:dyDescent="0.2">
      <c r="A661" s="15">
        <v>2400</v>
      </c>
      <c r="B661" s="15">
        <v>7.4899999999999994E-2</v>
      </c>
      <c r="C661" s="15" t="s">
        <v>46</v>
      </c>
      <c r="D661" s="15">
        <v>156000</v>
      </c>
      <c r="E661" s="15">
        <v>36</v>
      </c>
      <c r="F661" s="15">
        <v>4</v>
      </c>
      <c r="G661" s="15">
        <v>0</v>
      </c>
    </row>
    <row r="662" spans="1:7" x14ac:dyDescent="0.2">
      <c r="A662" s="15">
        <v>9000</v>
      </c>
      <c r="B662" s="15">
        <v>0.15620000000000001</v>
      </c>
      <c r="C662" s="15" t="s">
        <v>46</v>
      </c>
      <c r="D662" s="15">
        <v>49633</v>
      </c>
      <c r="E662" s="15">
        <v>36</v>
      </c>
      <c r="F662" s="15">
        <v>3</v>
      </c>
      <c r="G662" s="15">
        <v>0</v>
      </c>
    </row>
    <row r="663" spans="1:7" x14ac:dyDescent="0.2">
      <c r="A663" s="15">
        <v>10000</v>
      </c>
      <c r="B663" s="15">
        <v>0.18390000000000001</v>
      </c>
      <c r="C663" s="15" t="s">
        <v>44</v>
      </c>
      <c r="D663" s="15">
        <v>39996</v>
      </c>
      <c r="E663" s="15">
        <v>60</v>
      </c>
      <c r="F663" s="15">
        <v>10</v>
      </c>
      <c r="G663" s="15">
        <v>0</v>
      </c>
    </row>
    <row r="664" spans="1:7" x14ac:dyDescent="0.2">
      <c r="A664" s="15">
        <v>16000</v>
      </c>
      <c r="B664" s="15">
        <v>0.11990000000000001</v>
      </c>
      <c r="C664" s="15" t="s">
        <v>46</v>
      </c>
      <c r="D664" s="15">
        <v>93000</v>
      </c>
      <c r="E664" s="15">
        <v>36</v>
      </c>
      <c r="F664" s="15">
        <v>0.5</v>
      </c>
      <c r="G664" s="15">
        <v>1</v>
      </c>
    </row>
    <row r="665" spans="1:7" x14ac:dyDescent="0.2">
      <c r="A665" s="15">
        <v>24000</v>
      </c>
      <c r="B665" s="15">
        <v>0.19689999999999999</v>
      </c>
      <c r="C665" s="15" t="s">
        <v>46</v>
      </c>
      <c r="D665" s="16">
        <v>100000</v>
      </c>
      <c r="E665" s="15">
        <v>36</v>
      </c>
      <c r="F665" s="15">
        <v>5</v>
      </c>
      <c r="G665" s="15">
        <v>0</v>
      </c>
    </row>
    <row r="666" spans="1:7" x14ac:dyDescent="0.2">
      <c r="A666" s="15">
        <v>10000</v>
      </c>
      <c r="B666" s="15">
        <v>0.12989999999999999</v>
      </c>
      <c r="C666" s="15" t="s">
        <v>46</v>
      </c>
      <c r="D666" s="15">
        <v>72972.350000000006</v>
      </c>
      <c r="E666" s="15">
        <v>36</v>
      </c>
      <c r="F666" s="15">
        <v>10</v>
      </c>
      <c r="G666" s="15">
        <v>0</v>
      </c>
    </row>
    <row r="667" spans="1:7" x14ac:dyDescent="0.2">
      <c r="A667" s="15">
        <v>25000</v>
      </c>
      <c r="B667" s="15">
        <v>0.21740000000000001</v>
      </c>
      <c r="C667" s="15" t="s">
        <v>45</v>
      </c>
      <c r="D667" s="15">
        <v>80000</v>
      </c>
      <c r="E667" s="15">
        <v>60</v>
      </c>
      <c r="F667" s="15">
        <v>9</v>
      </c>
      <c r="G667" s="15">
        <v>1</v>
      </c>
    </row>
    <row r="668" spans="1:7" x14ac:dyDescent="0.2">
      <c r="A668" s="15">
        <v>8000</v>
      </c>
      <c r="B668" s="15">
        <v>0.11990000000000001</v>
      </c>
      <c r="C668" s="15" t="s">
        <v>46</v>
      </c>
      <c r="D668" s="15">
        <v>40800</v>
      </c>
      <c r="E668" s="15">
        <v>36</v>
      </c>
      <c r="F668" s="15">
        <v>0.5</v>
      </c>
      <c r="G668" s="15">
        <v>0</v>
      </c>
    </row>
    <row r="669" spans="1:7" x14ac:dyDescent="0.2">
      <c r="A669" s="15">
        <v>3000</v>
      </c>
      <c r="B669" s="15">
        <v>5.9900000000000002E-2</v>
      </c>
      <c r="C669" s="15" t="s">
        <v>46</v>
      </c>
      <c r="D669" s="15">
        <v>30000</v>
      </c>
      <c r="E669" s="15">
        <v>36</v>
      </c>
      <c r="F669" s="15">
        <v>6</v>
      </c>
      <c r="G669" s="15">
        <v>0</v>
      </c>
    </row>
    <row r="670" spans="1:7" x14ac:dyDescent="0.2">
      <c r="A670" s="15">
        <v>6000</v>
      </c>
      <c r="B670" s="15">
        <v>0.15229999999999999</v>
      </c>
      <c r="C670" s="15" t="s">
        <v>44</v>
      </c>
      <c r="D670" s="15">
        <v>65000</v>
      </c>
      <c r="E670" s="15">
        <v>36</v>
      </c>
      <c r="F670" s="15">
        <v>10</v>
      </c>
      <c r="G670" s="15">
        <v>1</v>
      </c>
    </row>
    <row r="671" spans="1:7" x14ac:dyDescent="0.2">
      <c r="A671" s="15">
        <v>3600</v>
      </c>
      <c r="B671" s="15">
        <v>0.11990000000000001</v>
      </c>
      <c r="C671" s="15" t="s">
        <v>44</v>
      </c>
      <c r="D671" s="15">
        <v>84996</v>
      </c>
      <c r="E671" s="15">
        <v>36</v>
      </c>
      <c r="F671" s="15">
        <v>4</v>
      </c>
      <c r="G671" s="15">
        <v>0</v>
      </c>
    </row>
    <row r="672" spans="1:7" x14ac:dyDescent="0.2">
      <c r="A672" s="15">
        <v>14000</v>
      </c>
      <c r="B672" s="15">
        <v>9.9900000000000003E-2</v>
      </c>
      <c r="C672" s="15" t="s">
        <v>46</v>
      </c>
      <c r="D672" s="15">
        <v>126000</v>
      </c>
      <c r="E672" s="15">
        <v>36</v>
      </c>
      <c r="F672" s="15">
        <v>3</v>
      </c>
      <c r="G672" s="15">
        <v>0</v>
      </c>
    </row>
    <row r="673" spans="1:7" x14ac:dyDescent="0.2">
      <c r="A673" s="15">
        <v>9000</v>
      </c>
      <c r="B673" s="15">
        <v>0.15989999999999999</v>
      </c>
      <c r="C673" s="15" t="s">
        <v>46</v>
      </c>
      <c r="D673" s="15">
        <v>42000</v>
      </c>
      <c r="E673" s="15">
        <v>60</v>
      </c>
      <c r="F673" s="15">
        <v>3</v>
      </c>
      <c r="G673" s="15">
        <v>1</v>
      </c>
    </row>
    <row r="674" spans="1:7" x14ac:dyDescent="0.2">
      <c r="A674" s="15">
        <v>12000</v>
      </c>
      <c r="B674" s="15">
        <v>8.4900000000000003E-2</v>
      </c>
      <c r="C674" s="15" t="s">
        <v>46</v>
      </c>
      <c r="D674" s="15">
        <v>97000</v>
      </c>
      <c r="E674" s="15">
        <v>36</v>
      </c>
      <c r="F674" s="15">
        <v>9</v>
      </c>
      <c r="G674" s="15">
        <v>0</v>
      </c>
    </row>
    <row r="675" spans="1:7" x14ac:dyDescent="0.2">
      <c r="A675" s="15">
        <v>13000</v>
      </c>
      <c r="B675" s="15">
        <v>0.1099</v>
      </c>
      <c r="C675" s="15" t="s">
        <v>46</v>
      </c>
      <c r="D675" s="15">
        <v>83000</v>
      </c>
      <c r="E675" s="15">
        <v>36</v>
      </c>
      <c r="F675" s="15">
        <v>10</v>
      </c>
      <c r="G675" s="15">
        <v>0</v>
      </c>
    </row>
    <row r="676" spans="1:7" x14ac:dyDescent="0.2">
      <c r="A676" s="15">
        <v>3400</v>
      </c>
      <c r="B676" s="15">
        <v>8.4900000000000003E-2</v>
      </c>
      <c r="C676" s="15" t="s">
        <v>44</v>
      </c>
      <c r="D676" s="15">
        <v>80004</v>
      </c>
      <c r="E676" s="15">
        <v>36</v>
      </c>
      <c r="F676" s="15">
        <v>2</v>
      </c>
      <c r="G676" s="15">
        <v>0</v>
      </c>
    </row>
    <row r="677" spans="1:7" x14ac:dyDescent="0.2">
      <c r="A677" s="15">
        <v>6800</v>
      </c>
      <c r="B677" s="15">
        <v>0.19289999999999999</v>
      </c>
      <c r="C677" s="15" t="s">
        <v>44</v>
      </c>
      <c r="D677" s="15">
        <v>50000</v>
      </c>
      <c r="E677" s="15">
        <v>36</v>
      </c>
      <c r="F677" s="15">
        <v>4</v>
      </c>
      <c r="G677" s="15">
        <v>0</v>
      </c>
    </row>
    <row r="678" spans="1:7" x14ac:dyDescent="0.2">
      <c r="A678" s="15">
        <v>6000</v>
      </c>
      <c r="B678" s="15">
        <v>0.10589999999999999</v>
      </c>
      <c r="C678" s="15" t="s">
        <v>46</v>
      </c>
      <c r="D678" s="15">
        <v>98000</v>
      </c>
      <c r="E678" s="15">
        <v>36</v>
      </c>
      <c r="F678" s="15">
        <v>10</v>
      </c>
      <c r="G678" s="15">
        <v>0</v>
      </c>
    </row>
    <row r="679" spans="1:7" x14ac:dyDescent="0.2">
      <c r="A679" s="15">
        <v>35000</v>
      </c>
      <c r="B679" s="15">
        <v>0.1749</v>
      </c>
      <c r="C679" s="15" t="s">
        <v>46</v>
      </c>
      <c r="D679" s="16">
        <v>100000</v>
      </c>
      <c r="E679" s="15">
        <v>60</v>
      </c>
      <c r="F679" s="15">
        <v>4</v>
      </c>
      <c r="G679" s="15">
        <v>0</v>
      </c>
    </row>
    <row r="680" spans="1:7" x14ac:dyDescent="0.2">
      <c r="A680" s="15">
        <v>10000</v>
      </c>
      <c r="B680" s="15">
        <v>0.11990000000000001</v>
      </c>
      <c r="C680" s="15" t="s">
        <v>45</v>
      </c>
      <c r="D680" s="15">
        <v>65000</v>
      </c>
      <c r="E680" s="15">
        <v>36</v>
      </c>
      <c r="F680" s="15">
        <v>10</v>
      </c>
      <c r="G680" s="15">
        <v>0</v>
      </c>
    </row>
    <row r="681" spans="1:7" x14ac:dyDescent="0.2">
      <c r="A681" s="15">
        <v>3000</v>
      </c>
      <c r="B681" s="15">
        <v>7.4899999999999994E-2</v>
      </c>
      <c r="C681" s="15" t="s">
        <v>44</v>
      </c>
      <c r="D681" s="15">
        <v>30000</v>
      </c>
      <c r="E681" s="15">
        <v>36</v>
      </c>
      <c r="F681" s="15">
        <v>2</v>
      </c>
      <c r="G681" s="15">
        <v>1</v>
      </c>
    </row>
    <row r="682" spans="1:7" x14ac:dyDescent="0.2">
      <c r="A682" s="15">
        <v>12800</v>
      </c>
      <c r="B682" s="15">
        <v>0.1749</v>
      </c>
      <c r="C682" s="15" t="s">
        <v>46</v>
      </c>
      <c r="D682" s="15">
        <v>204000</v>
      </c>
      <c r="E682" s="15">
        <v>60</v>
      </c>
      <c r="F682" s="15">
        <v>9</v>
      </c>
      <c r="G682" s="15">
        <v>0</v>
      </c>
    </row>
    <row r="683" spans="1:7" x14ac:dyDescent="0.2">
      <c r="A683" s="15">
        <v>5000</v>
      </c>
      <c r="B683" s="15">
        <v>5.9900000000000002E-2</v>
      </c>
      <c r="C683" s="15" t="s">
        <v>46</v>
      </c>
      <c r="D683" s="15">
        <v>35000</v>
      </c>
      <c r="E683" s="15">
        <v>36</v>
      </c>
      <c r="F683" s="15">
        <v>6</v>
      </c>
      <c r="G683" s="15">
        <v>0</v>
      </c>
    </row>
    <row r="684" spans="1:7" x14ac:dyDescent="0.2">
      <c r="A684" s="15">
        <v>5000</v>
      </c>
      <c r="B684" s="15">
        <v>0.13489999999999999</v>
      </c>
      <c r="C684" s="15" t="s">
        <v>44</v>
      </c>
      <c r="D684" s="15">
        <v>46800</v>
      </c>
      <c r="E684" s="15">
        <v>60</v>
      </c>
      <c r="F684" s="15">
        <v>2</v>
      </c>
      <c r="G684" s="15">
        <v>0</v>
      </c>
    </row>
    <row r="685" spans="1:7" x14ac:dyDescent="0.2">
      <c r="A685" s="15">
        <v>5000</v>
      </c>
      <c r="B685" s="15">
        <v>0.1749</v>
      </c>
      <c r="C685" s="15" t="s">
        <v>45</v>
      </c>
      <c r="D685" s="15">
        <v>14400</v>
      </c>
      <c r="E685" s="15">
        <v>60</v>
      </c>
      <c r="F685" s="15">
        <v>2</v>
      </c>
      <c r="G685" s="15">
        <v>0</v>
      </c>
    </row>
    <row r="686" spans="1:7" x14ac:dyDescent="0.2">
      <c r="A686" s="15">
        <v>4000</v>
      </c>
      <c r="B686" s="15">
        <v>6.9900000000000004E-2</v>
      </c>
      <c r="C686" s="15" t="s">
        <v>45</v>
      </c>
      <c r="D686" s="15">
        <v>59004</v>
      </c>
      <c r="E686" s="15">
        <v>36</v>
      </c>
      <c r="F686" s="15">
        <v>3</v>
      </c>
      <c r="G686" s="15">
        <v>0</v>
      </c>
    </row>
    <row r="687" spans="1:7" x14ac:dyDescent="0.2">
      <c r="A687" s="15">
        <v>25000</v>
      </c>
      <c r="B687" s="15">
        <v>0.18790000000000001</v>
      </c>
      <c r="C687" s="15" t="s">
        <v>44</v>
      </c>
      <c r="D687" s="15">
        <v>49992</v>
      </c>
      <c r="E687" s="15">
        <v>60</v>
      </c>
      <c r="F687" s="15">
        <v>8</v>
      </c>
      <c r="G687" s="15">
        <v>1</v>
      </c>
    </row>
    <row r="688" spans="1:7" x14ac:dyDescent="0.2">
      <c r="A688" s="15">
        <v>7100</v>
      </c>
      <c r="B688" s="15">
        <v>9.9900000000000003E-2</v>
      </c>
      <c r="C688" s="15" t="s">
        <v>44</v>
      </c>
      <c r="D688" s="15">
        <v>15000</v>
      </c>
      <c r="E688" s="15">
        <v>36</v>
      </c>
      <c r="F688" s="15">
        <v>2</v>
      </c>
      <c r="G688" s="15">
        <v>0</v>
      </c>
    </row>
    <row r="689" spans="1:7" x14ac:dyDescent="0.2">
      <c r="A689" s="15">
        <v>26500</v>
      </c>
      <c r="B689" s="15">
        <v>0.15989999999999999</v>
      </c>
      <c r="C689" s="15" t="s">
        <v>46</v>
      </c>
      <c r="D689" s="15">
        <v>78000</v>
      </c>
      <c r="E689" s="15">
        <v>60</v>
      </c>
      <c r="F689" s="15">
        <v>10</v>
      </c>
      <c r="G689" s="15">
        <v>1</v>
      </c>
    </row>
    <row r="690" spans="1:7" x14ac:dyDescent="0.2">
      <c r="A690" s="15">
        <v>8500</v>
      </c>
      <c r="B690" s="15">
        <v>0.11990000000000001</v>
      </c>
      <c r="C690" s="15" t="s">
        <v>46</v>
      </c>
      <c r="D690" s="15">
        <v>48000</v>
      </c>
      <c r="E690" s="15">
        <v>60</v>
      </c>
      <c r="F690" s="15">
        <v>3</v>
      </c>
      <c r="G690" s="15">
        <v>0</v>
      </c>
    </row>
    <row r="691" spans="1:7" x14ac:dyDescent="0.2">
      <c r="A691" s="15">
        <v>21200</v>
      </c>
      <c r="B691" s="15">
        <v>0.18390000000000001</v>
      </c>
      <c r="C691" s="15" t="s">
        <v>45</v>
      </c>
      <c r="D691" s="15">
        <v>54000</v>
      </c>
      <c r="E691" s="15">
        <v>60</v>
      </c>
      <c r="F691" s="15">
        <v>10</v>
      </c>
      <c r="G691" s="15">
        <v>0</v>
      </c>
    </row>
    <row r="692" spans="1:7" x14ac:dyDescent="0.2">
      <c r="A692" s="15">
        <v>20000</v>
      </c>
      <c r="B692" s="15">
        <v>0.18390000000000001</v>
      </c>
      <c r="C692" s="15" t="s">
        <v>44</v>
      </c>
      <c r="D692" s="15">
        <v>135000</v>
      </c>
      <c r="E692" s="15">
        <v>60</v>
      </c>
      <c r="F692" s="15">
        <v>4</v>
      </c>
      <c r="G692" s="15">
        <v>0</v>
      </c>
    </row>
    <row r="693" spans="1:7" x14ac:dyDescent="0.2">
      <c r="A693" s="15">
        <v>6000</v>
      </c>
      <c r="B693" s="15">
        <v>8.4900000000000003E-2</v>
      </c>
      <c r="C693" s="15" t="s">
        <v>45</v>
      </c>
      <c r="D693" s="15">
        <v>114000</v>
      </c>
      <c r="E693" s="15">
        <v>36</v>
      </c>
      <c r="F693" s="15">
        <v>10</v>
      </c>
      <c r="G693" s="15">
        <v>0</v>
      </c>
    </row>
    <row r="694" spans="1:7" x14ac:dyDescent="0.2">
      <c r="A694" s="15">
        <v>15275</v>
      </c>
      <c r="B694" s="15">
        <v>0.16889999999999999</v>
      </c>
      <c r="C694" s="15" t="s">
        <v>46</v>
      </c>
      <c r="D694" s="15">
        <v>78000</v>
      </c>
      <c r="E694" s="15">
        <v>36</v>
      </c>
      <c r="F694" s="15">
        <v>6</v>
      </c>
      <c r="G694" s="15">
        <v>0</v>
      </c>
    </row>
    <row r="695" spans="1:7" x14ac:dyDescent="0.2">
      <c r="A695" s="15">
        <v>5500</v>
      </c>
      <c r="B695" s="15">
        <v>0.1749</v>
      </c>
      <c r="C695" s="15" t="s">
        <v>44</v>
      </c>
      <c r="D695" s="15">
        <v>62000</v>
      </c>
      <c r="E695" s="15">
        <v>36</v>
      </c>
      <c r="F695" s="15">
        <v>10</v>
      </c>
      <c r="G695" s="15">
        <v>0</v>
      </c>
    </row>
    <row r="696" spans="1:7" x14ac:dyDescent="0.2">
      <c r="A696" s="15">
        <v>35000</v>
      </c>
      <c r="B696" s="15">
        <v>0.12989999999999999</v>
      </c>
      <c r="C696" s="15" t="s">
        <v>46</v>
      </c>
      <c r="D696" s="15">
        <v>80000</v>
      </c>
      <c r="E696" s="15">
        <v>60</v>
      </c>
      <c r="F696" s="15">
        <v>8</v>
      </c>
      <c r="G696" s="15">
        <v>1</v>
      </c>
    </row>
    <row r="697" spans="1:7" x14ac:dyDescent="0.2">
      <c r="A697" s="15">
        <v>6250</v>
      </c>
      <c r="B697" s="15">
        <v>0.1149</v>
      </c>
      <c r="C697" s="15" t="s">
        <v>45</v>
      </c>
      <c r="D697" s="15">
        <v>24996</v>
      </c>
      <c r="E697" s="15">
        <v>60</v>
      </c>
      <c r="F697" s="15">
        <v>6</v>
      </c>
      <c r="G697" s="15">
        <v>0</v>
      </c>
    </row>
    <row r="698" spans="1:7" x14ac:dyDescent="0.2">
      <c r="A698" s="15">
        <v>7000</v>
      </c>
      <c r="B698" s="15">
        <v>0.1149</v>
      </c>
      <c r="C698" s="15" t="s">
        <v>44</v>
      </c>
      <c r="D698" s="15">
        <v>50000</v>
      </c>
      <c r="E698" s="15">
        <v>36</v>
      </c>
      <c r="F698" s="15">
        <v>4</v>
      </c>
      <c r="G698" s="15">
        <v>0</v>
      </c>
    </row>
    <row r="699" spans="1:7" x14ac:dyDescent="0.2">
      <c r="A699" s="15">
        <v>16000</v>
      </c>
      <c r="B699" s="15">
        <v>0.1479</v>
      </c>
      <c r="C699" s="15" t="s">
        <v>45</v>
      </c>
      <c r="D699" s="15">
        <v>41800</v>
      </c>
      <c r="E699" s="15">
        <v>60</v>
      </c>
      <c r="F699" s="15">
        <v>7</v>
      </c>
      <c r="G699" s="15">
        <v>0</v>
      </c>
    </row>
    <row r="700" spans="1:7" x14ac:dyDescent="0.2">
      <c r="A700" s="15">
        <v>2500</v>
      </c>
      <c r="B700" s="15">
        <v>0.10589999999999999</v>
      </c>
      <c r="C700" s="15" t="s">
        <v>45</v>
      </c>
      <c r="D700" s="15">
        <v>47496</v>
      </c>
      <c r="E700" s="15">
        <v>60</v>
      </c>
      <c r="F700" s="15">
        <v>2</v>
      </c>
      <c r="G700" s="15">
        <v>0</v>
      </c>
    </row>
    <row r="701" spans="1:7" x14ac:dyDescent="0.2">
      <c r="A701" s="15">
        <v>2500</v>
      </c>
      <c r="B701" s="15">
        <v>9.9900000000000003E-2</v>
      </c>
      <c r="C701" s="15" t="s">
        <v>46</v>
      </c>
      <c r="D701" s="15">
        <v>40000</v>
      </c>
      <c r="E701" s="15">
        <v>36</v>
      </c>
      <c r="F701" s="15">
        <v>2</v>
      </c>
      <c r="G701" s="15">
        <v>0</v>
      </c>
    </row>
    <row r="702" spans="1:7" x14ac:dyDescent="0.2">
      <c r="A702" s="15">
        <v>14000</v>
      </c>
      <c r="B702" s="15">
        <v>9.9900000000000003E-2</v>
      </c>
      <c r="C702" s="15" t="s">
        <v>46</v>
      </c>
      <c r="D702" s="15">
        <v>70032</v>
      </c>
      <c r="E702" s="15">
        <v>36</v>
      </c>
      <c r="F702" s="15">
        <v>10</v>
      </c>
      <c r="G702" s="15">
        <v>0</v>
      </c>
    </row>
    <row r="703" spans="1:7" x14ac:dyDescent="0.2">
      <c r="A703" s="15">
        <v>6400</v>
      </c>
      <c r="B703" s="15">
        <v>0.15989999999999999</v>
      </c>
      <c r="C703" s="15" t="s">
        <v>44</v>
      </c>
      <c r="D703" s="15">
        <v>42000</v>
      </c>
      <c r="E703" s="15">
        <v>60</v>
      </c>
      <c r="F703" s="15">
        <v>4</v>
      </c>
      <c r="G703" s="15">
        <v>0</v>
      </c>
    </row>
    <row r="704" spans="1:7" x14ac:dyDescent="0.2">
      <c r="A704" s="15">
        <v>5000</v>
      </c>
      <c r="B704" s="15">
        <v>7.4899999999999994E-2</v>
      </c>
      <c r="C704" s="15" t="s">
        <v>46</v>
      </c>
      <c r="D704" s="15">
        <v>44000</v>
      </c>
      <c r="E704" s="15">
        <v>36</v>
      </c>
      <c r="F704" s="15">
        <v>10</v>
      </c>
      <c r="G704" s="15">
        <v>0</v>
      </c>
    </row>
    <row r="705" spans="1:7" x14ac:dyDescent="0.2">
      <c r="A705" s="15">
        <v>11500</v>
      </c>
      <c r="B705" s="15">
        <v>0.16889999999999999</v>
      </c>
      <c r="C705" s="15" t="s">
        <v>46</v>
      </c>
      <c r="D705" s="15">
        <v>73500</v>
      </c>
      <c r="E705" s="15">
        <v>60</v>
      </c>
      <c r="F705" s="15">
        <v>10</v>
      </c>
      <c r="G705" s="15">
        <v>0</v>
      </c>
    </row>
    <row r="706" spans="1:7" x14ac:dyDescent="0.2">
      <c r="A706" s="15">
        <v>35000</v>
      </c>
      <c r="B706" s="15">
        <v>0.15620000000000001</v>
      </c>
      <c r="C706" s="15" t="s">
        <v>44</v>
      </c>
      <c r="D706" s="15">
        <v>80000</v>
      </c>
      <c r="E706" s="15">
        <v>36</v>
      </c>
      <c r="F706" s="15">
        <v>10</v>
      </c>
      <c r="G706" s="15">
        <v>0</v>
      </c>
    </row>
    <row r="707" spans="1:7" x14ac:dyDescent="0.2">
      <c r="A707" s="15">
        <v>10200</v>
      </c>
      <c r="B707" s="15">
        <v>7.4899999999999994E-2</v>
      </c>
      <c r="C707" s="15" t="s">
        <v>46</v>
      </c>
      <c r="D707" s="15">
        <v>125000</v>
      </c>
      <c r="E707" s="15">
        <v>36</v>
      </c>
      <c r="F707" s="15">
        <v>10</v>
      </c>
      <c r="G707" s="15">
        <v>0</v>
      </c>
    </row>
    <row r="708" spans="1:7" x14ac:dyDescent="0.2">
      <c r="A708" s="15">
        <v>7000</v>
      </c>
      <c r="B708" s="15">
        <v>6.9900000000000004E-2</v>
      </c>
      <c r="C708" s="15" t="s">
        <v>46</v>
      </c>
      <c r="D708" s="15">
        <v>73440</v>
      </c>
      <c r="E708" s="15">
        <v>36</v>
      </c>
      <c r="F708" s="15">
        <v>7</v>
      </c>
      <c r="G708" s="15">
        <v>0</v>
      </c>
    </row>
    <row r="709" spans="1:7" x14ac:dyDescent="0.2">
      <c r="A709" s="15">
        <v>3500</v>
      </c>
      <c r="B709" s="15">
        <v>0.1399</v>
      </c>
      <c r="C709" s="15" t="s">
        <v>44</v>
      </c>
      <c r="D709" s="15">
        <v>110000</v>
      </c>
      <c r="E709" s="15">
        <v>36</v>
      </c>
      <c r="F709" s="15">
        <v>0.5</v>
      </c>
      <c r="G709" s="15">
        <v>0</v>
      </c>
    </row>
    <row r="710" spans="1:7" x14ac:dyDescent="0.2">
      <c r="A710" s="15">
        <v>11500</v>
      </c>
      <c r="B710" s="15">
        <v>5.9900000000000002E-2</v>
      </c>
      <c r="C710" s="15" t="s">
        <v>46</v>
      </c>
      <c r="D710" s="15">
        <v>53913</v>
      </c>
      <c r="E710" s="15">
        <v>36</v>
      </c>
      <c r="F710" s="15">
        <v>9</v>
      </c>
      <c r="G710" s="15">
        <v>0</v>
      </c>
    </row>
    <row r="711" spans="1:7" x14ac:dyDescent="0.2">
      <c r="A711" s="15">
        <v>10000</v>
      </c>
      <c r="B711" s="15">
        <v>0.16889999999999999</v>
      </c>
      <c r="C711" s="15" t="s">
        <v>46</v>
      </c>
      <c r="D711" s="15">
        <v>65000</v>
      </c>
      <c r="E711" s="15">
        <v>60</v>
      </c>
      <c r="F711" s="15">
        <v>10</v>
      </c>
      <c r="G711" s="15">
        <v>0</v>
      </c>
    </row>
    <row r="712" spans="1:7" x14ac:dyDescent="0.2">
      <c r="A712" s="15">
        <v>8000</v>
      </c>
      <c r="B712" s="15">
        <v>0.1099</v>
      </c>
      <c r="C712" s="15" t="s">
        <v>44</v>
      </c>
      <c r="D712" s="15">
        <v>27996</v>
      </c>
      <c r="E712" s="15">
        <v>36</v>
      </c>
      <c r="F712" s="15">
        <v>5</v>
      </c>
      <c r="G712" s="15">
        <v>0</v>
      </c>
    </row>
    <row r="713" spans="1:7" x14ac:dyDescent="0.2">
      <c r="A713" s="15">
        <v>1200</v>
      </c>
      <c r="B713" s="15">
        <v>0.15989999999999999</v>
      </c>
      <c r="C713" s="15" t="s">
        <v>45</v>
      </c>
      <c r="D713" s="15">
        <v>25200</v>
      </c>
      <c r="E713" s="15">
        <v>36</v>
      </c>
      <c r="F713" s="15">
        <v>5</v>
      </c>
      <c r="G713" s="15">
        <v>1</v>
      </c>
    </row>
    <row r="714" spans="1:7" x14ac:dyDescent="0.2">
      <c r="A714" s="15">
        <v>6800</v>
      </c>
      <c r="B714" s="15">
        <v>0.12989999999999999</v>
      </c>
      <c r="C714" s="15" t="s">
        <v>44</v>
      </c>
      <c r="D714" s="15">
        <v>39270</v>
      </c>
      <c r="E714" s="15">
        <v>36</v>
      </c>
      <c r="F714" s="15">
        <v>5</v>
      </c>
      <c r="G714" s="15">
        <v>0</v>
      </c>
    </row>
    <row r="715" spans="1:7" x14ac:dyDescent="0.2">
      <c r="A715" s="15">
        <v>18800</v>
      </c>
      <c r="B715" s="15">
        <v>6.9900000000000004E-2</v>
      </c>
      <c r="C715" s="15" t="s">
        <v>44</v>
      </c>
      <c r="D715" s="15">
        <v>55000</v>
      </c>
      <c r="E715" s="15">
        <v>36</v>
      </c>
      <c r="F715" s="15">
        <v>7</v>
      </c>
      <c r="G715" s="15">
        <v>0</v>
      </c>
    </row>
    <row r="716" spans="1:7" x14ac:dyDescent="0.2">
      <c r="A716" s="15">
        <v>4000</v>
      </c>
      <c r="B716" s="15">
        <v>0.15989999999999999</v>
      </c>
      <c r="C716" s="15" t="s">
        <v>44</v>
      </c>
      <c r="D716" s="15">
        <v>32160</v>
      </c>
      <c r="E716" s="15">
        <v>36</v>
      </c>
      <c r="F716" s="15">
        <v>1</v>
      </c>
      <c r="G716" s="15">
        <v>0</v>
      </c>
    </row>
    <row r="717" spans="1:7" x14ac:dyDescent="0.2">
      <c r="A717" s="15">
        <v>8250</v>
      </c>
      <c r="B717" s="15">
        <v>5.9900000000000002E-2</v>
      </c>
      <c r="C717" s="15" t="s">
        <v>46</v>
      </c>
      <c r="D717" s="15">
        <v>53329</v>
      </c>
      <c r="E717" s="15">
        <v>36</v>
      </c>
      <c r="F717" s="15">
        <v>6</v>
      </c>
      <c r="G717" s="15">
        <v>0</v>
      </c>
    </row>
    <row r="718" spans="1:7" x14ac:dyDescent="0.2">
      <c r="A718" s="15">
        <v>11300</v>
      </c>
      <c r="B718" s="15">
        <v>7.4899999999999994E-2</v>
      </c>
      <c r="C718" s="15" t="s">
        <v>44</v>
      </c>
      <c r="D718" s="15">
        <v>71000</v>
      </c>
      <c r="E718" s="15">
        <v>36</v>
      </c>
      <c r="F718" s="15">
        <v>9</v>
      </c>
      <c r="G718" s="15">
        <v>0</v>
      </c>
    </row>
    <row r="719" spans="1:7" x14ac:dyDescent="0.2">
      <c r="A719" s="15">
        <v>6600</v>
      </c>
      <c r="B719" s="15">
        <v>7.4899999999999994E-2</v>
      </c>
      <c r="C719" s="15" t="s">
        <v>46</v>
      </c>
      <c r="D719" s="15">
        <v>120000</v>
      </c>
      <c r="E719" s="15">
        <v>36</v>
      </c>
      <c r="F719" s="15">
        <v>0.5</v>
      </c>
      <c r="G719" s="15">
        <v>0</v>
      </c>
    </row>
    <row r="720" spans="1:7" x14ac:dyDescent="0.2">
      <c r="A720" s="15">
        <v>13000</v>
      </c>
      <c r="B720" s="15">
        <v>8.4900000000000003E-2</v>
      </c>
      <c r="C720" s="15" t="s">
        <v>46</v>
      </c>
      <c r="D720" s="15">
        <v>222000</v>
      </c>
      <c r="E720" s="15">
        <v>36</v>
      </c>
      <c r="F720" s="15">
        <v>0.5</v>
      </c>
      <c r="G720" s="15">
        <v>0</v>
      </c>
    </row>
    <row r="721" spans="1:7" x14ac:dyDescent="0.2">
      <c r="A721" s="15">
        <v>3600</v>
      </c>
      <c r="B721" s="15">
        <v>0.13489999999999999</v>
      </c>
      <c r="C721" s="15" t="s">
        <v>45</v>
      </c>
      <c r="D721" s="15">
        <v>48000</v>
      </c>
      <c r="E721" s="15">
        <v>36</v>
      </c>
      <c r="F721" s="15">
        <v>3</v>
      </c>
      <c r="G721" s="15">
        <v>1</v>
      </c>
    </row>
    <row r="722" spans="1:7" x14ac:dyDescent="0.2">
      <c r="A722" s="15">
        <v>6500</v>
      </c>
      <c r="B722" s="15">
        <v>0.1099</v>
      </c>
      <c r="C722" s="15" t="s">
        <v>46</v>
      </c>
      <c r="D722" s="15">
        <v>63000</v>
      </c>
      <c r="E722" s="15">
        <v>60</v>
      </c>
      <c r="F722" s="15">
        <v>10</v>
      </c>
      <c r="G722" s="15">
        <v>1</v>
      </c>
    </row>
    <row r="723" spans="1:7" x14ac:dyDescent="0.2">
      <c r="A723" s="15">
        <v>3600</v>
      </c>
      <c r="B723" s="15">
        <v>8.4900000000000003E-2</v>
      </c>
      <c r="C723" s="15" t="s">
        <v>44</v>
      </c>
      <c r="D723" s="15">
        <v>30000</v>
      </c>
      <c r="E723" s="15">
        <v>36</v>
      </c>
      <c r="F723" s="15">
        <v>1</v>
      </c>
      <c r="G723" s="15">
        <v>0</v>
      </c>
    </row>
    <row r="724" spans="1:7" x14ac:dyDescent="0.2">
      <c r="A724" s="15">
        <v>21000</v>
      </c>
      <c r="B724" s="15">
        <v>7.4899999999999994E-2</v>
      </c>
      <c r="C724" s="15" t="s">
        <v>46</v>
      </c>
      <c r="D724" s="15">
        <v>90000</v>
      </c>
      <c r="E724" s="15">
        <v>36</v>
      </c>
      <c r="F724" s="15">
        <v>10</v>
      </c>
      <c r="G724" s="15">
        <v>0</v>
      </c>
    </row>
    <row r="725" spans="1:7" x14ac:dyDescent="0.2">
      <c r="A725" s="15">
        <v>8000</v>
      </c>
      <c r="B725" s="15">
        <v>0.18390000000000001</v>
      </c>
      <c r="C725" s="15" t="s">
        <v>44</v>
      </c>
      <c r="D725" s="15">
        <v>60000</v>
      </c>
      <c r="E725" s="15">
        <v>60</v>
      </c>
      <c r="F725" s="15">
        <v>5</v>
      </c>
      <c r="G725" s="15">
        <v>1</v>
      </c>
    </row>
    <row r="726" spans="1:7" x14ac:dyDescent="0.2">
      <c r="A726" s="15">
        <v>3200</v>
      </c>
      <c r="B726" s="15">
        <v>5.4199999999999998E-2</v>
      </c>
      <c r="C726" s="15" t="s">
        <v>46</v>
      </c>
      <c r="D726" s="15">
        <v>60000</v>
      </c>
      <c r="E726" s="15">
        <v>36</v>
      </c>
      <c r="F726" s="15">
        <v>3</v>
      </c>
      <c r="G726" s="15">
        <v>0</v>
      </c>
    </row>
    <row r="727" spans="1:7" x14ac:dyDescent="0.2">
      <c r="A727" s="15">
        <v>5000</v>
      </c>
      <c r="B727" s="15">
        <v>0.1479</v>
      </c>
      <c r="C727" s="15" t="s">
        <v>46</v>
      </c>
      <c r="D727" s="15">
        <v>36000</v>
      </c>
      <c r="E727" s="15">
        <v>36</v>
      </c>
      <c r="F727" s="15">
        <v>4</v>
      </c>
      <c r="G727" s="15">
        <v>0</v>
      </c>
    </row>
    <row r="728" spans="1:7" x14ac:dyDescent="0.2">
      <c r="A728" s="15">
        <v>3000</v>
      </c>
      <c r="B728" s="15">
        <v>6.9900000000000004E-2</v>
      </c>
      <c r="C728" s="15" t="s">
        <v>46</v>
      </c>
      <c r="D728" s="15">
        <v>54072</v>
      </c>
      <c r="E728" s="15">
        <v>36</v>
      </c>
      <c r="F728" s="15">
        <v>1</v>
      </c>
      <c r="G728" s="15">
        <v>0</v>
      </c>
    </row>
    <row r="729" spans="1:7" x14ac:dyDescent="0.2">
      <c r="A729" s="15">
        <v>28000</v>
      </c>
      <c r="B729" s="15">
        <v>0.13489999999999999</v>
      </c>
      <c r="C729" s="15" t="s">
        <v>46</v>
      </c>
      <c r="D729" s="15">
        <v>90000</v>
      </c>
      <c r="E729" s="15">
        <v>60</v>
      </c>
      <c r="F729" s="15">
        <v>10</v>
      </c>
      <c r="G729" s="15">
        <v>1</v>
      </c>
    </row>
    <row r="730" spans="1:7" x14ac:dyDescent="0.2">
      <c r="A730" s="15">
        <v>1500</v>
      </c>
      <c r="B730" s="15">
        <v>8.4900000000000003E-2</v>
      </c>
      <c r="C730" s="15" t="s">
        <v>44</v>
      </c>
      <c r="D730" s="15">
        <v>32004</v>
      </c>
      <c r="E730" s="15">
        <v>36</v>
      </c>
      <c r="F730" s="15">
        <v>2</v>
      </c>
      <c r="G730" s="15">
        <v>0</v>
      </c>
    </row>
    <row r="731" spans="1:7" x14ac:dyDescent="0.2">
      <c r="A731" s="15">
        <v>27000</v>
      </c>
      <c r="B731" s="15">
        <v>0.16889999999999999</v>
      </c>
      <c r="C731" s="15" t="s">
        <v>44</v>
      </c>
      <c r="D731" s="15">
        <v>85399</v>
      </c>
      <c r="E731" s="15">
        <v>36</v>
      </c>
      <c r="F731" s="15">
        <v>0.5</v>
      </c>
      <c r="G731" s="15">
        <v>0</v>
      </c>
    </row>
    <row r="732" spans="1:7" x14ac:dyDescent="0.2">
      <c r="A732" s="15">
        <v>30000</v>
      </c>
      <c r="B732" s="15">
        <v>0.16889999999999999</v>
      </c>
      <c r="C732" s="15" t="s">
        <v>44</v>
      </c>
      <c r="D732" s="15">
        <v>75000</v>
      </c>
      <c r="E732" s="15">
        <v>36</v>
      </c>
      <c r="F732" s="15">
        <v>4</v>
      </c>
      <c r="G732" s="15">
        <v>0</v>
      </c>
    </row>
    <row r="733" spans="1:7" x14ac:dyDescent="0.2">
      <c r="A733" s="15">
        <v>10675</v>
      </c>
      <c r="B733" s="15">
        <v>7.4899999999999994E-2</v>
      </c>
      <c r="C733" s="15" t="s">
        <v>46</v>
      </c>
      <c r="D733" s="15">
        <v>61838.400000000001</v>
      </c>
      <c r="E733" s="15">
        <v>36</v>
      </c>
      <c r="F733" s="15">
        <v>10</v>
      </c>
      <c r="G733" s="15">
        <v>0</v>
      </c>
    </row>
    <row r="734" spans="1:7" x14ac:dyDescent="0.2">
      <c r="A734" s="15">
        <v>10750</v>
      </c>
      <c r="B734" s="15">
        <v>0.15229999999999999</v>
      </c>
      <c r="C734" s="15" t="s">
        <v>44</v>
      </c>
      <c r="D734" s="15">
        <v>36960</v>
      </c>
      <c r="E734" s="15">
        <v>60</v>
      </c>
      <c r="F734" s="15">
        <v>10</v>
      </c>
      <c r="G734" s="15">
        <v>0</v>
      </c>
    </row>
    <row r="735" spans="1:7" x14ac:dyDescent="0.2">
      <c r="A735" s="15">
        <v>3600</v>
      </c>
      <c r="B735" s="15">
        <v>0.11990000000000001</v>
      </c>
      <c r="C735" s="15" t="s">
        <v>44</v>
      </c>
      <c r="D735" s="15">
        <v>50000</v>
      </c>
      <c r="E735" s="15">
        <v>36</v>
      </c>
      <c r="F735" s="15">
        <v>0.5</v>
      </c>
      <c r="G735" s="15">
        <v>0</v>
      </c>
    </row>
    <row r="736" spans="1:7" x14ac:dyDescent="0.2">
      <c r="A736" s="15">
        <v>9000</v>
      </c>
      <c r="B736" s="15">
        <v>0.16489999999999999</v>
      </c>
      <c r="C736" s="15" t="s">
        <v>45</v>
      </c>
      <c r="D736" s="15">
        <v>61300</v>
      </c>
      <c r="E736" s="15">
        <v>36</v>
      </c>
      <c r="F736" s="15">
        <v>1</v>
      </c>
      <c r="G736" s="15">
        <v>0</v>
      </c>
    </row>
    <row r="737" spans="1:7" x14ac:dyDescent="0.2">
      <c r="A737" s="15">
        <v>2000</v>
      </c>
      <c r="B737" s="15">
        <v>6.9199999999999998E-2</v>
      </c>
      <c r="C737" s="15" t="s">
        <v>44</v>
      </c>
      <c r="D737" s="15">
        <v>34884</v>
      </c>
      <c r="E737" s="15">
        <v>36</v>
      </c>
      <c r="F737" s="15">
        <v>3</v>
      </c>
      <c r="G737" s="15">
        <v>0</v>
      </c>
    </row>
    <row r="738" spans="1:7" x14ac:dyDescent="0.2">
      <c r="A738" s="15">
        <v>14000</v>
      </c>
      <c r="B738" s="15">
        <v>0.1037</v>
      </c>
      <c r="C738" s="15" t="s">
        <v>46</v>
      </c>
      <c r="D738" s="15">
        <v>133000</v>
      </c>
      <c r="E738" s="15">
        <v>60</v>
      </c>
      <c r="F738" s="15">
        <v>10</v>
      </c>
      <c r="G738" s="15">
        <v>0</v>
      </c>
    </row>
    <row r="739" spans="1:7" x14ac:dyDescent="0.2">
      <c r="A739" s="15">
        <v>28000</v>
      </c>
      <c r="B739" s="15">
        <v>0.1037</v>
      </c>
      <c r="C739" s="15" t="s">
        <v>46</v>
      </c>
      <c r="D739" s="15">
        <v>96000</v>
      </c>
      <c r="E739" s="15">
        <v>60</v>
      </c>
      <c r="F739" s="15">
        <v>10</v>
      </c>
      <c r="G739" s="15">
        <v>0</v>
      </c>
    </row>
    <row r="740" spans="1:7" x14ac:dyDescent="0.2">
      <c r="A740" s="15">
        <v>14000</v>
      </c>
      <c r="B740" s="15">
        <v>0.19359999999999999</v>
      </c>
      <c r="C740" s="15" t="s">
        <v>46</v>
      </c>
      <c r="D740" s="15">
        <v>61000</v>
      </c>
      <c r="E740" s="15">
        <v>60</v>
      </c>
      <c r="F740" s="15">
        <v>10</v>
      </c>
      <c r="G740" s="15">
        <v>0</v>
      </c>
    </row>
    <row r="741" spans="1:7" x14ac:dyDescent="0.2">
      <c r="A741" s="15">
        <v>2000</v>
      </c>
      <c r="B741" s="15">
        <v>5.4199999999999998E-2</v>
      </c>
      <c r="C741" s="15" t="s">
        <v>45</v>
      </c>
      <c r="D741" s="15">
        <v>94500</v>
      </c>
      <c r="E741" s="15">
        <v>36</v>
      </c>
      <c r="F741" s="15">
        <v>10</v>
      </c>
      <c r="G741" s="15">
        <v>0</v>
      </c>
    </row>
    <row r="742" spans="1:7" x14ac:dyDescent="0.2">
      <c r="A742" s="15">
        <v>3400</v>
      </c>
      <c r="B742" s="15">
        <v>0.13059999999999999</v>
      </c>
      <c r="C742" s="15" t="s">
        <v>44</v>
      </c>
      <c r="D742" s="15">
        <v>48000</v>
      </c>
      <c r="E742" s="15">
        <v>36</v>
      </c>
      <c r="F742" s="15">
        <v>0.5</v>
      </c>
      <c r="G742" s="15">
        <v>0</v>
      </c>
    </row>
    <row r="743" spans="1:7" x14ac:dyDescent="0.2">
      <c r="A743" s="15">
        <v>15000</v>
      </c>
      <c r="B743" s="15">
        <v>0.1074</v>
      </c>
      <c r="C743" s="15" t="s">
        <v>46</v>
      </c>
      <c r="D743" s="15">
        <v>47000</v>
      </c>
      <c r="E743" s="15">
        <v>36</v>
      </c>
      <c r="F743" s="15">
        <v>7</v>
      </c>
      <c r="G743" s="15">
        <v>0</v>
      </c>
    </row>
    <row r="744" spans="1:7" x14ac:dyDescent="0.2">
      <c r="A744" s="15">
        <v>1200</v>
      </c>
      <c r="B744" s="15">
        <v>0.1037</v>
      </c>
      <c r="C744" s="15" t="s">
        <v>46</v>
      </c>
      <c r="D744" s="15">
        <v>61000</v>
      </c>
      <c r="E744" s="15">
        <v>36</v>
      </c>
      <c r="F744" s="15">
        <v>10</v>
      </c>
      <c r="G744" s="15">
        <v>0</v>
      </c>
    </row>
    <row r="745" spans="1:7" x14ac:dyDescent="0.2">
      <c r="A745" s="15">
        <v>16700</v>
      </c>
      <c r="B745" s="15">
        <v>0.1037</v>
      </c>
      <c r="C745" s="15" t="s">
        <v>44</v>
      </c>
      <c r="D745" s="15">
        <v>54996</v>
      </c>
      <c r="E745" s="15">
        <v>36</v>
      </c>
      <c r="F745" s="15">
        <v>4</v>
      </c>
      <c r="G745" s="15">
        <v>0</v>
      </c>
    </row>
    <row r="746" spans="1:7" x14ac:dyDescent="0.2">
      <c r="A746" s="15">
        <v>6000</v>
      </c>
      <c r="B746" s="15">
        <v>0.1454</v>
      </c>
      <c r="C746" s="15" t="s">
        <v>44</v>
      </c>
      <c r="D746" s="15">
        <v>60000</v>
      </c>
      <c r="E746" s="15">
        <v>36</v>
      </c>
      <c r="F746" s="15">
        <v>9</v>
      </c>
      <c r="G746" s="15">
        <v>0</v>
      </c>
    </row>
    <row r="747" spans="1:7" x14ac:dyDescent="0.2">
      <c r="A747" s="15">
        <v>6400</v>
      </c>
      <c r="B747" s="15">
        <v>7.2900000000000006E-2</v>
      </c>
      <c r="C747" s="15" t="s">
        <v>44</v>
      </c>
      <c r="D747" s="15">
        <v>56000</v>
      </c>
      <c r="E747" s="15">
        <v>36</v>
      </c>
      <c r="F747" s="15">
        <v>4</v>
      </c>
      <c r="G747" s="15">
        <v>0</v>
      </c>
    </row>
    <row r="748" spans="1:7" x14ac:dyDescent="0.2">
      <c r="A748" s="15">
        <v>13050</v>
      </c>
      <c r="B748" s="15">
        <v>6.9199999999999998E-2</v>
      </c>
      <c r="C748" s="15" t="s">
        <v>44</v>
      </c>
      <c r="D748" s="15">
        <v>135000</v>
      </c>
      <c r="E748" s="15">
        <v>36</v>
      </c>
      <c r="F748" s="15">
        <v>10</v>
      </c>
      <c r="G748" s="15">
        <v>0</v>
      </c>
    </row>
    <row r="749" spans="1:7" x14ac:dyDescent="0.2">
      <c r="A749" s="15">
        <v>12000</v>
      </c>
      <c r="B749" s="15">
        <v>0.1037</v>
      </c>
      <c r="C749" s="15" t="s">
        <v>44</v>
      </c>
      <c r="D749" s="15">
        <v>54996</v>
      </c>
      <c r="E749" s="15">
        <v>36</v>
      </c>
      <c r="F749" s="15">
        <v>3</v>
      </c>
      <c r="G749" s="15">
        <v>0</v>
      </c>
    </row>
    <row r="750" spans="1:7" x14ac:dyDescent="0.2">
      <c r="A750" s="15">
        <v>18500</v>
      </c>
      <c r="B750" s="15">
        <v>0.1111</v>
      </c>
      <c r="C750" s="15" t="s">
        <v>46</v>
      </c>
      <c r="D750" s="15">
        <v>77000</v>
      </c>
      <c r="E750" s="15">
        <v>36</v>
      </c>
      <c r="F750" s="15">
        <v>10</v>
      </c>
      <c r="G750" s="15">
        <v>0</v>
      </c>
    </row>
    <row r="751" spans="1:7" x14ac:dyDescent="0.2">
      <c r="A751" s="15">
        <v>11050</v>
      </c>
      <c r="B751" s="15">
        <v>0.1037</v>
      </c>
      <c r="C751" s="15" t="s">
        <v>46</v>
      </c>
      <c r="D751" s="15">
        <v>74758</v>
      </c>
      <c r="E751" s="15">
        <v>36</v>
      </c>
      <c r="F751" s="15">
        <v>3</v>
      </c>
      <c r="G751" s="15">
        <v>0</v>
      </c>
    </row>
    <row r="752" spans="1:7" x14ac:dyDescent="0.2">
      <c r="A752" s="15">
        <v>1000</v>
      </c>
      <c r="B752" s="15">
        <v>7.2900000000000006E-2</v>
      </c>
      <c r="C752" s="15" t="s">
        <v>44</v>
      </c>
      <c r="D752" s="15">
        <v>33000</v>
      </c>
      <c r="E752" s="15">
        <v>36</v>
      </c>
      <c r="F752" s="15">
        <v>0.5</v>
      </c>
      <c r="G752" s="15">
        <v>0</v>
      </c>
    </row>
    <row r="753" spans="1:7" x14ac:dyDescent="0.2">
      <c r="A753" s="15">
        <v>4000</v>
      </c>
      <c r="B753" s="15">
        <v>0.1037</v>
      </c>
      <c r="C753" s="15" t="s">
        <v>44</v>
      </c>
      <c r="D753" s="15">
        <v>62500</v>
      </c>
      <c r="E753" s="15">
        <v>36</v>
      </c>
      <c r="F753" s="15">
        <v>6</v>
      </c>
      <c r="G753" s="15">
        <v>0</v>
      </c>
    </row>
    <row r="754" spans="1:7" x14ac:dyDescent="0.2">
      <c r="A754" s="15">
        <v>10000</v>
      </c>
      <c r="B754" s="15">
        <v>0.1074</v>
      </c>
      <c r="C754" s="15" t="s">
        <v>44</v>
      </c>
      <c r="D754" s="15">
        <v>125000</v>
      </c>
      <c r="E754" s="15">
        <v>36</v>
      </c>
      <c r="F754" s="15">
        <v>3</v>
      </c>
      <c r="G754" s="15">
        <v>0</v>
      </c>
    </row>
    <row r="755" spans="1:7" x14ac:dyDescent="0.2">
      <c r="A755" s="15">
        <v>5000</v>
      </c>
      <c r="B755" s="15">
        <v>0.1</v>
      </c>
      <c r="C755" s="15" t="s">
        <v>45</v>
      </c>
      <c r="D755" s="15">
        <v>36000</v>
      </c>
      <c r="E755" s="15">
        <v>36</v>
      </c>
      <c r="F755" s="15">
        <v>3</v>
      </c>
      <c r="G755" s="15">
        <v>1</v>
      </c>
    </row>
    <row r="756" spans="1:7" x14ac:dyDescent="0.2">
      <c r="A756" s="15">
        <v>1000</v>
      </c>
      <c r="B756" s="15">
        <v>7.2900000000000006E-2</v>
      </c>
      <c r="C756" s="15" t="s">
        <v>45</v>
      </c>
      <c r="D756" s="15">
        <v>15600</v>
      </c>
      <c r="E756" s="15">
        <v>36</v>
      </c>
      <c r="F756" s="15">
        <v>10</v>
      </c>
      <c r="G756" s="15">
        <v>0</v>
      </c>
    </row>
    <row r="757" spans="1:7" x14ac:dyDescent="0.2">
      <c r="A757" s="15">
        <v>18000</v>
      </c>
      <c r="B757" s="15">
        <v>0.1037</v>
      </c>
      <c r="C757" s="15" t="s">
        <v>46</v>
      </c>
      <c r="D757" s="15">
        <v>62000</v>
      </c>
      <c r="E757" s="15">
        <v>60</v>
      </c>
      <c r="F757" s="15">
        <v>0.5</v>
      </c>
      <c r="G757" s="15">
        <v>0</v>
      </c>
    </row>
    <row r="758" spans="1:7" x14ac:dyDescent="0.2">
      <c r="A758" s="15">
        <v>2500</v>
      </c>
      <c r="B758" s="15">
        <v>0.1268</v>
      </c>
      <c r="C758" s="15" t="s">
        <v>46</v>
      </c>
      <c r="D758" s="15">
        <v>44400</v>
      </c>
      <c r="E758" s="15">
        <v>36</v>
      </c>
      <c r="F758" s="15">
        <v>8</v>
      </c>
      <c r="G758" s="15">
        <v>0</v>
      </c>
    </row>
    <row r="759" spans="1:7" x14ac:dyDescent="0.2">
      <c r="A759" s="15">
        <v>14525</v>
      </c>
      <c r="B759" s="15">
        <v>0.1111</v>
      </c>
      <c r="C759" s="15" t="s">
        <v>44</v>
      </c>
      <c r="D759" s="15">
        <v>46152</v>
      </c>
      <c r="E759" s="15">
        <v>36</v>
      </c>
      <c r="F759" s="15">
        <v>10</v>
      </c>
      <c r="G759" s="15">
        <v>0</v>
      </c>
    </row>
    <row r="760" spans="1:7" x14ac:dyDescent="0.2">
      <c r="A760" s="15">
        <v>10000</v>
      </c>
      <c r="B760" s="15">
        <v>0.1037</v>
      </c>
      <c r="C760" s="15" t="s">
        <v>44</v>
      </c>
      <c r="D760" s="15">
        <v>38832</v>
      </c>
      <c r="E760" s="15">
        <v>36</v>
      </c>
      <c r="F760" s="15">
        <v>0.5</v>
      </c>
      <c r="G760" s="15">
        <v>0</v>
      </c>
    </row>
    <row r="761" spans="1:7" x14ac:dyDescent="0.2">
      <c r="A761" s="15">
        <v>25000</v>
      </c>
      <c r="B761" s="15">
        <v>0.1037</v>
      </c>
      <c r="C761" s="15" t="s">
        <v>45</v>
      </c>
      <c r="D761" s="15">
        <v>175000</v>
      </c>
      <c r="E761" s="15">
        <v>60</v>
      </c>
      <c r="F761" s="15">
        <v>3</v>
      </c>
      <c r="G761" s="15">
        <v>0</v>
      </c>
    </row>
    <row r="762" spans="1:7" x14ac:dyDescent="0.2">
      <c r="A762" s="15">
        <v>12000</v>
      </c>
      <c r="B762" s="15">
        <v>9.6299999999999997E-2</v>
      </c>
      <c r="C762" s="15" t="s">
        <v>44</v>
      </c>
      <c r="D762" s="15">
        <v>39996</v>
      </c>
      <c r="E762" s="15">
        <v>36</v>
      </c>
      <c r="F762" s="15">
        <v>6</v>
      </c>
      <c r="G762" s="15">
        <v>0</v>
      </c>
    </row>
    <row r="763" spans="1:7" x14ac:dyDescent="0.2">
      <c r="A763" s="15">
        <v>12375</v>
      </c>
      <c r="B763" s="15">
        <v>0.20480000000000001</v>
      </c>
      <c r="C763" s="15" t="s">
        <v>45</v>
      </c>
      <c r="D763" s="15">
        <v>30000</v>
      </c>
      <c r="E763" s="15">
        <v>60</v>
      </c>
      <c r="F763" s="15">
        <v>10</v>
      </c>
      <c r="G763" s="15">
        <v>1</v>
      </c>
    </row>
    <row r="764" spans="1:7" x14ac:dyDescent="0.2">
      <c r="A764" s="15">
        <v>4200</v>
      </c>
      <c r="B764" s="15">
        <v>5.79E-2</v>
      </c>
      <c r="C764" s="15" t="s">
        <v>44</v>
      </c>
      <c r="D764" s="15">
        <v>30000</v>
      </c>
      <c r="E764" s="15">
        <v>36</v>
      </c>
      <c r="F764" s="15">
        <v>5</v>
      </c>
      <c r="G764" s="15">
        <v>0</v>
      </c>
    </row>
    <row r="765" spans="1:7" x14ac:dyDescent="0.2">
      <c r="A765" s="15">
        <v>7000</v>
      </c>
      <c r="B765" s="15">
        <v>0.1111</v>
      </c>
      <c r="C765" s="15" t="s">
        <v>45</v>
      </c>
      <c r="D765" s="15">
        <v>36400</v>
      </c>
      <c r="E765" s="15">
        <v>36</v>
      </c>
      <c r="F765" s="15">
        <v>3</v>
      </c>
      <c r="G765" s="15">
        <v>0</v>
      </c>
    </row>
    <row r="766" spans="1:7" x14ac:dyDescent="0.2">
      <c r="A766" s="15">
        <v>29000</v>
      </c>
      <c r="B766" s="15">
        <v>0.1565</v>
      </c>
      <c r="C766" s="15" t="s">
        <v>46</v>
      </c>
      <c r="D766" s="15">
        <v>88812.93</v>
      </c>
      <c r="E766" s="15">
        <v>36</v>
      </c>
      <c r="F766" s="15">
        <v>10</v>
      </c>
      <c r="G766" s="15">
        <v>0</v>
      </c>
    </row>
    <row r="767" spans="1:7" x14ac:dyDescent="0.2">
      <c r="A767" s="15">
        <v>4200</v>
      </c>
      <c r="B767" s="15">
        <v>0.1111</v>
      </c>
      <c r="C767" s="15" t="s">
        <v>44</v>
      </c>
      <c r="D767" s="15">
        <v>36996</v>
      </c>
      <c r="E767" s="15">
        <v>36</v>
      </c>
      <c r="F767" s="15">
        <v>4</v>
      </c>
      <c r="G767" s="15">
        <v>0</v>
      </c>
    </row>
    <row r="768" spans="1:7" x14ac:dyDescent="0.2">
      <c r="A768" s="15">
        <v>4800</v>
      </c>
      <c r="B768" s="15">
        <v>0.16769999999999999</v>
      </c>
      <c r="C768" s="15" t="s">
        <v>44</v>
      </c>
      <c r="D768" s="15">
        <v>47000</v>
      </c>
      <c r="E768" s="15">
        <v>60</v>
      </c>
      <c r="F768" s="15">
        <v>4</v>
      </c>
      <c r="G768" s="15">
        <v>0</v>
      </c>
    </row>
    <row r="769" spans="1:7" x14ac:dyDescent="0.2">
      <c r="A769" s="15">
        <v>16000</v>
      </c>
      <c r="B769" s="15">
        <v>0.1037</v>
      </c>
      <c r="C769" s="15" t="s">
        <v>44</v>
      </c>
      <c r="D769" s="15">
        <v>64800</v>
      </c>
      <c r="E769" s="15">
        <v>36</v>
      </c>
      <c r="F769" s="15">
        <v>1</v>
      </c>
      <c r="G769" s="15">
        <v>0</v>
      </c>
    </row>
    <row r="770" spans="1:7" x14ac:dyDescent="0.2">
      <c r="A770" s="15">
        <v>4000</v>
      </c>
      <c r="B770" s="15">
        <v>0.1268</v>
      </c>
      <c r="C770" s="15" t="s">
        <v>44</v>
      </c>
      <c r="D770" s="15">
        <v>45600</v>
      </c>
      <c r="E770" s="15">
        <v>60</v>
      </c>
      <c r="F770" s="15">
        <v>8</v>
      </c>
      <c r="G770" s="15">
        <v>0</v>
      </c>
    </row>
    <row r="771" spans="1:7" x14ac:dyDescent="0.2">
      <c r="A771" s="15">
        <v>4200</v>
      </c>
      <c r="B771" s="15">
        <v>0.1037</v>
      </c>
      <c r="C771" s="15" t="s">
        <v>44</v>
      </c>
      <c r="D771" s="15">
        <v>35000</v>
      </c>
      <c r="E771" s="15">
        <v>36</v>
      </c>
      <c r="F771" s="15">
        <v>0.5</v>
      </c>
      <c r="G771" s="15">
        <v>0</v>
      </c>
    </row>
    <row r="772" spans="1:7" x14ac:dyDescent="0.2">
      <c r="A772" s="15">
        <v>16000</v>
      </c>
      <c r="B772" s="15">
        <v>0.16400000000000001</v>
      </c>
      <c r="C772" s="15" t="s">
        <v>44</v>
      </c>
      <c r="D772" s="15">
        <v>50000</v>
      </c>
      <c r="E772" s="15">
        <v>60</v>
      </c>
      <c r="F772" s="15">
        <v>7</v>
      </c>
      <c r="G772" s="15">
        <v>1</v>
      </c>
    </row>
    <row r="773" spans="1:7" x14ac:dyDescent="0.2">
      <c r="A773" s="15">
        <v>8000</v>
      </c>
      <c r="B773" s="15">
        <v>7.2900000000000006E-2</v>
      </c>
      <c r="C773" s="15" t="s">
        <v>46</v>
      </c>
      <c r="D773" s="15">
        <v>86000</v>
      </c>
      <c r="E773" s="15">
        <v>36</v>
      </c>
      <c r="F773" s="15">
        <v>3</v>
      </c>
      <c r="G773" s="15">
        <v>0</v>
      </c>
    </row>
    <row r="774" spans="1:7" x14ac:dyDescent="0.2">
      <c r="A774" s="15">
        <v>7500</v>
      </c>
      <c r="B774" s="15">
        <v>0.1714</v>
      </c>
      <c r="C774" s="15" t="s">
        <v>46</v>
      </c>
      <c r="D774" s="16">
        <v>100000</v>
      </c>
      <c r="E774" s="15">
        <v>60</v>
      </c>
      <c r="F774" s="15">
        <v>10</v>
      </c>
      <c r="G774" s="15">
        <v>0</v>
      </c>
    </row>
    <row r="775" spans="1:7" x14ac:dyDescent="0.2">
      <c r="A775" s="15">
        <v>3000</v>
      </c>
      <c r="B775" s="15">
        <v>7.2900000000000006E-2</v>
      </c>
      <c r="C775" s="15" t="s">
        <v>46</v>
      </c>
      <c r="D775" s="15">
        <v>40560</v>
      </c>
      <c r="E775" s="15">
        <v>36</v>
      </c>
      <c r="F775" s="15">
        <v>8</v>
      </c>
      <c r="G775" s="15">
        <v>0</v>
      </c>
    </row>
    <row r="776" spans="1:7" x14ac:dyDescent="0.2">
      <c r="A776" s="15">
        <v>6700</v>
      </c>
      <c r="B776" s="15">
        <v>0.1037</v>
      </c>
      <c r="C776" s="15" t="s">
        <v>44</v>
      </c>
      <c r="D776" s="15">
        <v>28600</v>
      </c>
      <c r="E776" s="15">
        <v>36</v>
      </c>
      <c r="F776" s="15">
        <v>3</v>
      </c>
      <c r="G776" s="15">
        <v>0</v>
      </c>
    </row>
    <row r="777" spans="1:7" x14ac:dyDescent="0.2">
      <c r="A777" s="15">
        <v>12000</v>
      </c>
      <c r="B777" s="15">
        <v>0.14910000000000001</v>
      </c>
      <c r="C777" s="15" t="s">
        <v>44</v>
      </c>
      <c r="D777" s="15">
        <v>81744</v>
      </c>
      <c r="E777" s="15">
        <v>36</v>
      </c>
      <c r="F777" s="15">
        <v>2</v>
      </c>
      <c r="G777" s="15">
        <v>0</v>
      </c>
    </row>
    <row r="778" spans="1:7" x14ac:dyDescent="0.2">
      <c r="A778" s="15">
        <v>4500</v>
      </c>
      <c r="B778" s="15">
        <v>0.16769999999999999</v>
      </c>
      <c r="C778" s="15" t="s">
        <v>46</v>
      </c>
      <c r="D778" s="15">
        <v>64800</v>
      </c>
      <c r="E778" s="15">
        <v>60</v>
      </c>
      <c r="F778" s="15">
        <v>4</v>
      </c>
      <c r="G778" s="15">
        <v>1</v>
      </c>
    </row>
    <row r="779" spans="1:7" x14ac:dyDescent="0.2">
      <c r="A779" s="15">
        <v>3500</v>
      </c>
      <c r="B779" s="15">
        <v>0.14910000000000001</v>
      </c>
      <c r="C779" s="15" t="s">
        <v>46</v>
      </c>
      <c r="D779" s="15">
        <v>75500</v>
      </c>
      <c r="E779" s="15">
        <v>36</v>
      </c>
      <c r="F779" s="15">
        <v>10</v>
      </c>
      <c r="G779" s="15">
        <v>0</v>
      </c>
    </row>
    <row r="780" spans="1:7" x14ac:dyDescent="0.2">
      <c r="A780" s="15">
        <v>6500</v>
      </c>
      <c r="B780" s="15">
        <v>0.1037</v>
      </c>
      <c r="C780" s="15" t="s">
        <v>44</v>
      </c>
      <c r="D780" s="15">
        <v>62467</v>
      </c>
      <c r="E780" s="15">
        <v>36</v>
      </c>
      <c r="F780" s="15">
        <v>0.5</v>
      </c>
      <c r="G780" s="15">
        <v>0</v>
      </c>
    </row>
    <row r="781" spans="1:7" x14ac:dyDescent="0.2">
      <c r="A781" s="15">
        <v>6000</v>
      </c>
      <c r="B781" s="15">
        <v>9.6299999999999997E-2</v>
      </c>
      <c r="C781" s="15" t="s">
        <v>44</v>
      </c>
      <c r="D781" s="15">
        <v>16000</v>
      </c>
      <c r="E781" s="15">
        <v>36</v>
      </c>
      <c r="F781" s="15">
        <v>10</v>
      </c>
      <c r="G781" s="15">
        <v>0</v>
      </c>
    </row>
    <row r="782" spans="1:7" x14ac:dyDescent="0.2">
      <c r="A782" s="15">
        <v>5000</v>
      </c>
      <c r="B782" s="15">
        <v>0.14910000000000001</v>
      </c>
      <c r="C782" s="15" t="s">
        <v>44</v>
      </c>
      <c r="D782" s="15">
        <v>50000</v>
      </c>
      <c r="E782" s="15">
        <v>36</v>
      </c>
      <c r="F782" s="15">
        <v>3</v>
      </c>
      <c r="G782" s="15">
        <v>0</v>
      </c>
    </row>
    <row r="783" spans="1:7" x14ac:dyDescent="0.2">
      <c r="A783" s="15">
        <v>10000</v>
      </c>
      <c r="B783" s="15">
        <v>0.14910000000000001</v>
      </c>
      <c r="C783" s="15" t="s">
        <v>44</v>
      </c>
      <c r="D783" s="15">
        <v>275000</v>
      </c>
      <c r="E783" s="15">
        <v>36</v>
      </c>
      <c r="F783" s="15">
        <v>7</v>
      </c>
      <c r="G783" s="15">
        <v>0</v>
      </c>
    </row>
    <row r="784" spans="1:7" x14ac:dyDescent="0.2">
      <c r="A784" s="15">
        <v>3000</v>
      </c>
      <c r="B784" s="15">
        <v>0.13059999999999999</v>
      </c>
      <c r="C784" s="15" t="s">
        <v>44</v>
      </c>
      <c r="D784" s="15">
        <v>149400</v>
      </c>
      <c r="E784" s="15">
        <v>36</v>
      </c>
      <c r="F784" s="15">
        <v>4</v>
      </c>
      <c r="G784" s="15">
        <v>1</v>
      </c>
    </row>
    <row r="785" spans="1:7" x14ac:dyDescent="0.2">
      <c r="A785" s="15">
        <v>24000</v>
      </c>
      <c r="B785" s="15">
        <v>0.1037</v>
      </c>
      <c r="C785" s="15" t="s">
        <v>46</v>
      </c>
      <c r="D785" s="15">
        <v>268000</v>
      </c>
      <c r="E785" s="15">
        <v>36</v>
      </c>
      <c r="F785" s="15">
        <v>0.5</v>
      </c>
      <c r="G785" s="15">
        <v>0</v>
      </c>
    </row>
    <row r="786" spans="1:7" x14ac:dyDescent="0.2">
      <c r="A786" s="15">
        <v>16800</v>
      </c>
      <c r="B786" s="15">
        <v>0.1343</v>
      </c>
      <c r="C786" s="15" t="s">
        <v>44</v>
      </c>
      <c r="D786" s="15">
        <v>53528</v>
      </c>
      <c r="E786" s="15">
        <v>60</v>
      </c>
      <c r="F786" s="15">
        <v>10</v>
      </c>
      <c r="G786" s="15">
        <v>1</v>
      </c>
    </row>
    <row r="787" spans="1:7" x14ac:dyDescent="0.2">
      <c r="A787" s="15">
        <v>6250</v>
      </c>
      <c r="B787" s="15">
        <v>5.4199999999999998E-2</v>
      </c>
      <c r="C787" s="15" t="s">
        <v>46</v>
      </c>
      <c r="D787" s="15">
        <v>45000</v>
      </c>
      <c r="E787" s="15">
        <v>36</v>
      </c>
      <c r="F787" s="15">
        <v>0.5</v>
      </c>
      <c r="G787" s="15">
        <v>0</v>
      </c>
    </row>
    <row r="788" spans="1:7" x14ac:dyDescent="0.2">
      <c r="A788" s="15">
        <v>8875</v>
      </c>
      <c r="B788" s="15">
        <v>7.6600000000000001E-2</v>
      </c>
      <c r="C788" s="15" t="s">
        <v>44</v>
      </c>
      <c r="D788" s="15">
        <v>33000</v>
      </c>
      <c r="E788" s="15">
        <v>36</v>
      </c>
      <c r="F788" s="15">
        <v>3</v>
      </c>
      <c r="G788" s="15">
        <v>0</v>
      </c>
    </row>
    <row r="789" spans="1:7" x14ac:dyDescent="0.2">
      <c r="A789" s="15">
        <v>12000</v>
      </c>
      <c r="B789" s="15">
        <v>0.1714</v>
      </c>
      <c r="C789" s="15" t="s">
        <v>44</v>
      </c>
      <c r="D789" s="15">
        <v>72000</v>
      </c>
      <c r="E789" s="15">
        <v>60</v>
      </c>
      <c r="F789" s="15">
        <v>3</v>
      </c>
      <c r="G789" s="15">
        <v>0</v>
      </c>
    </row>
    <row r="790" spans="1:7" x14ac:dyDescent="0.2">
      <c r="A790" s="15">
        <v>3000</v>
      </c>
      <c r="B790" s="15">
        <v>5.4199999999999998E-2</v>
      </c>
      <c r="C790" s="15" t="s">
        <v>46</v>
      </c>
      <c r="D790" s="15">
        <v>95000</v>
      </c>
      <c r="E790" s="15">
        <v>36</v>
      </c>
      <c r="F790" s="15">
        <v>2</v>
      </c>
      <c r="G790" s="15">
        <v>0</v>
      </c>
    </row>
    <row r="791" spans="1:7" x14ac:dyDescent="0.2">
      <c r="A791" s="15">
        <v>7000</v>
      </c>
      <c r="B791" s="15">
        <v>7.2900000000000006E-2</v>
      </c>
      <c r="C791" s="15" t="s">
        <v>45</v>
      </c>
      <c r="D791" s="15">
        <v>23000</v>
      </c>
      <c r="E791" s="15">
        <v>36</v>
      </c>
      <c r="F791" s="15">
        <v>2</v>
      </c>
      <c r="G791" s="15">
        <v>0</v>
      </c>
    </row>
    <row r="792" spans="1:7" x14ac:dyDescent="0.2">
      <c r="A792" s="15">
        <v>11000</v>
      </c>
      <c r="B792" s="15">
        <v>0.1268</v>
      </c>
      <c r="C792" s="15" t="s">
        <v>44</v>
      </c>
      <c r="D792" s="15">
        <v>39500</v>
      </c>
      <c r="E792" s="15">
        <v>36</v>
      </c>
      <c r="F792" s="15">
        <v>3</v>
      </c>
      <c r="G792" s="15">
        <v>0</v>
      </c>
    </row>
    <row r="793" spans="1:7" x14ac:dyDescent="0.2">
      <c r="A793" s="15">
        <v>26000</v>
      </c>
      <c r="B793" s="15">
        <v>0.19739999999999999</v>
      </c>
      <c r="C793" s="15" t="s">
        <v>44</v>
      </c>
      <c r="D793" s="15">
        <v>60000</v>
      </c>
      <c r="E793" s="15">
        <v>60</v>
      </c>
      <c r="F793" s="15">
        <v>7</v>
      </c>
      <c r="G793" s="15">
        <v>0</v>
      </c>
    </row>
    <row r="794" spans="1:7" x14ac:dyDescent="0.2">
      <c r="A794" s="15">
        <v>2500</v>
      </c>
      <c r="B794" s="15">
        <v>0.1565</v>
      </c>
      <c r="C794" s="15" t="s">
        <v>44</v>
      </c>
      <c r="D794" s="15">
        <v>45996</v>
      </c>
      <c r="E794" s="15">
        <v>36</v>
      </c>
      <c r="F794" s="15">
        <v>7</v>
      </c>
      <c r="G794" s="15">
        <v>0</v>
      </c>
    </row>
    <row r="795" spans="1:7" x14ac:dyDescent="0.2">
      <c r="A795" s="15">
        <v>24000</v>
      </c>
      <c r="B795" s="15">
        <v>0.1037</v>
      </c>
      <c r="C795" s="15" t="s">
        <v>46</v>
      </c>
      <c r="D795" s="15">
        <v>75000</v>
      </c>
      <c r="E795" s="15">
        <v>60</v>
      </c>
      <c r="F795" s="15">
        <v>4</v>
      </c>
      <c r="G795" s="15">
        <v>0</v>
      </c>
    </row>
    <row r="796" spans="1:7" x14ac:dyDescent="0.2">
      <c r="A796" s="15">
        <v>20000</v>
      </c>
      <c r="B796" s="15">
        <v>0.1268</v>
      </c>
      <c r="C796" s="15" t="s">
        <v>44</v>
      </c>
      <c r="D796" s="15">
        <v>66000</v>
      </c>
      <c r="E796" s="15">
        <v>60</v>
      </c>
      <c r="F796" s="15">
        <v>2</v>
      </c>
      <c r="G796" s="15">
        <v>1</v>
      </c>
    </row>
    <row r="797" spans="1:7" x14ac:dyDescent="0.2">
      <c r="A797" s="15">
        <v>21600</v>
      </c>
      <c r="B797" s="15">
        <v>0.1268</v>
      </c>
      <c r="C797" s="15" t="s">
        <v>46</v>
      </c>
      <c r="D797" s="15">
        <v>48000</v>
      </c>
      <c r="E797" s="15">
        <v>60</v>
      </c>
      <c r="F797" s="15">
        <v>10</v>
      </c>
      <c r="G797" s="15">
        <v>0</v>
      </c>
    </row>
    <row r="798" spans="1:7" x14ac:dyDescent="0.2">
      <c r="A798" s="15">
        <v>5000</v>
      </c>
      <c r="B798" s="15">
        <v>0.1</v>
      </c>
      <c r="C798" s="15" t="s">
        <v>46</v>
      </c>
      <c r="D798" s="15">
        <v>50000</v>
      </c>
      <c r="E798" s="15">
        <v>36</v>
      </c>
      <c r="F798" s="15">
        <v>10</v>
      </c>
      <c r="G798" s="15">
        <v>0</v>
      </c>
    </row>
    <row r="799" spans="1:7" x14ac:dyDescent="0.2">
      <c r="A799" s="15">
        <v>10600</v>
      </c>
      <c r="B799" s="15">
        <v>0.14910000000000001</v>
      </c>
      <c r="C799" s="15" t="s">
        <v>44</v>
      </c>
      <c r="D799" s="15">
        <v>63700</v>
      </c>
      <c r="E799" s="15">
        <v>36</v>
      </c>
      <c r="F799" s="15">
        <v>2</v>
      </c>
      <c r="G799" s="15">
        <v>0</v>
      </c>
    </row>
    <row r="800" spans="1:7" x14ac:dyDescent="0.2">
      <c r="A800" s="15">
        <v>15000</v>
      </c>
      <c r="B800" s="15">
        <v>6.9199999999999998E-2</v>
      </c>
      <c r="C800" s="15" t="s">
        <v>46</v>
      </c>
      <c r="D800" s="15">
        <v>114996</v>
      </c>
      <c r="E800" s="15">
        <v>36</v>
      </c>
      <c r="F800" s="15">
        <v>8</v>
      </c>
      <c r="G800" s="15">
        <v>0</v>
      </c>
    </row>
    <row r="801" spans="1:7" x14ac:dyDescent="0.2">
      <c r="A801" s="15">
        <v>10000</v>
      </c>
      <c r="B801" s="15">
        <v>0.15279999999999999</v>
      </c>
      <c r="C801" s="15" t="s">
        <v>46</v>
      </c>
      <c r="D801" s="15">
        <v>60000</v>
      </c>
      <c r="E801" s="15">
        <v>60</v>
      </c>
      <c r="F801" s="15">
        <v>10</v>
      </c>
      <c r="G801" s="15">
        <v>1</v>
      </c>
    </row>
    <row r="802" spans="1:7" x14ac:dyDescent="0.2">
      <c r="A802" s="15">
        <v>5000</v>
      </c>
      <c r="B802" s="15">
        <v>9.6299999999999997E-2</v>
      </c>
      <c r="C802" s="15" t="s">
        <v>44</v>
      </c>
      <c r="D802" s="15">
        <v>31100</v>
      </c>
      <c r="E802" s="15">
        <v>36</v>
      </c>
      <c r="F802" s="15">
        <v>2</v>
      </c>
      <c r="G802" s="15">
        <v>0</v>
      </c>
    </row>
    <row r="803" spans="1:7" x14ac:dyDescent="0.2">
      <c r="A803" s="15">
        <v>12000</v>
      </c>
      <c r="B803" s="15">
        <v>0.1111</v>
      </c>
      <c r="C803" s="15" t="s">
        <v>44</v>
      </c>
      <c r="D803" s="15">
        <v>95500</v>
      </c>
      <c r="E803" s="15">
        <v>36</v>
      </c>
      <c r="F803" s="15">
        <v>1</v>
      </c>
      <c r="G803" s="15">
        <v>0</v>
      </c>
    </row>
    <row r="804" spans="1:7" x14ac:dyDescent="0.2">
      <c r="A804" s="15">
        <v>30000</v>
      </c>
      <c r="B804" s="15">
        <v>7.2900000000000006E-2</v>
      </c>
      <c r="C804" s="15" t="s">
        <v>46</v>
      </c>
      <c r="D804" s="15">
        <v>128474</v>
      </c>
      <c r="E804" s="15">
        <v>36</v>
      </c>
      <c r="F804" s="15">
        <v>10</v>
      </c>
      <c r="G804" s="15">
        <v>0</v>
      </c>
    </row>
    <row r="805" spans="1:7" x14ac:dyDescent="0.2">
      <c r="A805" s="15">
        <v>16000</v>
      </c>
      <c r="B805" s="15">
        <v>0.1714</v>
      </c>
      <c r="C805" s="15" t="s">
        <v>44</v>
      </c>
      <c r="D805" s="15">
        <v>83202</v>
      </c>
      <c r="E805" s="15">
        <v>60</v>
      </c>
      <c r="F805" s="15">
        <v>8</v>
      </c>
      <c r="G805" s="15">
        <v>0</v>
      </c>
    </row>
    <row r="806" spans="1:7" x14ac:dyDescent="0.2">
      <c r="A806" s="15">
        <v>15000</v>
      </c>
      <c r="B806" s="15">
        <v>7.2900000000000006E-2</v>
      </c>
      <c r="C806" s="15" t="s">
        <v>44</v>
      </c>
      <c r="D806" s="15">
        <v>62004</v>
      </c>
      <c r="E806" s="15">
        <v>36</v>
      </c>
      <c r="F806" s="15">
        <v>0.5</v>
      </c>
      <c r="G806" s="15">
        <v>0</v>
      </c>
    </row>
    <row r="807" spans="1:7" x14ac:dyDescent="0.2">
      <c r="A807" s="15">
        <v>12000</v>
      </c>
      <c r="B807" s="15">
        <v>7.2900000000000006E-2</v>
      </c>
      <c r="C807" s="15" t="s">
        <v>44</v>
      </c>
      <c r="D807" s="15">
        <v>84695</v>
      </c>
      <c r="E807" s="15">
        <v>36</v>
      </c>
      <c r="F807" s="15">
        <v>2</v>
      </c>
      <c r="G807" s="15">
        <v>0</v>
      </c>
    </row>
    <row r="808" spans="1:7" x14ac:dyDescent="0.2">
      <c r="A808" s="15">
        <v>35000</v>
      </c>
      <c r="B808" s="15">
        <v>0.1268</v>
      </c>
      <c r="C808" s="15" t="s">
        <v>46</v>
      </c>
      <c r="D808" s="15">
        <v>101000</v>
      </c>
      <c r="E808" s="15">
        <v>60</v>
      </c>
      <c r="F808" s="15">
        <v>3</v>
      </c>
      <c r="G808" s="15">
        <v>0</v>
      </c>
    </row>
    <row r="809" spans="1:7" x14ac:dyDescent="0.2">
      <c r="A809" s="15">
        <v>12050</v>
      </c>
      <c r="B809" s="15">
        <v>0.1111</v>
      </c>
      <c r="C809" s="15" t="s">
        <v>44</v>
      </c>
      <c r="D809" s="15">
        <v>48276.800000000003</v>
      </c>
      <c r="E809" s="15">
        <v>60</v>
      </c>
      <c r="F809" s="15">
        <v>6</v>
      </c>
      <c r="G809" s="15">
        <v>0</v>
      </c>
    </row>
    <row r="810" spans="1:7" x14ac:dyDescent="0.2">
      <c r="A810" s="15">
        <v>2000</v>
      </c>
      <c r="B810" s="15">
        <v>0.1074</v>
      </c>
      <c r="C810" s="15" t="s">
        <v>46</v>
      </c>
      <c r="D810" s="15">
        <v>70000</v>
      </c>
      <c r="E810" s="15">
        <v>36</v>
      </c>
      <c r="F810" s="15">
        <v>6</v>
      </c>
      <c r="G810" s="15">
        <v>0</v>
      </c>
    </row>
    <row r="811" spans="1:7" x14ac:dyDescent="0.2">
      <c r="A811" s="15">
        <v>16000</v>
      </c>
      <c r="B811" s="15">
        <v>0.14910000000000001</v>
      </c>
      <c r="C811" s="15" t="s">
        <v>44</v>
      </c>
      <c r="D811" s="15">
        <v>32000</v>
      </c>
      <c r="E811" s="15">
        <v>60</v>
      </c>
      <c r="F811" s="15">
        <v>3</v>
      </c>
      <c r="G811" s="15">
        <v>1</v>
      </c>
    </row>
    <row r="812" spans="1:7" x14ac:dyDescent="0.2">
      <c r="A812" s="15">
        <v>4000</v>
      </c>
      <c r="B812" s="15">
        <v>5.79E-2</v>
      </c>
      <c r="C812" s="15" t="s">
        <v>46</v>
      </c>
      <c r="D812" s="15">
        <v>70000</v>
      </c>
      <c r="E812" s="15">
        <v>36</v>
      </c>
      <c r="F812" s="15">
        <v>3</v>
      </c>
      <c r="G812" s="15">
        <v>0</v>
      </c>
    </row>
    <row r="813" spans="1:7" x14ac:dyDescent="0.2">
      <c r="A813" s="15">
        <v>2000</v>
      </c>
      <c r="B813" s="15">
        <v>0.1111</v>
      </c>
      <c r="C813" s="15" t="s">
        <v>45</v>
      </c>
      <c r="D813" s="15">
        <v>23040</v>
      </c>
      <c r="E813" s="15">
        <v>36</v>
      </c>
      <c r="F813" s="15">
        <v>0.5</v>
      </c>
      <c r="G813" s="15">
        <v>0</v>
      </c>
    </row>
    <row r="814" spans="1:7" x14ac:dyDescent="0.2">
      <c r="A814" s="15">
        <v>7500</v>
      </c>
      <c r="B814" s="15">
        <v>9.6299999999999997E-2</v>
      </c>
      <c r="C814" s="15" t="s">
        <v>44</v>
      </c>
      <c r="D814" s="15">
        <v>32000</v>
      </c>
      <c r="E814" s="15">
        <v>60</v>
      </c>
      <c r="F814" s="15">
        <v>1</v>
      </c>
      <c r="G814" s="15">
        <v>0</v>
      </c>
    </row>
    <row r="815" spans="1:7" x14ac:dyDescent="0.2">
      <c r="A815" s="15">
        <v>9000</v>
      </c>
      <c r="B815" s="15">
        <v>9.6299999999999997E-2</v>
      </c>
      <c r="C815" s="15" t="s">
        <v>46</v>
      </c>
      <c r="D815" s="15">
        <v>60000</v>
      </c>
      <c r="E815" s="15">
        <v>60</v>
      </c>
      <c r="F815" s="15">
        <v>4</v>
      </c>
      <c r="G815" s="15">
        <v>0</v>
      </c>
    </row>
    <row r="816" spans="1:7" x14ac:dyDescent="0.2">
      <c r="A816" s="15">
        <v>19425</v>
      </c>
      <c r="B816" s="15">
        <v>0.1111</v>
      </c>
      <c r="C816" s="15" t="s">
        <v>44</v>
      </c>
      <c r="D816" s="15">
        <v>70000</v>
      </c>
      <c r="E816" s="15">
        <v>36</v>
      </c>
      <c r="F816" s="15">
        <v>3</v>
      </c>
      <c r="G816" s="15">
        <v>0</v>
      </c>
    </row>
    <row r="817" spans="1:7" x14ac:dyDescent="0.2">
      <c r="A817" s="15">
        <v>2800</v>
      </c>
      <c r="B817" s="15">
        <v>7.6600000000000001E-2</v>
      </c>
      <c r="C817" s="15" t="s">
        <v>45</v>
      </c>
      <c r="D817" s="15">
        <v>37000</v>
      </c>
      <c r="E817" s="15">
        <v>36</v>
      </c>
      <c r="F817" s="15">
        <v>2</v>
      </c>
      <c r="G817" s="15">
        <v>0</v>
      </c>
    </row>
    <row r="818" spans="1:7" x14ac:dyDescent="0.2">
      <c r="A818" s="15">
        <v>5000</v>
      </c>
      <c r="B818" s="15">
        <v>0.1111</v>
      </c>
      <c r="C818" s="15" t="s">
        <v>46</v>
      </c>
      <c r="D818" s="15">
        <v>24500</v>
      </c>
      <c r="E818" s="15">
        <v>60</v>
      </c>
      <c r="F818" s="15">
        <v>5</v>
      </c>
      <c r="G818" s="15">
        <v>0</v>
      </c>
    </row>
    <row r="819" spans="1:7" x14ac:dyDescent="0.2">
      <c r="A819" s="15">
        <v>1500</v>
      </c>
      <c r="B819" s="15">
        <v>0.1074</v>
      </c>
      <c r="C819" s="15" t="s">
        <v>44</v>
      </c>
      <c r="D819" s="15">
        <v>80000</v>
      </c>
      <c r="E819" s="15">
        <v>36</v>
      </c>
      <c r="F819" s="15">
        <v>6</v>
      </c>
      <c r="G819" s="15">
        <v>0</v>
      </c>
    </row>
    <row r="820" spans="1:7" x14ac:dyDescent="0.2">
      <c r="A820" s="15">
        <v>5000</v>
      </c>
      <c r="B820" s="15">
        <v>0.1111</v>
      </c>
      <c r="C820" s="15" t="s">
        <v>46</v>
      </c>
      <c r="D820" s="15">
        <v>40000</v>
      </c>
      <c r="E820" s="15">
        <v>36</v>
      </c>
      <c r="F820" s="15">
        <v>6</v>
      </c>
      <c r="G820" s="15">
        <v>0</v>
      </c>
    </row>
    <row r="821" spans="1:7" x14ac:dyDescent="0.2">
      <c r="A821" s="15">
        <v>3000</v>
      </c>
      <c r="B821" s="15">
        <v>9.6299999999999997E-2</v>
      </c>
      <c r="C821" s="15" t="s">
        <v>45</v>
      </c>
      <c r="D821" s="15">
        <v>96000</v>
      </c>
      <c r="E821" s="15">
        <v>36</v>
      </c>
      <c r="F821" s="15">
        <v>10</v>
      </c>
      <c r="G821" s="15">
        <v>0</v>
      </c>
    </row>
    <row r="822" spans="1:7" x14ac:dyDescent="0.2">
      <c r="A822" s="15">
        <v>4200</v>
      </c>
      <c r="B822" s="15">
        <v>0.1037</v>
      </c>
      <c r="C822" s="15" t="s">
        <v>45</v>
      </c>
      <c r="D822" s="15">
        <v>55600</v>
      </c>
      <c r="E822" s="15">
        <v>36</v>
      </c>
      <c r="F822" s="15">
        <v>2</v>
      </c>
      <c r="G822" s="15">
        <v>0</v>
      </c>
    </row>
    <row r="823" spans="1:7" x14ac:dyDescent="0.2">
      <c r="A823" s="15">
        <v>1375</v>
      </c>
      <c r="B823" s="15">
        <v>0.1111</v>
      </c>
      <c r="C823" s="15" t="s">
        <v>46</v>
      </c>
      <c r="D823" s="15">
        <v>24000</v>
      </c>
      <c r="E823" s="15">
        <v>36</v>
      </c>
      <c r="F823" s="15">
        <v>5</v>
      </c>
      <c r="G823" s="15">
        <v>1</v>
      </c>
    </row>
    <row r="824" spans="1:7" x14ac:dyDescent="0.2">
      <c r="A824" s="15">
        <v>25000</v>
      </c>
      <c r="B824" s="15">
        <v>0.13800000000000001</v>
      </c>
      <c r="C824" s="15" t="s">
        <v>46</v>
      </c>
      <c r="D824" s="15">
        <v>46000</v>
      </c>
      <c r="E824" s="15">
        <v>60</v>
      </c>
      <c r="F824" s="15">
        <v>0.5</v>
      </c>
      <c r="G824" s="15">
        <v>1</v>
      </c>
    </row>
    <row r="825" spans="1:7" x14ac:dyDescent="0.2">
      <c r="A825" s="15">
        <v>7500</v>
      </c>
      <c r="B825" s="15">
        <v>7.6600000000000001E-2</v>
      </c>
      <c r="C825" s="15" t="s">
        <v>44</v>
      </c>
      <c r="D825" s="15">
        <v>60000</v>
      </c>
      <c r="E825" s="15">
        <v>36</v>
      </c>
      <c r="F825" s="15">
        <v>4</v>
      </c>
      <c r="G825" s="15">
        <v>0</v>
      </c>
    </row>
    <row r="826" spans="1:7" x14ac:dyDescent="0.2">
      <c r="A826" s="15">
        <v>4000</v>
      </c>
      <c r="B826" s="15">
        <v>0.13059999999999999</v>
      </c>
      <c r="C826" s="15" t="s">
        <v>44</v>
      </c>
      <c r="D826" s="15">
        <v>62000</v>
      </c>
      <c r="E826" s="15">
        <v>36</v>
      </c>
      <c r="F826" s="15">
        <v>1</v>
      </c>
      <c r="G826" s="15">
        <v>0</v>
      </c>
    </row>
    <row r="827" spans="1:7" x14ac:dyDescent="0.2">
      <c r="A827" s="15">
        <v>35000</v>
      </c>
      <c r="B827" s="15">
        <v>9.6299999999999997E-2</v>
      </c>
      <c r="C827" s="15" t="s">
        <v>46</v>
      </c>
      <c r="D827" s="15">
        <v>275000</v>
      </c>
      <c r="E827" s="15">
        <v>36</v>
      </c>
      <c r="F827" s="15">
        <v>10</v>
      </c>
      <c r="G827" s="15">
        <v>0</v>
      </c>
    </row>
    <row r="828" spans="1:7" x14ac:dyDescent="0.2">
      <c r="A828" s="15">
        <v>14400</v>
      </c>
      <c r="B828" s="15">
        <v>7.2900000000000006E-2</v>
      </c>
      <c r="C828" s="15" t="s">
        <v>44</v>
      </c>
      <c r="D828" s="15">
        <v>45000</v>
      </c>
      <c r="E828" s="15">
        <v>36</v>
      </c>
      <c r="F828" s="15">
        <v>10</v>
      </c>
      <c r="G828" s="15">
        <v>0</v>
      </c>
    </row>
    <row r="829" spans="1:7" x14ac:dyDescent="0.2">
      <c r="A829" s="15">
        <v>3000</v>
      </c>
      <c r="B829" s="15">
        <v>0.1268</v>
      </c>
      <c r="C829" s="15" t="s">
        <v>44</v>
      </c>
      <c r="D829" s="15">
        <v>21000</v>
      </c>
      <c r="E829" s="15">
        <v>36</v>
      </c>
      <c r="F829" s="15">
        <v>2</v>
      </c>
      <c r="G829" s="15">
        <v>0</v>
      </c>
    </row>
    <row r="830" spans="1:7" x14ac:dyDescent="0.2">
      <c r="A830" s="15">
        <v>10000</v>
      </c>
      <c r="B830" s="15">
        <v>0.18990000000000001</v>
      </c>
      <c r="C830" s="15" t="s">
        <v>44</v>
      </c>
      <c r="D830" s="15">
        <v>35000</v>
      </c>
      <c r="E830" s="15">
        <v>60</v>
      </c>
      <c r="F830" s="15">
        <v>4</v>
      </c>
      <c r="G830" s="15">
        <v>0</v>
      </c>
    </row>
    <row r="831" spans="1:7" x14ac:dyDescent="0.2">
      <c r="A831" s="15">
        <v>3075</v>
      </c>
      <c r="B831" s="15">
        <v>5.4199999999999998E-2</v>
      </c>
      <c r="C831" s="15" t="s">
        <v>44</v>
      </c>
      <c r="D831" s="15">
        <v>36000</v>
      </c>
      <c r="E831" s="15">
        <v>36</v>
      </c>
      <c r="F831" s="15">
        <v>5</v>
      </c>
      <c r="G831" s="15">
        <v>0</v>
      </c>
    </row>
    <row r="832" spans="1:7" x14ac:dyDescent="0.2">
      <c r="A832" s="15">
        <v>20000</v>
      </c>
      <c r="B832" s="15">
        <v>0.1862</v>
      </c>
      <c r="C832" s="15" t="s">
        <v>44</v>
      </c>
      <c r="D832" s="15">
        <v>60000</v>
      </c>
      <c r="E832" s="15">
        <v>60</v>
      </c>
      <c r="F832" s="15">
        <v>3</v>
      </c>
      <c r="G832" s="15">
        <v>1</v>
      </c>
    </row>
    <row r="833" spans="1:7" x14ac:dyDescent="0.2">
      <c r="A833" s="15">
        <v>35000</v>
      </c>
      <c r="B833" s="15">
        <v>0.16769999999999999</v>
      </c>
      <c r="C833" s="15" t="s">
        <v>44</v>
      </c>
      <c r="D833" s="15">
        <v>185000</v>
      </c>
      <c r="E833" s="15">
        <v>60</v>
      </c>
      <c r="F833" s="15">
        <v>10</v>
      </c>
      <c r="G833" s="15">
        <v>1</v>
      </c>
    </row>
    <row r="834" spans="1:7" x14ac:dyDescent="0.2">
      <c r="A834" s="15">
        <v>2000</v>
      </c>
      <c r="B834" s="15">
        <v>5.4199999999999998E-2</v>
      </c>
      <c r="C834" s="15" t="s">
        <v>46</v>
      </c>
      <c r="D834" s="15">
        <v>30000</v>
      </c>
      <c r="E834" s="15">
        <v>36</v>
      </c>
      <c r="F834" s="15">
        <v>6</v>
      </c>
      <c r="G834" s="15">
        <v>0</v>
      </c>
    </row>
    <row r="835" spans="1:7" x14ac:dyDescent="0.2">
      <c r="A835" s="15">
        <v>15000</v>
      </c>
      <c r="B835" s="15">
        <v>7.6600000000000001E-2</v>
      </c>
      <c r="C835" s="15" t="s">
        <v>46</v>
      </c>
      <c r="D835" s="15">
        <v>175000</v>
      </c>
      <c r="E835" s="15">
        <v>36</v>
      </c>
      <c r="F835" s="15">
        <v>9</v>
      </c>
      <c r="G835" s="15">
        <v>0</v>
      </c>
    </row>
    <row r="836" spans="1:7" x14ac:dyDescent="0.2">
      <c r="A836" s="15">
        <v>20000</v>
      </c>
      <c r="B836" s="15">
        <v>0.20480000000000001</v>
      </c>
      <c r="C836" s="15" t="s">
        <v>46</v>
      </c>
      <c r="D836" s="15">
        <v>63820</v>
      </c>
      <c r="E836" s="15">
        <v>60</v>
      </c>
      <c r="F836" s="15">
        <v>10</v>
      </c>
      <c r="G836" s="15">
        <v>1</v>
      </c>
    </row>
    <row r="837" spans="1:7" x14ac:dyDescent="0.2">
      <c r="A837" s="15">
        <v>3950</v>
      </c>
      <c r="B837" s="15">
        <v>6.9199999999999998E-2</v>
      </c>
      <c r="C837" s="15" t="s">
        <v>44</v>
      </c>
      <c r="D837" s="15">
        <v>45000</v>
      </c>
      <c r="E837" s="15">
        <v>36</v>
      </c>
      <c r="F837" s="15">
        <v>1</v>
      </c>
      <c r="G837" s="15">
        <v>0</v>
      </c>
    </row>
    <row r="838" spans="1:7" x14ac:dyDescent="0.2">
      <c r="A838" s="15">
        <v>6400</v>
      </c>
      <c r="B838" s="15">
        <v>6.9199999999999998E-2</v>
      </c>
      <c r="C838" s="15" t="s">
        <v>45</v>
      </c>
      <c r="D838" s="15">
        <v>50000</v>
      </c>
      <c r="E838" s="15">
        <v>36</v>
      </c>
      <c r="F838" s="15">
        <v>10</v>
      </c>
      <c r="G838" s="15">
        <v>0</v>
      </c>
    </row>
    <row r="839" spans="1:7" x14ac:dyDescent="0.2">
      <c r="A839" s="15">
        <v>5000</v>
      </c>
      <c r="B839" s="15">
        <v>0.1</v>
      </c>
      <c r="C839" s="15" t="s">
        <v>46</v>
      </c>
      <c r="D839" s="15">
        <v>36300</v>
      </c>
      <c r="E839" s="15">
        <v>36</v>
      </c>
      <c r="F839" s="15">
        <v>4</v>
      </c>
      <c r="G839" s="15">
        <v>1</v>
      </c>
    </row>
    <row r="840" spans="1:7" x14ac:dyDescent="0.2">
      <c r="A840" s="15">
        <v>7500</v>
      </c>
      <c r="B840" s="15">
        <v>5.79E-2</v>
      </c>
      <c r="C840" s="15" t="s">
        <v>44</v>
      </c>
      <c r="D840" s="15">
        <v>30000</v>
      </c>
      <c r="E840" s="15">
        <v>36</v>
      </c>
      <c r="F840" s="15">
        <v>8</v>
      </c>
      <c r="G840" s="15">
        <v>0</v>
      </c>
    </row>
    <row r="841" spans="1:7" x14ac:dyDescent="0.2">
      <c r="A841" s="15">
        <v>7000</v>
      </c>
      <c r="B841" s="15">
        <v>5.4199999999999998E-2</v>
      </c>
      <c r="C841" s="15" t="s">
        <v>46</v>
      </c>
      <c r="D841" s="15">
        <v>160000</v>
      </c>
      <c r="E841" s="15">
        <v>36</v>
      </c>
      <c r="F841" s="15">
        <v>8</v>
      </c>
      <c r="G841" s="15">
        <v>0</v>
      </c>
    </row>
    <row r="842" spans="1:7" x14ac:dyDescent="0.2">
      <c r="A842" s="15">
        <v>15000</v>
      </c>
      <c r="B842" s="15">
        <v>0.1037</v>
      </c>
      <c r="C842" s="15" t="s">
        <v>44</v>
      </c>
      <c r="D842" s="15">
        <v>45000</v>
      </c>
      <c r="E842" s="15">
        <v>36</v>
      </c>
      <c r="F842" s="15">
        <v>0.5</v>
      </c>
      <c r="G842" s="15">
        <v>0</v>
      </c>
    </row>
    <row r="843" spans="1:7" x14ac:dyDescent="0.2">
      <c r="A843" s="15">
        <v>7000</v>
      </c>
      <c r="B843" s="15">
        <v>5.79E-2</v>
      </c>
      <c r="C843" s="15" t="s">
        <v>44</v>
      </c>
      <c r="D843" s="15">
        <v>58000</v>
      </c>
      <c r="E843" s="15">
        <v>36</v>
      </c>
      <c r="F843" s="15">
        <v>10</v>
      </c>
      <c r="G843" s="15">
        <v>1</v>
      </c>
    </row>
    <row r="844" spans="1:7" x14ac:dyDescent="0.2">
      <c r="A844" s="15">
        <v>10000</v>
      </c>
      <c r="B844" s="15">
        <v>7.2900000000000006E-2</v>
      </c>
      <c r="C844" s="15" t="s">
        <v>45</v>
      </c>
      <c r="D844" s="15">
        <v>69996</v>
      </c>
      <c r="E844" s="15">
        <v>36</v>
      </c>
      <c r="F844" s="15">
        <v>4</v>
      </c>
      <c r="G844" s="15">
        <v>0</v>
      </c>
    </row>
    <row r="845" spans="1:7" x14ac:dyDescent="0.2">
      <c r="A845" s="15">
        <v>4500</v>
      </c>
      <c r="B845" s="15">
        <v>0.1268</v>
      </c>
      <c r="C845" s="15" t="s">
        <v>46</v>
      </c>
      <c r="D845" s="15">
        <v>31920</v>
      </c>
      <c r="E845" s="15">
        <v>36</v>
      </c>
      <c r="F845" s="15">
        <v>8</v>
      </c>
      <c r="G845" s="15">
        <v>0</v>
      </c>
    </row>
    <row r="846" spans="1:7" x14ac:dyDescent="0.2">
      <c r="A846" s="15">
        <v>8000</v>
      </c>
      <c r="B846" s="15">
        <v>0.1343</v>
      </c>
      <c r="C846" s="15" t="s">
        <v>46</v>
      </c>
      <c r="D846" s="15">
        <v>64800</v>
      </c>
      <c r="E846" s="15">
        <v>60</v>
      </c>
      <c r="F846" s="15">
        <v>10</v>
      </c>
      <c r="G846" s="15">
        <v>0</v>
      </c>
    </row>
    <row r="847" spans="1:7" x14ac:dyDescent="0.2">
      <c r="A847" s="15">
        <v>25000</v>
      </c>
      <c r="B847" s="15">
        <v>0.19739999999999999</v>
      </c>
      <c r="C847" s="15" t="s">
        <v>46</v>
      </c>
      <c r="D847" s="15">
        <v>78000</v>
      </c>
      <c r="E847" s="15">
        <v>60</v>
      </c>
      <c r="F847" s="15">
        <v>10</v>
      </c>
      <c r="G847" s="15">
        <v>1</v>
      </c>
    </row>
    <row r="848" spans="1:7" x14ac:dyDescent="0.2">
      <c r="A848" s="15">
        <v>16000</v>
      </c>
      <c r="B848" s="15">
        <v>0.19739999999999999</v>
      </c>
      <c r="C848" s="15" t="s">
        <v>44</v>
      </c>
      <c r="D848" s="15">
        <v>60000</v>
      </c>
      <c r="E848" s="15">
        <v>60</v>
      </c>
      <c r="F848" s="15">
        <v>6</v>
      </c>
      <c r="G848" s="15">
        <v>1</v>
      </c>
    </row>
    <row r="849" spans="1:7" x14ac:dyDescent="0.2">
      <c r="A849" s="15">
        <v>20000</v>
      </c>
      <c r="B849" s="15">
        <v>0.1825</v>
      </c>
      <c r="C849" s="15" t="s">
        <v>46</v>
      </c>
      <c r="D849" s="15">
        <v>80000</v>
      </c>
      <c r="E849" s="15">
        <v>60</v>
      </c>
      <c r="F849" s="15">
        <v>6</v>
      </c>
      <c r="G849" s="15">
        <v>0</v>
      </c>
    </row>
    <row r="850" spans="1:7" x14ac:dyDescent="0.2">
      <c r="A850" s="15">
        <v>6000</v>
      </c>
      <c r="B850" s="15">
        <v>0.1714</v>
      </c>
      <c r="C850" s="15" t="s">
        <v>44</v>
      </c>
      <c r="D850" s="15">
        <v>36000</v>
      </c>
      <c r="E850" s="15">
        <v>60</v>
      </c>
      <c r="F850" s="15">
        <v>2</v>
      </c>
      <c r="G850" s="15">
        <v>0</v>
      </c>
    </row>
    <row r="851" spans="1:7" x14ac:dyDescent="0.2">
      <c r="A851" s="15">
        <v>35000</v>
      </c>
      <c r="B851" s="15">
        <v>0.17879999999999999</v>
      </c>
      <c r="C851" s="15" t="s">
        <v>44</v>
      </c>
      <c r="D851" s="15">
        <v>95000</v>
      </c>
      <c r="E851" s="15">
        <v>60</v>
      </c>
      <c r="F851" s="15">
        <v>5</v>
      </c>
      <c r="G851" s="15">
        <v>0</v>
      </c>
    </row>
    <row r="852" spans="1:7" x14ac:dyDescent="0.2">
      <c r="A852" s="15">
        <v>6600</v>
      </c>
      <c r="B852" s="15">
        <v>6.9199999999999998E-2</v>
      </c>
      <c r="C852" s="15" t="s">
        <v>46</v>
      </c>
      <c r="D852" s="15">
        <v>51000</v>
      </c>
      <c r="E852" s="15">
        <v>36</v>
      </c>
      <c r="F852" s="15">
        <v>6</v>
      </c>
      <c r="G852" s="15">
        <v>0</v>
      </c>
    </row>
    <row r="853" spans="1:7" x14ac:dyDescent="0.2">
      <c r="A853" s="15">
        <v>5000</v>
      </c>
      <c r="B853" s="15">
        <v>6.9199999999999998E-2</v>
      </c>
      <c r="C853" s="15" t="s">
        <v>46</v>
      </c>
      <c r="D853" s="15">
        <v>85000</v>
      </c>
      <c r="E853" s="15">
        <v>36</v>
      </c>
      <c r="F853" s="15">
        <v>1</v>
      </c>
      <c r="G853" s="15">
        <v>0</v>
      </c>
    </row>
    <row r="854" spans="1:7" x14ac:dyDescent="0.2">
      <c r="A854" s="15">
        <v>4000</v>
      </c>
      <c r="B854" s="15">
        <v>0.1343</v>
      </c>
      <c r="C854" s="15" t="s">
        <v>44</v>
      </c>
      <c r="D854" s="15">
        <v>45000</v>
      </c>
      <c r="E854" s="15">
        <v>36</v>
      </c>
      <c r="F854" s="15">
        <v>0.5</v>
      </c>
      <c r="G854" s="15">
        <v>0</v>
      </c>
    </row>
    <row r="855" spans="1:7" x14ac:dyDescent="0.2">
      <c r="A855" s="15">
        <v>6000</v>
      </c>
      <c r="B855" s="15">
        <v>0.1</v>
      </c>
      <c r="C855" s="15" t="s">
        <v>46</v>
      </c>
      <c r="D855" s="15">
        <v>60000</v>
      </c>
      <c r="E855" s="15">
        <v>60</v>
      </c>
      <c r="F855" s="15">
        <v>4</v>
      </c>
      <c r="G855" s="15">
        <v>0</v>
      </c>
    </row>
    <row r="856" spans="1:7" x14ac:dyDescent="0.2">
      <c r="A856" s="15">
        <v>2800</v>
      </c>
      <c r="B856" s="15">
        <v>0.1037</v>
      </c>
      <c r="C856" s="15" t="s">
        <v>44</v>
      </c>
      <c r="D856" s="15">
        <v>35000</v>
      </c>
      <c r="E856" s="15">
        <v>36</v>
      </c>
      <c r="F856" s="15">
        <v>5</v>
      </c>
      <c r="G856" s="15">
        <v>0</v>
      </c>
    </row>
    <row r="857" spans="1:7" x14ac:dyDescent="0.2">
      <c r="A857" s="15">
        <v>22000</v>
      </c>
      <c r="B857" s="15">
        <v>0.13059999999999999</v>
      </c>
      <c r="C857" s="15" t="s">
        <v>46</v>
      </c>
      <c r="D857" s="15">
        <v>60000</v>
      </c>
      <c r="E857" s="15">
        <v>36</v>
      </c>
      <c r="F857" s="15">
        <v>5</v>
      </c>
      <c r="G857" s="15">
        <v>0</v>
      </c>
    </row>
    <row r="858" spans="1:7" x14ac:dyDescent="0.2">
      <c r="A858" s="15">
        <v>15000</v>
      </c>
      <c r="B858" s="15">
        <v>0.1</v>
      </c>
      <c r="C858" s="15" t="s">
        <v>46</v>
      </c>
      <c r="D858" s="15">
        <v>81500</v>
      </c>
      <c r="E858" s="15">
        <v>36</v>
      </c>
      <c r="F858" s="15">
        <v>4</v>
      </c>
      <c r="G858" s="15">
        <v>0</v>
      </c>
    </row>
    <row r="859" spans="1:7" x14ac:dyDescent="0.2">
      <c r="A859" s="15">
        <v>12000</v>
      </c>
      <c r="B859" s="15">
        <v>0.1037</v>
      </c>
      <c r="C859" s="15" t="s">
        <v>44</v>
      </c>
      <c r="D859" s="15">
        <v>50000</v>
      </c>
      <c r="E859" s="15">
        <v>36</v>
      </c>
      <c r="F859" s="15">
        <v>5</v>
      </c>
      <c r="G859" s="15">
        <v>0</v>
      </c>
    </row>
    <row r="860" spans="1:7" x14ac:dyDescent="0.2">
      <c r="A860" s="15">
        <v>5000</v>
      </c>
      <c r="B860" s="15">
        <v>5.4199999999999998E-2</v>
      </c>
      <c r="C860" s="15" t="s">
        <v>44</v>
      </c>
      <c r="D860" s="15">
        <v>65000</v>
      </c>
      <c r="E860" s="15">
        <v>36</v>
      </c>
      <c r="F860" s="15">
        <v>2</v>
      </c>
      <c r="G860" s="15">
        <v>0</v>
      </c>
    </row>
    <row r="861" spans="1:7" x14ac:dyDescent="0.2">
      <c r="A861" s="15">
        <v>5700</v>
      </c>
      <c r="B861" s="15">
        <v>7.2900000000000006E-2</v>
      </c>
      <c r="C861" s="15" t="s">
        <v>44</v>
      </c>
      <c r="D861" s="15">
        <v>39996</v>
      </c>
      <c r="E861" s="15">
        <v>36</v>
      </c>
      <c r="F861" s="15">
        <v>1</v>
      </c>
      <c r="G861" s="15">
        <v>0</v>
      </c>
    </row>
    <row r="862" spans="1:7" x14ac:dyDescent="0.2">
      <c r="A862" s="15">
        <v>19000</v>
      </c>
      <c r="B862" s="15">
        <v>0.1714</v>
      </c>
      <c r="C862" s="15" t="s">
        <v>44</v>
      </c>
      <c r="D862" s="15">
        <v>54996</v>
      </c>
      <c r="E862" s="15">
        <v>60</v>
      </c>
      <c r="F862" s="15">
        <v>0.5</v>
      </c>
      <c r="G862" s="15">
        <v>1</v>
      </c>
    </row>
    <row r="863" spans="1:7" x14ac:dyDescent="0.2">
      <c r="A863" s="15">
        <v>12800</v>
      </c>
      <c r="B863" s="15">
        <v>0.1111</v>
      </c>
      <c r="C863" s="15" t="s">
        <v>46</v>
      </c>
      <c r="D863" s="15">
        <v>57500</v>
      </c>
      <c r="E863" s="15">
        <v>60</v>
      </c>
      <c r="F863" s="15">
        <v>10</v>
      </c>
      <c r="G863" s="15">
        <v>0</v>
      </c>
    </row>
    <row r="864" spans="1:7" x14ac:dyDescent="0.2">
      <c r="A864" s="15">
        <v>8000</v>
      </c>
      <c r="B864" s="15">
        <v>0.1037</v>
      </c>
      <c r="C864" s="15" t="s">
        <v>44</v>
      </c>
      <c r="D864" s="15">
        <v>46000</v>
      </c>
      <c r="E864" s="15">
        <v>60</v>
      </c>
      <c r="F864" s="15">
        <v>5</v>
      </c>
      <c r="G864" s="15">
        <v>1</v>
      </c>
    </row>
    <row r="865" spans="1:7" x14ac:dyDescent="0.2">
      <c r="A865" s="15">
        <v>8500</v>
      </c>
      <c r="B865" s="15">
        <v>0.1074</v>
      </c>
      <c r="C865" s="15" t="s">
        <v>46</v>
      </c>
      <c r="D865" s="15">
        <v>52000</v>
      </c>
      <c r="E865" s="15">
        <v>36</v>
      </c>
      <c r="F865" s="15">
        <v>9</v>
      </c>
      <c r="G865" s="15">
        <v>0</v>
      </c>
    </row>
    <row r="866" spans="1:7" x14ac:dyDescent="0.2">
      <c r="A866" s="15">
        <v>7000</v>
      </c>
      <c r="B866" s="15">
        <v>9.6299999999999997E-2</v>
      </c>
      <c r="C866" s="15" t="s">
        <v>46</v>
      </c>
      <c r="D866" s="15">
        <v>63600</v>
      </c>
      <c r="E866" s="15">
        <v>60</v>
      </c>
      <c r="F866" s="15">
        <v>3</v>
      </c>
      <c r="G866" s="15">
        <v>0</v>
      </c>
    </row>
    <row r="867" spans="1:7" x14ac:dyDescent="0.2">
      <c r="A867" s="15">
        <v>7200</v>
      </c>
      <c r="B867" s="15">
        <v>0.14169999999999999</v>
      </c>
      <c r="C867" s="15" t="s">
        <v>46</v>
      </c>
      <c r="D867" s="15">
        <v>79632</v>
      </c>
      <c r="E867" s="15">
        <v>36</v>
      </c>
      <c r="F867" s="15">
        <v>10</v>
      </c>
      <c r="G867" s="15">
        <v>0</v>
      </c>
    </row>
    <row r="868" spans="1:7" x14ac:dyDescent="0.2">
      <c r="A868" s="15">
        <v>9925</v>
      </c>
      <c r="B868" s="15">
        <v>7.2900000000000006E-2</v>
      </c>
      <c r="C868" s="15" t="s">
        <v>46</v>
      </c>
      <c r="D868" s="15">
        <v>115600</v>
      </c>
      <c r="E868" s="15">
        <v>36</v>
      </c>
      <c r="F868" s="15">
        <v>4</v>
      </c>
      <c r="G868" s="15">
        <v>0</v>
      </c>
    </row>
    <row r="869" spans="1:7" x14ac:dyDescent="0.2">
      <c r="A869" s="15">
        <v>15000</v>
      </c>
      <c r="B869" s="15">
        <v>0.15279999999999999</v>
      </c>
      <c r="C869" s="15" t="s">
        <v>44</v>
      </c>
      <c r="D869" s="15">
        <v>36000</v>
      </c>
      <c r="E869" s="15">
        <v>36</v>
      </c>
      <c r="F869" s="15">
        <v>6</v>
      </c>
      <c r="G869" s="15">
        <v>1</v>
      </c>
    </row>
    <row r="870" spans="1:7" x14ac:dyDescent="0.2">
      <c r="A870" s="15">
        <v>2500</v>
      </c>
      <c r="B870" s="15">
        <v>7.2900000000000006E-2</v>
      </c>
      <c r="C870" s="15" t="s">
        <v>45</v>
      </c>
      <c r="D870" s="15">
        <v>24000</v>
      </c>
      <c r="E870" s="15">
        <v>36</v>
      </c>
      <c r="F870" s="15">
        <v>0.5</v>
      </c>
      <c r="G870" s="15">
        <v>0</v>
      </c>
    </row>
    <row r="871" spans="1:7" x14ac:dyDescent="0.2">
      <c r="A871" s="15">
        <v>7000</v>
      </c>
      <c r="B871" s="15">
        <v>6.9199999999999998E-2</v>
      </c>
      <c r="C871" s="15" t="s">
        <v>44</v>
      </c>
      <c r="D871" s="15">
        <v>25000</v>
      </c>
      <c r="E871" s="15">
        <v>36</v>
      </c>
      <c r="F871" s="15">
        <v>0.5</v>
      </c>
      <c r="G871" s="15">
        <v>0</v>
      </c>
    </row>
    <row r="872" spans="1:7" x14ac:dyDescent="0.2">
      <c r="A872" s="15">
        <v>13600</v>
      </c>
      <c r="B872" s="15">
        <v>7.6600000000000001E-2</v>
      </c>
      <c r="C872" s="15" t="s">
        <v>46</v>
      </c>
      <c r="D872" s="15">
        <v>83600</v>
      </c>
      <c r="E872" s="15">
        <v>36</v>
      </c>
      <c r="F872" s="15">
        <v>2</v>
      </c>
      <c r="G872" s="15">
        <v>0</v>
      </c>
    </row>
    <row r="873" spans="1:7" x14ac:dyDescent="0.2">
      <c r="A873" s="15">
        <v>14000</v>
      </c>
      <c r="B873" s="15">
        <v>0.1037</v>
      </c>
      <c r="C873" s="15" t="s">
        <v>44</v>
      </c>
      <c r="D873" s="15">
        <v>47068.08</v>
      </c>
      <c r="E873" s="15">
        <v>60</v>
      </c>
      <c r="F873" s="15">
        <v>5</v>
      </c>
      <c r="G873" s="15">
        <v>1</v>
      </c>
    </row>
    <row r="874" spans="1:7" x14ac:dyDescent="0.2">
      <c r="A874" s="15">
        <v>12400</v>
      </c>
      <c r="B874" s="15">
        <v>0.1074</v>
      </c>
      <c r="C874" s="15" t="s">
        <v>44</v>
      </c>
      <c r="D874" s="15">
        <v>56324</v>
      </c>
      <c r="E874" s="15">
        <v>36</v>
      </c>
      <c r="F874" s="15">
        <v>2</v>
      </c>
      <c r="G874" s="15">
        <v>0</v>
      </c>
    </row>
    <row r="875" spans="1:7" x14ac:dyDescent="0.2">
      <c r="A875" s="15">
        <v>35000</v>
      </c>
      <c r="B875" s="15">
        <v>0.1268</v>
      </c>
      <c r="C875" s="15" t="s">
        <v>44</v>
      </c>
      <c r="D875" s="15">
        <v>80000</v>
      </c>
      <c r="E875" s="15">
        <v>36</v>
      </c>
      <c r="F875" s="15">
        <v>2</v>
      </c>
      <c r="G875" s="15">
        <v>0</v>
      </c>
    </row>
    <row r="876" spans="1:7" x14ac:dyDescent="0.2">
      <c r="A876" s="15">
        <v>10000</v>
      </c>
      <c r="B876" s="15">
        <v>0.1714</v>
      </c>
      <c r="C876" s="15" t="s">
        <v>46</v>
      </c>
      <c r="D876" s="15">
        <v>84000</v>
      </c>
      <c r="E876" s="15">
        <v>60</v>
      </c>
      <c r="F876" s="15">
        <v>10</v>
      </c>
      <c r="G876" s="15">
        <v>0</v>
      </c>
    </row>
    <row r="877" spans="1:7" x14ac:dyDescent="0.2">
      <c r="A877" s="15">
        <v>2400</v>
      </c>
      <c r="B877" s="15">
        <v>6.9199999999999998E-2</v>
      </c>
      <c r="C877" s="15" t="s">
        <v>44</v>
      </c>
      <c r="D877" s="15">
        <v>12000</v>
      </c>
      <c r="E877" s="15">
        <v>36</v>
      </c>
      <c r="F877" s="15">
        <v>4</v>
      </c>
      <c r="G877" s="15">
        <v>1</v>
      </c>
    </row>
    <row r="878" spans="1:7" x14ac:dyDescent="0.2">
      <c r="A878" s="15">
        <v>14000</v>
      </c>
      <c r="B878" s="15">
        <v>0.14169999999999999</v>
      </c>
      <c r="C878" s="15" t="s">
        <v>44</v>
      </c>
      <c r="D878" s="15">
        <v>81000</v>
      </c>
      <c r="E878" s="15">
        <v>36</v>
      </c>
      <c r="F878" s="15">
        <v>2</v>
      </c>
      <c r="G878" s="15">
        <v>0</v>
      </c>
    </row>
    <row r="879" spans="1:7" x14ac:dyDescent="0.2">
      <c r="A879" s="15">
        <v>7200</v>
      </c>
      <c r="B879" s="15">
        <v>0.13059999999999999</v>
      </c>
      <c r="C879" s="15" t="s">
        <v>44</v>
      </c>
      <c r="D879" s="15">
        <v>49920</v>
      </c>
      <c r="E879" s="15">
        <v>36</v>
      </c>
      <c r="F879" s="15">
        <v>0.5</v>
      </c>
      <c r="G879" s="15">
        <v>0</v>
      </c>
    </row>
    <row r="880" spans="1:7" x14ac:dyDescent="0.2">
      <c r="A880" s="15">
        <v>10000</v>
      </c>
      <c r="B880" s="15">
        <v>0.1037</v>
      </c>
      <c r="C880" s="15" t="s">
        <v>44</v>
      </c>
      <c r="D880" s="15">
        <v>55000</v>
      </c>
      <c r="E880" s="15">
        <v>36</v>
      </c>
      <c r="F880" s="15">
        <v>4</v>
      </c>
      <c r="G880" s="15">
        <v>0</v>
      </c>
    </row>
    <row r="881" spans="1:7" x14ac:dyDescent="0.2">
      <c r="A881" s="15">
        <v>10800</v>
      </c>
      <c r="B881" s="15">
        <v>7.2900000000000006E-2</v>
      </c>
      <c r="C881" s="15" t="s">
        <v>46</v>
      </c>
      <c r="D881" s="15">
        <v>84000</v>
      </c>
      <c r="E881" s="15">
        <v>36</v>
      </c>
      <c r="F881" s="15">
        <v>10</v>
      </c>
      <c r="G881" s="15">
        <v>0</v>
      </c>
    </row>
    <row r="882" spans="1:7" x14ac:dyDescent="0.2">
      <c r="A882" s="15">
        <v>10000</v>
      </c>
      <c r="B882" s="15">
        <v>0.1</v>
      </c>
      <c r="C882" s="15" t="s">
        <v>46</v>
      </c>
      <c r="D882" s="15">
        <v>28000</v>
      </c>
      <c r="E882" s="15">
        <v>60</v>
      </c>
      <c r="F882" s="15">
        <v>0.5</v>
      </c>
      <c r="G882" s="15">
        <v>1</v>
      </c>
    </row>
    <row r="883" spans="1:7" x14ac:dyDescent="0.2">
      <c r="A883" s="15">
        <v>10000</v>
      </c>
      <c r="B883" s="15">
        <v>0.1037</v>
      </c>
      <c r="C883" s="15" t="s">
        <v>46</v>
      </c>
      <c r="D883" s="15">
        <v>157656</v>
      </c>
      <c r="E883" s="15">
        <v>36</v>
      </c>
      <c r="F883" s="15">
        <v>2</v>
      </c>
      <c r="G883" s="15">
        <v>1</v>
      </c>
    </row>
    <row r="884" spans="1:7" x14ac:dyDescent="0.2">
      <c r="A884" s="15">
        <v>13000</v>
      </c>
      <c r="B884" s="15">
        <v>0.1111</v>
      </c>
      <c r="C884" s="15" t="s">
        <v>46</v>
      </c>
      <c r="D884" s="15">
        <v>30000</v>
      </c>
      <c r="E884" s="15">
        <v>60</v>
      </c>
      <c r="F884" s="15">
        <v>8</v>
      </c>
      <c r="G884" s="15">
        <v>0</v>
      </c>
    </row>
    <row r="885" spans="1:7" x14ac:dyDescent="0.2">
      <c r="A885" s="15">
        <v>3000</v>
      </c>
      <c r="B885" s="15">
        <v>7.2900000000000006E-2</v>
      </c>
      <c r="C885" s="15" t="s">
        <v>44</v>
      </c>
      <c r="D885" s="15">
        <v>72054</v>
      </c>
      <c r="E885" s="15">
        <v>36</v>
      </c>
      <c r="F885" s="15">
        <v>9</v>
      </c>
      <c r="G885" s="15">
        <v>0</v>
      </c>
    </row>
    <row r="886" spans="1:7" x14ac:dyDescent="0.2">
      <c r="A886" s="15">
        <v>7000</v>
      </c>
      <c r="B886" s="15">
        <v>0.1037</v>
      </c>
      <c r="C886" s="15" t="s">
        <v>44</v>
      </c>
      <c r="D886" s="15">
        <v>50000</v>
      </c>
      <c r="E886" s="15">
        <v>60</v>
      </c>
      <c r="F886" s="15">
        <v>2</v>
      </c>
      <c r="G886" s="15">
        <v>0</v>
      </c>
    </row>
    <row r="887" spans="1:7" x14ac:dyDescent="0.2">
      <c r="A887" s="15">
        <v>35000</v>
      </c>
      <c r="B887" s="15">
        <v>0.13800000000000001</v>
      </c>
      <c r="C887" s="15" t="s">
        <v>46</v>
      </c>
      <c r="D887" s="15">
        <v>79000</v>
      </c>
      <c r="E887" s="15">
        <v>36</v>
      </c>
      <c r="F887" s="15">
        <v>3</v>
      </c>
      <c r="G887" s="15">
        <v>0</v>
      </c>
    </row>
    <row r="888" spans="1:7" x14ac:dyDescent="0.2">
      <c r="A888" s="15">
        <v>15000</v>
      </c>
      <c r="B888" s="15">
        <v>0.15279999999999999</v>
      </c>
      <c r="C888" s="15" t="s">
        <v>46</v>
      </c>
      <c r="D888" s="15">
        <v>70000</v>
      </c>
      <c r="E888" s="15">
        <v>60</v>
      </c>
      <c r="F888" s="15">
        <v>10</v>
      </c>
      <c r="G888" s="15">
        <v>0</v>
      </c>
    </row>
    <row r="889" spans="1:7" x14ac:dyDescent="0.2">
      <c r="A889" s="15">
        <v>27000</v>
      </c>
      <c r="B889" s="15">
        <v>0.16400000000000001</v>
      </c>
      <c r="C889" s="15" t="s">
        <v>46</v>
      </c>
      <c r="D889" s="15">
        <v>94800</v>
      </c>
      <c r="E889" s="15">
        <v>60</v>
      </c>
      <c r="F889" s="15">
        <v>10</v>
      </c>
      <c r="G889" s="15">
        <v>1</v>
      </c>
    </row>
    <row r="890" spans="1:7" x14ac:dyDescent="0.2">
      <c r="A890" s="15">
        <v>12000</v>
      </c>
      <c r="B890" s="15">
        <v>0.13800000000000001</v>
      </c>
      <c r="C890" s="15" t="s">
        <v>44</v>
      </c>
      <c r="D890" s="15">
        <v>49000</v>
      </c>
      <c r="E890" s="15">
        <v>60</v>
      </c>
      <c r="F890" s="15">
        <v>10</v>
      </c>
      <c r="G890" s="15">
        <v>1</v>
      </c>
    </row>
    <row r="891" spans="1:7" x14ac:dyDescent="0.2">
      <c r="A891" s="15">
        <v>10000</v>
      </c>
      <c r="B891" s="15">
        <v>7.6600000000000001E-2</v>
      </c>
      <c r="C891" s="15" t="s">
        <v>46</v>
      </c>
      <c r="D891" s="15">
        <v>65000</v>
      </c>
      <c r="E891" s="15">
        <v>36</v>
      </c>
      <c r="F891" s="15">
        <v>10</v>
      </c>
      <c r="G891" s="15">
        <v>0</v>
      </c>
    </row>
    <row r="892" spans="1:7" x14ac:dyDescent="0.2">
      <c r="A892" s="15">
        <v>3050</v>
      </c>
      <c r="B892" s="15">
        <v>7.2900000000000006E-2</v>
      </c>
      <c r="C892" s="15" t="s">
        <v>46</v>
      </c>
      <c r="D892" s="15">
        <v>60000</v>
      </c>
      <c r="E892" s="15">
        <v>36</v>
      </c>
      <c r="F892" s="15">
        <v>6</v>
      </c>
      <c r="G892" s="15">
        <v>0</v>
      </c>
    </row>
    <row r="893" spans="1:7" x14ac:dyDescent="0.2">
      <c r="A893" s="15">
        <v>22000</v>
      </c>
      <c r="B893" s="15">
        <v>0.17510000000000001</v>
      </c>
      <c r="C893" s="15" t="s">
        <v>44</v>
      </c>
      <c r="D893" s="15">
        <v>91000</v>
      </c>
      <c r="E893" s="15">
        <v>60</v>
      </c>
      <c r="F893" s="15">
        <v>4</v>
      </c>
      <c r="G893" s="15">
        <v>1</v>
      </c>
    </row>
    <row r="894" spans="1:7" x14ac:dyDescent="0.2">
      <c r="A894" s="15">
        <v>7000</v>
      </c>
      <c r="B894" s="15">
        <v>0.13800000000000001</v>
      </c>
      <c r="C894" s="15" t="s">
        <v>44</v>
      </c>
      <c r="D894" s="15">
        <v>43000</v>
      </c>
      <c r="E894" s="15">
        <v>60</v>
      </c>
      <c r="F894" s="15">
        <v>0.5</v>
      </c>
      <c r="G894" s="15">
        <v>0</v>
      </c>
    </row>
    <row r="895" spans="1:7" x14ac:dyDescent="0.2">
      <c r="A895" s="15">
        <v>3700</v>
      </c>
      <c r="B895" s="15">
        <v>0.1037</v>
      </c>
      <c r="C895" s="15" t="s">
        <v>44</v>
      </c>
      <c r="D895" s="15">
        <v>60000</v>
      </c>
      <c r="E895" s="15">
        <v>36</v>
      </c>
      <c r="F895" s="15">
        <v>0.5</v>
      </c>
      <c r="G895" s="15">
        <v>0</v>
      </c>
    </row>
    <row r="896" spans="1:7" x14ac:dyDescent="0.2">
      <c r="A896" s="15">
        <v>6950</v>
      </c>
      <c r="B896" s="15">
        <v>7.6600000000000001E-2</v>
      </c>
      <c r="C896" s="15" t="s">
        <v>44</v>
      </c>
      <c r="D896" s="15">
        <v>14400</v>
      </c>
      <c r="E896" s="15">
        <v>36</v>
      </c>
      <c r="F896" s="15">
        <v>2</v>
      </c>
      <c r="G896" s="15">
        <v>1</v>
      </c>
    </row>
    <row r="897" spans="1:7" x14ac:dyDescent="0.2">
      <c r="A897" s="15">
        <v>12000</v>
      </c>
      <c r="B897" s="15">
        <v>5.79E-2</v>
      </c>
      <c r="C897" s="15" t="s">
        <v>46</v>
      </c>
      <c r="D897" s="15">
        <v>140000</v>
      </c>
      <c r="E897" s="15">
        <v>36</v>
      </c>
      <c r="F897" s="15">
        <v>10</v>
      </c>
      <c r="G897" s="15">
        <v>0</v>
      </c>
    </row>
    <row r="898" spans="1:7" x14ac:dyDescent="0.2">
      <c r="A898" s="15">
        <v>2100</v>
      </c>
      <c r="B898" s="15">
        <v>0.13059999999999999</v>
      </c>
      <c r="C898" s="15" t="s">
        <v>46</v>
      </c>
      <c r="D898" s="15">
        <v>72000</v>
      </c>
      <c r="E898" s="15">
        <v>36</v>
      </c>
      <c r="F898" s="15">
        <v>4</v>
      </c>
      <c r="G898" s="15">
        <v>0</v>
      </c>
    </row>
    <row r="899" spans="1:7" x14ac:dyDescent="0.2">
      <c r="A899" s="15">
        <v>8000</v>
      </c>
      <c r="B899" s="15">
        <v>6.9199999999999998E-2</v>
      </c>
      <c r="C899" s="15" t="s">
        <v>44</v>
      </c>
      <c r="D899" s="15">
        <v>91000</v>
      </c>
      <c r="E899" s="15">
        <v>36</v>
      </c>
      <c r="F899" s="15">
        <v>10</v>
      </c>
      <c r="G899" s="15">
        <v>0</v>
      </c>
    </row>
    <row r="900" spans="1:7" x14ac:dyDescent="0.2">
      <c r="A900" s="15">
        <v>2200</v>
      </c>
      <c r="B900" s="15">
        <v>0.1343</v>
      </c>
      <c r="C900" s="15" t="s">
        <v>46</v>
      </c>
      <c r="D900" s="15">
        <v>85000</v>
      </c>
      <c r="E900" s="15">
        <v>36</v>
      </c>
      <c r="F900" s="15">
        <v>10</v>
      </c>
      <c r="G900" s="15">
        <v>0</v>
      </c>
    </row>
    <row r="901" spans="1:7" x14ac:dyDescent="0.2">
      <c r="A901" s="15">
        <v>20000</v>
      </c>
      <c r="B901" s="15">
        <v>0.17510000000000001</v>
      </c>
      <c r="C901" s="15" t="s">
        <v>46</v>
      </c>
      <c r="D901" s="15">
        <v>64480</v>
      </c>
      <c r="E901" s="15">
        <v>60</v>
      </c>
      <c r="F901" s="15">
        <v>3</v>
      </c>
      <c r="G901" s="15">
        <v>1</v>
      </c>
    </row>
    <row r="902" spans="1:7" x14ac:dyDescent="0.2">
      <c r="A902" s="15">
        <v>4975</v>
      </c>
      <c r="B902" s="15">
        <v>5.79E-2</v>
      </c>
      <c r="C902" s="15" t="s">
        <v>46</v>
      </c>
      <c r="D902" s="15">
        <v>48000</v>
      </c>
      <c r="E902" s="15">
        <v>36</v>
      </c>
      <c r="F902" s="15">
        <v>10</v>
      </c>
      <c r="G902" s="15">
        <v>0</v>
      </c>
    </row>
    <row r="903" spans="1:7" x14ac:dyDescent="0.2">
      <c r="A903" s="15">
        <v>6000</v>
      </c>
      <c r="B903" s="15">
        <v>9.6299999999999997E-2</v>
      </c>
      <c r="C903" s="15" t="s">
        <v>45</v>
      </c>
      <c r="D903" s="15">
        <v>85460</v>
      </c>
      <c r="E903" s="15">
        <v>60</v>
      </c>
      <c r="F903" s="15">
        <v>10</v>
      </c>
      <c r="G903" s="15">
        <v>0</v>
      </c>
    </row>
    <row r="904" spans="1:7" x14ac:dyDescent="0.2">
      <c r="A904" s="15">
        <v>18150</v>
      </c>
      <c r="B904" s="15">
        <v>0.1268</v>
      </c>
      <c r="C904" s="15" t="s">
        <v>46</v>
      </c>
      <c r="D904" s="15">
        <v>88000</v>
      </c>
      <c r="E904" s="15">
        <v>36</v>
      </c>
      <c r="F904" s="15">
        <v>9</v>
      </c>
      <c r="G904" s="15">
        <v>0</v>
      </c>
    </row>
    <row r="905" spans="1:7" x14ac:dyDescent="0.2">
      <c r="A905" s="15">
        <v>3500</v>
      </c>
      <c r="B905" s="15">
        <v>0.1037</v>
      </c>
      <c r="C905" s="15" t="s">
        <v>44</v>
      </c>
      <c r="D905" s="15">
        <v>56000</v>
      </c>
      <c r="E905" s="15">
        <v>36</v>
      </c>
      <c r="F905" s="15">
        <v>7</v>
      </c>
      <c r="G905" s="15">
        <v>0</v>
      </c>
    </row>
    <row r="906" spans="1:7" x14ac:dyDescent="0.2">
      <c r="A906" s="15">
        <v>20000</v>
      </c>
      <c r="B906" s="15">
        <v>0.1037</v>
      </c>
      <c r="C906" s="15" t="s">
        <v>46</v>
      </c>
      <c r="D906" s="15">
        <v>120000</v>
      </c>
      <c r="E906" s="15">
        <v>36</v>
      </c>
      <c r="F906" s="15">
        <v>10</v>
      </c>
      <c r="G906" s="15">
        <v>0</v>
      </c>
    </row>
    <row r="907" spans="1:7" x14ac:dyDescent="0.2">
      <c r="A907" s="15">
        <v>10750</v>
      </c>
      <c r="B907" s="15">
        <v>0.1111</v>
      </c>
      <c r="C907" s="15" t="s">
        <v>45</v>
      </c>
      <c r="D907" s="15">
        <v>49200</v>
      </c>
      <c r="E907" s="15">
        <v>36</v>
      </c>
      <c r="F907" s="15">
        <v>10</v>
      </c>
      <c r="G907" s="15">
        <v>1</v>
      </c>
    </row>
    <row r="908" spans="1:7" x14ac:dyDescent="0.2">
      <c r="A908" s="15">
        <v>9600</v>
      </c>
      <c r="B908" s="15">
        <v>0.1111</v>
      </c>
      <c r="C908" s="15" t="s">
        <v>46</v>
      </c>
      <c r="D908" s="15">
        <v>80600</v>
      </c>
      <c r="E908" s="15">
        <v>36</v>
      </c>
      <c r="F908" s="15">
        <v>10</v>
      </c>
      <c r="G908" s="15">
        <v>0</v>
      </c>
    </row>
    <row r="909" spans="1:7" x14ac:dyDescent="0.2">
      <c r="A909" s="15">
        <v>13300</v>
      </c>
      <c r="B909" s="15">
        <v>7.6600000000000001E-2</v>
      </c>
      <c r="C909" s="15" t="s">
        <v>44</v>
      </c>
      <c r="D909" s="15">
        <v>33000</v>
      </c>
      <c r="E909" s="15">
        <v>36</v>
      </c>
      <c r="F909" s="15">
        <v>2</v>
      </c>
      <c r="G909" s="15">
        <v>0</v>
      </c>
    </row>
    <row r="910" spans="1:7" x14ac:dyDescent="0.2">
      <c r="A910" s="15">
        <v>22500</v>
      </c>
      <c r="B910" s="15">
        <v>0.18990000000000001</v>
      </c>
      <c r="C910" s="15" t="s">
        <v>44</v>
      </c>
      <c r="D910" s="15">
        <v>75846.16</v>
      </c>
      <c r="E910" s="15">
        <v>36</v>
      </c>
      <c r="F910" s="15">
        <v>2</v>
      </c>
      <c r="G910" s="15">
        <v>0</v>
      </c>
    </row>
    <row r="911" spans="1:7" x14ac:dyDescent="0.2">
      <c r="A911" s="15">
        <v>10000</v>
      </c>
      <c r="B911" s="15">
        <v>5.79E-2</v>
      </c>
      <c r="C911" s="15" t="s">
        <v>46</v>
      </c>
      <c r="D911" s="15">
        <v>55000</v>
      </c>
      <c r="E911" s="15">
        <v>36</v>
      </c>
      <c r="F911" s="15">
        <v>10</v>
      </c>
      <c r="G911" s="15">
        <v>0</v>
      </c>
    </row>
    <row r="912" spans="1:7" x14ac:dyDescent="0.2">
      <c r="A912" s="15">
        <v>25000</v>
      </c>
      <c r="B912" s="15">
        <v>0.1565</v>
      </c>
      <c r="C912" s="15" t="s">
        <v>46</v>
      </c>
      <c r="D912" s="15">
        <v>290000</v>
      </c>
      <c r="E912" s="15">
        <v>36</v>
      </c>
      <c r="F912" s="15">
        <v>6</v>
      </c>
      <c r="G912" s="15">
        <v>0</v>
      </c>
    </row>
    <row r="913" spans="1:7" x14ac:dyDescent="0.2">
      <c r="A913" s="15">
        <v>12000</v>
      </c>
      <c r="B913" s="15">
        <v>0.1037</v>
      </c>
      <c r="C913" s="15" t="s">
        <v>46</v>
      </c>
      <c r="D913" s="15">
        <v>73000</v>
      </c>
      <c r="E913" s="15">
        <v>60</v>
      </c>
      <c r="F913" s="15">
        <v>3</v>
      </c>
      <c r="G913" s="15">
        <v>1</v>
      </c>
    </row>
    <row r="914" spans="1:7" x14ac:dyDescent="0.2">
      <c r="A914" s="15">
        <v>18000</v>
      </c>
      <c r="B914" s="15">
        <v>0.1</v>
      </c>
      <c r="C914" s="15" t="s">
        <v>46</v>
      </c>
      <c r="D914" s="15">
        <v>68000</v>
      </c>
      <c r="E914" s="15">
        <v>36</v>
      </c>
      <c r="F914" s="15">
        <v>2</v>
      </c>
      <c r="G914" s="15">
        <v>0</v>
      </c>
    </row>
    <row r="915" spans="1:7" x14ac:dyDescent="0.2">
      <c r="A915" s="15">
        <v>4200</v>
      </c>
      <c r="B915" s="15">
        <v>9.6299999999999997E-2</v>
      </c>
      <c r="C915" s="15" t="s">
        <v>46</v>
      </c>
      <c r="D915" s="15">
        <v>65000</v>
      </c>
      <c r="E915" s="15">
        <v>60</v>
      </c>
      <c r="F915" s="15">
        <v>6</v>
      </c>
      <c r="G915" s="15">
        <v>0</v>
      </c>
    </row>
    <row r="916" spans="1:7" x14ac:dyDescent="0.2">
      <c r="A916" s="15">
        <v>9000</v>
      </c>
      <c r="B916" s="15">
        <v>0.1037</v>
      </c>
      <c r="C916" s="15" t="s">
        <v>45</v>
      </c>
      <c r="D916" s="15">
        <v>43000</v>
      </c>
      <c r="E916" s="15">
        <v>60</v>
      </c>
      <c r="F916" s="15">
        <v>6</v>
      </c>
      <c r="G916" s="15">
        <v>0</v>
      </c>
    </row>
    <row r="917" spans="1:7" x14ac:dyDescent="0.2">
      <c r="A917" s="15">
        <v>12000</v>
      </c>
      <c r="B917" s="15">
        <v>0.1037</v>
      </c>
      <c r="C917" s="15" t="s">
        <v>44</v>
      </c>
      <c r="D917" s="15">
        <v>40000</v>
      </c>
      <c r="E917" s="15">
        <v>36</v>
      </c>
      <c r="F917" s="15">
        <v>8</v>
      </c>
      <c r="G917" s="15">
        <v>0</v>
      </c>
    </row>
    <row r="918" spans="1:7" x14ac:dyDescent="0.2">
      <c r="A918" s="15">
        <v>7200</v>
      </c>
      <c r="B918" s="15">
        <v>7.2900000000000006E-2</v>
      </c>
      <c r="C918" s="15" t="s">
        <v>46</v>
      </c>
      <c r="D918" s="15">
        <v>64000</v>
      </c>
      <c r="E918" s="15">
        <v>36</v>
      </c>
      <c r="F918" s="15">
        <v>3</v>
      </c>
      <c r="G918" s="15">
        <v>0</v>
      </c>
    </row>
    <row r="919" spans="1:7" x14ac:dyDescent="0.2">
      <c r="A919" s="15">
        <v>8000</v>
      </c>
      <c r="B919" s="15">
        <v>0.1037</v>
      </c>
      <c r="C919" s="15" t="s">
        <v>44</v>
      </c>
      <c r="D919" s="15">
        <v>51996</v>
      </c>
      <c r="E919" s="15">
        <v>36</v>
      </c>
      <c r="F919" s="15">
        <v>6</v>
      </c>
      <c r="G919" s="15">
        <v>0</v>
      </c>
    </row>
    <row r="920" spans="1:7" x14ac:dyDescent="0.2">
      <c r="A920" s="15">
        <v>7000</v>
      </c>
      <c r="B920" s="15">
        <v>7.2900000000000006E-2</v>
      </c>
      <c r="C920" s="15" t="s">
        <v>44</v>
      </c>
      <c r="D920" s="15">
        <v>56000</v>
      </c>
      <c r="E920" s="15">
        <v>36</v>
      </c>
      <c r="F920" s="15">
        <v>4</v>
      </c>
      <c r="G920" s="15">
        <v>0</v>
      </c>
    </row>
    <row r="921" spans="1:7" x14ac:dyDescent="0.2">
      <c r="A921" s="15">
        <v>6000</v>
      </c>
      <c r="B921" s="15">
        <v>5.4199999999999998E-2</v>
      </c>
      <c r="C921" s="15" t="s">
        <v>45</v>
      </c>
      <c r="D921" s="15">
        <v>84000</v>
      </c>
      <c r="E921" s="15">
        <v>36</v>
      </c>
      <c r="F921" s="15">
        <v>10</v>
      </c>
      <c r="G921" s="15">
        <v>0</v>
      </c>
    </row>
    <row r="922" spans="1:7" x14ac:dyDescent="0.2">
      <c r="A922" s="15">
        <v>3800</v>
      </c>
      <c r="B922" s="15">
        <v>7.2900000000000006E-2</v>
      </c>
      <c r="C922" s="15" t="s">
        <v>44</v>
      </c>
      <c r="D922" s="15">
        <v>13200</v>
      </c>
      <c r="E922" s="15">
        <v>36</v>
      </c>
      <c r="F922" s="15">
        <v>2</v>
      </c>
      <c r="G922" s="15">
        <v>1</v>
      </c>
    </row>
    <row r="923" spans="1:7" x14ac:dyDescent="0.2">
      <c r="A923" s="15">
        <v>17000</v>
      </c>
      <c r="B923" s="15">
        <v>7.6600000000000001E-2</v>
      </c>
      <c r="C923" s="15" t="s">
        <v>44</v>
      </c>
      <c r="D923" s="15">
        <v>42000</v>
      </c>
      <c r="E923" s="15">
        <v>36</v>
      </c>
      <c r="F923" s="15">
        <v>5</v>
      </c>
      <c r="G923" s="15">
        <v>0</v>
      </c>
    </row>
    <row r="924" spans="1:7" x14ac:dyDescent="0.2">
      <c r="A924" s="15">
        <v>6000</v>
      </c>
      <c r="B924" s="15">
        <v>0.1074</v>
      </c>
      <c r="C924" s="15" t="s">
        <v>45</v>
      </c>
      <c r="D924" s="15">
        <v>28800</v>
      </c>
      <c r="E924" s="15">
        <v>36</v>
      </c>
      <c r="F924" s="15">
        <v>10</v>
      </c>
      <c r="G924" s="15">
        <v>0</v>
      </c>
    </row>
    <row r="925" spans="1:7" x14ac:dyDescent="0.2">
      <c r="A925" s="15">
        <v>10000</v>
      </c>
      <c r="B925" s="15">
        <v>7.6600000000000001E-2</v>
      </c>
      <c r="C925" s="15" t="s">
        <v>44</v>
      </c>
      <c r="D925" s="15">
        <v>107500</v>
      </c>
      <c r="E925" s="15">
        <v>36</v>
      </c>
      <c r="F925" s="15">
        <v>10</v>
      </c>
      <c r="G925" s="15">
        <v>0</v>
      </c>
    </row>
    <row r="926" spans="1:7" x14ac:dyDescent="0.2">
      <c r="A926" s="15">
        <v>24250</v>
      </c>
      <c r="B926" s="15">
        <v>0.12609999999999999</v>
      </c>
      <c r="C926" s="15" t="s">
        <v>46</v>
      </c>
      <c r="D926" s="15">
        <v>54000</v>
      </c>
      <c r="E926" s="15">
        <v>60</v>
      </c>
      <c r="F926" s="15">
        <v>0.5</v>
      </c>
      <c r="G926" s="15">
        <v>1</v>
      </c>
    </row>
    <row r="927" spans="1:7" x14ac:dyDescent="0.2">
      <c r="A927" s="15">
        <v>14000</v>
      </c>
      <c r="B927" s="15">
        <v>0.1</v>
      </c>
      <c r="C927" s="15" t="s">
        <v>44</v>
      </c>
      <c r="D927" s="15">
        <v>120000</v>
      </c>
      <c r="E927" s="15">
        <v>36</v>
      </c>
      <c r="F927" s="15">
        <v>2</v>
      </c>
      <c r="G927" s="15">
        <v>0</v>
      </c>
    </row>
    <row r="928" spans="1:7" x14ac:dyDescent="0.2">
      <c r="A928" s="15">
        <v>11400</v>
      </c>
      <c r="B928" s="15">
        <v>0.1268</v>
      </c>
      <c r="C928" s="15" t="s">
        <v>44</v>
      </c>
      <c r="D928" s="15">
        <v>70000</v>
      </c>
      <c r="E928" s="15">
        <v>60</v>
      </c>
      <c r="F928" s="15">
        <v>2</v>
      </c>
      <c r="G928" s="15">
        <v>0</v>
      </c>
    </row>
    <row r="929" spans="1:7" x14ac:dyDescent="0.2">
      <c r="A929" s="15">
        <v>16000</v>
      </c>
      <c r="B929" s="15">
        <v>0.1454</v>
      </c>
      <c r="C929" s="15" t="s">
        <v>46</v>
      </c>
      <c r="D929" s="15">
        <v>55530</v>
      </c>
      <c r="E929" s="15">
        <v>36</v>
      </c>
      <c r="F929" s="15">
        <v>10</v>
      </c>
      <c r="G929" s="15">
        <v>1</v>
      </c>
    </row>
    <row r="930" spans="1:7" x14ac:dyDescent="0.2">
      <c r="A930" s="15">
        <v>3000</v>
      </c>
      <c r="B930" s="15">
        <v>0.1037</v>
      </c>
      <c r="C930" s="15" t="s">
        <v>44</v>
      </c>
      <c r="D930" s="15">
        <v>51996</v>
      </c>
      <c r="E930" s="15">
        <v>36</v>
      </c>
      <c r="F930" s="15">
        <v>1</v>
      </c>
      <c r="G930" s="15">
        <v>0</v>
      </c>
    </row>
    <row r="931" spans="1:7" x14ac:dyDescent="0.2">
      <c r="A931" s="15">
        <v>2000</v>
      </c>
      <c r="B931" s="15">
        <v>0.1074</v>
      </c>
      <c r="C931" s="15" t="s">
        <v>45</v>
      </c>
      <c r="D931" s="15">
        <v>86004</v>
      </c>
      <c r="E931" s="15">
        <v>36</v>
      </c>
      <c r="F931" s="15">
        <v>8</v>
      </c>
      <c r="G931" s="15">
        <v>0</v>
      </c>
    </row>
    <row r="932" spans="1:7" x14ac:dyDescent="0.2">
      <c r="A932" s="15">
        <v>5000</v>
      </c>
      <c r="B932" s="15">
        <v>0.1343</v>
      </c>
      <c r="C932" s="15" t="s">
        <v>44</v>
      </c>
      <c r="D932" s="15">
        <v>40000</v>
      </c>
      <c r="E932" s="15">
        <v>60</v>
      </c>
      <c r="F932" s="15">
        <v>4</v>
      </c>
      <c r="G932" s="15">
        <v>1</v>
      </c>
    </row>
    <row r="933" spans="1:7" x14ac:dyDescent="0.2">
      <c r="A933" s="15">
        <v>8000</v>
      </c>
      <c r="B933" s="15">
        <v>5.79E-2</v>
      </c>
      <c r="C933" s="15" t="s">
        <v>45</v>
      </c>
      <c r="D933" s="15">
        <v>48000</v>
      </c>
      <c r="E933" s="15">
        <v>36</v>
      </c>
      <c r="F933" s="15">
        <v>4</v>
      </c>
      <c r="G933" s="15">
        <v>0</v>
      </c>
    </row>
    <row r="934" spans="1:7" x14ac:dyDescent="0.2">
      <c r="A934" s="15">
        <v>13600</v>
      </c>
      <c r="B934" s="15">
        <v>0.1111</v>
      </c>
      <c r="C934" s="15" t="s">
        <v>44</v>
      </c>
      <c r="D934" s="15">
        <v>95000</v>
      </c>
      <c r="E934" s="15">
        <v>36</v>
      </c>
      <c r="F934" s="15">
        <v>2</v>
      </c>
      <c r="G934" s="15">
        <v>0</v>
      </c>
    </row>
    <row r="935" spans="1:7" x14ac:dyDescent="0.2">
      <c r="A935" s="15">
        <v>4800</v>
      </c>
      <c r="B935" s="15">
        <v>0.1565</v>
      </c>
      <c r="C935" s="15" t="s">
        <v>44</v>
      </c>
      <c r="D935" s="15">
        <v>78000</v>
      </c>
      <c r="E935" s="15">
        <v>60</v>
      </c>
      <c r="F935" s="15">
        <v>3</v>
      </c>
      <c r="G935" s="15">
        <v>0</v>
      </c>
    </row>
    <row r="936" spans="1:7" x14ac:dyDescent="0.2">
      <c r="A936" s="15">
        <v>12000</v>
      </c>
      <c r="B936" s="15">
        <v>6.9199999999999998E-2</v>
      </c>
      <c r="C936" s="15" t="s">
        <v>46</v>
      </c>
      <c r="D936" s="15">
        <v>49700</v>
      </c>
      <c r="E936" s="15">
        <v>36</v>
      </c>
      <c r="F936" s="15">
        <v>0.5</v>
      </c>
      <c r="G936" s="15">
        <v>0</v>
      </c>
    </row>
    <row r="937" spans="1:7" x14ac:dyDescent="0.2">
      <c r="A937" s="15">
        <v>9600</v>
      </c>
      <c r="B937" s="15">
        <v>0.1268</v>
      </c>
      <c r="C937" s="15" t="s">
        <v>46</v>
      </c>
      <c r="D937" s="15">
        <v>58516</v>
      </c>
      <c r="E937" s="15">
        <v>60</v>
      </c>
      <c r="F937" s="15">
        <v>10</v>
      </c>
      <c r="G937" s="15">
        <v>0</v>
      </c>
    </row>
    <row r="938" spans="1:7" x14ac:dyDescent="0.2">
      <c r="A938" s="15">
        <v>6000</v>
      </c>
      <c r="B938" s="15">
        <v>5.4199999999999998E-2</v>
      </c>
      <c r="C938" s="15" t="s">
        <v>44</v>
      </c>
      <c r="D938" s="15">
        <v>46200</v>
      </c>
      <c r="E938" s="15">
        <v>36</v>
      </c>
      <c r="F938" s="15">
        <v>10</v>
      </c>
      <c r="G938" s="15">
        <v>0</v>
      </c>
    </row>
    <row r="939" spans="1:7" x14ac:dyDescent="0.2">
      <c r="A939" s="15">
        <v>6200</v>
      </c>
      <c r="B939" s="15">
        <v>0.14910000000000001</v>
      </c>
      <c r="C939" s="15" t="s">
        <v>44</v>
      </c>
      <c r="D939" s="15">
        <v>30000</v>
      </c>
      <c r="E939" s="15">
        <v>36</v>
      </c>
      <c r="F939" s="15">
        <v>3</v>
      </c>
      <c r="G939" s="15">
        <v>0</v>
      </c>
    </row>
    <row r="940" spans="1:7" x14ac:dyDescent="0.2">
      <c r="A940" s="15">
        <v>14500</v>
      </c>
      <c r="B940" s="15">
        <v>0.1</v>
      </c>
      <c r="C940" s="15" t="s">
        <v>46</v>
      </c>
      <c r="D940" s="15">
        <v>77400</v>
      </c>
      <c r="E940" s="15">
        <v>60</v>
      </c>
      <c r="F940" s="15">
        <v>10</v>
      </c>
      <c r="G940" s="15">
        <v>0</v>
      </c>
    </row>
    <row r="941" spans="1:7" x14ac:dyDescent="0.2">
      <c r="A941" s="15">
        <v>3000</v>
      </c>
      <c r="B941" s="15">
        <v>7.2900000000000006E-2</v>
      </c>
      <c r="C941" s="15" t="s">
        <v>46</v>
      </c>
      <c r="D941" s="15">
        <v>150000</v>
      </c>
      <c r="E941" s="15">
        <v>36</v>
      </c>
      <c r="F941" s="15">
        <v>8</v>
      </c>
      <c r="G941" s="15">
        <v>0</v>
      </c>
    </row>
    <row r="942" spans="1:7" x14ac:dyDescent="0.2">
      <c r="A942" s="15">
        <v>9000</v>
      </c>
      <c r="B942" s="15">
        <v>5.79E-2</v>
      </c>
      <c r="C942" s="15" t="s">
        <v>44</v>
      </c>
      <c r="D942" s="15">
        <v>84000</v>
      </c>
      <c r="E942" s="15">
        <v>36</v>
      </c>
      <c r="F942" s="15">
        <v>3</v>
      </c>
      <c r="G942" s="15">
        <v>0</v>
      </c>
    </row>
    <row r="943" spans="1:7" x14ac:dyDescent="0.2">
      <c r="A943" s="15">
        <v>12000</v>
      </c>
      <c r="B943" s="15">
        <v>0.1343</v>
      </c>
      <c r="C943" s="15" t="s">
        <v>46</v>
      </c>
      <c r="D943" s="15">
        <v>55000</v>
      </c>
      <c r="E943" s="15">
        <v>60</v>
      </c>
      <c r="F943" s="15">
        <v>10</v>
      </c>
      <c r="G943" s="15">
        <v>0</v>
      </c>
    </row>
    <row r="944" spans="1:7" x14ac:dyDescent="0.2">
      <c r="A944" s="15">
        <v>12000</v>
      </c>
      <c r="B944" s="15">
        <v>7.2900000000000006E-2</v>
      </c>
      <c r="C944" s="15" t="s">
        <v>46</v>
      </c>
      <c r="D944" s="15">
        <v>60000</v>
      </c>
      <c r="E944" s="15">
        <v>36</v>
      </c>
      <c r="F944" s="15">
        <v>4</v>
      </c>
      <c r="G944" s="15">
        <v>0</v>
      </c>
    </row>
    <row r="945" spans="1:7" x14ac:dyDescent="0.2">
      <c r="A945" s="15">
        <v>4800</v>
      </c>
      <c r="B945" s="15">
        <v>5.79E-2</v>
      </c>
      <c r="C945" s="15" t="s">
        <v>46</v>
      </c>
      <c r="D945" s="15">
        <v>22800</v>
      </c>
      <c r="E945" s="15">
        <v>36</v>
      </c>
      <c r="F945" s="15">
        <v>3</v>
      </c>
      <c r="G945" s="15">
        <v>0</v>
      </c>
    </row>
    <row r="946" spans="1:7" x14ac:dyDescent="0.2">
      <c r="A946" s="15">
        <v>8000</v>
      </c>
      <c r="B946" s="15">
        <v>0.16769999999999999</v>
      </c>
      <c r="C946" s="15" t="s">
        <v>46</v>
      </c>
      <c r="D946" s="15">
        <v>99996</v>
      </c>
      <c r="E946" s="15">
        <v>60</v>
      </c>
      <c r="F946" s="15">
        <v>10</v>
      </c>
      <c r="G946" s="15">
        <v>0</v>
      </c>
    </row>
    <row r="947" spans="1:7" x14ac:dyDescent="0.2">
      <c r="A947" s="15">
        <v>6450</v>
      </c>
      <c r="B947" s="15">
        <v>0.1037</v>
      </c>
      <c r="C947" s="15" t="s">
        <v>46</v>
      </c>
      <c r="D947" s="15">
        <v>126000</v>
      </c>
      <c r="E947" s="15">
        <v>36</v>
      </c>
      <c r="F947" s="15">
        <v>2</v>
      </c>
      <c r="G947" s="15">
        <v>0</v>
      </c>
    </row>
    <row r="948" spans="1:7" x14ac:dyDescent="0.2">
      <c r="A948" s="15">
        <v>5000</v>
      </c>
      <c r="B948" s="15">
        <v>7.6600000000000001E-2</v>
      </c>
      <c r="C948" s="15" t="s">
        <v>44</v>
      </c>
      <c r="D948" s="15">
        <v>29730</v>
      </c>
      <c r="E948" s="15">
        <v>36</v>
      </c>
      <c r="F948" s="15">
        <v>2</v>
      </c>
      <c r="G948" s="15">
        <v>0</v>
      </c>
    </row>
    <row r="949" spans="1:7" x14ac:dyDescent="0.2">
      <c r="A949" s="15">
        <v>10000</v>
      </c>
      <c r="B949" s="15">
        <v>5.79E-2</v>
      </c>
      <c r="C949" s="15" t="s">
        <v>44</v>
      </c>
      <c r="D949" s="15">
        <v>60000</v>
      </c>
      <c r="E949" s="15">
        <v>36</v>
      </c>
      <c r="F949" s="15">
        <v>5</v>
      </c>
      <c r="G949" s="15">
        <v>0</v>
      </c>
    </row>
    <row r="950" spans="1:7" x14ac:dyDescent="0.2">
      <c r="A950" s="15">
        <v>22750</v>
      </c>
      <c r="B950" s="15">
        <v>0.1714</v>
      </c>
      <c r="C950" s="15" t="s">
        <v>44</v>
      </c>
      <c r="D950" s="15">
        <v>51000</v>
      </c>
      <c r="E950" s="15">
        <v>60</v>
      </c>
      <c r="F950" s="15">
        <v>10</v>
      </c>
      <c r="G950" s="15">
        <v>0</v>
      </c>
    </row>
    <row r="951" spans="1:7" x14ac:dyDescent="0.2">
      <c r="A951" s="15">
        <v>25000</v>
      </c>
      <c r="B951" s="15">
        <v>0.1343</v>
      </c>
      <c r="C951" s="15" t="s">
        <v>46</v>
      </c>
      <c r="D951" s="15">
        <v>79000</v>
      </c>
      <c r="E951" s="15">
        <v>36</v>
      </c>
      <c r="F951" s="15">
        <v>10</v>
      </c>
      <c r="G951" s="15">
        <v>1</v>
      </c>
    </row>
    <row r="952" spans="1:7" x14ac:dyDescent="0.2">
      <c r="A952" s="15">
        <v>12000</v>
      </c>
      <c r="B952" s="15">
        <v>0.1111</v>
      </c>
      <c r="C952" s="15" t="s">
        <v>44</v>
      </c>
      <c r="D952" s="15">
        <v>39000</v>
      </c>
      <c r="E952" s="15">
        <v>36</v>
      </c>
      <c r="F952" s="15">
        <v>1</v>
      </c>
      <c r="G952" s="15">
        <v>0</v>
      </c>
    </row>
    <row r="953" spans="1:7" x14ac:dyDescent="0.2">
      <c r="A953" s="15">
        <v>13000</v>
      </c>
      <c r="B953" s="15">
        <v>6.9199999999999998E-2</v>
      </c>
      <c r="C953" s="15" t="s">
        <v>44</v>
      </c>
      <c r="D953" s="15">
        <v>37000</v>
      </c>
      <c r="E953" s="15">
        <v>36</v>
      </c>
      <c r="F953" s="15">
        <v>3</v>
      </c>
      <c r="G953" s="15">
        <v>0</v>
      </c>
    </row>
    <row r="954" spans="1:7" x14ac:dyDescent="0.2">
      <c r="A954" s="15">
        <v>3000</v>
      </c>
      <c r="B954" s="15">
        <v>7.2900000000000006E-2</v>
      </c>
      <c r="C954" s="15" t="s">
        <v>44</v>
      </c>
      <c r="D954" s="15">
        <v>70000</v>
      </c>
      <c r="E954" s="15">
        <v>36</v>
      </c>
      <c r="F954" s="15">
        <v>2</v>
      </c>
      <c r="G954" s="15">
        <v>0</v>
      </c>
    </row>
    <row r="955" spans="1:7" x14ac:dyDescent="0.2">
      <c r="A955" s="15">
        <v>12250</v>
      </c>
      <c r="B955" s="15">
        <v>7.2900000000000006E-2</v>
      </c>
      <c r="C955" s="15" t="s">
        <v>44</v>
      </c>
      <c r="D955" s="15">
        <v>32000</v>
      </c>
      <c r="E955" s="15">
        <v>36</v>
      </c>
      <c r="F955" s="15">
        <v>4</v>
      </c>
      <c r="G955" s="15">
        <v>0</v>
      </c>
    </row>
    <row r="956" spans="1:7" x14ac:dyDescent="0.2">
      <c r="A956" s="15">
        <v>25000</v>
      </c>
      <c r="B956" s="15">
        <v>0.16400000000000001</v>
      </c>
      <c r="C956" s="15" t="s">
        <v>44</v>
      </c>
      <c r="D956" s="15">
        <v>119400</v>
      </c>
      <c r="E956" s="15">
        <v>60</v>
      </c>
      <c r="F956" s="15">
        <v>6</v>
      </c>
      <c r="G956" s="15">
        <v>1</v>
      </c>
    </row>
    <row r="957" spans="1:7" x14ac:dyDescent="0.2">
      <c r="A957" s="15">
        <v>5550</v>
      </c>
      <c r="B957" s="15">
        <v>0.1037</v>
      </c>
      <c r="C957" s="15" t="s">
        <v>45</v>
      </c>
      <c r="D957" s="15">
        <v>14400</v>
      </c>
      <c r="E957" s="15">
        <v>36</v>
      </c>
      <c r="F957" s="15">
        <v>2</v>
      </c>
      <c r="G957" s="15">
        <v>0</v>
      </c>
    </row>
    <row r="958" spans="1:7" x14ac:dyDescent="0.2">
      <c r="A958" s="15">
        <v>25000</v>
      </c>
      <c r="B958" s="15">
        <v>0.2011</v>
      </c>
      <c r="C958" s="15" t="s">
        <v>46</v>
      </c>
      <c r="D958" s="15">
        <v>151000</v>
      </c>
      <c r="E958" s="15">
        <v>60</v>
      </c>
      <c r="F958" s="15">
        <v>10</v>
      </c>
      <c r="G958" s="15">
        <v>0</v>
      </c>
    </row>
    <row r="959" spans="1:7" x14ac:dyDescent="0.2">
      <c r="A959" s="15">
        <v>1200</v>
      </c>
      <c r="B959" s="15">
        <v>0.1074</v>
      </c>
      <c r="C959" s="15" t="s">
        <v>46</v>
      </c>
      <c r="D959" s="15">
        <v>64000</v>
      </c>
      <c r="E959" s="15">
        <v>36</v>
      </c>
      <c r="F959" s="15">
        <v>10</v>
      </c>
      <c r="G959" s="15">
        <v>0</v>
      </c>
    </row>
    <row r="960" spans="1:7" x14ac:dyDescent="0.2">
      <c r="A960" s="15">
        <v>6000</v>
      </c>
      <c r="B960" s="15">
        <v>0.1111</v>
      </c>
      <c r="C960" s="15" t="s">
        <v>46</v>
      </c>
      <c r="D960" s="15">
        <v>70000</v>
      </c>
      <c r="E960" s="15">
        <v>60</v>
      </c>
      <c r="F960" s="15">
        <v>10</v>
      </c>
      <c r="G960" s="15">
        <v>0</v>
      </c>
    </row>
    <row r="961" spans="1:7" x14ac:dyDescent="0.2">
      <c r="A961" s="15">
        <v>24000</v>
      </c>
      <c r="B961" s="15">
        <v>6.54E-2</v>
      </c>
      <c r="C961" s="15" t="s">
        <v>46</v>
      </c>
      <c r="D961" s="15">
        <v>115000</v>
      </c>
      <c r="E961" s="15">
        <v>36</v>
      </c>
      <c r="F961" s="15">
        <v>3</v>
      </c>
      <c r="G961" s="15">
        <v>0</v>
      </c>
    </row>
    <row r="962" spans="1:7" x14ac:dyDescent="0.2">
      <c r="A962" s="15">
        <v>20000</v>
      </c>
      <c r="B962" s="15">
        <v>6.54E-2</v>
      </c>
      <c r="C962" s="15" t="s">
        <v>46</v>
      </c>
      <c r="D962" s="15">
        <v>63844</v>
      </c>
      <c r="E962" s="15">
        <v>36</v>
      </c>
      <c r="F962" s="15">
        <v>10</v>
      </c>
      <c r="G962" s="15">
        <v>0</v>
      </c>
    </row>
    <row r="963" spans="1:7" x14ac:dyDescent="0.2">
      <c r="A963" s="15">
        <v>4000</v>
      </c>
      <c r="B963" s="15">
        <v>0.12230000000000001</v>
      </c>
      <c r="C963" s="15" t="s">
        <v>44</v>
      </c>
      <c r="D963" s="15">
        <v>65499</v>
      </c>
      <c r="E963" s="15">
        <v>36</v>
      </c>
      <c r="F963" s="15">
        <v>10</v>
      </c>
      <c r="G963" s="15">
        <v>0</v>
      </c>
    </row>
    <row r="964" spans="1:7" x14ac:dyDescent="0.2">
      <c r="A964" s="15">
        <v>4900</v>
      </c>
      <c r="B964" s="15">
        <v>9.9900000000000003E-2</v>
      </c>
      <c r="C964" s="15" t="s">
        <v>44</v>
      </c>
      <c r="D964" s="15">
        <v>51630</v>
      </c>
      <c r="E964" s="15">
        <v>36</v>
      </c>
      <c r="F964" s="15">
        <v>0.5</v>
      </c>
      <c r="G964" s="15">
        <v>0</v>
      </c>
    </row>
    <row r="965" spans="1:7" x14ac:dyDescent="0.2">
      <c r="A965" s="15">
        <v>3000</v>
      </c>
      <c r="B965" s="15">
        <v>0.17430000000000001</v>
      </c>
      <c r="C965" s="15" t="s">
        <v>44</v>
      </c>
      <c r="D965" s="15">
        <v>21000</v>
      </c>
      <c r="E965" s="15">
        <v>60</v>
      </c>
      <c r="F965" s="15">
        <v>0.5</v>
      </c>
      <c r="G965" s="15">
        <v>0</v>
      </c>
    </row>
    <row r="966" spans="1:7" x14ac:dyDescent="0.2">
      <c r="A966" s="15">
        <v>25000</v>
      </c>
      <c r="B966" s="15">
        <v>0.1036</v>
      </c>
      <c r="C966" s="15" t="s">
        <v>46</v>
      </c>
      <c r="D966" s="15">
        <v>110000</v>
      </c>
      <c r="E966" s="15">
        <v>36</v>
      </c>
      <c r="F966" s="15">
        <v>10</v>
      </c>
      <c r="G966" s="15">
        <v>0</v>
      </c>
    </row>
    <row r="967" spans="1:7" x14ac:dyDescent="0.2">
      <c r="A967" s="15">
        <v>1500</v>
      </c>
      <c r="B967" s="15">
        <v>0.12230000000000001</v>
      </c>
      <c r="C967" s="15" t="s">
        <v>46</v>
      </c>
      <c r="D967" s="15">
        <v>84996</v>
      </c>
      <c r="E967" s="15">
        <v>36</v>
      </c>
      <c r="F967" s="15">
        <v>6</v>
      </c>
      <c r="G967" s="15">
        <v>0</v>
      </c>
    </row>
    <row r="968" spans="1:7" x14ac:dyDescent="0.2">
      <c r="A968" s="15">
        <v>8500</v>
      </c>
      <c r="B968" s="15">
        <v>6.54E-2</v>
      </c>
      <c r="C968" s="15" t="s">
        <v>44</v>
      </c>
      <c r="D968" s="15">
        <v>49232.04</v>
      </c>
      <c r="E968" s="15">
        <v>36</v>
      </c>
      <c r="F968" s="15">
        <v>8</v>
      </c>
      <c r="G968" s="15">
        <v>0</v>
      </c>
    </row>
    <row r="969" spans="1:7" x14ac:dyDescent="0.2">
      <c r="A969" s="15">
        <v>15125</v>
      </c>
      <c r="B969" s="15">
        <v>0.1036</v>
      </c>
      <c r="C969" s="15" t="s">
        <v>44</v>
      </c>
      <c r="D969" s="15">
        <v>82308</v>
      </c>
      <c r="E969" s="15">
        <v>36</v>
      </c>
      <c r="F969" s="15">
        <v>4</v>
      </c>
      <c r="G969" s="15">
        <v>0</v>
      </c>
    </row>
    <row r="970" spans="1:7" x14ac:dyDescent="0.2">
      <c r="A970" s="15">
        <v>4400</v>
      </c>
      <c r="B970" s="15">
        <v>6.9099999999999995E-2</v>
      </c>
      <c r="C970" s="15" t="s">
        <v>44</v>
      </c>
      <c r="D970" s="15">
        <v>20000</v>
      </c>
      <c r="E970" s="15">
        <v>36</v>
      </c>
      <c r="F970" s="15">
        <v>3</v>
      </c>
      <c r="G970" s="15">
        <v>0</v>
      </c>
    </row>
    <row r="971" spans="1:7" x14ac:dyDescent="0.2">
      <c r="A971" s="15">
        <v>8000</v>
      </c>
      <c r="B971" s="15">
        <v>6.1699999999999998E-2</v>
      </c>
      <c r="C971" s="15" t="s">
        <v>46</v>
      </c>
      <c r="D971" s="15">
        <v>63000</v>
      </c>
      <c r="E971" s="15">
        <v>36</v>
      </c>
      <c r="F971" s="15">
        <v>6</v>
      </c>
      <c r="G971" s="15">
        <v>0</v>
      </c>
    </row>
    <row r="972" spans="1:7" x14ac:dyDescent="0.2">
      <c r="A972" s="15">
        <v>16800</v>
      </c>
      <c r="B972" s="15">
        <v>6.1699999999999998E-2</v>
      </c>
      <c r="C972" s="15" t="s">
        <v>46</v>
      </c>
      <c r="D972" s="15">
        <v>43200</v>
      </c>
      <c r="E972" s="15">
        <v>36</v>
      </c>
      <c r="F972" s="15">
        <v>3</v>
      </c>
      <c r="G972" s="15">
        <v>1</v>
      </c>
    </row>
    <row r="973" spans="1:7" x14ac:dyDescent="0.2">
      <c r="A973" s="15">
        <v>3200</v>
      </c>
      <c r="B973" s="15">
        <v>0.1298</v>
      </c>
      <c r="C973" s="15" t="s">
        <v>44</v>
      </c>
      <c r="D973" s="15">
        <v>55000</v>
      </c>
      <c r="E973" s="15">
        <v>36</v>
      </c>
      <c r="F973" s="15">
        <v>2</v>
      </c>
      <c r="G973" s="15">
        <v>0</v>
      </c>
    </row>
    <row r="974" spans="1:7" x14ac:dyDescent="0.2">
      <c r="A974" s="15">
        <v>8000</v>
      </c>
      <c r="B974" s="15">
        <v>0.1409</v>
      </c>
      <c r="C974" s="15" t="s">
        <v>44</v>
      </c>
      <c r="D974" s="15">
        <v>56000</v>
      </c>
      <c r="E974" s="15">
        <v>36</v>
      </c>
      <c r="F974" s="15">
        <v>10</v>
      </c>
      <c r="G974" s="15">
        <v>0</v>
      </c>
    </row>
    <row r="975" spans="1:7" x14ac:dyDescent="0.2">
      <c r="A975" s="15">
        <v>15000</v>
      </c>
      <c r="B975" s="15">
        <v>0.16320000000000001</v>
      </c>
      <c r="C975" s="15" t="s">
        <v>46</v>
      </c>
      <c r="D975" s="15">
        <v>170000</v>
      </c>
      <c r="E975" s="15">
        <v>36</v>
      </c>
      <c r="F975" s="15">
        <v>10</v>
      </c>
      <c r="G975" s="15">
        <v>1</v>
      </c>
    </row>
    <row r="976" spans="1:7" x14ac:dyDescent="0.2">
      <c r="A976" s="15">
        <v>19000</v>
      </c>
      <c r="B976" s="15">
        <v>0.1706</v>
      </c>
      <c r="C976" s="15" t="s">
        <v>44</v>
      </c>
      <c r="D976" s="15">
        <v>46000</v>
      </c>
      <c r="E976" s="15">
        <v>60</v>
      </c>
      <c r="F976" s="15">
        <v>2</v>
      </c>
      <c r="G976" s="15">
        <v>0</v>
      </c>
    </row>
    <row r="977" spans="1:7" x14ac:dyDescent="0.2">
      <c r="A977" s="15">
        <v>5575</v>
      </c>
      <c r="B977" s="15">
        <v>0.152</v>
      </c>
      <c r="C977" s="15" t="s">
        <v>46</v>
      </c>
      <c r="D977" s="15">
        <v>120000</v>
      </c>
      <c r="E977" s="15">
        <v>36</v>
      </c>
      <c r="F977" s="15">
        <v>0.5</v>
      </c>
      <c r="G977" s="15">
        <v>0</v>
      </c>
    </row>
    <row r="978" spans="1:7" x14ac:dyDescent="0.2">
      <c r="A978" s="15">
        <v>6675</v>
      </c>
      <c r="B978" s="15">
        <v>6.54E-2</v>
      </c>
      <c r="C978" s="15" t="s">
        <v>45</v>
      </c>
      <c r="D978" s="15">
        <v>75000</v>
      </c>
      <c r="E978" s="15">
        <v>36</v>
      </c>
      <c r="F978" s="15">
        <v>0.5</v>
      </c>
      <c r="G978" s="15">
        <v>0</v>
      </c>
    </row>
    <row r="979" spans="1:7" x14ac:dyDescent="0.2">
      <c r="A979" s="15">
        <v>1450</v>
      </c>
      <c r="B979" s="15">
        <v>6.1699999999999998E-2</v>
      </c>
      <c r="C979" s="15" t="s">
        <v>46</v>
      </c>
      <c r="D979" s="15">
        <v>45000</v>
      </c>
      <c r="E979" s="15">
        <v>36</v>
      </c>
      <c r="F979" s="15">
        <v>0.5</v>
      </c>
      <c r="G979" s="15">
        <v>0</v>
      </c>
    </row>
    <row r="980" spans="1:7" x14ac:dyDescent="0.2">
      <c r="A980" s="15">
        <v>4725</v>
      </c>
      <c r="B980" s="15">
        <v>6.54E-2</v>
      </c>
      <c r="C980" s="15" t="s">
        <v>44</v>
      </c>
      <c r="D980" s="15">
        <v>27600</v>
      </c>
      <c r="E980" s="15">
        <v>36</v>
      </c>
      <c r="F980" s="15">
        <v>0.5</v>
      </c>
      <c r="G980" s="15">
        <v>0</v>
      </c>
    </row>
    <row r="981" spans="1:7" x14ac:dyDescent="0.2">
      <c r="A981" s="15">
        <v>4600</v>
      </c>
      <c r="B981" s="15">
        <v>9.9900000000000003E-2</v>
      </c>
      <c r="C981" s="15" t="s">
        <v>46</v>
      </c>
      <c r="D981" s="15">
        <v>130000</v>
      </c>
      <c r="E981" s="15">
        <v>60</v>
      </c>
      <c r="F981" s="15">
        <v>0.5</v>
      </c>
      <c r="G981" s="15">
        <v>0</v>
      </c>
    </row>
    <row r="982" spans="1:7" x14ac:dyDescent="0.2">
      <c r="A982" s="15">
        <v>4200</v>
      </c>
      <c r="B982" s="15">
        <v>0.12230000000000001</v>
      </c>
      <c r="C982" s="15" t="s">
        <v>46</v>
      </c>
      <c r="D982" s="15">
        <v>125000</v>
      </c>
      <c r="E982" s="15">
        <v>60</v>
      </c>
      <c r="F982" s="15">
        <v>0.5</v>
      </c>
      <c r="G982" s="15">
        <v>0</v>
      </c>
    </row>
    <row r="983" spans="1:7" x14ac:dyDescent="0.2">
      <c r="A983" s="15">
        <v>10000</v>
      </c>
      <c r="B983" s="15">
        <v>6.54E-2</v>
      </c>
      <c r="C983" s="15" t="s">
        <v>44</v>
      </c>
      <c r="D983" s="15">
        <v>42000</v>
      </c>
      <c r="E983" s="15">
        <v>36</v>
      </c>
      <c r="F983" s="15">
        <v>1</v>
      </c>
      <c r="G983" s="15">
        <v>0</v>
      </c>
    </row>
    <row r="984" spans="1:7" x14ac:dyDescent="0.2">
      <c r="A984" s="15">
        <v>5000</v>
      </c>
      <c r="B984" s="15">
        <v>8.8800000000000004E-2</v>
      </c>
      <c r="C984" s="15" t="s">
        <v>46</v>
      </c>
      <c r="D984" s="15">
        <v>32000</v>
      </c>
      <c r="E984" s="15">
        <v>36</v>
      </c>
      <c r="F984" s="15">
        <v>9</v>
      </c>
      <c r="G984" s="15">
        <v>0</v>
      </c>
    </row>
    <row r="985" spans="1:7" x14ac:dyDescent="0.2">
      <c r="A985" s="15">
        <v>7200</v>
      </c>
      <c r="B985" s="15">
        <v>0.12609999999999999</v>
      </c>
      <c r="C985" s="15" t="s">
        <v>44</v>
      </c>
      <c r="D985" s="15">
        <v>32000</v>
      </c>
      <c r="E985" s="15">
        <v>36</v>
      </c>
      <c r="F985" s="15">
        <v>3</v>
      </c>
      <c r="G985" s="15">
        <v>0</v>
      </c>
    </row>
    <row r="986" spans="1:7" x14ac:dyDescent="0.2">
      <c r="A986" s="15">
        <v>3500</v>
      </c>
      <c r="B986" s="15">
        <v>0.12609999999999999</v>
      </c>
      <c r="C986" s="15" t="s">
        <v>44</v>
      </c>
      <c r="D986" s="15">
        <v>20640</v>
      </c>
      <c r="E986" s="15">
        <v>36</v>
      </c>
      <c r="F986" s="15">
        <v>2</v>
      </c>
      <c r="G986" s="15">
        <v>0</v>
      </c>
    </row>
    <row r="987" spans="1:7" x14ac:dyDescent="0.2">
      <c r="A987" s="15">
        <v>8000</v>
      </c>
      <c r="B987" s="15">
        <v>0.152</v>
      </c>
      <c r="C987" s="15" t="s">
        <v>44</v>
      </c>
      <c r="D987" s="15">
        <v>60000</v>
      </c>
      <c r="E987" s="15">
        <v>60</v>
      </c>
      <c r="F987" s="15">
        <v>2</v>
      </c>
      <c r="G987" s="15">
        <v>0</v>
      </c>
    </row>
    <row r="988" spans="1:7" x14ac:dyDescent="0.2">
      <c r="A988" s="15">
        <v>22000</v>
      </c>
      <c r="B988" s="15">
        <v>8.8800000000000004E-2</v>
      </c>
      <c r="C988" s="15" t="s">
        <v>46</v>
      </c>
      <c r="D988" s="15">
        <v>72500</v>
      </c>
      <c r="E988" s="15">
        <v>36</v>
      </c>
      <c r="F988" s="15">
        <v>0.5</v>
      </c>
      <c r="G988" s="15">
        <v>1</v>
      </c>
    </row>
    <row r="989" spans="1:7" x14ac:dyDescent="0.2">
      <c r="A989" s="15">
        <v>12000</v>
      </c>
      <c r="B989" s="15">
        <v>5.79E-2</v>
      </c>
      <c r="C989" s="15" t="s">
        <v>46</v>
      </c>
      <c r="D989" s="15">
        <v>185000</v>
      </c>
      <c r="E989" s="15">
        <v>36</v>
      </c>
      <c r="F989" s="15">
        <v>3</v>
      </c>
      <c r="G989" s="15">
        <v>0</v>
      </c>
    </row>
    <row r="990" spans="1:7" x14ac:dyDescent="0.2">
      <c r="A990" s="15">
        <v>10000</v>
      </c>
      <c r="B990" s="15">
        <v>9.6199999999999994E-2</v>
      </c>
      <c r="C990" s="15" t="s">
        <v>45</v>
      </c>
      <c r="D990" s="15">
        <v>63000</v>
      </c>
      <c r="E990" s="15">
        <v>60</v>
      </c>
      <c r="F990" s="15">
        <v>0.5</v>
      </c>
      <c r="G990" s="15">
        <v>1</v>
      </c>
    </row>
    <row r="991" spans="1:7" x14ac:dyDescent="0.2">
      <c r="A991" s="15">
        <v>14000</v>
      </c>
      <c r="B991" s="15">
        <v>6.9099999999999995E-2</v>
      </c>
      <c r="C991" s="15" t="s">
        <v>44</v>
      </c>
      <c r="D991" s="15">
        <v>63000</v>
      </c>
      <c r="E991" s="15">
        <v>36</v>
      </c>
      <c r="F991" s="15">
        <v>10</v>
      </c>
      <c r="G991" s="15">
        <v>0</v>
      </c>
    </row>
    <row r="992" spans="1:7" x14ac:dyDescent="0.2">
      <c r="A992" s="15">
        <v>3000</v>
      </c>
      <c r="B992" s="15">
        <v>0.1298</v>
      </c>
      <c r="C992" s="15" t="s">
        <v>44</v>
      </c>
      <c r="D992" s="15">
        <v>30000</v>
      </c>
      <c r="E992" s="15">
        <v>36</v>
      </c>
      <c r="F992" s="15">
        <v>3</v>
      </c>
      <c r="G992" s="15">
        <v>0</v>
      </c>
    </row>
    <row r="993" spans="1:7" x14ac:dyDescent="0.2">
      <c r="A993" s="15">
        <v>18000</v>
      </c>
      <c r="B993" s="15">
        <v>5.79E-2</v>
      </c>
      <c r="C993" s="15" t="s">
        <v>44</v>
      </c>
      <c r="D993" s="15">
        <v>175000</v>
      </c>
      <c r="E993" s="15">
        <v>36</v>
      </c>
      <c r="F993" s="15">
        <v>1</v>
      </c>
      <c r="G993" s="15">
        <v>0</v>
      </c>
    </row>
    <row r="994" spans="1:7" x14ac:dyDescent="0.2">
      <c r="A994" s="15">
        <v>4800</v>
      </c>
      <c r="B994" s="15">
        <v>0.13350000000000001</v>
      </c>
      <c r="C994" s="15" t="s">
        <v>44</v>
      </c>
      <c r="D994" s="15">
        <v>26085.360000000001</v>
      </c>
      <c r="E994" s="15">
        <v>36</v>
      </c>
      <c r="F994" s="15">
        <v>2</v>
      </c>
      <c r="G994" s="15">
        <v>0</v>
      </c>
    </row>
    <row r="995" spans="1:7" x14ac:dyDescent="0.2">
      <c r="A995" s="15">
        <v>24000</v>
      </c>
      <c r="B995" s="15">
        <v>6.54E-2</v>
      </c>
      <c r="C995" s="15" t="s">
        <v>46</v>
      </c>
      <c r="D995" s="15">
        <v>160000</v>
      </c>
      <c r="E995" s="15">
        <v>36</v>
      </c>
      <c r="F995" s="15">
        <v>3</v>
      </c>
      <c r="G995" s="15">
        <v>0</v>
      </c>
    </row>
    <row r="996" spans="1:7" x14ac:dyDescent="0.2">
      <c r="A996" s="15">
        <v>12000</v>
      </c>
      <c r="B996" s="15">
        <v>0.152</v>
      </c>
      <c r="C996" s="15" t="s">
        <v>44</v>
      </c>
      <c r="D996" s="15">
        <v>67000</v>
      </c>
      <c r="E996" s="15">
        <v>60</v>
      </c>
      <c r="F996" s="15">
        <v>0.5</v>
      </c>
      <c r="G996" s="15">
        <v>0</v>
      </c>
    </row>
    <row r="997" spans="1:7" x14ac:dyDescent="0.2">
      <c r="A997" s="15">
        <v>13000</v>
      </c>
      <c r="B997" s="15">
        <v>9.9900000000000003E-2</v>
      </c>
      <c r="C997" s="15" t="s">
        <v>46</v>
      </c>
      <c r="D997" s="15">
        <v>77500</v>
      </c>
      <c r="E997" s="15">
        <v>36</v>
      </c>
      <c r="F997" s="15">
        <v>3</v>
      </c>
      <c r="G997" s="15">
        <v>0</v>
      </c>
    </row>
    <row r="998" spans="1:7" x14ac:dyDescent="0.2">
      <c r="A998" s="15">
        <v>10000</v>
      </c>
      <c r="B998" s="15">
        <v>6.9099999999999995E-2</v>
      </c>
      <c r="C998" s="15" t="s">
        <v>44</v>
      </c>
      <c r="D998" s="15">
        <v>52000</v>
      </c>
      <c r="E998" s="15">
        <v>36</v>
      </c>
      <c r="F998" s="15">
        <v>1</v>
      </c>
      <c r="G998" s="15">
        <v>0</v>
      </c>
    </row>
    <row r="999" spans="1:7" x14ac:dyDescent="0.2">
      <c r="A999" s="15">
        <v>10200</v>
      </c>
      <c r="B999" s="15">
        <v>0.1036</v>
      </c>
      <c r="C999" s="15" t="s">
        <v>46</v>
      </c>
      <c r="D999" s="15">
        <v>32500</v>
      </c>
      <c r="E999" s="15">
        <v>60</v>
      </c>
      <c r="F999" s="15">
        <v>5</v>
      </c>
      <c r="G999" s="15">
        <v>0</v>
      </c>
    </row>
    <row r="1000" spans="1:7" x14ac:dyDescent="0.2">
      <c r="A1000" s="15">
        <v>11000</v>
      </c>
      <c r="B1000" s="15">
        <v>6.9099999999999995E-2</v>
      </c>
      <c r="C1000" s="15" t="s">
        <v>46</v>
      </c>
      <c r="D1000" s="15">
        <v>126000</v>
      </c>
      <c r="E1000" s="15">
        <v>36</v>
      </c>
      <c r="F1000" s="15">
        <v>0.5</v>
      </c>
      <c r="G1000" s="15">
        <v>0</v>
      </c>
    </row>
    <row r="1001" spans="1:7" x14ac:dyDescent="0.2">
      <c r="A1001" s="15">
        <v>2600</v>
      </c>
      <c r="B1001" s="15">
        <v>9.2499999999999999E-2</v>
      </c>
      <c r="C1001" s="15" t="s">
        <v>44</v>
      </c>
      <c r="D1001" s="15">
        <v>37000</v>
      </c>
      <c r="E1001" s="15">
        <v>36</v>
      </c>
      <c r="F1001" s="15">
        <v>2</v>
      </c>
      <c r="G1001" s="15">
        <v>0</v>
      </c>
    </row>
    <row r="1002" spans="1:7" x14ac:dyDescent="0.2">
      <c r="A1002" s="15">
        <v>6000</v>
      </c>
      <c r="B1002" s="15">
        <v>5.79E-2</v>
      </c>
      <c r="C1002" s="15" t="s">
        <v>46</v>
      </c>
      <c r="D1002" s="15">
        <v>51000</v>
      </c>
      <c r="E1002" s="15">
        <v>36</v>
      </c>
      <c r="F1002" s="15">
        <v>6</v>
      </c>
      <c r="G1002" s="15">
        <v>0</v>
      </c>
    </row>
    <row r="1003" spans="1:7" x14ac:dyDescent="0.2">
      <c r="A1003" s="15">
        <v>13800</v>
      </c>
      <c r="B1003" s="15">
        <v>6.9099999999999995E-2</v>
      </c>
      <c r="C1003" s="15" t="s">
        <v>46</v>
      </c>
      <c r="D1003" s="15">
        <v>43000</v>
      </c>
      <c r="E1003" s="15">
        <v>36</v>
      </c>
      <c r="F1003" s="15">
        <v>4</v>
      </c>
      <c r="G1003" s="15">
        <v>0</v>
      </c>
    </row>
    <row r="1004" spans="1:7" x14ac:dyDescent="0.2">
      <c r="A1004" s="15">
        <v>2600</v>
      </c>
      <c r="B1004" s="15">
        <v>9.2499999999999999E-2</v>
      </c>
      <c r="C1004" s="15" t="s">
        <v>46</v>
      </c>
      <c r="D1004" s="15">
        <v>72000</v>
      </c>
      <c r="E1004" s="15">
        <v>36</v>
      </c>
      <c r="F1004" s="15">
        <v>2</v>
      </c>
      <c r="G1004" s="15">
        <v>0</v>
      </c>
    </row>
    <row r="1005" spans="1:7" x14ac:dyDescent="0.2">
      <c r="A1005" s="15">
        <v>5000</v>
      </c>
      <c r="B1005" s="15">
        <v>8.8800000000000004E-2</v>
      </c>
      <c r="C1005" s="15" t="s">
        <v>44</v>
      </c>
      <c r="D1005" s="15">
        <v>304800</v>
      </c>
      <c r="E1005" s="15">
        <v>36</v>
      </c>
      <c r="F1005" s="15">
        <v>6</v>
      </c>
      <c r="G1005" s="15">
        <v>1</v>
      </c>
    </row>
    <row r="1006" spans="1:7" x14ac:dyDescent="0.2">
      <c r="A1006" s="15">
        <v>20000</v>
      </c>
      <c r="B1006" s="15">
        <v>0.18540000000000001</v>
      </c>
      <c r="C1006" s="15" t="s">
        <v>46</v>
      </c>
      <c r="D1006" s="15">
        <v>105000</v>
      </c>
      <c r="E1006" s="15">
        <v>60</v>
      </c>
      <c r="F1006" s="15">
        <v>6</v>
      </c>
      <c r="G1006" s="15">
        <v>0</v>
      </c>
    </row>
    <row r="1007" spans="1:7" x14ac:dyDescent="0.2">
      <c r="A1007" s="15">
        <v>16750</v>
      </c>
      <c r="B1007" s="15">
        <v>0.1409</v>
      </c>
      <c r="C1007" s="15" t="s">
        <v>44</v>
      </c>
      <c r="D1007" s="15">
        <v>39996</v>
      </c>
      <c r="E1007" s="15">
        <v>36</v>
      </c>
      <c r="F1007" s="15">
        <v>4</v>
      </c>
      <c r="G1007" s="15">
        <v>0</v>
      </c>
    </row>
    <row r="1008" spans="1:7" x14ac:dyDescent="0.2">
      <c r="A1008" s="15">
        <v>20000</v>
      </c>
      <c r="B1008" s="15">
        <v>0.1706</v>
      </c>
      <c r="C1008" s="15" t="s">
        <v>44</v>
      </c>
      <c r="D1008" s="15">
        <v>111855</v>
      </c>
      <c r="E1008" s="15">
        <v>36</v>
      </c>
      <c r="F1008" s="15">
        <v>2</v>
      </c>
      <c r="G1008" s="15">
        <v>0</v>
      </c>
    </row>
    <row r="1009" spans="1:7" x14ac:dyDescent="0.2">
      <c r="A1009" s="15">
        <v>11000</v>
      </c>
      <c r="B1009" s="15">
        <v>0.1298</v>
      </c>
      <c r="C1009" s="15" t="s">
        <v>44</v>
      </c>
      <c r="D1009" s="15">
        <v>60000</v>
      </c>
      <c r="E1009" s="15">
        <v>60</v>
      </c>
      <c r="F1009" s="15">
        <v>10</v>
      </c>
      <c r="G1009" s="15">
        <v>0</v>
      </c>
    </row>
    <row r="1010" spans="1:7" x14ac:dyDescent="0.2">
      <c r="A1010" s="15">
        <v>10000</v>
      </c>
      <c r="B1010" s="15">
        <v>0.1036</v>
      </c>
      <c r="C1010" s="15" t="s">
        <v>46</v>
      </c>
      <c r="D1010" s="15">
        <v>70000</v>
      </c>
      <c r="E1010" s="15">
        <v>36</v>
      </c>
      <c r="F1010" s="15">
        <v>3</v>
      </c>
      <c r="G1010" s="15">
        <v>0</v>
      </c>
    </row>
    <row r="1011" spans="1:7" x14ac:dyDescent="0.2">
      <c r="A1011" s="15">
        <v>12000</v>
      </c>
      <c r="B1011" s="15">
        <v>0.1298</v>
      </c>
      <c r="C1011" s="15" t="s">
        <v>45</v>
      </c>
      <c r="D1011" s="15">
        <v>96000</v>
      </c>
      <c r="E1011" s="15">
        <v>60</v>
      </c>
      <c r="F1011" s="15">
        <v>8</v>
      </c>
      <c r="G1011" s="15">
        <v>0</v>
      </c>
    </row>
    <row r="1012" spans="1:7" x14ac:dyDescent="0.2">
      <c r="A1012" s="15">
        <v>5600</v>
      </c>
      <c r="B1012" s="15">
        <v>5.4199999999999998E-2</v>
      </c>
      <c r="C1012" s="15" t="s">
        <v>46</v>
      </c>
      <c r="D1012" s="15">
        <v>39000</v>
      </c>
      <c r="E1012" s="15">
        <v>36</v>
      </c>
      <c r="F1012" s="15">
        <v>3</v>
      </c>
      <c r="G1012" s="15">
        <v>0</v>
      </c>
    </row>
    <row r="1013" spans="1:7" x14ac:dyDescent="0.2">
      <c r="A1013" s="15">
        <v>10000</v>
      </c>
      <c r="B1013" s="15">
        <v>6.54E-2</v>
      </c>
      <c r="C1013" s="15" t="s">
        <v>46</v>
      </c>
      <c r="D1013" s="15">
        <v>129700</v>
      </c>
      <c r="E1013" s="15">
        <v>36</v>
      </c>
      <c r="F1013" s="15">
        <v>1</v>
      </c>
      <c r="G1013" s="15">
        <v>0</v>
      </c>
    </row>
    <row r="1014" spans="1:7" x14ac:dyDescent="0.2">
      <c r="A1014" s="15">
        <v>11000</v>
      </c>
      <c r="B1014" s="15">
        <v>9.2499999999999999E-2</v>
      </c>
      <c r="C1014" s="15" t="s">
        <v>44</v>
      </c>
      <c r="D1014" s="15">
        <v>104000</v>
      </c>
      <c r="E1014" s="15">
        <v>36</v>
      </c>
      <c r="F1014" s="15">
        <v>8</v>
      </c>
      <c r="G1014" s="15">
        <v>0</v>
      </c>
    </row>
    <row r="1015" spans="1:7" x14ac:dyDescent="0.2">
      <c r="A1015" s="15">
        <v>1000</v>
      </c>
      <c r="B1015" s="15">
        <v>9.6199999999999994E-2</v>
      </c>
      <c r="C1015" s="15" t="s">
        <v>44</v>
      </c>
      <c r="D1015" s="15">
        <v>38400</v>
      </c>
      <c r="E1015" s="15">
        <v>36</v>
      </c>
      <c r="F1015" s="15">
        <v>6</v>
      </c>
      <c r="G1015" s="15">
        <v>0</v>
      </c>
    </row>
    <row r="1016" spans="1:7" x14ac:dyDescent="0.2">
      <c r="A1016" s="15">
        <v>16000</v>
      </c>
      <c r="B1016" s="15">
        <v>0.1036</v>
      </c>
      <c r="C1016" s="15" t="s">
        <v>46</v>
      </c>
      <c r="D1016" s="15">
        <v>97200</v>
      </c>
      <c r="E1016" s="15">
        <v>60</v>
      </c>
      <c r="F1016" s="15">
        <v>5</v>
      </c>
      <c r="G1016" s="15">
        <v>1</v>
      </c>
    </row>
    <row r="1017" spans="1:7" x14ac:dyDescent="0.2">
      <c r="A1017" s="15">
        <v>1500</v>
      </c>
      <c r="B1017" s="15">
        <v>9.6199999999999994E-2</v>
      </c>
      <c r="C1017" s="15" t="s">
        <v>44</v>
      </c>
      <c r="D1017" s="15">
        <v>54000</v>
      </c>
      <c r="E1017" s="15">
        <v>36</v>
      </c>
      <c r="F1017" s="15">
        <v>10</v>
      </c>
      <c r="G1017" s="15">
        <v>0</v>
      </c>
    </row>
    <row r="1018" spans="1:7" x14ac:dyDescent="0.2">
      <c r="A1018" s="15">
        <v>19000</v>
      </c>
      <c r="B1018" s="15">
        <v>0.14829999999999999</v>
      </c>
      <c r="C1018" s="15" t="s">
        <v>44</v>
      </c>
      <c r="D1018" s="15">
        <v>51500</v>
      </c>
      <c r="E1018" s="15">
        <v>36</v>
      </c>
      <c r="F1018" s="15">
        <v>6</v>
      </c>
      <c r="G1018" s="15">
        <v>0</v>
      </c>
    </row>
    <row r="1019" spans="1:7" x14ac:dyDescent="0.2">
      <c r="A1019" s="15">
        <v>4500</v>
      </c>
      <c r="B1019" s="15">
        <v>0.1298</v>
      </c>
      <c r="C1019" s="15" t="s">
        <v>46</v>
      </c>
      <c r="D1019" s="15">
        <v>50000</v>
      </c>
      <c r="E1019" s="15">
        <v>36</v>
      </c>
      <c r="F1019" s="15">
        <v>8</v>
      </c>
      <c r="G1019" s="15">
        <v>1</v>
      </c>
    </row>
    <row r="1020" spans="1:7" x14ac:dyDescent="0.2">
      <c r="A1020" s="15">
        <v>7200</v>
      </c>
      <c r="B1020" s="15">
        <v>6.1699999999999998E-2</v>
      </c>
      <c r="C1020" s="15" t="s">
        <v>46</v>
      </c>
      <c r="D1020" s="15">
        <v>90000</v>
      </c>
      <c r="E1020" s="15">
        <v>36</v>
      </c>
      <c r="F1020" s="15">
        <v>0.5</v>
      </c>
      <c r="G1020" s="15">
        <v>0</v>
      </c>
    </row>
    <row r="1021" spans="1:7" x14ac:dyDescent="0.2">
      <c r="A1021" s="15">
        <v>12500</v>
      </c>
      <c r="B1021" s="15">
        <v>6.9099999999999995E-2</v>
      </c>
      <c r="C1021" s="15" t="s">
        <v>44</v>
      </c>
      <c r="D1021" s="15">
        <v>65000</v>
      </c>
      <c r="E1021" s="15">
        <v>36</v>
      </c>
      <c r="F1021" s="15">
        <v>1</v>
      </c>
      <c r="G1021" s="15">
        <v>0</v>
      </c>
    </row>
    <row r="1022" spans="1:7" x14ac:dyDescent="0.2">
      <c r="A1022" s="15">
        <v>12000</v>
      </c>
      <c r="B1022" s="15">
        <v>5.79E-2</v>
      </c>
      <c r="C1022" s="15" t="s">
        <v>46</v>
      </c>
      <c r="D1022" s="15">
        <v>96000</v>
      </c>
      <c r="E1022" s="15">
        <v>36</v>
      </c>
      <c r="F1022" s="15">
        <v>2</v>
      </c>
      <c r="G1022" s="15">
        <v>0</v>
      </c>
    </row>
    <row r="1023" spans="1:7" x14ac:dyDescent="0.2">
      <c r="A1023" s="15">
        <v>12000</v>
      </c>
      <c r="B1023" s="15">
        <v>5.79E-2</v>
      </c>
      <c r="C1023" s="15" t="s">
        <v>44</v>
      </c>
      <c r="D1023" s="15">
        <v>90000</v>
      </c>
      <c r="E1023" s="15">
        <v>36</v>
      </c>
      <c r="F1023" s="15">
        <v>7</v>
      </c>
      <c r="G1023" s="15">
        <v>0</v>
      </c>
    </row>
    <row r="1024" spans="1:7" x14ac:dyDescent="0.2">
      <c r="A1024" s="15">
        <v>6400</v>
      </c>
      <c r="B1024" s="15">
        <v>6.9099999999999995E-2</v>
      </c>
      <c r="C1024" s="15" t="s">
        <v>46</v>
      </c>
      <c r="D1024" s="15">
        <v>45600</v>
      </c>
      <c r="E1024" s="15">
        <v>36</v>
      </c>
      <c r="F1024" s="15">
        <v>5</v>
      </c>
      <c r="G1024" s="15">
        <v>1</v>
      </c>
    </row>
    <row r="1025" spans="1:7" x14ac:dyDescent="0.2">
      <c r="A1025" s="15">
        <v>20000</v>
      </c>
      <c r="B1025" s="15">
        <v>8.8800000000000004E-2</v>
      </c>
      <c r="C1025" s="15" t="s">
        <v>46</v>
      </c>
      <c r="D1025" s="15">
        <v>84996</v>
      </c>
      <c r="E1025" s="15">
        <v>36</v>
      </c>
      <c r="F1025" s="15">
        <v>5</v>
      </c>
      <c r="G1025" s="15">
        <v>0</v>
      </c>
    </row>
    <row r="1026" spans="1:7" x14ac:dyDescent="0.2">
      <c r="A1026" s="15">
        <v>3600</v>
      </c>
      <c r="B1026" s="15">
        <v>9.2499999999999999E-2</v>
      </c>
      <c r="C1026" s="15" t="s">
        <v>46</v>
      </c>
      <c r="D1026" s="15">
        <v>62000</v>
      </c>
      <c r="E1026" s="15">
        <v>60</v>
      </c>
      <c r="F1026" s="15">
        <v>10</v>
      </c>
      <c r="G1026" s="15">
        <v>0</v>
      </c>
    </row>
    <row r="1027" spans="1:7" x14ac:dyDescent="0.2">
      <c r="A1027" s="15">
        <v>15000</v>
      </c>
      <c r="B1027" s="15">
        <v>8.8800000000000004E-2</v>
      </c>
      <c r="C1027" s="15" t="s">
        <v>44</v>
      </c>
      <c r="D1027" s="15">
        <v>96000</v>
      </c>
      <c r="E1027" s="15">
        <v>36</v>
      </c>
      <c r="F1027" s="15">
        <v>2</v>
      </c>
      <c r="G1027" s="15">
        <v>0</v>
      </c>
    </row>
    <row r="1028" spans="1:7" x14ac:dyDescent="0.2">
      <c r="A1028" s="15">
        <v>25000</v>
      </c>
      <c r="B1028" s="15">
        <v>0.152</v>
      </c>
      <c r="C1028" s="15" t="s">
        <v>44</v>
      </c>
      <c r="D1028" s="15">
        <v>75000</v>
      </c>
      <c r="E1028" s="15">
        <v>36</v>
      </c>
      <c r="F1028" s="15">
        <v>9</v>
      </c>
      <c r="G1028" s="15">
        <v>0</v>
      </c>
    </row>
    <row r="1029" spans="1:7" x14ac:dyDescent="0.2">
      <c r="A1029" s="15">
        <v>24000</v>
      </c>
      <c r="B1029" s="15">
        <v>0.1966</v>
      </c>
      <c r="C1029" s="15" t="s">
        <v>46</v>
      </c>
      <c r="D1029" s="15">
        <v>68559.960000000006</v>
      </c>
      <c r="E1029" s="15">
        <v>60</v>
      </c>
      <c r="F1029" s="15">
        <v>10</v>
      </c>
      <c r="G1029" s="15">
        <v>0</v>
      </c>
    </row>
    <row r="1030" spans="1:7" x14ac:dyDescent="0.2">
      <c r="A1030" s="15">
        <v>25000</v>
      </c>
      <c r="B1030" s="15">
        <v>9.9900000000000003E-2</v>
      </c>
      <c r="C1030" s="15" t="s">
        <v>46</v>
      </c>
      <c r="D1030" s="15">
        <v>65000</v>
      </c>
      <c r="E1030" s="15">
        <v>36</v>
      </c>
      <c r="F1030" s="15">
        <v>10</v>
      </c>
      <c r="G1030" s="15">
        <v>1</v>
      </c>
    </row>
    <row r="1031" spans="1:7" x14ac:dyDescent="0.2">
      <c r="A1031" s="15">
        <v>9400</v>
      </c>
      <c r="B1031" s="15">
        <v>6.9099999999999995E-2</v>
      </c>
      <c r="C1031" s="15" t="s">
        <v>44</v>
      </c>
      <c r="D1031" s="15">
        <v>31200</v>
      </c>
      <c r="E1031" s="15">
        <v>36</v>
      </c>
      <c r="F1031" s="15">
        <v>2</v>
      </c>
      <c r="G1031" s="15">
        <v>0</v>
      </c>
    </row>
    <row r="1032" spans="1:7" x14ac:dyDescent="0.2">
      <c r="A1032" s="15">
        <v>25000</v>
      </c>
      <c r="B1032" s="15">
        <v>0.13350000000000001</v>
      </c>
      <c r="C1032" s="15" t="s">
        <v>46</v>
      </c>
      <c r="D1032" s="15">
        <v>50000</v>
      </c>
      <c r="E1032" s="15">
        <v>60</v>
      </c>
      <c r="F1032" s="15">
        <v>0.5</v>
      </c>
      <c r="G1032" s="15">
        <v>1</v>
      </c>
    </row>
    <row r="1033" spans="1:7" x14ac:dyDescent="0.2">
      <c r="A1033" s="15">
        <v>6350</v>
      </c>
      <c r="B1033" s="15">
        <v>5.79E-2</v>
      </c>
      <c r="C1033" s="15" t="s">
        <v>44</v>
      </c>
      <c r="D1033" s="15">
        <v>38000</v>
      </c>
      <c r="E1033" s="15">
        <v>36</v>
      </c>
      <c r="F1033" s="15">
        <v>3</v>
      </c>
      <c r="G1033" s="15">
        <v>0</v>
      </c>
    </row>
    <row r="1034" spans="1:7" x14ac:dyDescent="0.2">
      <c r="A1034" s="15">
        <v>1000</v>
      </c>
      <c r="B1034" s="15">
        <v>9.9900000000000003E-2</v>
      </c>
      <c r="C1034" s="15" t="s">
        <v>46</v>
      </c>
      <c r="D1034" s="15">
        <v>85000</v>
      </c>
      <c r="E1034" s="15">
        <v>36</v>
      </c>
      <c r="F1034" s="15">
        <v>4</v>
      </c>
      <c r="G1034" s="15">
        <v>0</v>
      </c>
    </row>
    <row r="1035" spans="1:7" x14ac:dyDescent="0.2">
      <c r="A1035" s="15">
        <v>10000</v>
      </c>
      <c r="B1035" s="15">
        <v>9.6199999999999994E-2</v>
      </c>
      <c r="C1035" s="15" t="s">
        <v>46</v>
      </c>
      <c r="D1035" s="15">
        <v>66996</v>
      </c>
      <c r="E1035" s="15">
        <v>36</v>
      </c>
      <c r="F1035" s="15">
        <v>5</v>
      </c>
      <c r="G1035" s="15">
        <v>0</v>
      </c>
    </row>
    <row r="1036" spans="1:7" x14ac:dyDescent="0.2">
      <c r="A1036" s="15">
        <v>24000</v>
      </c>
      <c r="B1036" s="15">
        <v>0.16689999999999999</v>
      </c>
      <c r="C1036" s="15" t="s">
        <v>46</v>
      </c>
      <c r="D1036" s="15">
        <v>65000</v>
      </c>
      <c r="E1036" s="15">
        <v>60</v>
      </c>
      <c r="F1036" s="15">
        <v>2</v>
      </c>
      <c r="G1036" s="15">
        <v>0</v>
      </c>
    </row>
    <row r="1037" spans="1:7" x14ac:dyDescent="0.2">
      <c r="A1037" s="15">
        <v>25000</v>
      </c>
      <c r="B1037" s="15">
        <v>0.13350000000000001</v>
      </c>
      <c r="C1037" s="15" t="s">
        <v>44</v>
      </c>
      <c r="D1037" s="15">
        <v>63600</v>
      </c>
      <c r="E1037" s="15">
        <v>60</v>
      </c>
      <c r="F1037" s="15">
        <v>4</v>
      </c>
      <c r="G1037" s="15">
        <v>0</v>
      </c>
    </row>
    <row r="1038" spans="1:7" x14ac:dyDescent="0.2">
      <c r="A1038" s="15">
        <v>7500</v>
      </c>
      <c r="B1038" s="15">
        <v>0.12609999999999999</v>
      </c>
      <c r="C1038" s="15" t="s">
        <v>44</v>
      </c>
      <c r="D1038" s="15">
        <v>71500</v>
      </c>
      <c r="E1038" s="15">
        <v>60</v>
      </c>
      <c r="F1038" s="15">
        <v>3</v>
      </c>
      <c r="G1038" s="15">
        <v>0</v>
      </c>
    </row>
    <row r="1039" spans="1:7" x14ac:dyDescent="0.2">
      <c r="A1039" s="15">
        <v>10000</v>
      </c>
      <c r="B1039" s="15">
        <v>0.17430000000000001</v>
      </c>
      <c r="C1039" s="15" t="s">
        <v>46</v>
      </c>
      <c r="D1039" s="15">
        <v>54000</v>
      </c>
      <c r="E1039" s="15">
        <v>60</v>
      </c>
      <c r="F1039" s="15">
        <v>5</v>
      </c>
      <c r="G1039" s="15">
        <v>1</v>
      </c>
    </row>
    <row r="1040" spans="1:7" x14ac:dyDescent="0.2">
      <c r="A1040" s="15">
        <v>6000</v>
      </c>
      <c r="B1040" s="15">
        <v>6.54E-2</v>
      </c>
      <c r="C1040" s="15" t="s">
        <v>46</v>
      </c>
      <c r="D1040" s="15">
        <v>78200</v>
      </c>
      <c r="E1040" s="15">
        <v>36</v>
      </c>
      <c r="F1040" s="15">
        <v>10</v>
      </c>
      <c r="G1040" s="15">
        <v>0</v>
      </c>
    </row>
    <row r="1041" spans="1:7" x14ac:dyDescent="0.2">
      <c r="A1041" s="15">
        <v>7000</v>
      </c>
      <c r="B1041" s="15">
        <v>6.9099999999999995E-2</v>
      </c>
      <c r="C1041" s="15" t="s">
        <v>46</v>
      </c>
      <c r="D1041" s="15">
        <v>37000</v>
      </c>
      <c r="E1041" s="15">
        <v>36</v>
      </c>
      <c r="F1041" s="15">
        <v>3</v>
      </c>
      <c r="G1041" s="15">
        <v>0</v>
      </c>
    </row>
    <row r="1042" spans="1:7" x14ac:dyDescent="0.2">
      <c r="A1042" s="15">
        <v>15000</v>
      </c>
      <c r="B1042" s="15">
        <v>0.1036</v>
      </c>
      <c r="C1042" s="15" t="s">
        <v>45</v>
      </c>
      <c r="D1042" s="15">
        <v>57000</v>
      </c>
      <c r="E1042" s="15">
        <v>60</v>
      </c>
      <c r="F1042" s="15">
        <v>10</v>
      </c>
      <c r="G1042" s="15">
        <v>0</v>
      </c>
    </row>
    <row r="1043" spans="1:7" x14ac:dyDescent="0.2">
      <c r="A1043" s="15">
        <v>14000</v>
      </c>
      <c r="B1043" s="15">
        <v>5.79E-2</v>
      </c>
      <c r="C1043" s="15" t="s">
        <v>46</v>
      </c>
      <c r="D1043" s="15">
        <v>85000</v>
      </c>
      <c r="E1043" s="15">
        <v>36</v>
      </c>
      <c r="F1043" s="15">
        <v>0.5</v>
      </c>
      <c r="G1043" s="15">
        <v>0</v>
      </c>
    </row>
    <row r="1044" spans="1:7" x14ac:dyDescent="0.2">
      <c r="A1044" s="15">
        <v>10000</v>
      </c>
      <c r="B1044" s="15">
        <v>0.13350000000000001</v>
      </c>
      <c r="C1044" s="15" t="s">
        <v>44</v>
      </c>
      <c r="D1044" s="15">
        <v>30000</v>
      </c>
      <c r="E1044" s="15">
        <v>60</v>
      </c>
      <c r="F1044" s="15">
        <v>10</v>
      </c>
      <c r="G1044" s="15">
        <v>1</v>
      </c>
    </row>
    <row r="1045" spans="1:7" x14ac:dyDescent="0.2">
      <c r="A1045" s="15">
        <v>10000</v>
      </c>
      <c r="B1045" s="15">
        <v>9.9900000000000003E-2</v>
      </c>
      <c r="C1045" s="15" t="s">
        <v>44</v>
      </c>
      <c r="D1045" s="16">
        <v>100000</v>
      </c>
      <c r="E1045" s="15">
        <v>36</v>
      </c>
      <c r="F1045" s="15">
        <v>0.5</v>
      </c>
      <c r="G1045" s="15">
        <v>0</v>
      </c>
    </row>
    <row r="1046" spans="1:7" x14ac:dyDescent="0.2">
      <c r="A1046" s="15">
        <v>5500</v>
      </c>
      <c r="B1046" s="15">
        <v>0.13719999999999999</v>
      </c>
      <c r="C1046" s="15" t="s">
        <v>44</v>
      </c>
      <c r="D1046" s="15">
        <v>26400</v>
      </c>
      <c r="E1046" s="15">
        <v>36</v>
      </c>
      <c r="F1046" s="15">
        <v>0.5</v>
      </c>
      <c r="G1046" s="15">
        <v>0</v>
      </c>
    </row>
    <row r="1047" spans="1:7" x14ac:dyDescent="0.2">
      <c r="A1047" s="15">
        <v>10000</v>
      </c>
      <c r="B1047" s="15">
        <v>6.54E-2</v>
      </c>
      <c r="C1047" s="15" t="s">
        <v>46</v>
      </c>
      <c r="D1047" s="16">
        <v>100000</v>
      </c>
      <c r="E1047" s="15">
        <v>36</v>
      </c>
      <c r="F1047" s="15">
        <v>10</v>
      </c>
      <c r="G1047" s="15">
        <v>0</v>
      </c>
    </row>
    <row r="1048" spans="1:7" x14ac:dyDescent="0.2">
      <c r="A1048" s="15">
        <v>15000</v>
      </c>
      <c r="B1048" s="15">
        <v>0.1036</v>
      </c>
      <c r="C1048" s="15" t="s">
        <v>46</v>
      </c>
      <c r="D1048" s="15">
        <v>65000</v>
      </c>
      <c r="E1048" s="15">
        <v>36</v>
      </c>
      <c r="F1048" s="15">
        <v>5</v>
      </c>
      <c r="G1048" s="15">
        <v>0</v>
      </c>
    </row>
    <row r="1049" spans="1:7" x14ac:dyDescent="0.2">
      <c r="A1049" s="15">
        <v>7000</v>
      </c>
      <c r="B1049" s="15">
        <v>0.1409</v>
      </c>
      <c r="C1049" s="15" t="s">
        <v>45</v>
      </c>
      <c r="D1049" s="15">
        <v>52000</v>
      </c>
      <c r="E1049" s="15">
        <v>36</v>
      </c>
      <c r="F1049" s="15">
        <v>4</v>
      </c>
      <c r="G1049" s="15">
        <v>0</v>
      </c>
    </row>
    <row r="1050" spans="1:7" x14ac:dyDescent="0.2">
      <c r="A1050" s="15">
        <v>8000</v>
      </c>
      <c r="B1050" s="15">
        <v>0.12609999999999999</v>
      </c>
      <c r="C1050" s="15" t="s">
        <v>44</v>
      </c>
      <c r="D1050" s="15">
        <v>31416</v>
      </c>
      <c r="E1050" s="15">
        <v>36</v>
      </c>
      <c r="F1050" s="15">
        <v>5</v>
      </c>
      <c r="G1050" s="15">
        <v>0</v>
      </c>
    </row>
    <row r="1051" spans="1:7" x14ac:dyDescent="0.2">
      <c r="A1051" s="15">
        <v>25000</v>
      </c>
      <c r="B1051" s="15">
        <v>0.14829999999999999</v>
      </c>
      <c r="C1051" s="15" t="s">
        <v>44</v>
      </c>
      <c r="D1051" s="15">
        <v>60000</v>
      </c>
      <c r="E1051" s="15">
        <v>36</v>
      </c>
      <c r="F1051" s="15">
        <v>7</v>
      </c>
      <c r="G1051" s="15">
        <v>0</v>
      </c>
    </row>
    <row r="1052" spans="1:7" x14ac:dyDescent="0.2">
      <c r="A1052" s="15">
        <v>3600</v>
      </c>
      <c r="B1052" s="15">
        <v>6.9099999999999995E-2</v>
      </c>
      <c r="C1052" s="15" t="s">
        <v>44</v>
      </c>
      <c r="D1052" s="15">
        <v>18000</v>
      </c>
      <c r="E1052" s="15">
        <v>36</v>
      </c>
      <c r="F1052" s="15">
        <v>0.5</v>
      </c>
      <c r="G1052" s="15">
        <v>0</v>
      </c>
    </row>
    <row r="1053" spans="1:7" x14ac:dyDescent="0.2">
      <c r="A1053" s="15">
        <v>6000</v>
      </c>
      <c r="B1053" s="15">
        <v>9.9900000000000003E-2</v>
      </c>
      <c r="C1053" s="15" t="s">
        <v>44</v>
      </c>
      <c r="D1053" s="15">
        <v>19200</v>
      </c>
      <c r="E1053" s="15">
        <v>60</v>
      </c>
      <c r="F1053" s="15">
        <v>0.5</v>
      </c>
      <c r="G1053" s="15">
        <v>0</v>
      </c>
    </row>
    <row r="1054" spans="1:7" x14ac:dyDescent="0.2">
      <c r="A1054" s="15">
        <v>15000</v>
      </c>
      <c r="B1054" s="15">
        <v>0.1817</v>
      </c>
      <c r="C1054" s="15" t="s">
        <v>46</v>
      </c>
      <c r="D1054" s="15">
        <v>38400</v>
      </c>
      <c r="E1054" s="15">
        <v>60</v>
      </c>
      <c r="F1054" s="15">
        <v>0.5</v>
      </c>
      <c r="G1054" s="15">
        <v>1</v>
      </c>
    </row>
    <row r="1055" spans="1:7" x14ac:dyDescent="0.2">
      <c r="A1055" s="15">
        <v>25000</v>
      </c>
      <c r="B1055" s="15">
        <v>0.1298</v>
      </c>
      <c r="C1055" s="15" t="s">
        <v>46</v>
      </c>
      <c r="D1055" s="15">
        <v>151200</v>
      </c>
      <c r="E1055" s="15">
        <v>60</v>
      </c>
      <c r="F1055" s="15">
        <v>10</v>
      </c>
      <c r="G1055" s="15">
        <v>0</v>
      </c>
    </row>
    <row r="1056" spans="1:7" x14ac:dyDescent="0.2">
      <c r="A1056" s="15">
        <v>12000</v>
      </c>
      <c r="B1056" s="15">
        <v>5.4199999999999998E-2</v>
      </c>
      <c r="C1056" s="15" t="s">
        <v>46</v>
      </c>
      <c r="D1056" s="15">
        <v>150000</v>
      </c>
      <c r="E1056" s="15">
        <v>36</v>
      </c>
      <c r="F1056" s="15">
        <v>10</v>
      </c>
      <c r="G1056" s="15">
        <v>0</v>
      </c>
    </row>
    <row r="1057" spans="1:7" x14ac:dyDescent="0.2">
      <c r="A1057" s="15">
        <v>6500</v>
      </c>
      <c r="B1057" s="15">
        <v>5.79E-2</v>
      </c>
      <c r="C1057" s="15" t="s">
        <v>44</v>
      </c>
      <c r="D1057" s="15">
        <v>40116.120000000003</v>
      </c>
      <c r="E1057" s="15">
        <v>36</v>
      </c>
      <c r="F1057" s="15">
        <v>2</v>
      </c>
      <c r="G1057" s="15">
        <v>0</v>
      </c>
    </row>
    <row r="1058" spans="1:7" x14ac:dyDescent="0.2">
      <c r="A1058" s="15">
        <v>15000</v>
      </c>
      <c r="B1058" s="15">
        <v>6.54E-2</v>
      </c>
      <c r="C1058" s="15" t="s">
        <v>46</v>
      </c>
      <c r="D1058" s="15">
        <v>75000</v>
      </c>
      <c r="E1058" s="15">
        <v>60</v>
      </c>
      <c r="F1058" s="15">
        <v>3</v>
      </c>
      <c r="G1058" s="15">
        <v>0</v>
      </c>
    </row>
    <row r="1059" spans="1:7" x14ac:dyDescent="0.2">
      <c r="A1059" s="15">
        <v>1800</v>
      </c>
      <c r="B1059" s="15">
        <v>6.54E-2</v>
      </c>
      <c r="C1059" s="15" t="s">
        <v>45</v>
      </c>
      <c r="D1059" s="15">
        <v>36000</v>
      </c>
      <c r="E1059" s="15">
        <v>36</v>
      </c>
      <c r="F1059" s="15">
        <v>1</v>
      </c>
      <c r="G1059" s="15">
        <v>0</v>
      </c>
    </row>
    <row r="1060" spans="1:7" x14ac:dyDescent="0.2">
      <c r="A1060" s="15">
        <v>14400</v>
      </c>
      <c r="B1060" s="15">
        <v>0.152</v>
      </c>
      <c r="C1060" s="15" t="s">
        <v>44</v>
      </c>
      <c r="D1060" s="15">
        <v>108500</v>
      </c>
      <c r="E1060" s="15">
        <v>36</v>
      </c>
      <c r="F1060" s="15">
        <v>4</v>
      </c>
      <c r="G1060" s="15">
        <v>0</v>
      </c>
    </row>
    <row r="1061" spans="1:7" x14ac:dyDescent="0.2">
      <c r="A1061" s="15">
        <v>25000</v>
      </c>
      <c r="B1061" s="15">
        <v>0.1706</v>
      </c>
      <c r="C1061" s="15" t="s">
        <v>44</v>
      </c>
      <c r="D1061" s="15">
        <v>70000</v>
      </c>
      <c r="E1061" s="15">
        <v>60</v>
      </c>
      <c r="F1061" s="15">
        <v>1</v>
      </c>
      <c r="G1061" s="15">
        <v>1</v>
      </c>
    </row>
    <row r="1062" spans="1:7" x14ac:dyDescent="0.2">
      <c r="A1062" s="15">
        <v>10550</v>
      </c>
      <c r="B1062" s="15">
        <v>0.14460000000000001</v>
      </c>
      <c r="C1062" s="15" t="s">
        <v>44</v>
      </c>
      <c r="D1062" s="15">
        <v>48000</v>
      </c>
      <c r="E1062" s="15">
        <v>60</v>
      </c>
      <c r="F1062" s="15">
        <v>8</v>
      </c>
      <c r="G1062" s="15">
        <v>0</v>
      </c>
    </row>
    <row r="1063" spans="1:7" x14ac:dyDescent="0.2">
      <c r="A1063" s="15">
        <v>16000</v>
      </c>
      <c r="B1063" s="15">
        <v>0.1409</v>
      </c>
      <c r="C1063" s="15" t="s">
        <v>46</v>
      </c>
      <c r="D1063" s="15">
        <v>89000</v>
      </c>
      <c r="E1063" s="15">
        <v>36</v>
      </c>
      <c r="F1063" s="15">
        <v>4</v>
      </c>
      <c r="G1063" s="15">
        <v>0</v>
      </c>
    </row>
    <row r="1064" spans="1:7" x14ac:dyDescent="0.2">
      <c r="A1064" s="15">
        <v>3000</v>
      </c>
      <c r="B1064" s="15">
        <v>6.9099999999999995E-2</v>
      </c>
      <c r="C1064" s="15" t="s">
        <v>44</v>
      </c>
      <c r="D1064" s="15">
        <v>50000</v>
      </c>
      <c r="E1064" s="15">
        <v>36</v>
      </c>
      <c r="F1064" s="15">
        <v>0.5</v>
      </c>
      <c r="G1064" s="15">
        <v>0</v>
      </c>
    </row>
    <row r="1065" spans="1:7" x14ac:dyDescent="0.2">
      <c r="A1065" s="15">
        <v>6000</v>
      </c>
      <c r="B1065" s="15">
        <v>9.2499999999999999E-2</v>
      </c>
      <c r="C1065" s="15" t="s">
        <v>45</v>
      </c>
      <c r="D1065" s="15">
        <v>69996</v>
      </c>
      <c r="E1065" s="15">
        <v>60</v>
      </c>
      <c r="F1065" s="15">
        <v>10</v>
      </c>
      <c r="G1065" s="15">
        <v>0</v>
      </c>
    </row>
    <row r="1066" spans="1:7" x14ac:dyDescent="0.2">
      <c r="A1066" s="15">
        <v>20000</v>
      </c>
      <c r="B1066" s="15">
        <v>6.54E-2</v>
      </c>
      <c r="C1066" s="15" t="s">
        <v>46</v>
      </c>
      <c r="D1066" s="15">
        <v>105000</v>
      </c>
      <c r="E1066" s="15">
        <v>36</v>
      </c>
      <c r="F1066" s="15">
        <v>10</v>
      </c>
      <c r="G1066" s="15">
        <v>0</v>
      </c>
    </row>
    <row r="1067" spans="1:7" x14ac:dyDescent="0.2">
      <c r="A1067" s="15">
        <v>3500</v>
      </c>
      <c r="B1067" s="15">
        <v>0.13350000000000001</v>
      </c>
      <c r="C1067" s="15" t="s">
        <v>44</v>
      </c>
      <c r="D1067" s="15">
        <v>18456</v>
      </c>
      <c r="E1067" s="15">
        <v>36</v>
      </c>
      <c r="F1067" s="15">
        <v>2</v>
      </c>
      <c r="G1067" s="15">
        <v>0</v>
      </c>
    </row>
    <row r="1068" spans="1:7" x14ac:dyDescent="0.2">
      <c r="A1068" s="15">
        <v>15000</v>
      </c>
      <c r="B1068" s="15">
        <v>6.9099999999999995E-2</v>
      </c>
      <c r="C1068" s="15" t="s">
        <v>46</v>
      </c>
      <c r="D1068" s="15">
        <v>105201</v>
      </c>
      <c r="E1068" s="15">
        <v>36</v>
      </c>
      <c r="F1068" s="15">
        <v>10</v>
      </c>
      <c r="G1068" s="15">
        <v>0</v>
      </c>
    </row>
    <row r="1069" spans="1:7" x14ac:dyDescent="0.2">
      <c r="A1069" s="15">
        <v>8400</v>
      </c>
      <c r="B1069" s="15">
        <v>0.1036</v>
      </c>
      <c r="C1069" s="15" t="s">
        <v>44</v>
      </c>
      <c r="D1069" s="15">
        <v>84600</v>
      </c>
      <c r="E1069" s="15">
        <v>60</v>
      </c>
      <c r="F1069" s="15">
        <v>4</v>
      </c>
      <c r="G1069" s="15">
        <v>0</v>
      </c>
    </row>
    <row r="1070" spans="1:7" x14ac:dyDescent="0.2">
      <c r="A1070" s="15">
        <v>15000</v>
      </c>
      <c r="B1070" s="15">
        <v>0.14829999999999999</v>
      </c>
      <c r="C1070" s="15" t="s">
        <v>46</v>
      </c>
      <c r="D1070" s="15">
        <v>60000</v>
      </c>
      <c r="E1070" s="15">
        <v>36</v>
      </c>
      <c r="F1070" s="15">
        <v>2</v>
      </c>
      <c r="G1070" s="15">
        <v>0</v>
      </c>
    </row>
    <row r="1071" spans="1:7" x14ac:dyDescent="0.2">
      <c r="A1071" s="15">
        <v>3600</v>
      </c>
      <c r="B1071" s="15">
        <v>6.9099999999999995E-2</v>
      </c>
      <c r="C1071" s="15" t="s">
        <v>44</v>
      </c>
      <c r="D1071" s="15">
        <v>45000</v>
      </c>
      <c r="E1071" s="15">
        <v>36</v>
      </c>
      <c r="F1071" s="15">
        <v>0.5</v>
      </c>
      <c r="G1071" s="15">
        <v>0</v>
      </c>
    </row>
    <row r="1072" spans="1:7" x14ac:dyDescent="0.2">
      <c r="A1072" s="15">
        <v>10000</v>
      </c>
      <c r="B1072" s="15">
        <v>0.15570000000000001</v>
      </c>
      <c r="C1072" s="15" t="s">
        <v>46</v>
      </c>
      <c r="D1072" s="15">
        <v>95000</v>
      </c>
      <c r="E1072" s="15">
        <v>60</v>
      </c>
      <c r="F1072" s="15">
        <v>10</v>
      </c>
      <c r="G1072" s="15">
        <v>0</v>
      </c>
    </row>
    <row r="1073" spans="1:7" x14ac:dyDescent="0.2">
      <c r="A1073" s="15">
        <v>5000</v>
      </c>
      <c r="B1073" s="15">
        <v>0.1036</v>
      </c>
      <c r="C1073" s="15" t="s">
        <v>44</v>
      </c>
      <c r="D1073" s="15">
        <v>45000</v>
      </c>
      <c r="E1073" s="15">
        <v>60</v>
      </c>
      <c r="F1073" s="15">
        <v>4</v>
      </c>
      <c r="G1073" s="15">
        <v>0</v>
      </c>
    </row>
    <row r="1074" spans="1:7" x14ac:dyDescent="0.2">
      <c r="A1074" s="15">
        <v>20000</v>
      </c>
      <c r="B1074" s="15">
        <v>6.1699999999999998E-2</v>
      </c>
      <c r="C1074" s="15" t="s">
        <v>46</v>
      </c>
      <c r="D1074" s="16">
        <v>100000</v>
      </c>
      <c r="E1074" s="15">
        <v>36</v>
      </c>
      <c r="F1074" s="15">
        <v>1</v>
      </c>
      <c r="G1074" s="15">
        <v>0</v>
      </c>
    </row>
    <row r="1075" spans="1:7" x14ac:dyDescent="0.2">
      <c r="A1075" s="15">
        <v>7300</v>
      </c>
      <c r="B1075" s="15">
        <v>6.9099999999999995E-2</v>
      </c>
      <c r="C1075" s="15" t="s">
        <v>44</v>
      </c>
      <c r="D1075" s="15">
        <v>38000</v>
      </c>
      <c r="E1075" s="15">
        <v>36</v>
      </c>
      <c r="F1075" s="15">
        <v>1</v>
      </c>
      <c r="G1075" s="15">
        <v>0</v>
      </c>
    </row>
    <row r="1076" spans="1:7" x14ac:dyDescent="0.2">
      <c r="A1076" s="15">
        <v>5700</v>
      </c>
      <c r="B1076" s="15">
        <v>6.9099999999999995E-2</v>
      </c>
      <c r="C1076" s="15" t="s">
        <v>46</v>
      </c>
      <c r="D1076" s="15">
        <v>45000</v>
      </c>
      <c r="E1076" s="15">
        <v>36</v>
      </c>
      <c r="F1076" s="15">
        <v>3</v>
      </c>
      <c r="G1076" s="15">
        <v>0</v>
      </c>
    </row>
    <row r="1077" spans="1:7" x14ac:dyDescent="0.2">
      <c r="A1077" s="15">
        <v>18250</v>
      </c>
      <c r="B1077" s="15">
        <v>0.16689999999999999</v>
      </c>
      <c r="C1077" s="15" t="s">
        <v>46</v>
      </c>
      <c r="D1077" s="15">
        <v>60000</v>
      </c>
      <c r="E1077" s="15">
        <v>60</v>
      </c>
      <c r="F1077" s="15">
        <v>6</v>
      </c>
      <c r="G1077" s="15">
        <v>0</v>
      </c>
    </row>
    <row r="1078" spans="1:7" x14ac:dyDescent="0.2">
      <c r="A1078" s="15">
        <v>5000</v>
      </c>
      <c r="B1078" s="15">
        <v>0.12230000000000001</v>
      </c>
      <c r="C1078" s="15" t="s">
        <v>46</v>
      </c>
      <c r="D1078" s="15">
        <v>50000</v>
      </c>
      <c r="E1078" s="15">
        <v>36</v>
      </c>
      <c r="F1078" s="15">
        <v>2</v>
      </c>
      <c r="G1078" s="15">
        <v>1</v>
      </c>
    </row>
    <row r="1079" spans="1:7" x14ac:dyDescent="0.2">
      <c r="A1079" s="15">
        <v>3300</v>
      </c>
      <c r="B1079" s="15">
        <v>0.15570000000000001</v>
      </c>
      <c r="C1079" s="15" t="s">
        <v>46</v>
      </c>
      <c r="D1079" s="15">
        <v>47000</v>
      </c>
      <c r="E1079" s="15">
        <v>60</v>
      </c>
      <c r="F1079" s="15">
        <v>3</v>
      </c>
      <c r="G1079" s="15">
        <v>0</v>
      </c>
    </row>
    <row r="1080" spans="1:7" x14ac:dyDescent="0.2">
      <c r="A1080" s="15">
        <v>15000</v>
      </c>
      <c r="B1080" s="15">
        <v>6.9099999999999995E-2</v>
      </c>
      <c r="C1080" s="15" t="s">
        <v>46</v>
      </c>
      <c r="D1080" s="15">
        <v>118500</v>
      </c>
      <c r="E1080" s="15">
        <v>36</v>
      </c>
      <c r="F1080" s="15">
        <v>4</v>
      </c>
      <c r="G1080" s="15">
        <v>0</v>
      </c>
    </row>
    <row r="1081" spans="1:7" x14ac:dyDescent="0.2">
      <c r="A1081" s="15">
        <v>3000</v>
      </c>
      <c r="B1081" s="15">
        <v>6.1699999999999998E-2</v>
      </c>
      <c r="C1081" s="15" t="s">
        <v>46</v>
      </c>
      <c r="D1081" s="15">
        <v>80000</v>
      </c>
      <c r="E1081" s="15">
        <v>36</v>
      </c>
      <c r="F1081" s="15">
        <v>10</v>
      </c>
      <c r="G1081" s="15">
        <v>0</v>
      </c>
    </row>
    <row r="1082" spans="1:7" x14ac:dyDescent="0.2">
      <c r="A1082" s="15">
        <v>8000</v>
      </c>
      <c r="B1082" s="15">
        <v>6.1699999999999998E-2</v>
      </c>
      <c r="C1082" s="15" t="s">
        <v>44</v>
      </c>
      <c r="D1082" s="15">
        <v>35000</v>
      </c>
      <c r="E1082" s="15">
        <v>36</v>
      </c>
      <c r="F1082" s="15">
        <v>1</v>
      </c>
      <c r="G1082" s="15">
        <v>0</v>
      </c>
    </row>
    <row r="1083" spans="1:7" x14ac:dyDescent="0.2">
      <c r="A1083" s="15">
        <v>3600</v>
      </c>
      <c r="B1083" s="15">
        <v>0.1409</v>
      </c>
      <c r="C1083" s="15" t="s">
        <v>44</v>
      </c>
      <c r="D1083" s="15">
        <v>24996</v>
      </c>
      <c r="E1083" s="15">
        <v>36</v>
      </c>
      <c r="F1083" s="15">
        <v>1</v>
      </c>
      <c r="G1083" s="15">
        <v>0</v>
      </c>
    </row>
    <row r="1084" spans="1:7" x14ac:dyDescent="0.2">
      <c r="A1084" s="15">
        <v>2200</v>
      </c>
      <c r="B1084" s="15">
        <v>5.4199999999999998E-2</v>
      </c>
      <c r="C1084" s="15" t="s">
        <v>45</v>
      </c>
      <c r="D1084" s="15">
        <v>55000</v>
      </c>
      <c r="E1084" s="15">
        <v>36</v>
      </c>
      <c r="F1084" s="15">
        <v>2</v>
      </c>
      <c r="G1084" s="15">
        <v>0</v>
      </c>
    </row>
    <row r="1085" spans="1:7" x14ac:dyDescent="0.2">
      <c r="A1085" s="15">
        <v>12800</v>
      </c>
      <c r="B1085" s="15">
        <v>0.16689999999999999</v>
      </c>
      <c r="C1085" s="15" t="s">
        <v>46</v>
      </c>
      <c r="D1085" s="15">
        <v>119000</v>
      </c>
      <c r="E1085" s="15">
        <v>60</v>
      </c>
      <c r="F1085" s="15">
        <v>10</v>
      </c>
      <c r="G1085" s="15">
        <v>0</v>
      </c>
    </row>
    <row r="1086" spans="1:7" x14ac:dyDescent="0.2">
      <c r="A1086" s="15">
        <v>6400</v>
      </c>
      <c r="B1086" s="15">
        <v>0.13350000000000001</v>
      </c>
      <c r="C1086" s="15" t="s">
        <v>44</v>
      </c>
      <c r="D1086" s="15">
        <v>50000</v>
      </c>
      <c r="E1086" s="15">
        <v>36</v>
      </c>
      <c r="F1086" s="15">
        <v>0.5</v>
      </c>
      <c r="G1086" s="15">
        <v>0</v>
      </c>
    </row>
    <row r="1087" spans="1:7" x14ac:dyDescent="0.2">
      <c r="A1087" s="15">
        <v>6000</v>
      </c>
      <c r="B1087" s="15">
        <v>0.14460000000000001</v>
      </c>
      <c r="C1087" s="15" t="s">
        <v>46</v>
      </c>
      <c r="D1087" s="15">
        <v>26500</v>
      </c>
      <c r="E1087" s="15">
        <v>36</v>
      </c>
      <c r="F1087" s="15">
        <v>3</v>
      </c>
      <c r="G1087" s="15">
        <v>0</v>
      </c>
    </row>
    <row r="1088" spans="1:7" x14ac:dyDescent="0.2">
      <c r="A1088" s="15">
        <v>25000</v>
      </c>
      <c r="B1088" s="15">
        <v>9.2499999999999999E-2</v>
      </c>
      <c r="C1088" s="15" t="s">
        <v>46</v>
      </c>
      <c r="D1088" s="15">
        <v>85000</v>
      </c>
      <c r="E1088" s="15">
        <v>36</v>
      </c>
      <c r="F1088" s="15">
        <v>10</v>
      </c>
      <c r="G1088" s="15">
        <v>0</v>
      </c>
    </row>
    <row r="1089" spans="1:7" x14ac:dyDescent="0.2">
      <c r="A1089" s="15">
        <v>15000</v>
      </c>
      <c r="B1089" s="15">
        <v>0.16689999999999999</v>
      </c>
      <c r="C1089" s="15" t="s">
        <v>44</v>
      </c>
      <c r="D1089" s="15">
        <v>30000</v>
      </c>
      <c r="E1089" s="15">
        <v>60</v>
      </c>
      <c r="F1089" s="15">
        <v>4</v>
      </c>
      <c r="G1089" s="15">
        <v>0</v>
      </c>
    </row>
    <row r="1090" spans="1:7" x14ac:dyDescent="0.2">
      <c r="A1090" s="15">
        <v>12000</v>
      </c>
      <c r="B1090" s="15">
        <v>0.1409</v>
      </c>
      <c r="C1090" s="15" t="s">
        <v>46</v>
      </c>
      <c r="D1090" s="15">
        <v>250000</v>
      </c>
      <c r="E1090" s="15">
        <v>36</v>
      </c>
      <c r="F1090" s="15">
        <v>10</v>
      </c>
      <c r="G1090" s="15">
        <v>0</v>
      </c>
    </row>
    <row r="1091" spans="1:7" x14ac:dyDescent="0.2">
      <c r="A1091" s="15">
        <v>12000</v>
      </c>
      <c r="B1091" s="15">
        <v>0.13719999999999999</v>
      </c>
      <c r="C1091" s="15" t="s">
        <v>44</v>
      </c>
      <c r="D1091" s="15">
        <v>75000</v>
      </c>
      <c r="E1091" s="15">
        <v>60</v>
      </c>
      <c r="F1091" s="15">
        <v>3</v>
      </c>
      <c r="G1091" s="15">
        <v>0</v>
      </c>
    </row>
    <row r="1092" spans="1:7" x14ac:dyDescent="0.2">
      <c r="A1092" s="15">
        <v>15000</v>
      </c>
      <c r="B1092" s="15">
        <v>6.1699999999999998E-2</v>
      </c>
      <c r="C1092" s="15" t="s">
        <v>46</v>
      </c>
      <c r="D1092" s="16">
        <v>100000</v>
      </c>
      <c r="E1092" s="15">
        <v>36</v>
      </c>
      <c r="F1092" s="15">
        <v>8</v>
      </c>
      <c r="G1092" s="15">
        <v>0</v>
      </c>
    </row>
    <row r="1093" spans="1:7" x14ac:dyDescent="0.2">
      <c r="A1093" s="15">
        <v>20000</v>
      </c>
      <c r="B1093" s="15">
        <v>0.152</v>
      </c>
      <c r="C1093" s="15" t="s">
        <v>44</v>
      </c>
      <c r="D1093" s="15">
        <v>71167</v>
      </c>
      <c r="E1093" s="15">
        <v>36</v>
      </c>
      <c r="F1093" s="15">
        <v>3</v>
      </c>
      <c r="G1093" s="15">
        <v>1</v>
      </c>
    </row>
    <row r="1094" spans="1:7" x14ac:dyDescent="0.2">
      <c r="A1094" s="15">
        <v>8000</v>
      </c>
      <c r="B1094" s="15">
        <v>9.9900000000000003E-2</v>
      </c>
      <c r="C1094" s="15" t="s">
        <v>44</v>
      </c>
      <c r="D1094" s="15">
        <v>34000</v>
      </c>
      <c r="E1094" s="15">
        <v>36</v>
      </c>
      <c r="F1094" s="15">
        <v>6</v>
      </c>
      <c r="G1094" s="15">
        <v>0</v>
      </c>
    </row>
    <row r="1095" spans="1:7" x14ac:dyDescent="0.2">
      <c r="A1095" s="15">
        <v>3000</v>
      </c>
      <c r="B1095" s="15">
        <v>0.13719999999999999</v>
      </c>
      <c r="C1095" s="15" t="s">
        <v>44</v>
      </c>
      <c r="D1095" s="15">
        <v>43200</v>
      </c>
      <c r="E1095" s="15">
        <v>36</v>
      </c>
      <c r="F1095" s="15">
        <v>4</v>
      </c>
      <c r="G1095" s="15">
        <v>0</v>
      </c>
    </row>
    <row r="1096" spans="1:7" x14ac:dyDescent="0.2">
      <c r="A1096" s="15">
        <v>5000</v>
      </c>
      <c r="B1096" s="15">
        <v>9.9900000000000003E-2</v>
      </c>
      <c r="C1096" s="15" t="s">
        <v>46</v>
      </c>
      <c r="D1096" s="15">
        <v>93600</v>
      </c>
      <c r="E1096" s="15">
        <v>36</v>
      </c>
      <c r="F1096" s="15">
        <v>10</v>
      </c>
      <c r="G1096" s="15">
        <v>0</v>
      </c>
    </row>
    <row r="1097" spans="1:7" x14ac:dyDescent="0.2">
      <c r="A1097" s="15">
        <v>12000</v>
      </c>
      <c r="B1097" s="15">
        <v>0.12609999999999999</v>
      </c>
      <c r="C1097" s="15" t="s">
        <v>46</v>
      </c>
      <c r="D1097" s="15">
        <v>35000</v>
      </c>
      <c r="E1097" s="15">
        <v>60</v>
      </c>
      <c r="F1097" s="15">
        <v>9</v>
      </c>
      <c r="G1097" s="15">
        <v>0</v>
      </c>
    </row>
    <row r="1098" spans="1:7" x14ac:dyDescent="0.2">
      <c r="A1098" s="15">
        <v>13000</v>
      </c>
      <c r="B1098" s="15">
        <v>0.1595</v>
      </c>
      <c r="C1098" s="15" t="s">
        <v>45</v>
      </c>
      <c r="D1098" s="15">
        <v>43200</v>
      </c>
      <c r="E1098" s="15">
        <v>36</v>
      </c>
      <c r="F1098" s="15">
        <v>6</v>
      </c>
      <c r="G1098" s="15">
        <v>0</v>
      </c>
    </row>
    <row r="1099" spans="1:7" x14ac:dyDescent="0.2">
      <c r="A1099" s="15">
        <v>10000</v>
      </c>
      <c r="B1099" s="15">
        <v>6.9099999999999995E-2</v>
      </c>
      <c r="C1099" s="15" t="s">
        <v>46</v>
      </c>
      <c r="D1099" s="15">
        <v>48000</v>
      </c>
      <c r="E1099" s="15">
        <v>60</v>
      </c>
      <c r="F1099" s="15">
        <v>8</v>
      </c>
      <c r="G1099" s="15">
        <v>0</v>
      </c>
    </row>
    <row r="1100" spans="1:7" x14ac:dyDescent="0.2">
      <c r="A1100" s="15">
        <v>4000</v>
      </c>
      <c r="B1100" s="15">
        <v>9.9900000000000003E-2</v>
      </c>
      <c r="C1100" s="15" t="s">
        <v>44</v>
      </c>
      <c r="D1100" s="15">
        <v>72000</v>
      </c>
      <c r="E1100" s="15">
        <v>36</v>
      </c>
      <c r="F1100" s="15">
        <v>10</v>
      </c>
      <c r="G1100" s="15">
        <v>0</v>
      </c>
    </row>
    <row r="1101" spans="1:7" x14ac:dyDescent="0.2">
      <c r="A1101" s="15">
        <v>6500</v>
      </c>
      <c r="B1101" s="15">
        <v>6.9099999999999995E-2</v>
      </c>
      <c r="C1101" s="15" t="s">
        <v>44</v>
      </c>
      <c r="D1101" s="15">
        <v>60000</v>
      </c>
      <c r="E1101" s="15">
        <v>60</v>
      </c>
      <c r="F1101" s="15">
        <v>4</v>
      </c>
      <c r="G1101" s="15">
        <v>0</v>
      </c>
    </row>
    <row r="1102" spans="1:7" x14ac:dyDescent="0.2">
      <c r="A1102" s="15">
        <v>1400</v>
      </c>
      <c r="B1102" s="15">
        <v>0.12230000000000001</v>
      </c>
      <c r="C1102" s="15" t="s">
        <v>44</v>
      </c>
      <c r="D1102" s="15">
        <v>125000</v>
      </c>
      <c r="E1102" s="15">
        <v>36</v>
      </c>
      <c r="F1102" s="15">
        <v>1</v>
      </c>
      <c r="G1102" s="15">
        <v>0</v>
      </c>
    </row>
    <row r="1103" spans="1:7" x14ac:dyDescent="0.2">
      <c r="A1103" s="15">
        <v>11000</v>
      </c>
      <c r="B1103" s="15">
        <v>6.9099999999999995E-2</v>
      </c>
      <c r="C1103" s="15" t="s">
        <v>46</v>
      </c>
      <c r="D1103" s="15">
        <v>45000</v>
      </c>
      <c r="E1103" s="15">
        <v>60</v>
      </c>
      <c r="F1103" s="15">
        <v>3</v>
      </c>
      <c r="G1103" s="15">
        <v>0</v>
      </c>
    </row>
    <row r="1104" spans="1:7" x14ac:dyDescent="0.2">
      <c r="A1104" s="15">
        <v>6000</v>
      </c>
      <c r="B1104" s="15">
        <v>6.54E-2</v>
      </c>
      <c r="C1104" s="15" t="s">
        <v>46</v>
      </c>
      <c r="D1104" s="15">
        <v>61000</v>
      </c>
      <c r="E1104" s="15">
        <v>36</v>
      </c>
      <c r="F1104" s="15">
        <v>0.5</v>
      </c>
      <c r="G1104" s="15">
        <v>0</v>
      </c>
    </row>
    <row r="1105" spans="1:7" x14ac:dyDescent="0.2">
      <c r="A1105" s="15">
        <v>22000</v>
      </c>
      <c r="B1105" s="15">
        <v>0.1817</v>
      </c>
      <c r="C1105" s="15" t="s">
        <v>46</v>
      </c>
      <c r="D1105" s="15">
        <v>119500</v>
      </c>
      <c r="E1105" s="15">
        <v>60</v>
      </c>
      <c r="F1105" s="15">
        <v>10</v>
      </c>
      <c r="G1105" s="15">
        <v>0</v>
      </c>
    </row>
    <row r="1106" spans="1:7" x14ac:dyDescent="0.2">
      <c r="A1106" s="15">
        <v>25000</v>
      </c>
      <c r="B1106" s="15">
        <v>0.14460000000000001</v>
      </c>
      <c r="C1106" s="15" t="s">
        <v>44</v>
      </c>
      <c r="D1106" s="15">
        <v>130000</v>
      </c>
      <c r="E1106" s="15">
        <v>60</v>
      </c>
      <c r="F1106" s="15">
        <v>3</v>
      </c>
      <c r="G1106" s="15">
        <v>0</v>
      </c>
    </row>
    <row r="1107" spans="1:7" x14ac:dyDescent="0.2">
      <c r="A1107" s="15">
        <v>13200</v>
      </c>
      <c r="B1107" s="15">
        <v>6.1699999999999998E-2</v>
      </c>
      <c r="C1107" s="15" t="s">
        <v>44</v>
      </c>
      <c r="D1107" s="15">
        <v>75000</v>
      </c>
      <c r="E1107" s="15">
        <v>36</v>
      </c>
      <c r="F1107" s="15">
        <v>3</v>
      </c>
      <c r="G1107" s="15">
        <v>0</v>
      </c>
    </row>
    <row r="1108" spans="1:7" x14ac:dyDescent="0.2">
      <c r="A1108" s="15">
        <v>15000</v>
      </c>
      <c r="B1108" s="15">
        <v>6.9099999999999995E-2</v>
      </c>
      <c r="C1108" s="15" t="s">
        <v>46</v>
      </c>
      <c r="D1108" s="15">
        <v>65000</v>
      </c>
      <c r="E1108" s="15">
        <v>60</v>
      </c>
      <c r="F1108" s="15">
        <v>10</v>
      </c>
      <c r="G1108" s="15">
        <v>0</v>
      </c>
    </row>
    <row r="1109" spans="1:7" x14ac:dyDescent="0.2">
      <c r="A1109" s="15">
        <v>20000</v>
      </c>
      <c r="B1109" s="15">
        <v>6.9099999999999995E-2</v>
      </c>
      <c r="C1109" s="15" t="s">
        <v>46</v>
      </c>
      <c r="D1109" s="15">
        <v>77000</v>
      </c>
      <c r="E1109" s="15">
        <v>60</v>
      </c>
      <c r="F1109" s="15">
        <v>6</v>
      </c>
      <c r="G1109" s="15">
        <v>0</v>
      </c>
    </row>
    <row r="1110" spans="1:7" x14ac:dyDescent="0.2">
      <c r="A1110" s="15">
        <v>12000</v>
      </c>
      <c r="B1110" s="15">
        <v>0.14460000000000001</v>
      </c>
      <c r="C1110" s="15" t="s">
        <v>44</v>
      </c>
      <c r="D1110" s="15">
        <v>92004</v>
      </c>
      <c r="E1110" s="15">
        <v>36</v>
      </c>
      <c r="F1110" s="15">
        <v>10</v>
      </c>
      <c r="G1110" s="15">
        <v>0</v>
      </c>
    </row>
    <row r="1111" spans="1:7" x14ac:dyDescent="0.2">
      <c r="A1111" s="15">
        <v>16000</v>
      </c>
      <c r="B1111" s="15">
        <v>6.9099999999999995E-2</v>
      </c>
      <c r="C1111" s="15" t="s">
        <v>46</v>
      </c>
      <c r="D1111" s="15">
        <v>60000</v>
      </c>
      <c r="E1111" s="15">
        <v>60</v>
      </c>
      <c r="F1111" s="15">
        <v>4</v>
      </c>
      <c r="G1111" s="15">
        <v>1</v>
      </c>
    </row>
    <row r="1112" spans="1:7" x14ac:dyDescent="0.2">
      <c r="A1112" s="15">
        <v>3200</v>
      </c>
      <c r="B1112" s="15">
        <v>9.2499999999999999E-2</v>
      </c>
      <c r="C1112" s="15" t="s">
        <v>46</v>
      </c>
      <c r="D1112" s="15">
        <v>70000</v>
      </c>
      <c r="E1112" s="15">
        <v>36</v>
      </c>
      <c r="F1112" s="15">
        <v>3</v>
      </c>
      <c r="G1112" s="15">
        <v>0</v>
      </c>
    </row>
    <row r="1113" spans="1:7" x14ac:dyDescent="0.2">
      <c r="A1113" s="15">
        <v>3700</v>
      </c>
      <c r="B1113" s="15">
        <v>5.4199999999999998E-2</v>
      </c>
      <c r="C1113" s="15" t="s">
        <v>46</v>
      </c>
      <c r="D1113" s="15">
        <v>63000</v>
      </c>
      <c r="E1113" s="15">
        <v>36</v>
      </c>
      <c r="F1113" s="15">
        <v>10</v>
      </c>
      <c r="G1113" s="15">
        <v>0</v>
      </c>
    </row>
    <row r="1114" spans="1:7" x14ac:dyDescent="0.2">
      <c r="A1114" s="15">
        <v>8000</v>
      </c>
      <c r="B1114" s="15">
        <v>6.9099999999999995E-2</v>
      </c>
      <c r="C1114" s="15" t="s">
        <v>44</v>
      </c>
      <c r="D1114" s="15">
        <v>55000</v>
      </c>
      <c r="E1114" s="15">
        <v>36</v>
      </c>
      <c r="F1114" s="15">
        <v>1</v>
      </c>
      <c r="G1114" s="15">
        <v>1</v>
      </c>
    </row>
    <row r="1115" spans="1:7" x14ac:dyDescent="0.2">
      <c r="A1115" s="15">
        <v>17500</v>
      </c>
      <c r="B1115" s="15">
        <v>6.54E-2</v>
      </c>
      <c r="C1115" s="15" t="s">
        <v>44</v>
      </c>
      <c r="D1115" s="15">
        <v>53352</v>
      </c>
      <c r="E1115" s="15">
        <v>36</v>
      </c>
      <c r="F1115" s="15">
        <v>3</v>
      </c>
      <c r="G1115" s="15">
        <v>0</v>
      </c>
    </row>
    <row r="1116" spans="1:7" x14ac:dyDescent="0.2">
      <c r="A1116" s="15">
        <v>25000</v>
      </c>
      <c r="B1116" s="15">
        <v>0.14460000000000001</v>
      </c>
      <c r="C1116" s="15" t="s">
        <v>46</v>
      </c>
      <c r="D1116" s="15">
        <v>65000</v>
      </c>
      <c r="E1116" s="15">
        <v>60</v>
      </c>
      <c r="F1116" s="15">
        <v>10</v>
      </c>
      <c r="G1116" s="15">
        <v>0</v>
      </c>
    </row>
    <row r="1117" spans="1:7" x14ac:dyDescent="0.2">
      <c r="A1117" s="15">
        <v>5000</v>
      </c>
      <c r="B1117" s="15">
        <v>0.1409</v>
      </c>
      <c r="C1117" s="15" t="s">
        <v>45</v>
      </c>
      <c r="D1117" s="15">
        <v>23040</v>
      </c>
      <c r="E1117" s="15">
        <v>36</v>
      </c>
      <c r="F1117" s="15">
        <v>1</v>
      </c>
      <c r="G1117" s="15">
        <v>0</v>
      </c>
    </row>
    <row r="1118" spans="1:7" x14ac:dyDescent="0.2">
      <c r="A1118" s="15">
        <v>10500</v>
      </c>
      <c r="B1118" s="15">
        <v>0.1036</v>
      </c>
      <c r="C1118" s="15" t="s">
        <v>46</v>
      </c>
      <c r="D1118" s="15">
        <v>105000</v>
      </c>
      <c r="E1118" s="15">
        <v>60</v>
      </c>
      <c r="F1118" s="15">
        <v>6</v>
      </c>
      <c r="G1118" s="15">
        <v>0</v>
      </c>
    </row>
    <row r="1119" spans="1:7" x14ac:dyDescent="0.2">
      <c r="A1119" s="15">
        <v>15250</v>
      </c>
      <c r="B1119" s="15">
        <v>0.17430000000000001</v>
      </c>
      <c r="C1119" s="15" t="s">
        <v>46</v>
      </c>
      <c r="D1119" s="15">
        <v>43900</v>
      </c>
      <c r="E1119" s="15">
        <v>60</v>
      </c>
      <c r="F1119" s="15">
        <v>10</v>
      </c>
      <c r="G1119" s="15">
        <v>0</v>
      </c>
    </row>
    <row r="1120" spans="1:7" x14ac:dyDescent="0.2">
      <c r="A1120" s="15">
        <v>5000</v>
      </c>
      <c r="B1120" s="15">
        <v>6.9099999999999995E-2</v>
      </c>
      <c r="C1120" s="15" t="s">
        <v>44</v>
      </c>
      <c r="D1120" s="15">
        <v>24414</v>
      </c>
      <c r="E1120" s="15">
        <v>36</v>
      </c>
      <c r="F1120" s="15">
        <v>0.5</v>
      </c>
      <c r="G1120" s="15">
        <v>0</v>
      </c>
    </row>
    <row r="1121" spans="1:7" x14ac:dyDescent="0.2">
      <c r="A1121" s="15">
        <v>5000</v>
      </c>
      <c r="B1121" s="15">
        <v>0.14460000000000001</v>
      </c>
      <c r="C1121" s="15" t="s">
        <v>46</v>
      </c>
      <c r="D1121" s="15">
        <v>37000</v>
      </c>
      <c r="E1121" s="15">
        <v>36</v>
      </c>
      <c r="F1121" s="15">
        <v>2</v>
      </c>
      <c r="G1121" s="15">
        <v>0</v>
      </c>
    </row>
    <row r="1122" spans="1:7" x14ac:dyDescent="0.2">
      <c r="A1122" s="15">
        <v>10000</v>
      </c>
      <c r="B1122" s="15">
        <v>0.14460000000000001</v>
      </c>
      <c r="C1122" s="15" t="s">
        <v>46</v>
      </c>
      <c r="D1122" s="15">
        <v>36000</v>
      </c>
      <c r="E1122" s="15">
        <v>60</v>
      </c>
      <c r="F1122" s="15">
        <v>7</v>
      </c>
      <c r="G1122" s="15">
        <v>1</v>
      </c>
    </row>
    <row r="1123" spans="1:7" x14ac:dyDescent="0.2">
      <c r="A1123" s="15">
        <v>20000</v>
      </c>
      <c r="B1123" s="15">
        <v>9.6199999999999994E-2</v>
      </c>
      <c r="C1123" s="15" t="s">
        <v>46</v>
      </c>
      <c r="D1123" s="15">
        <v>105000</v>
      </c>
      <c r="E1123" s="15">
        <v>60</v>
      </c>
      <c r="F1123" s="15">
        <v>10</v>
      </c>
      <c r="G1123" s="15">
        <v>0</v>
      </c>
    </row>
    <row r="1124" spans="1:7" x14ac:dyDescent="0.2">
      <c r="A1124" s="15">
        <v>19000</v>
      </c>
      <c r="B1124" s="15">
        <v>6.9099999999999995E-2</v>
      </c>
      <c r="C1124" s="15" t="s">
        <v>44</v>
      </c>
      <c r="D1124" s="15">
        <v>30000</v>
      </c>
      <c r="E1124" s="15">
        <v>60</v>
      </c>
      <c r="F1124" s="15">
        <v>0.5</v>
      </c>
      <c r="G1124" s="15">
        <v>0</v>
      </c>
    </row>
    <row r="1125" spans="1:7" x14ac:dyDescent="0.2">
      <c r="A1125" s="15">
        <v>8500</v>
      </c>
      <c r="B1125" s="15">
        <v>9.9900000000000003E-2</v>
      </c>
      <c r="C1125" s="15" t="s">
        <v>45</v>
      </c>
      <c r="D1125" s="15">
        <v>25000</v>
      </c>
      <c r="E1125" s="15">
        <v>60</v>
      </c>
      <c r="F1125" s="15">
        <v>10</v>
      </c>
      <c r="G1125" s="15">
        <v>0</v>
      </c>
    </row>
    <row r="1126" spans="1:7" x14ac:dyDescent="0.2">
      <c r="A1126" s="15">
        <v>4000</v>
      </c>
      <c r="B1126" s="15">
        <v>0.13719999999999999</v>
      </c>
      <c r="C1126" s="15" t="s">
        <v>44</v>
      </c>
      <c r="D1126" s="15">
        <v>26400</v>
      </c>
      <c r="E1126" s="15">
        <v>36</v>
      </c>
      <c r="F1126" s="15">
        <v>4</v>
      </c>
      <c r="G1126" s="15">
        <v>0</v>
      </c>
    </row>
    <row r="1127" spans="1:7" x14ac:dyDescent="0.2">
      <c r="A1127" s="15">
        <v>9600</v>
      </c>
      <c r="B1127" s="15">
        <v>0.14460000000000001</v>
      </c>
      <c r="C1127" s="15" t="s">
        <v>44</v>
      </c>
      <c r="D1127" s="15">
        <v>52000</v>
      </c>
      <c r="E1127" s="15">
        <v>36</v>
      </c>
      <c r="F1127" s="15">
        <v>6</v>
      </c>
      <c r="G1127" s="15">
        <v>0</v>
      </c>
    </row>
    <row r="1128" spans="1:7" x14ac:dyDescent="0.2">
      <c r="A1128" s="15">
        <v>12000</v>
      </c>
      <c r="B1128" s="15">
        <v>0.1036</v>
      </c>
      <c r="C1128" s="15" t="s">
        <v>44</v>
      </c>
      <c r="D1128" s="15">
        <v>24000</v>
      </c>
      <c r="E1128" s="15">
        <v>36</v>
      </c>
      <c r="F1128" s="15">
        <v>3</v>
      </c>
      <c r="G1128" s="15">
        <v>0</v>
      </c>
    </row>
    <row r="1129" spans="1:7" x14ac:dyDescent="0.2">
      <c r="A1129" s="15">
        <v>20000</v>
      </c>
      <c r="B1129" s="15">
        <v>6.9099999999999995E-2</v>
      </c>
      <c r="C1129" s="15" t="s">
        <v>46</v>
      </c>
      <c r="D1129" s="16">
        <v>100000</v>
      </c>
      <c r="E1129" s="15">
        <v>36</v>
      </c>
      <c r="F1129" s="15">
        <v>7</v>
      </c>
      <c r="G1129" s="15">
        <v>0</v>
      </c>
    </row>
    <row r="1130" spans="1:7" x14ac:dyDescent="0.2">
      <c r="A1130" s="15">
        <v>8000</v>
      </c>
      <c r="B1130" s="15">
        <v>0.16689999999999999</v>
      </c>
      <c r="C1130" s="15" t="s">
        <v>44</v>
      </c>
      <c r="D1130" s="15">
        <v>20400</v>
      </c>
      <c r="E1130" s="15">
        <v>60</v>
      </c>
      <c r="F1130" s="15">
        <v>0.5</v>
      </c>
      <c r="G1130" s="15">
        <v>1</v>
      </c>
    </row>
    <row r="1131" spans="1:7" x14ac:dyDescent="0.2">
      <c r="A1131" s="15">
        <v>9600</v>
      </c>
      <c r="B1131" s="15">
        <v>0.152</v>
      </c>
      <c r="C1131" s="15" t="s">
        <v>46</v>
      </c>
      <c r="D1131" s="15">
        <v>63400</v>
      </c>
      <c r="E1131" s="15">
        <v>60</v>
      </c>
      <c r="F1131" s="15">
        <v>10</v>
      </c>
      <c r="G1131" s="15">
        <v>0</v>
      </c>
    </row>
    <row r="1132" spans="1:7" x14ac:dyDescent="0.2">
      <c r="A1132" s="15">
        <v>15000</v>
      </c>
      <c r="B1132" s="15">
        <v>6.9099999999999995E-2</v>
      </c>
      <c r="C1132" s="15" t="s">
        <v>45</v>
      </c>
      <c r="D1132" s="15">
        <v>90000</v>
      </c>
      <c r="E1132" s="15">
        <v>60</v>
      </c>
      <c r="F1132" s="15">
        <v>9</v>
      </c>
      <c r="G1132" s="15">
        <v>0</v>
      </c>
    </row>
    <row r="1133" spans="1:7" x14ac:dyDescent="0.2">
      <c r="A1133" s="15">
        <v>10000</v>
      </c>
      <c r="B1133" s="15">
        <v>0.12230000000000001</v>
      </c>
      <c r="C1133" s="15" t="s">
        <v>44</v>
      </c>
      <c r="D1133" s="15">
        <v>31000</v>
      </c>
      <c r="E1133" s="15">
        <v>60</v>
      </c>
      <c r="F1133" s="15">
        <v>2</v>
      </c>
      <c r="G1133" s="15">
        <v>1</v>
      </c>
    </row>
    <row r="1134" spans="1:7" x14ac:dyDescent="0.2">
      <c r="A1134" s="15">
        <v>25000</v>
      </c>
      <c r="B1134" s="15">
        <v>0.17560000000000001</v>
      </c>
      <c r="C1134" s="15" t="s">
        <v>46</v>
      </c>
      <c r="D1134" s="15">
        <v>106000</v>
      </c>
      <c r="E1134" s="15">
        <v>36</v>
      </c>
      <c r="F1134" s="15">
        <v>1</v>
      </c>
      <c r="G1134" s="15">
        <v>1</v>
      </c>
    </row>
    <row r="1135" spans="1:7" x14ac:dyDescent="0.2">
      <c r="A1135" s="15">
        <v>9000</v>
      </c>
      <c r="B1135" s="15">
        <v>0.1361</v>
      </c>
      <c r="C1135" s="15" t="s">
        <v>44</v>
      </c>
      <c r="D1135" s="15">
        <v>60000</v>
      </c>
      <c r="E1135" s="15">
        <v>36</v>
      </c>
      <c r="F1135" s="15">
        <v>7</v>
      </c>
      <c r="G1135" s="15">
        <v>0</v>
      </c>
    </row>
    <row r="1136" spans="1:7" x14ac:dyDescent="0.2">
      <c r="A1136" s="15">
        <v>14000</v>
      </c>
      <c r="B1136" s="15">
        <v>0.12609999999999999</v>
      </c>
      <c r="C1136" s="15" t="s">
        <v>46</v>
      </c>
      <c r="D1136" s="15">
        <v>65004</v>
      </c>
      <c r="E1136" s="15">
        <v>60</v>
      </c>
      <c r="F1136" s="15">
        <v>1</v>
      </c>
      <c r="G1136" s="15">
        <v>1</v>
      </c>
    </row>
    <row r="1137" spans="1:7" x14ac:dyDescent="0.2">
      <c r="A1137" s="15">
        <v>12000</v>
      </c>
      <c r="B1137" s="15">
        <v>6.9099999999999995E-2</v>
      </c>
      <c r="C1137" s="15" t="s">
        <v>46</v>
      </c>
      <c r="D1137" s="16">
        <v>100000</v>
      </c>
      <c r="E1137" s="15">
        <v>36</v>
      </c>
      <c r="F1137" s="15">
        <v>1</v>
      </c>
      <c r="G1137" s="15">
        <v>0</v>
      </c>
    </row>
    <row r="1138" spans="1:7" x14ac:dyDescent="0.2">
      <c r="A1138" s="15">
        <v>4650</v>
      </c>
      <c r="B1138" s="15">
        <v>0.1323</v>
      </c>
      <c r="C1138" s="15" t="s">
        <v>44</v>
      </c>
      <c r="D1138" s="15">
        <v>31500</v>
      </c>
      <c r="E1138" s="15">
        <v>36</v>
      </c>
      <c r="F1138" s="15">
        <v>2</v>
      </c>
      <c r="G1138" s="15">
        <v>0</v>
      </c>
    </row>
    <row r="1139" spans="1:7" x14ac:dyDescent="0.2">
      <c r="A1139" s="15">
        <v>5200</v>
      </c>
      <c r="B1139" s="15">
        <v>0.1186</v>
      </c>
      <c r="C1139" s="15" t="s">
        <v>44</v>
      </c>
      <c r="D1139" s="15">
        <v>21600</v>
      </c>
      <c r="E1139" s="15">
        <v>36</v>
      </c>
      <c r="F1139" s="15">
        <v>0.5</v>
      </c>
      <c r="G1139" s="15">
        <v>1</v>
      </c>
    </row>
    <row r="1140" spans="1:7" x14ac:dyDescent="0.2">
      <c r="A1140" s="15">
        <v>4000</v>
      </c>
      <c r="B1140" s="15">
        <v>6.3899999999999998E-2</v>
      </c>
      <c r="C1140" s="15" t="s">
        <v>45</v>
      </c>
      <c r="D1140" s="15">
        <v>33600</v>
      </c>
      <c r="E1140" s="15">
        <v>36</v>
      </c>
      <c r="F1140" s="15">
        <v>10</v>
      </c>
      <c r="G1140" s="15">
        <v>0</v>
      </c>
    </row>
    <row r="1141" spans="1:7" x14ac:dyDescent="0.2">
      <c r="A1141" s="15">
        <v>5000</v>
      </c>
      <c r="B1141" s="15">
        <v>7.1400000000000005E-2</v>
      </c>
      <c r="C1141" s="15" t="s">
        <v>45</v>
      </c>
      <c r="D1141" s="15">
        <v>50000</v>
      </c>
      <c r="E1141" s="15">
        <v>36</v>
      </c>
      <c r="F1141" s="15">
        <v>5</v>
      </c>
      <c r="G1141" s="15">
        <v>0</v>
      </c>
    </row>
    <row r="1142" spans="1:7" x14ac:dyDescent="0.2">
      <c r="A1142" s="15">
        <v>13000</v>
      </c>
      <c r="B1142" s="15">
        <v>0.16819999999999999</v>
      </c>
      <c r="C1142" s="15" t="s">
        <v>46</v>
      </c>
      <c r="D1142" s="15">
        <v>42000</v>
      </c>
      <c r="E1142" s="15">
        <v>60</v>
      </c>
      <c r="F1142" s="15">
        <v>9</v>
      </c>
      <c r="G1142" s="15">
        <v>1</v>
      </c>
    </row>
    <row r="1143" spans="1:7" x14ac:dyDescent="0.2">
      <c r="A1143" s="15">
        <v>5600</v>
      </c>
      <c r="B1143" s="15">
        <v>0.16320000000000001</v>
      </c>
      <c r="C1143" s="15" t="s">
        <v>44</v>
      </c>
      <c r="D1143" s="15">
        <v>49500</v>
      </c>
      <c r="E1143" s="15">
        <v>60</v>
      </c>
      <c r="F1143" s="15">
        <v>7</v>
      </c>
      <c r="G1143" s="15">
        <v>0</v>
      </c>
    </row>
    <row r="1144" spans="1:7" x14ac:dyDescent="0.2">
      <c r="A1144" s="15">
        <v>6000</v>
      </c>
      <c r="B1144" s="15">
        <v>7.8799999999999995E-2</v>
      </c>
      <c r="C1144" s="15" t="s">
        <v>44</v>
      </c>
      <c r="D1144" s="15">
        <v>48000</v>
      </c>
      <c r="E1144" s="15">
        <v>36</v>
      </c>
      <c r="F1144" s="15">
        <v>0.5</v>
      </c>
      <c r="G1144" s="15">
        <v>0</v>
      </c>
    </row>
    <row r="1145" spans="1:7" x14ac:dyDescent="0.2">
      <c r="A1145" s="15">
        <v>15000</v>
      </c>
      <c r="B1145" s="15">
        <v>0.1186</v>
      </c>
      <c r="C1145" s="15" t="s">
        <v>46</v>
      </c>
      <c r="D1145" s="15">
        <v>47800</v>
      </c>
      <c r="E1145" s="15">
        <v>36</v>
      </c>
      <c r="F1145" s="15">
        <v>3</v>
      </c>
      <c r="G1145" s="15">
        <v>0</v>
      </c>
    </row>
    <row r="1146" spans="1:7" x14ac:dyDescent="0.2">
      <c r="A1146" s="15">
        <v>24000</v>
      </c>
      <c r="B1146" s="15">
        <v>0.1361</v>
      </c>
      <c r="C1146" s="15" t="s">
        <v>46</v>
      </c>
      <c r="D1146" s="15">
        <v>72000</v>
      </c>
      <c r="E1146" s="15">
        <v>60</v>
      </c>
      <c r="F1146" s="15">
        <v>5</v>
      </c>
      <c r="G1146" s="15">
        <v>0</v>
      </c>
    </row>
    <row r="1147" spans="1:7" x14ac:dyDescent="0.2">
      <c r="A1147" s="15">
        <v>20000</v>
      </c>
      <c r="B1147" s="15">
        <v>7.8799999999999995E-2</v>
      </c>
      <c r="C1147" s="15" t="s">
        <v>46</v>
      </c>
      <c r="D1147" s="15">
        <v>96000</v>
      </c>
      <c r="E1147" s="15">
        <v>36</v>
      </c>
      <c r="F1147" s="15">
        <v>3</v>
      </c>
      <c r="G1147" s="15">
        <v>0</v>
      </c>
    </row>
    <row r="1148" spans="1:7" x14ac:dyDescent="0.2">
      <c r="A1148" s="15">
        <v>10000</v>
      </c>
      <c r="B1148" s="15">
        <v>0.13980000000000001</v>
      </c>
      <c r="C1148" s="15" t="s">
        <v>46</v>
      </c>
      <c r="D1148" s="15">
        <v>30000</v>
      </c>
      <c r="E1148" s="15">
        <v>60</v>
      </c>
      <c r="F1148" s="15">
        <v>4</v>
      </c>
      <c r="G1148" s="15">
        <v>0</v>
      </c>
    </row>
    <row r="1149" spans="1:7" x14ac:dyDescent="0.2">
      <c r="A1149" s="15">
        <v>1200</v>
      </c>
      <c r="B1149" s="15">
        <v>0.15210000000000001</v>
      </c>
      <c r="C1149" s="15" t="s">
        <v>46</v>
      </c>
      <c r="D1149" s="15">
        <v>85000</v>
      </c>
      <c r="E1149" s="15">
        <v>60</v>
      </c>
      <c r="F1149" s="15">
        <v>2</v>
      </c>
      <c r="G1149" s="15">
        <v>0</v>
      </c>
    </row>
    <row r="1150" spans="1:7" x14ac:dyDescent="0.2">
      <c r="A1150" s="15">
        <v>13000</v>
      </c>
      <c r="B1150" s="15">
        <v>0.1361</v>
      </c>
      <c r="C1150" s="15" t="s">
        <v>44</v>
      </c>
      <c r="D1150" s="15">
        <v>36000</v>
      </c>
      <c r="E1150" s="15">
        <v>36</v>
      </c>
      <c r="F1150" s="15">
        <v>0.5</v>
      </c>
      <c r="G1150" s="15">
        <v>0</v>
      </c>
    </row>
    <row r="1151" spans="1:7" x14ac:dyDescent="0.2">
      <c r="A1151" s="15">
        <v>3000</v>
      </c>
      <c r="B1151" s="15">
        <v>0.1149</v>
      </c>
      <c r="C1151" s="15" t="s">
        <v>46</v>
      </c>
      <c r="D1151" s="15">
        <v>96000</v>
      </c>
      <c r="E1151" s="15">
        <v>36</v>
      </c>
      <c r="F1151" s="15">
        <v>4</v>
      </c>
      <c r="G1151" s="15">
        <v>0</v>
      </c>
    </row>
    <row r="1152" spans="1:7" x14ac:dyDescent="0.2">
      <c r="A1152" s="15">
        <v>25000</v>
      </c>
      <c r="B1152" s="15">
        <v>0.1075</v>
      </c>
      <c r="C1152" s="15" t="s">
        <v>46</v>
      </c>
      <c r="D1152" s="15">
        <v>125000</v>
      </c>
      <c r="E1152" s="15">
        <v>36</v>
      </c>
      <c r="F1152" s="15">
        <v>2</v>
      </c>
      <c r="G1152" s="15">
        <v>0</v>
      </c>
    </row>
    <row r="1153" spans="1:7" x14ac:dyDescent="0.2">
      <c r="A1153" s="15">
        <v>23000</v>
      </c>
      <c r="B1153" s="15">
        <v>0.1484</v>
      </c>
      <c r="C1153" s="15" t="s">
        <v>46</v>
      </c>
      <c r="D1153" s="15">
        <v>53000</v>
      </c>
      <c r="E1153" s="15">
        <v>36</v>
      </c>
      <c r="F1153" s="15">
        <v>10</v>
      </c>
      <c r="G1153" s="15">
        <v>1</v>
      </c>
    </row>
    <row r="1154" spans="1:7" x14ac:dyDescent="0.2">
      <c r="A1154" s="15">
        <v>4200</v>
      </c>
      <c r="B1154" s="15">
        <v>0.13980000000000001</v>
      </c>
      <c r="C1154" s="15" t="s">
        <v>44</v>
      </c>
      <c r="D1154" s="15">
        <v>53500</v>
      </c>
      <c r="E1154" s="15">
        <v>36</v>
      </c>
      <c r="F1154" s="15">
        <v>1</v>
      </c>
      <c r="G1154" s="15">
        <v>0</v>
      </c>
    </row>
    <row r="1155" spans="1:7" x14ac:dyDescent="0.2">
      <c r="A1155" s="15">
        <v>6000</v>
      </c>
      <c r="B1155" s="15">
        <v>7.8799999999999995E-2</v>
      </c>
      <c r="C1155" s="15" t="s">
        <v>44</v>
      </c>
      <c r="D1155" s="15">
        <v>44500</v>
      </c>
      <c r="E1155" s="15">
        <v>36</v>
      </c>
      <c r="F1155" s="15">
        <v>5</v>
      </c>
      <c r="G1155" s="15">
        <v>0</v>
      </c>
    </row>
    <row r="1156" spans="1:7" x14ac:dyDescent="0.2">
      <c r="A1156" s="15">
        <v>9975</v>
      </c>
      <c r="B1156" s="15">
        <v>7.51E-2</v>
      </c>
      <c r="C1156" s="15" t="s">
        <v>44</v>
      </c>
      <c r="D1156" s="15">
        <v>65000</v>
      </c>
      <c r="E1156" s="15">
        <v>36</v>
      </c>
      <c r="F1156" s="15">
        <v>0.5</v>
      </c>
      <c r="G1156" s="15">
        <v>0</v>
      </c>
    </row>
    <row r="1157" spans="1:7" x14ac:dyDescent="0.2">
      <c r="A1157" s="15">
        <v>4800</v>
      </c>
      <c r="B1157" s="15">
        <v>0.1075</v>
      </c>
      <c r="C1157" s="15" t="s">
        <v>46</v>
      </c>
      <c r="D1157" s="15">
        <v>42400</v>
      </c>
      <c r="E1157" s="15">
        <v>60</v>
      </c>
      <c r="F1157" s="15">
        <v>4</v>
      </c>
      <c r="G1157" s="15">
        <v>0</v>
      </c>
    </row>
    <row r="1158" spans="1:7" x14ac:dyDescent="0.2">
      <c r="A1158" s="15">
        <v>10000</v>
      </c>
      <c r="B1158" s="15">
        <v>0.1149</v>
      </c>
      <c r="C1158" s="15" t="s">
        <v>44</v>
      </c>
      <c r="D1158" s="15">
        <v>31000</v>
      </c>
      <c r="E1158" s="15">
        <v>60</v>
      </c>
      <c r="F1158" s="15">
        <v>2</v>
      </c>
      <c r="G1158" s="15">
        <v>0</v>
      </c>
    </row>
    <row r="1159" spans="1:7" x14ac:dyDescent="0.2">
      <c r="A1159" s="15">
        <v>12000</v>
      </c>
      <c r="B1159" s="15">
        <v>0.1075</v>
      </c>
      <c r="C1159" s="15" t="s">
        <v>44</v>
      </c>
      <c r="D1159" s="15">
        <v>123144</v>
      </c>
      <c r="E1159" s="15">
        <v>36</v>
      </c>
      <c r="F1159" s="15">
        <v>2</v>
      </c>
      <c r="G1159" s="15">
        <v>0</v>
      </c>
    </row>
    <row r="1160" spans="1:7" x14ac:dyDescent="0.2">
      <c r="A1160" s="15">
        <v>13000</v>
      </c>
      <c r="B1160" s="15">
        <v>7.8799999999999995E-2</v>
      </c>
      <c r="C1160" s="15" t="s">
        <v>46</v>
      </c>
      <c r="D1160" s="16">
        <v>100000</v>
      </c>
      <c r="E1160" s="15">
        <v>36</v>
      </c>
      <c r="F1160" s="15">
        <v>10</v>
      </c>
      <c r="G1160" s="15">
        <v>0</v>
      </c>
    </row>
    <row r="1161" spans="1:7" x14ac:dyDescent="0.2">
      <c r="A1161" s="15">
        <v>20000</v>
      </c>
      <c r="B1161" s="15">
        <v>0.11119999999999999</v>
      </c>
      <c r="C1161" s="15" t="s">
        <v>46</v>
      </c>
      <c r="D1161" s="15">
        <v>48000</v>
      </c>
      <c r="E1161" s="15">
        <v>36</v>
      </c>
      <c r="F1161" s="15">
        <v>10</v>
      </c>
      <c r="G1161" s="15">
        <v>0</v>
      </c>
    </row>
    <row r="1162" spans="1:7" x14ac:dyDescent="0.2">
      <c r="A1162" s="15">
        <v>2900</v>
      </c>
      <c r="B1162" s="15">
        <v>0.1186</v>
      </c>
      <c r="C1162" s="15" t="s">
        <v>46</v>
      </c>
      <c r="D1162" s="15">
        <v>65000</v>
      </c>
      <c r="E1162" s="15">
        <v>60</v>
      </c>
      <c r="F1162" s="15">
        <v>4</v>
      </c>
      <c r="G1162" s="15">
        <v>0</v>
      </c>
    </row>
    <row r="1163" spans="1:7" x14ac:dyDescent="0.2">
      <c r="A1163" s="15">
        <v>12500</v>
      </c>
      <c r="B1163" s="15">
        <v>0.17929999999999999</v>
      </c>
      <c r="C1163" s="15" t="s">
        <v>46</v>
      </c>
      <c r="D1163" s="15">
        <v>90000</v>
      </c>
      <c r="E1163" s="15">
        <v>60</v>
      </c>
      <c r="F1163" s="15">
        <v>10</v>
      </c>
      <c r="G1163" s="15">
        <v>0</v>
      </c>
    </row>
    <row r="1164" spans="1:7" x14ac:dyDescent="0.2">
      <c r="A1164" s="15">
        <v>12000</v>
      </c>
      <c r="B1164" s="15">
        <v>0.1186</v>
      </c>
      <c r="C1164" s="15" t="s">
        <v>46</v>
      </c>
      <c r="D1164" s="16">
        <v>100000</v>
      </c>
      <c r="E1164" s="15">
        <v>60</v>
      </c>
      <c r="F1164" s="15">
        <v>5</v>
      </c>
      <c r="G1164" s="15">
        <v>0</v>
      </c>
    </row>
    <row r="1165" spans="1:7" x14ac:dyDescent="0.2">
      <c r="A1165" s="15">
        <v>15000</v>
      </c>
      <c r="B1165" s="15">
        <v>0.183</v>
      </c>
      <c r="C1165" s="15" t="s">
        <v>44</v>
      </c>
      <c r="D1165" s="15">
        <v>82000</v>
      </c>
      <c r="E1165" s="15">
        <v>60</v>
      </c>
      <c r="F1165" s="15">
        <v>9</v>
      </c>
      <c r="G1165" s="15">
        <v>0</v>
      </c>
    </row>
    <row r="1166" spans="1:7" x14ac:dyDescent="0.2">
      <c r="A1166" s="15">
        <v>8000</v>
      </c>
      <c r="B1166" s="15">
        <v>0.19789999999999999</v>
      </c>
      <c r="C1166" s="15" t="s">
        <v>44</v>
      </c>
      <c r="D1166" s="15">
        <v>41000</v>
      </c>
      <c r="E1166" s="15">
        <v>36</v>
      </c>
      <c r="F1166" s="15">
        <v>0.5</v>
      </c>
      <c r="G1166" s="15">
        <v>0</v>
      </c>
    </row>
    <row r="1167" spans="1:7" x14ac:dyDescent="0.2">
      <c r="A1167" s="15">
        <v>9600</v>
      </c>
      <c r="B1167" s="15">
        <v>0.11119999999999999</v>
      </c>
      <c r="C1167" s="15" t="s">
        <v>46</v>
      </c>
      <c r="D1167" s="15">
        <v>35000</v>
      </c>
      <c r="E1167" s="15">
        <v>60</v>
      </c>
      <c r="F1167" s="15">
        <v>4</v>
      </c>
      <c r="G1167" s="15">
        <v>0</v>
      </c>
    </row>
    <row r="1168" spans="1:7" x14ac:dyDescent="0.2">
      <c r="A1168" s="15">
        <v>12600</v>
      </c>
      <c r="B1168" s="15">
        <v>0.16320000000000001</v>
      </c>
      <c r="C1168" s="15" t="s">
        <v>44</v>
      </c>
      <c r="D1168" s="15">
        <v>66996</v>
      </c>
      <c r="E1168" s="15">
        <v>60</v>
      </c>
      <c r="F1168" s="15">
        <v>7</v>
      </c>
      <c r="G1168" s="15">
        <v>0</v>
      </c>
    </row>
    <row r="1169" spans="1:7" x14ac:dyDescent="0.2">
      <c r="A1169" s="15">
        <v>10500</v>
      </c>
      <c r="B1169" s="15">
        <v>0.1595</v>
      </c>
      <c r="C1169" s="15" t="s">
        <v>46</v>
      </c>
      <c r="D1169" s="15">
        <v>85000</v>
      </c>
      <c r="E1169" s="15">
        <v>60</v>
      </c>
      <c r="F1169" s="15">
        <v>4</v>
      </c>
      <c r="G1169" s="15">
        <v>0</v>
      </c>
    </row>
    <row r="1170" spans="1:7" x14ac:dyDescent="0.2">
      <c r="A1170" s="15">
        <v>4000</v>
      </c>
      <c r="B1170" s="15">
        <v>0.11119999999999999</v>
      </c>
      <c r="C1170" s="15" t="s">
        <v>44</v>
      </c>
      <c r="D1170" s="15">
        <v>34200</v>
      </c>
      <c r="E1170" s="15">
        <v>36</v>
      </c>
      <c r="F1170" s="15">
        <v>1</v>
      </c>
      <c r="G1170" s="15">
        <v>0</v>
      </c>
    </row>
    <row r="1171" spans="1:7" x14ac:dyDescent="0.2">
      <c r="A1171" s="15">
        <v>8700</v>
      </c>
      <c r="B1171" s="15">
        <v>6.7599999999999993E-2</v>
      </c>
      <c r="C1171" s="15" t="s">
        <v>46</v>
      </c>
      <c r="D1171" s="15">
        <v>72000</v>
      </c>
      <c r="E1171" s="15">
        <v>36</v>
      </c>
      <c r="F1171" s="15">
        <v>5</v>
      </c>
      <c r="G1171" s="15">
        <v>0</v>
      </c>
    </row>
    <row r="1172" spans="1:7" x14ac:dyDescent="0.2">
      <c r="A1172" s="15">
        <v>1000</v>
      </c>
      <c r="B1172" s="15">
        <v>0.11119999999999999</v>
      </c>
      <c r="C1172" s="15" t="s">
        <v>44</v>
      </c>
      <c r="D1172" s="15">
        <v>42000</v>
      </c>
      <c r="E1172" s="15">
        <v>36</v>
      </c>
      <c r="F1172" s="15">
        <v>7</v>
      </c>
      <c r="G1172" s="15">
        <v>0</v>
      </c>
    </row>
    <row r="1173" spans="1:7" x14ac:dyDescent="0.2">
      <c r="A1173" s="15">
        <v>12300</v>
      </c>
      <c r="B1173" s="15">
        <v>0.1075</v>
      </c>
      <c r="C1173" s="15" t="s">
        <v>44</v>
      </c>
      <c r="D1173" s="15">
        <v>28080</v>
      </c>
      <c r="E1173" s="15">
        <v>60</v>
      </c>
      <c r="F1173" s="15">
        <v>3</v>
      </c>
      <c r="G1173" s="15">
        <v>0</v>
      </c>
    </row>
    <row r="1174" spans="1:7" x14ac:dyDescent="0.2">
      <c r="A1174" s="15">
        <v>6000</v>
      </c>
      <c r="B1174" s="15">
        <v>7.8799999999999995E-2</v>
      </c>
      <c r="C1174" s="15" t="s">
        <v>44</v>
      </c>
      <c r="D1174" s="15">
        <v>21600</v>
      </c>
      <c r="E1174" s="15">
        <v>36</v>
      </c>
      <c r="F1174" s="15">
        <v>9</v>
      </c>
      <c r="G1174" s="15">
        <v>0</v>
      </c>
    </row>
    <row r="1175" spans="1:7" x14ac:dyDescent="0.2">
      <c r="A1175" s="15">
        <v>6000</v>
      </c>
      <c r="B1175" s="15">
        <v>0.1149</v>
      </c>
      <c r="C1175" s="15" t="s">
        <v>44</v>
      </c>
      <c r="D1175" s="15">
        <v>42000</v>
      </c>
      <c r="E1175" s="15">
        <v>60</v>
      </c>
      <c r="F1175" s="15">
        <v>3</v>
      </c>
      <c r="G1175" s="15">
        <v>1</v>
      </c>
    </row>
    <row r="1176" spans="1:7" x14ac:dyDescent="0.2">
      <c r="A1176" s="15">
        <v>4800</v>
      </c>
      <c r="B1176" s="15">
        <v>0.13980000000000001</v>
      </c>
      <c r="C1176" s="15" t="s">
        <v>44</v>
      </c>
      <c r="D1176" s="15">
        <v>80000</v>
      </c>
      <c r="E1176" s="15">
        <v>60</v>
      </c>
      <c r="F1176" s="15">
        <v>3</v>
      </c>
      <c r="G1176" s="15">
        <v>1</v>
      </c>
    </row>
    <row r="1177" spans="1:7" x14ac:dyDescent="0.2">
      <c r="A1177" s="15">
        <v>5500</v>
      </c>
      <c r="B1177" s="15">
        <v>0.1149</v>
      </c>
      <c r="C1177" s="15" t="s">
        <v>46</v>
      </c>
      <c r="D1177" s="15">
        <v>46800</v>
      </c>
      <c r="E1177" s="15">
        <v>36</v>
      </c>
      <c r="F1177" s="15">
        <v>10</v>
      </c>
      <c r="G1177" s="15">
        <v>0</v>
      </c>
    </row>
    <row r="1178" spans="1:7" x14ac:dyDescent="0.2">
      <c r="A1178" s="15">
        <v>10000</v>
      </c>
      <c r="B1178" s="15">
        <v>0.1323</v>
      </c>
      <c r="C1178" s="15" t="s">
        <v>46</v>
      </c>
      <c r="D1178" s="15">
        <v>41000</v>
      </c>
      <c r="E1178" s="15">
        <v>60</v>
      </c>
      <c r="F1178" s="15">
        <v>10</v>
      </c>
      <c r="G1178" s="15">
        <v>1</v>
      </c>
    </row>
    <row r="1179" spans="1:7" x14ac:dyDescent="0.2">
      <c r="A1179" s="15">
        <v>5000</v>
      </c>
      <c r="B1179" s="15">
        <v>0.1323</v>
      </c>
      <c r="C1179" s="15" t="s">
        <v>44</v>
      </c>
      <c r="D1179" s="15">
        <v>75000</v>
      </c>
      <c r="E1179" s="15">
        <v>36</v>
      </c>
      <c r="F1179" s="15">
        <v>4</v>
      </c>
      <c r="G1179" s="15">
        <v>0</v>
      </c>
    </row>
    <row r="1180" spans="1:7" x14ac:dyDescent="0.2">
      <c r="A1180" s="15">
        <v>25000</v>
      </c>
      <c r="B1180" s="15">
        <v>0.13980000000000001</v>
      </c>
      <c r="C1180" s="15" t="s">
        <v>46</v>
      </c>
      <c r="D1180" s="15">
        <v>69996</v>
      </c>
      <c r="E1180" s="15">
        <v>60</v>
      </c>
      <c r="F1180" s="15">
        <v>3</v>
      </c>
      <c r="G1180" s="15">
        <v>0</v>
      </c>
    </row>
    <row r="1181" spans="1:7" x14ac:dyDescent="0.2">
      <c r="A1181" s="15">
        <v>25000</v>
      </c>
      <c r="B1181" s="15">
        <v>0.1149</v>
      </c>
      <c r="C1181" s="15" t="s">
        <v>46</v>
      </c>
      <c r="D1181" s="15">
        <v>180000</v>
      </c>
      <c r="E1181" s="15">
        <v>60</v>
      </c>
      <c r="F1181" s="15">
        <v>0.5</v>
      </c>
      <c r="G1181" s="15">
        <v>0</v>
      </c>
    </row>
    <row r="1182" spans="1:7" x14ac:dyDescent="0.2">
      <c r="A1182" s="15">
        <v>10000</v>
      </c>
      <c r="B1182" s="15">
        <v>0.11119999999999999</v>
      </c>
      <c r="C1182" s="15" t="s">
        <v>46</v>
      </c>
      <c r="D1182" s="15">
        <v>43344</v>
      </c>
      <c r="E1182" s="15">
        <v>36</v>
      </c>
      <c r="F1182" s="15">
        <v>4</v>
      </c>
      <c r="G1182" s="15">
        <v>0</v>
      </c>
    </row>
    <row r="1183" spans="1:7" x14ac:dyDescent="0.2">
      <c r="A1183" s="15">
        <v>5300</v>
      </c>
      <c r="B1183" s="15">
        <v>0.11119999999999999</v>
      </c>
      <c r="C1183" s="15" t="s">
        <v>46</v>
      </c>
      <c r="D1183" s="15">
        <v>92304</v>
      </c>
      <c r="E1183" s="15">
        <v>60</v>
      </c>
      <c r="F1183" s="15">
        <v>0.5</v>
      </c>
      <c r="G1183" s="15">
        <v>0</v>
      </c>
    </row>
    <row r="1184" spans="1:7" x14ac:dyDescent="0.2">
      <c r="A1184" s="15">
        <v>8800</v>
      </c>
      <c r="B1184" s="15">
        <v>7.51E-2</v>
      </c>
      <c r="C1184" s="15" t="s">
        <v>46</v>
      </c>
      <c r="D1184" s="15">
        <v>67000</v>
      </c>
      <c r="E1184" s="15">
        <v>36</v>
      </c>
      <c r="F1184" s="15">
        <v>7</v>
      </c>
      <c r="G1184" s="15">
        <v>0</v>
      </c>
    </row>
    <row r="1185" spans="1:7" x14ac:dyDescent="0.2">
      <c r="A1185" s="15">
        <v>5500</v>
      </c>
      <c r="B1185" s="15">
        <v>0.1038</v>
      </c>
      <c r="C1185" s="15" t="s">
        <v>46</v>
      </c>
      <c r="D1185" s="15">
        <v>94000</v>
      </c>
      <c r="E1185" s="15">
        <v>60</v>
      </c>
      <c r="F1185" s="15">
        <v>5</v>
      </c>
      <c r="G1185" s="15">
        <v>0</v>
      </c>
    </row>
    <row r="1186" spans="1:7" x14ac:dyDescent="0.2">
      <c r="A1186" s="15">
        <v>16750</v>
      </c>
      <c r="B1186" s="15">
        <v>7.8799999999999995E-2</v>
      </c>
      <c r="C1186" s="15" t="s">
        <v>46</v>
      </c>
      <c r="D1186" s="15">
        <v>45344</v>
      </c>
      <c r="E1186" s="15">
        <v>36</v>
      </c>
      <c r="F1186" s="15">
        <v>10</v>
      </c>
      <c r="G1186" s="15">
        <v>0</v>
      </c>
    </row>
    <row r="1187" spans="1:7" x14ac:dyDescent="0.2">
      <c r="A1187" s="15">
        <v>16500</v>
      </c>
      <c r="B1187" s="15">
        <v>0.1075</v>
      </c>
      <c r="C1187" s="15" t="s">
        <v>44</v>
      </c>
      <c r="D1187" s="15">
        <v>40428</v>
      </c>
      <c r="E1187" s="15">
        <v>36</v>
      </c>
      <c r="F1187" s="15">
        <v>4</v>
      </c>
      <c r="G1187" s="15">
        <v>0</v>
      </c>
    </row>
    <row r="1188" spans="1:7" x14ac:dyDescent="0.2">
      <c r="A1188" s="15">
        <v>16000</v>
      </c>
      <c r="B1188" s="15">
        <v>0.11119999999999999</v>
      </c>
      <c r="C1188" s="15" t="s">
        <v>44</v>
      </c>
      <c r="D1188" s="15">
        <v>40000</v>
      </c>
      <c r="E1188" s="15">
        <v>60</v>
      </c>
      <c r="F1188" s="15">
        <v>3</v>
      </c>
      <c r="G1188" s="15">
        <v>0</v>
      </c>
    </row>
    <row r="1189" spans="1:7" x14ac:dyDescent="0.2">
      <c r="A1189" s="15">
        <v>14000</v>
      </c>
      <c r="B1189" s="15">
        <v>0.13980000000000001</v>
      </c>
      <c r="C1189" s="15" t="s">
        <v>44</v>
      </c>
      <c r="D1189" s="15">
        <v>37750</v>
      </c>
      <c r="E1189" s="15">
        <v>60</v>
      </c>
      <c r="F1189" s="15">
        <v>0.5</v>
      </c>
      <c r="G1189" s="15">
        <v>0</v>
      </c>
    </row>
    <row r="1190" spans="1:7" x14ac:dyDescent="0.2">
      <c r="A1190" s="15">
        <v>3800</v>
      </c>
      <c r="B1190" s="15">
        <v>7.8799999999999995E-2</v>
      </c>
      <c r="C1190" s="15" t="s">
        <v>46</v>
      </c>
      <c r="D1190" s="15">
        <v>36000</v>
      </c>
      <c r="E1190" s="15">
        <v>60</v>
      </c>
      <c r="F1190" s="15">
        <v>4</v>
      </c>
      <c r="G1190" s="15">
        <v>0</v>
      </c>
    </row>
    <row r="1191" spans="1:7" x14ac:dyDescent="0.2">
      <c r="A1191" s="15">
        <v>6000</v>
      </c>
      <c r="B1191" s="15">
        <v>0.13980000000000001</v>
      </c>
      <c r="C1191" s="15" t="s">
        <v>44</v>
      </c>
      <c r="D1191" s="15">
        <v>60000</v>
      </c>
      <c r="E1191" s="15">
        <v>36</v>
      </c>
      <c r="F1191" s="15">
        <v>6</v>
      </c>
      <c r="G1191" s="15">
        <v>0</v>
      </c>
    </row>
    <row r="1192" spans="1:7" x14ac:dyDescent="0.2">
      <c r="A1192" s="15">
        <v>10000</v>
      </c>
      <c r="B1192" s="15">
        <v>0.1075</v>
      </c>
      <c r="C1192" s="15" t="s">
        <v>46</v>
      </c>
      <c r="D1192" s="15">
        <v>55000</v>
      </c>
      <c r="E1192" s="15">
        <v>36</v>
      </c>
      <c r="F1192" s="15">
        <v>1</v>
      </c>
      <c r="G1192" s="15">
        <v>0</v>
      </c>
    </row>
    <row r="1193" spans="1:7" x14ac:dyDescent="0.2">
      <c r="A1193" s="15">
        <v>8500</v>
      </c>
      <c r="B1193" s="15">
        <v>0.15579999999999999</v>
      </c>
      <c r="C1193" s="15" t="s">
        <v>44</v>
      </c>
      <c r="D1193" s="15">
        <v>43000</v>
      </c>
      <c r="E1193" s="15">
        <v>36</v>
      </c>
      <c r="F1193" s="15">
        <v>5</v>
      </c>
      <c r="G1193" s="15">
        <v>0</v>
      </c>
    </row>
    <row r="1194" spans="1:7" x14ac:dyDescent="0.2">
      <c r="A1194" s="15">
        <v>1200</v>
      </c>
      <c r="B1194" s="15">
        <v>7.8799999999999995E-2</v>
      </c>
      <c r="C1194" s="15" t="s">
        <v>44</v>
      </c>
      <c r="D1194" s="15">
        <v>39996</v>
      </c>
      <c r="E1194" s="15">
        <v>36</v>
      </c>
      <c r="F1194" s="15">
        <v>6</v>
      </c>
      <c r="G1194" s="15">
        <v>0</v>
      </c>
    </row>
    <row r="1195" spans="1:7" x14ac:dyDescent="0.2">
      <c r="A1195" s="15">
        <v>13000</v>
      </c>
      <c r="B1195" s="15">
        <v>7.8799999999999995E-2</v>
      </c>
      <c r="C1195" s="15" t="s">
        <v>46</v>
      </c>
      <c r="D1195" s="15">
        <v>37000</v>
      </c>
      <c r="E1195" s="15">
        <v>36</v>
      </c>
      <c r="F1195" s="15">
        <v>3</v>
      </c>
      <c r="G1195" s="15">
        <v>1</v>
      </c>
    </row>
    <row r="1196" spans="1:7" x14ac:dyDescent="0.2">
      <c r="A1196" s="15">
        <v>4500</v>
      </c>
      <c r="B1196" s="15">
        <v>6.3899999999999998E-2</v>
      </c>
      <c r="C1196" s="15" t="s">
        <v>46</v>
      </c>
      <c r="D1196" s="15">
        <v>47748</v>
      </c>
      <c r="E1196" s="15">
        <v>36</v>
      </c>
      <c r="F1196" s="15">
        <v>5</v>
      </c>
      <c r="G1196" s="15">
        <v>0</v>
      </c>
    </row>
    <row r="1197" spans="1:7" x14ac:dyDescent="0.2">
      <c r="A1197" s="15">
        <v>8000</v>
      </c>
      <c r="B1197" s="15">
        <v>7.1400000000000005E-2</v>
      </c>
      <c r="C1197" s="15" t="s">
        <v>46</v>
      </c>
      <c r="D1197" s="15">
        <v>41869</v>
      </c>
      <c r="E1197" s="15">
        <v>36</v>
      </c>
      <c r="F1197" s="15">
        <v>8</v>
      </c>
      <c r="G1197" s="15">
        <v>0</v>
      </c>
    </row>
    <row r="1198" spans="1:7" x14ac:dyDescent="0.2">
      <c r="A1198" s="15">
        <v>7750</v>
      </c>
      <c r="B1198" s="15">
        <v>0.1323</v>
      </c>
      <c r="C1198" s="15" t="s">
        <v>46</v>
      </c>
      <c r="D1198" s="16">
        <v>100000</v>
      </c>
      <c r="E1198" s="15">
        <v>36</v>
      </c>
      <c r="F1198" s="15">
        <v>1</v>
      </c>
      <c r="G1198" s="15">
        <v>1</v>
      </c>
    </row>
    <row r="1199" spans="1:7" x14ac:dyDescent="0.2">
      <c r="A1199" s="15">
        <v>4000</v>
      </c>
      <c r="B1199" s="15">
        <v>0.14349999999999999</v>
      </c>
      <c r="C1199" s="15" t="s">
        <v>44</v>
      </c>
      <c r="D1199" s="15">
        <v>48000</v>
      </c>
      <c r="E1199" s="15">
        <v>36</v>
      </c>
      <c r="F1199" s="15">
        <v>7</v>
      </c>
      <c r="G1199" s="15">
        <v>0</v>
      </c>
    </row>
    <row r="1200" spans="1:7" x14ac:dyDescent="0.2">
      <c r="A1200" s="15">
        <v>6000</v>
      </c>
      <c r="B1200" s="15">
        <v>0.1149</v>
      </c>
      <c r="C1200" s="15" t="s">
        <v>46</v>
      </c>
      <c r="D1200" s="15">
        <v>117000</v>
      </c>
      <c r="E1200" s="15">
        <v>60</v>
      </c>
      <c r="F1200" s="15">
        <v>10</v>
      </c>
      <c r="G1200" s="15">
        <v>0</v>
      </c>
    </row>
    <row r="1201" spans="1:7" x14ac:dyDescent="0.2">
      <c r="A1201" s="15">
        <v>17450</v>
      </c>
      <c r="B1201" s="15">
        <v>0.1719</v>
      </c>
      <c r="C1201" s="15" t="s">
        <v>44</v>
      </c>
      <c r="D1201" s="15">
        <v>50004</v>
      </c>
      <c r="E1201" s="15">
        <v>60</v>
      </c>
      <c r="F1201" s="15">
        <v>10</v>
      </c>
      <c r="G1201" s="15">
        <v>0</v>
      </c>
    </row>
    <row r="1202" spans="1:7" x14ac:dyDescent="0.2">
      <c r="A1202" s="15">
        <v>14000</v>
      </c>
      <c r="B1202" s="15">
        <v>0.15579999999999999</v>
      </c>
      <c r="C1202" s="15" t="s">
        <v>44</v>
      </c>
      <c r="D1202" s="15">
        <v>46000</v>
      </c>
      <c r="E1202" s="15">
        <v>36</v>
      </c>
      <c r="F1202" s="15">
        <v>4</v>
      </c>
      <c r="G1202" s="15">
        <v>0</v>
      </c>
    </row>
    <row r="1203" spans="1:7" x14ac:dyDescent="0.2">
      <c r="A1203" s="15">
        <v>8000</v>
      </c>
      <c r="B1203" s="15">
        <v>0.1361</v>
      </c>
      <c r="C1203" s="15" t="s">
        <v>44</v>
      </c>
      <c r="D1203" s="15">
        <v>19200</v>
      </c>
      <c r="E1203" s="15">
        <v>36</v>
      </c>
      <c r="F1203" s="15">
        <v>1</v>
      </c>
      <c r="G1203" s="15">
        <v>0</v>
      </c>
    </row>
    <row r="1204" spans="1:7" x14ac:dyDescent="0.2">
      <c r="A1204" s="15">
        <v>21000</v>
      </c>
      <c r="B1204" s="15">
        <v>0.13980000000000001</v>
      </c>
      <c r="C1204" s="15" t="s">
        <v>44</v>
      </c>
      <c r="D1204" s="15">
        <v>70500</v>
      </c>
      <c r="E1204" s="15">
        <v>36</v>
      </c>
      <c r="F1204" s="15">
        <v>3</v>
      </c>
      <c r="G1204" s="15">
        <v>0</v>
      </c>
    </row>
    <row r="1205" spans="1:7" x14ac:dyDescent="0.2">
      <c r="A1205" s="15">
        <v>10000</v>
      </c>
      <c r="B1205" s="15">
        <v>0.17560000000000001</v>
      </c>
      <c r="C1205" s="15" t="s">
        <v>46</v>
      </c>
      <c r="D1205" s="15">
        <v>50000</v>
      </c>
      <c r="E1205" s="15">
        <v>60</v>
      </c>
      <c r="F1205" s="15">
        <v>2</v>
      </c>
      <c r="G1205" s="15">
        <v>0</v>
      </c>
    </row>
    <row r="1206" spans="1:7" x14ac:dyDescent="0.2">
      <c r="A1206" s="15">
        <v>16000</v>
      </c>
      <c r="B1206" s="15">
        <v>0.16819999999999999</v>
      </c>
      <c r="C1206" s="15" t="s">
        <v>44</v>
      </c>
      <c r="D1206" s="15">
        <v>68000</v>
      </c>
      <c r="E1206" s="15">
        <v>60</v>
      </c>
      <c r="F1206" s="15">
        <v>0.5</v>
      </c>
      <c r="G1206" s="15">
        <v>0</v>
      </c>
    </row>
    <row r="1207" spans="1:7" x14ac:dyDescent="0.2">
      <c r="A1207" s="15">
        <v>5000</v>
      </c>
      <c r="B1207" s="15">
        <v>7.8799999999999995E-2</v>
      </c>
      <c r="C1207" s="15" t="s">
        <v>44</v>
      </c>
      <c r="D1207" s="15">
        <v>35000</v>
      </c>
      <c r="E1207" s="15">
        <v>36</v>
      </c>
      <c r="F1207" s="15">
        <v>10</v>
      </c>
      <c r="G1207" s="15">
        <v>0</v>
      </c>
    </row>
    <row r="1208" spans="1:7" x14ac:dyDescent="0.2">
      <c r="A1208" s="15">
        <v>15000</v>
      </c>
      <c r="B1208" s="15">
        <v>0.17560000000000001</v>
      </c>
      <c r="C1208" s="15" t="s">
        <v>46</v>
      </c>
      <c r="D1208" s="15">
        <v>52000</v>
      </c>
      <c r="E1208" s="15">
        <v>60</v>
      </c>
      <c r="F1208" s="15">
        <v>1</v>
      </c>
      <c r="G1208" s="15">
        <v>0</v>
      </c>
    </row>
    <row r="1209" spans="1:7" x14ac:dyDescent="0.2">
      <c r="A1209" s="15">
        <v>2000</v>
      </c>
      <c r="B1209" s="15">
        <v>6.7599999999999993E-2</v>
      </c>
      <c r="C1209" s="15" t="s">
        <v>46</v>
      </c>
      <c r="D1209" s="15">
        <v>63600</v>
      </c>
      <c r="E1209" s="15">
        <v>36</v>
      </c>
      <c r="F1209" s="15">
        <v>10</v>
      </c>
      <c r="G1209" s="15">
        <v>1</v>
      </c>
    </row>
    <row r="1210" spans="1:7" x14ac:dyDescent="0.2">
      <c r="A1210" s="15">
        <v>4750</v>
      </c>
      <c r="B1210" s="15">
        <v>0.1472</v>
      </c>
      <c r="C1210" s="15" t="s">
        <v>45</v>
      </c>
      <c r="D1210" s="15">
        <v>24000</v>
      </c>
      <c r="E1210" s="15">
        <v>36</v>
      </c>
      <c r="F1210" s="15">
        <v>4</v>
      </c>
      <c r="G1210" s="15">
        <v>1</v>
      </c>
    </row>
    <row r="1211" spans="1:7" x14ac:dyDescent="0.2">
      <c r="A1211" s="15">
        <v>10000</v>
      </c>
      <c r="B1211" s="15">
        <v>7.51E-2</v>
      </c>
      <c r="C1211" s="15" t="s">
        <v>46</v>
      </c>
      <c r="D1211" s="15">
        <v>60000</v>
      </c>
      <c r="E1211" s="15">
        <v>36</v>
      </c>
      <c r="F1211" s="15">
        <v>9</v>
      </c>
      <c r="G1211" s="15">
        <v>0</v>
      </c>
    </row>
    <row r="1212" spans="1:7" x14ac:dyDescent="0.2">
      <c r="A1212" s="15">
        <v>14000</v>
      </c>
      <c r="B1212" s="15">
        <v>0.1075</v>
      </c>
      <c r="C1212" s="15" t="s">
        <v>46</v>
      </c>
      <c r="D1212" s="15">
        <v>80004</v>
      </c>
      <c r="E1212" s="15">
        <v>60</v>
      </c>
      <c r="F1212" s="15">
        <v>0.5</v>
      </c>
      <c r="G1212" s="15">
        <v>0</v>
      </c>
    </row>
    <row r="1213" spans="1:7" x14ac:dyDescent="0.2">
      <c r="A1213" s="15">
        <v>15000</v>
      </c>
      <c r="B1213" s="15">
        <v>0.11119999999999999</v>
      </c>
      <c r="C1213" s="15" t="s">
        <v>46</v>
      </c>
      <c r="D1213" s="15">
        <v>65000</v>
      </c>
      <c r="E1213" s="15">
        <v>36</v>
      </c>
      <c r="F1213" s="15">
        <v>1</v>
      </c>
      <c r="G1213" s="15">
        <v>0</v>
      </c>
    </row>
    <row r="1214" spans="1:7" x14ac:dyDescent="0.2">
      <c r="A1214" s="15">
        <v>4500</v>
      </c>
      <c r="B1214" s="15">
        <v>0.1323</v>
      </c>
      <c r="C1214" s="15" t="s">
        <v>45</v>
      </c>
      <c r="D1214" s="15">
        <v>36996</v>
      </c>
      <c r="E1214" s="15">
        <v>60</v>
      </c>
      <c r="F1214" s="15">
        <v>7</v>
      </c>
      <c r="G1214" s="15">
        <v>0</v>
      </c>
    </row>
    <row r="1215" spans="1:7" x14ac:dyDescent="0.2">
      <c r="A1215" s="15">
        <v>10000</v>
      </c>
      <c r="B1215" s="15">
        <v>0.1186</v>
      </c>
      <c r="C1215" s="15" t="s">
        <v>46</v>
      </c>
      <c r="D1215" s="15">
        <v>110004</v>
      </c>
      <c r="E1215" s="15">
        <v>60</v>
      </c>
      <c r="F1215" s="15">
        <v>10</v>
      </c>
      <c r="G1215" s="15">
        <v>0</v>
      </c>
    </row>
    <row r="1216" spans="1:7" x14ac:dyDescent="0.2">
      <c r="A1216" s="15">
        <v>25000</v>
      </c>
      <c r="B1216" s="15">
        <v>0.1149</v>
      </c>
      <c r="C1216" s="15" t="s">
        <v>46</v>
      </c>
      <c r="D1216" s="15">
        <v>54000</v>
      </c>
      <c r="E1216" s="15">
        <v>36</v>
      </c>
      <c r="F1216" s="15">
        <v>10</v>
      </c>
      <c r="G1216" s="15">
        <v>0</v>
      </c>
    </row>
    <row r="1217" spans="1:7" x14ac:dyDescent="0.2">
      <c r="A1217" s="15">
        <v>11900</v>
      </c>
      <c r="B1217" s="15">
        <v>0.1361</v>
      </c>
      <c r="C1217" s="15" t="s">
        <v>44</v>
      </c>
      <c r="D1217" s="15">
        <v>36000</v>
      </c>
      <c r="E1217" s="15">
        <v>60</v>
      </c>
      <c r="F1217" s="15">
        <v>1</v>
      </c>
      <c r="G1217" s="15">
        <v>0</v>
      </c>
    </row>
    <row r="1218" spans="1:7" x14ac:dyDescent="0.2">
      <c r="A1218" s="15">
        <v>8000</v>
      </c>
      <c r="B1218" s="15">
        <v>0.1075</v>
      </c>
      <c r="C1218" s="15" t="s">
        <v>44</v>
      </c>
      <c r="D1218" s="15">
        <v>55000</v>
      </c>
      <c r="E1218" s="15">
        <v>60</v>
      </c>
      <c r="F1218" s="15">
        <v>2</v>
      </c>
      <c r="G1218" s="15">
        <v>0</v>
      </c>
    </row>
    <row r="1219" spans="1:7" x14ac:dyDescent="0.2">
      <c r="A1219" s="15">
        <v>15000</v>
      </c>
      <c r="B1219" s="15">
        <v>0.1595</v>
      </c>
      <c r="C1219" s="15" t="s">
        <v>46</v>
      </c>
      <c r="D1219" s="15">
        <v>71496</v>
      </c>
      <c r="E1219" s="15">
        <v>36</v>
      </c>
      <c r="F1219" s="15">
        <v>5</v>
      </c>
      <c r="G1219" s="15">
        <v>0</v>
      </c>
    </row>
    <row r="1220" spans="1:7" x14ac:dyDescent="0.2">
      <c r="A1220" s="15">
        <v>1800</v>
      </c>
      <c r="B1220" s="15">
        <v>0.11119999999999999</v>
      </c>
      <c r="C1220" s="15" t="s">
        <v>44</v>
      </c>
      <c r="D1220" s="15">
        <v>168288</v>
      </c>
      <c r="E1220" s="15">
        <v>36</v>
      </c>
      <c r="F1220" s="15">
        <v>5</v>
      </c>
      <c r="G1220" s="15">
        <v>0</v>
      </c>
    </row>
    <row r="1221" spans="1:7" x14ac:dyDescent="0.2">
      <c r="A1221" s="15">
        <v>19750</v>
      </c>
      <c r="B1221" s="15">
        <v>0.1149</v>
      </c>
      <c r="C1221" s="15" t="s">
        <v>46</v>
      </c>
      <c r="D1221" s="15">
        <v>48000</v>
      </c>
      <c r="E1221" s="15">
        <v>60</v>
      </c>
      <c r="F1221" s="15">
        <v>10</v>
      </c>
      <c r="G1221" s="15">
        <v>0</v>
      </c>
    </row>
    <row r="1222" spans="1:7" x14ac:dyDescent="0.2">
      <c r="A1222" s="15">
        <v>17500</v>
      </c>
      <c r="B1222" s="15">
        <v>0.17929999999999999</v>
      </c>
      <c r="C1222" s="15" t="s">
        <v>46</v>
      </c>
      <c r="D1222" s="15">
        <v>92300</v>
      </c>
      <c r="E1222" s="15">
        <v>36</v>
      </c>
      <c r="F1222" s="15">
        <v>6</v>
      </c>
      <c r="G1222" s="15">
        <v>0</v>
      </c>
    </row>
    <row r="1223" spans="1:7" x14ac:dyDescent="0.2">
      <c r="A1223" s="15">
        <v>6000</v>
      </c>
      <c r="B1223" s="15">
        <v>7.8799999999999995E-2</v>
      </c>
      <c r="C1223" s="15" t="s">
        <v>46</v>
      </c>
      <c r="D1223" s="15">
        <v>90000</v>
      </c>
      <c r="E1223" s="15">
        <v>36</v>
      </c>
      <c r="F1223" s="15">
        <v>10</v>
      </c>
      <c r="G1223" s="15">
        <v>0</v>
      </c>
    </row>
    <row r="1224" spans="1:7" x14ac:dyDescent="0.2">
      <c r="A1224" s="15">
        <v>12000</v>
      </c>
      <c r="B1224" s="15">
        <v>0.11119999999999999</v>
      </c>
      <c r="C1224" s="15" t="s">
        <v>44</v>
      </c>
      <c r="D1224" s="15">
        <v>140000</v>
      </c>
      <c r="E1224" s="15">
        <v>36</v>
      </c>
      <c r="F1224" s="15">
        <v>5</v>
      </c>
      <c r="G1224" s="15">
        <v>0</v>
      </c>
    </row>
    <row r="1225" spans="1:7" x14ac:dyDescent="0.2">
      <c r="A1225" s="15">
        <v>8000</v>
      </c>
      <c r="B1225" s="15">
        <v>7.51E-2</v>
      </c>
      <c r="C1225" s="15" t="s">
        <v>46</v>
      </c>
      <c r="D1225" s="15">
        <v>29160</v>
      </c>
      <c r="E1225" s="15">
        <v>36</v>
      </c>
      <c r="F1225" s="15">
        <v>2</v>
      </c>
      <c r="G1225" s="15">
        <v>0</v>
      </c>
    </row>
    <row r="1226" spans="1:7" x14ac:dyDescent="0.2">
      <c r="A1226" s="15">
        <v>3500</v>
      </c>
      <c r="B1226" s="15">
        <v>0.1149</v>
      </c>
      <c r="C1226" s="15" t="s">
        <v>46</v>
      </c>
      <c r="D1226" s="15">
        <v>71000</v>
      </c>
      <c r="E1226" s="15">
        <v>36</v>
      </c>
      <c r="F1226" s="15">
        <v>10</v>
      </c>
      <c r="G1226" s="15">
        <v>0</v>
      </c>
    </row>
    <row r="1227" spans="1:7" x14ac:dyDescent="0.2">
      <c r="A1227" s="15">
        <v>3000</v>
      </c>
      <c r="B1227" s="15">
        <v>0.1075</v>
      </c>
      <c r="C1227" s="15" t="s">
        <v>44</v>
      </c>
      <c r="D1227" s="15">
        <v>150000</v>
      </c>
      <c r="E1227" s="15">
        <v>36</v>
      </c>
      <c r="F1227" s="15">
        <v>10</v>
      </c>
      <c r="G1227" s="15">
        <v>0</v>
      </c>
    </row>
    <row r="1228" spans="1:7" x14ac:dyDescent="0.2">
      <c r="A1228" s="15">
        <v>5000</v>
      </c>
      <c r="B1228" s="15">
        <v>7.51E-2</v>
      </c>
      <c r="C1228" s="15" t="s">
        <v>45</v>
      </c>
      <c r="D1228" s="15">
        <v>41718</v>
      </c>
      <c r="E1228" s="15">
        <v>36</v>
      </c>
      <c r="F1228" s="15">
        <v>3</v>
      </c>
      <c r="G1228" s="15">
        <v>0</v>
      </c>
    </row>
    <row r="1229" spans="1:7" x14ac:dyDescent="0.2">
      <c r="A1229" s="15">
        <v>18000</v>
      </c>
      <c r="B1229" s="15">
        <v>7.51E-2</v>
      </c>
      <c r="C1229" s="15" t="s">
        <v>46</v>
      </c>
      <c r="D1229" s="15">
        <v>96500</v>
      </c>
      <c r="E1229" s="15">
        <v>36</v>
      </c>
      <c r="F1229" s="15">
        <v>4</v>
      </c>
      <c r="G1229" s="15">
        <v>0</v>
      </c>
    </row>
    <row r="1230" spans="1:7" x14ac:dyDescent="0.2">
      <c r="A1230" s="15">
        <v>25000</v>
      </c>
      <c r="B1230" s="15">
        <v>0.1719</v>
      </c>
      <c r="C1230" s="15" t="s">
        <v>44</v>
      </c>
      <c r="D1230" s="15">
        <v>135000</v>
      </c>
      <c r="E1230" s="15">
        <v>36</v>
      </c>
      <c r="F1230" s="15">
        <v>2</v>
      </c>
      <c r="G1230" s="15">
        <v>0</v>
      </c>
    </row>
    <row r="1231" spans="1:7" x14ac:dyDescent="0.2">
      <c r="A1231" s="15">
        <v>3600</v>
      </c>
      <c r="B1231" s="15">
        <v>0.1323</v>
      </c>
      <c r="C1231" s="15" t="s">
        <v>46</v>
      </c>
      <c r="D1231" s="16">
        <v>100000</v>
      </c>
      <c r="E1231" s="15">
        <v>36</v>
      </c>
      <c r="F1231" s="15">
        <v>10</v>
      </c>
      <c r="G1231" s="15">
        <v>0</v>
      </c>
    </row>
    <row r="1232" spans="1:7" x14ac:dyDescent="0.2">
      <c r="A1232" s="15">
        <v>6250</v>
      </c>
      <c r="B1232" s="15">
        <v>7.1400000000000005E-2</v>
      </c>
      <c r="C1232" s="15" t="s">
        <v>46</v>
      </c>
      <c r="D1232" s="15">
        <v>43000</v>
      </c>
      <c r="E1232" s="15">
        <v>36</v>
      </c>
      <c r="F1232" s="15">
        <v>7</v>
      </c>
      <c r="G1232" s="15">
        <v>1</v>
      </c>
    </row>
    <row r="1233" spans="1:7" x14ac:dyDescent="0.2">
      <c r="A1233" s="15">
        <v>5000</v>
      </c>
      <c r="B1233" s="15">
        <v>0.1472</v>
      </c>
      <c r="C1233" s="15" t="s">
        <v>44</v>
      </c>
      <c r="D1233" s="15">
        <v>24000</v>
      </c>
      <c r="E1233" s="15">
        <v>36</v>
      </c>
      <c r="F1233" s="15">
        <v>2</v>
      </c>
      <c r="G1233" s="15">
        <v>0</v>
      </c>
    </row>
    <row r="1234" spans="1:7" x14ac:dyDescent="0.2">
      <c r="A1234" s="15">
        <v>5300</v>
      </c>
      <c r="B1234" s="15">
        <v>0.1323</v>
      </c>
      <c r="C1234" s="15" t="s">
        <v>46</v>
      </c>
      <c r="D1234" s="15">
        <v>45000</v>
      </c>
      <c r="E1234" s="15">
        <v>36</v>
      </c>
      <c r="F1234" s="15">
        <v>3</v>
      </c>
      <c r="G1234" s="15">
        <v>0</v>
      </c>
    </row>
    <row r="1235" spans="1:7" x14ac:dyDescent="0.2">
      <c r="A1235" s="15">
        <v>2000</v>
      </c>
      <c r="B1235" s="15">
        <v>0.1038</v>
      </c>
      <c r="C1235" s="15" t="s">
        <v>44</v>
      </c>
      <c r="D1235" s="15">
        <v>24000</v>
      </c>
      <c r="E1235" s="15">
        <v>36</v>
      </c>
      <c r="F1235" s="15">
        <v>0.5</v>
      </c>
      <c r="G1235" s="15">
        <v>0</v>
      </c>
    </row>
    <row r="1236" spans="1:7" x14ac:dyDescent="0.2">
      <c r="A1236" s="15">
        <v>4500</v>
      </c>
      <c r="B1236" s="15">
        <v>0.11119999999999999</v>
      </c>
      <c r="C1236" s="15" t="s">
        <v>46</v>
      </c>
      <c r="D1236" s="15">
        <v>58200</v>
      </c>
      <c r="E1236" s="15">
        <v>36</v>
      </c>
      <c r="F1236" s="15">
        <v>8</v>
      </c>
      <c r="G1236" s="15">
        <v>0</v>
      </c>
    </row>
    <row r="1237" spans="1:7" x14ac:dyDescent="0.2">
      <c r="A1237" s="15">
        <v>10000</v>
      </c>
      <c r="B1237" s="15">
        <v>0.1361</v>
      </c>
      <c r="C1237" s="15" t="s">
        <v>44</v>
      </c>
      <c r="D1237" s="15">
        <v>48450</v>
      </c>
      <c r="E1237" s="15">
        <v>36</v>
      </c>
      <c r="F1237" s="15">
        <v>2</v>
      </c>
      <c r="G1237" s="15">
        <v>0</v>
      </c>
    </row>
    <row r="1238" spans="1:7" x14ac:dyDescent="0.2">
      <c r="A1238" s="15">
        <v>2500</v>
      </c>
      <c r="B1238" s="15">
        <v>7.1400000000000005E-2</v>
      </c>
      <c r="C1238" s="15" t="s">
        <v>46</v>
      </c>
      <c r="D1238" s="15">
        <v>175000</v>
      </c>
      <c r="E1238" s="15">
        <v>36</v>
      </c>
      <c r="F1238" s="15">
        <v>8</v>
      </c>
      <c r="G1238" s="15">
        <v>0</v>
      </c>
    </row>
    <row r="1239" spans="1:7" x14ac:dyDescent="0.2">
      <c r="A1239" s="15">
        <v>4000</v>
      </c>
      <c r="B1239" s="15">
        <v>0.1719</v>
      </c>
      <c r="C1239" s="15" t="s">
        <v>46</v>
      </c>
      <c r="D1239" s="15">
        <v>58000</v>
      </c>
      <c r="E1239" s="15">
        <v>60</v>
      </c>
      <c r="F1239" s="15">
        <v>0.5</v>
      </c>
      <c r="G1239" s="15">
        <v>0</v>
      </c>
    </row>
    <row r="1240" spans="1:7" x14ac:dyDescent="0.2">
      <c r="A1240" s="15">
        <v>14500</v>
      </c>
      <c r="B1240" s="15">
        <v>0.15579999999999999</v>
      </c>
      <c r="C1240" s="15" t="s">
        <v>44</v>
      </c>
      <c r="D1240" s="15">
        <v>45500</v>
      </c>
      <c r="E1240" s="15">
        <v>60</v>
      </c>
      <c r="F1240" s="15">
        <v>0.5</v>
      </c>
      <c r="G1240" s="15">
        <v>0</v>
      </c>
    </row>
    <row r="1241" spans="1:7" x14ac:dyDescent="0.2">
      <c r="A1241" s="15">
        <v>25000</v>
      </c>
      <c r="B1241" s="15">
        <v>0.1186</v>
      </c>
      <c r="C1241" s="15" t="s">
        <v>46</v>
      </c>
      <c r="D1241" s="15">
        <v>71983</v>
      </c>
      <c r="E1241" s="15">
        <v>60</v>
      </c>
      <c r="F1241" s="15">
        <v>10</v>
      </c>
      <c r="G1241" s="15">
        <v>1</v>
      </c>
    </row>
    <row r="1242" spans="1:7" x14ac:dyDescent="0.2">
      <c r="A1242" s="15">
        <v>12000</v>
      </c>
      <c r="B1242" s="15">
        <v>0.16450000000000001</v>
      </c>
      <c r="C1242" s="15" t="s">
        <v>46</v>
      </c>
      <c r="D1242" s="15">
        <v>69996</v>
      </c>
      <c r="E1242" s="15">
        <v>60</v>
      </c>
      <c r="F1242" s="15">
        <v>5</v>
      </c>
      <c r="G1242" s="15">
        <v>1</v>
      </c>
    </row>
    <row r="1243" spans="1:7" x14ac:dyDescent="0.2">
      <c r="A1243" s="15">
        <v>15000</v>
      </c>
      <c r="B1243" s="15">
        <v>0.1075</v>
      </c>
      <c r="C1243" s="15" t="s">
        <v>46</v>
      </c>
      <c r="D1243" s="15">
        <v>141000</v>
      </c>
      <c r="E1243" s="15">
        <v>36</v>
      </c>
      <c r="F1243" s="15">
        <v>1</v>
      </c>
      <c r="G1243" s="15">
        <v>0</v>
      </c>
    </row>
    <row r="1244" spans="1:7" x14ac:dyDescent="0.2">
      <c r="A1244" s="15">
        <v>8500</v>
      </c>
      <c r="B1244" s="15">
        <v>0.1149</v>
      </c>
      <c r="C1244" s="15" t="s">
        <v>44</v>
      </c>
      <c r="D1244" s="15">
        <v>50000</v>
      </c>
      <c r="E1244" s="15">
        <v>36</v>
      </c>
      <c r="F1244" s="15">
        <v>9</v>
      </c>
      <c r="G1244" s="15">
        <v>1</v>
      </c>
    </row>
    <row r="1245" spans="1:7" x14ac:dyDescent="0.2">
      <c r="A1245" s="15">
        <v>13750</v>
      </c>
      <c r="B1245" s="15">
        <v>0.1075</v>
      </c>
      <c r="C1245" s="15" t="s">
        <v>46</v>
      </c>
      <c r="D1245" s="15">
        <v>70000</v>
      </c>
      <c r="E1245" s="15">
        <v>36</v>
      </c>
      <c r="F1245" s="15">
        <v>4</v>
      </c>
      <c r="G1245" s="15">
        <v>0</v>
      </c>
    </row>
    <row r="1246" spans="1:7" x14ac:dyDescent="0.2">
      <c r="A1246" s="15">
        <v>5000</v>
      </c>
      <c r="B1246" s="15">
        <v>0.1361</v>
      </c>
      <c r="C1246" s="15" t="s">
        <v>46</v>
      </c>
      <c r="D1246" s="15">
        <v>42000</v>
      </c>
      <c r="E1246" s="15">
        <v>60</v>
      </c>
      <c r="F1246" s="15">
        <v>10</v>
      </c>
      <c r="G1246" s="15">
        <v>0</v>
      </c>
    </row>
    <row r="1247" spans="1:7" x14ac:dyDescent="0.2">
      <c r="A1247" s="15">
        <v>8000</v>
      </c>
      <c r="B1247" s="15">
        <v>7.51E-2</v>
      </c>
      <c r="C1247" s="15" t="s">
        <v>46</v>
      </c>
      <c r="D1247" s="15">
        <v>85000</v>
      </c>
      <c r="E1247" s="15">
        <v>36</v>
      </c>
      <c r="F1247" s="15">
        <v>2</v>
      </c>
      <c r="G1247" s="15">
        <v>0</v>
      </c>
    </row>
    <row r="1248" spans="1:7" x14ac:dyDescent="0.2">
      <c r="A1248" s="15">
        <v>5000</v>
      </c>
      <c r="B1248" s="15">
        <v>7.8799999999999995E-2</v>
      </c>
      <c r="C1248" s="15" t="s">
        <v>44</v>
      </c>
      <c r="D1248" s="15">
        <v>34000</v>
      </c>
      <c r="E1248" s="15">
        <v>36</v>
      </c>
      <c r="F1248" s="15">
        <v>4</v>
      </c>
      <c r="G1248" s="15">
        <v>0</v>
      </c>
    </row>
    <row r="1249" spans="1:7" x14ac:dyDescent="0.2">
      <c r="A1249" s="15">
        <v>3000</v>
      </c>
      <c r="B1249" s="15">
        <v>0.1186</v>
      </c>
      <c r="C1249" s="15" t="s">
        <v>44</v>
      </c>
      <c r="D1249" s="15">
        <v>31200</v>
      </c>
      <c r="E1249" s="15">
        <v>36</v>
      </c>
      <c r="F1249" s="15">
        <v>3</v>
      </c>
      <c r="G1249" s="15">
        <v>0</v>
      </c>
    </row>
    <row r="1250" spans="1:7" x14ac:dyDescent="0.2">
      <c r="A1250" s="15">
        <v>12000</v>
      </c>
      <c r="B1250" s="15">
        <v>0.1484</v>
      </c>
      <c r="C1250" s="15" t="s">
        <v>44</v>
      </c>
      <c r="D1250" s="15">
        <v>34500</v>
      </c>
      <c r="E1250" s="15">
        <v>36</v>
      </c>
      <c r="F1250" s="15">
        <v>3</v>
      </c>
      <c r="G1250" s="15">
        <v>0</v>
      </c>
    </row>
    <row r="1251" spans="1:7" x14ac:dyDescent="0.2">
      <c r="A1251" s="15">
        <v>4000</v>
      </c>
      <c r="B1251" s="15">
        <v>7.8799999999999995E-2</v>
      </c>
      <c r="C1251" s="15" t="s">
        <v>46</v>
      </c>
      <c r="D1251" s="15">
        <v>95000</v>
      </c>
      <c r="E1251" s="15">
        <v>36</v>
      </c>
      <c r="F1251" s="15">
        <v>2</v>
      </c>
      <c r="G1251" s="15">
        <v>0</v>
      </c>
    </row>
    <row r="1252" spans="1:7" x14ac:dyDescent="0.2">
      <c r="A1252" s="15">
        <v>16000</v>
      </c>
      <c r="B1252" s="15">
        <v>0.1149</v>
      </c>
      <c r="C1252" s="15" t="s">
        <v>44</v>
      </c>
      <c r="D1252" s="15">
        <v>47000</v>
      </c>
      <c r="E1252" s="15">
        <v>60</v>
      </c>
      <c r="F1252" s="15">
        <v>9</v>
      </c>
      <c r="G1252" s="15">
        <v>0</v>
      </c>
    </row>
    <row r="1253" spans="1:7" x14ac:dyDescent="0.2">
      <c r="A1253" s="15">
        <v>11400</v>
      </c>
      <c r="B1253" s="15">
        <v>0.1484</v>
      </c>
      <c r="C1253" s="15" t="s">
        <v>44</v>
      </c>
      <c r="D1253" s="15">
        <v>79000</v>
      </c>
      <c r="E1253" s="15">
        <v>36</v>
      </c>
      <c r="F1253" s="15">
        <v>1</v>
      </c>
      <c r="G1253" s="15">
        <v>0</v>
      </c>
    </row>
    <row r="1254" spans="1:7" x14ac:dyDescent="0.2">
      <c r="A1254" s="15">
        <v>20000</v>
      </c>
      <c r="B1254" s="15">
        <v>0.1149</v>
      </c>
      <c r="C1254" s="15" t="s">
        <v>44</v>
      </c>
      <c r="D1254" s="15">
        <v>65000</v>
      </c>
      <c r="E1254" s="15">
        <v>36</v>
      </c>
      <c r="F1254" s="15">
        <v>7</v>
      </c>
      <c r="G1254" s="15">
        <v>0</v>
      </c>
    </row>
    <row r="1255" spans="1:7" x14ac:dyDescent="0.2">
      <c r="A1255" s="15">
        <v>3050</v>
      </c>
      <c r="B1255" s="15">
        <v>0.1038</v>
      </c>
      <c r="C1255" s="15" t="s">
        <v>44</v>
      </c>
      <c r="D1255" s="15">
        <v>15120</v>
      </c>
      <c r="E1255" s="15">
        <v>36</v>
      </c>
      <c r="F1255" s="15">
        <v>6</v>
      </c>
      <c r="G1255" s="15">
        <v>0</v>
      </c>
    </row>
    <row r="1256" spans="1:7" x14ac:dyDescent="0.2">
      <c r="A1256" s="15">
        <v>8000</v>
      </c>
      <c r="B1256" s="15">
        <v>0.1361</v>
      </c>
      <c r="C1256" s="15" t="s">
        <v>46</v>
      </c>
      <c r="D1256" s="15">
        <v>136092</v>
      </c>
      <c r="E1256" s="15">
        <v>36</v>
      </c>
      <c r="F1256" s="15">
        <v>2</v>
      </c>
      <c r="G1256" s="15">
        <v>0</v>
      </c>
    </row>
    <row r="1257" spans="1:7" x14ac:dyDescent="0.2">
      <c r="A1257" s="15">
        <v>6000</v>
      </c>
      <c r="B1257" s="15">
        <v>0.1038</v>
      </c>
      <c r="C1257" s="15" t="s">
        <v>46</v>
      </c>
      <c r="D1257" s="15">
        <v>57600</v>
      </c>
      <c r="E1257" s="15">
        <v>60</v>
      </c>
      <c r="F1257" s="15">
        <v>10</v>
      </c>
      <c r="G1257" s="15">
        <v>0</v>
      </c>
    </row>
    <row r="1258" spans="1:7" x14ac:dyDescent="0.2">
      <c r="A1258" s="15">
        <v>20000</v>
      </c>
      <c r="B1258" s="15">
        <v>0.16320000000000001</v>
      </c>
      <c r="C1258" s="15" t="s">
        <v>44</v>
      </c>
      <c r="D1258" s="15">
        <v>98000</v>
      </c>
      <c r="E1258" s="15">
        <v>60</v>
      </c>
      <c r="F1258" s="15">
        <v>10</v>
      </c>
      <c r="G1258" s="15">
        <v>0</v>
      </c>
    </row>
    <row r="1259" spans="1:7" x14ac:dyDescent="0.2">
      <c r="A1259" s="15">
        <v>10000</v>
      </c>
      <c r="B1259" s="15">
        <v>0.15579999999999999</v>
      </c>
      <c r="C1259" s="15" t="s">
        <v>44</v>
      </c>
      <c r="D1259" s="15">
        <v>33488</v>
      </c>
      <c r="E1259" s="15">
        <v>60</v>
      </c>
      <c r="F1259" s="15">
        <v>4</v>
      </c>
      <c r="G1259" s="15">
        <v>0</v>
      </c>
    </row>
    <row r="1260" spans="1:7" x14ac:dyDescent="0.2">
      <c r="A1260" s="15">
        <v>8400</v>
      </c>
      <c r="B1260" s="15">
        <v>0.1186</v>
      </c>
      <c r="C1260" s="15" t="s">
        <v>44</v>
      </c>
      <c r="D1260" s="15">
        <v>52800</v>
      </c>
      <c r="E1260" s="15">
        <v>36</v>
      </c>
      <c r="F1260" s="15">
        <v>2</v>
      </c>
      <c r="G1260" s="15">
        <v>0</v>
      </c>
    </row>
    <row r="1261" spans="1:7" x14ac:dyDescent="0.2">
      <c r="A1261" s="15">
        <v>10000</v>
      </c>
      <c r="B1261" s="15">
        <v>0.1595</v>
      </c>
      <c r="C1261" s="15" t="s">
        <v>44</v>
      </c>
      <c r="D1261" s="15">
        <v>60000</v>
      </c>
      <c r="E1261" s="15">
        <v>36</v>
      </c>
      <c r="F1261" s="15">
        <v>3</v>
      </c>
      <c r="G1261" s="15">
        <v>0</v>
      </c>
    </row>
    <row r="1262" spans="1:7" x14ac:dyDescent="0.2">
      <c r="A1262" s="15">
        <v>13400</v>
      </c>
      <c r="B1262" s="15">
        <v>0.1323</v>
      </c>
      <c r="C1262" s="15" t="s">
        <v>44</v>
      </c>
      <c r="D1262" s="15">
        <v>50400</v>
      </c>
      <c r="E1262" s="15">
        <v>60</v>
      </c>
      <c r="F1262" s="15">
        <v>8</v>
      </c>
      <c r="G1262" s="15">
        <v>0</v>
      </c>
    </row>
    <row r="1263" spans="1:7" x14ac:dyDescent="0.2">
      <c r="A1263" s="15">
        <v>15000</v>
      </c>
      <c r="B1263" s="15">
        <v>0.183</v>
      </c>
      <c r="C1263" s="15" t="s">
        <v>44</v>
      </c>
      <c r="D1263" s="15">
        <v>87050</v>
      </c>
      <c r="E1263" s="15">
        <v>60</v>
      </c>
      <c r="F1263" s="15">
        <v>0.5</v>
      </c>
      <c r="G1263" s="15">
        <v>0</v>
      </c>
    </row>
    <row r="1264" spans="1:7" x14ac:dyDescent="0.2">
      <c r="A1264" s="15">
        <v>25000</v>
      </c>
      <c r="B1264" s="15">
        <v>0.19409999999999999</v>
      </c>
      <c r="C1264" s="15" t="s">
        <v>44</v>
      </c>
      <c r="D1264" s="15">
        <v>97000</v>
      </c>
      <c r="E1264" s="15">
        <v>36</v>
      </c>
      <c r="F1264" s="15">
        <v>8</v>
      </c>
      <c r="G1264" s="15">
        <v>0</v>
      </c>
    </row>
    <row r="1265" spans="1:7" x14ac:dyDescent="0.2">
      <c r="A1265" s="15">
        <v>6500</v>
      </c>
      <c r="B1265" s="15">
        <v>7.8799999999999995E-2</v>
      </c>
      <c r="C1265" s="15" t="s">
        <v>46</v>
      </c>
      <c r="D1265" s="15">
        <v>118200</v>
      </c>
      <c r="E1265" s="15">
        <v>60</v>
      </c>
      <c r="F1265" s="15">
        <v>10</v>
      </c>
      <c r="G1265" s="15">
        <v>0</v>
      </c>
    </row>
    <row r="1266" spans="1:7" x14ac:dyDescent="0.2">
      <c r="A1266" s="15">
        <v>24250</v>
      </c>
      <c r="B1266" s="15">
        <v>0.17560000000000001</v>
      </c>
      <c r="C1266" s="15" t="s">
        <v>46</v>
      </c>
      <c r="D1266" s="15">
        <v>66840</v>
      </c>
      <c r="E1266" s="15">
        <v>60</v>
      </c>
      <c r="F1266" s="15">
        <v>6</v>
      </c>
      <c r="G1266" s="15">
        <v>1</v>
      </c>
    </row>
    <row r="1267" spans="1:7" x14ac:dyDescent="0.2">
      <c r="A1267" s="15">
        <v>12000</v>
      </c>
      <c r="B1267" s="15">
        <v>0.1038</v>
      </c>
      <c r="C1267" s="15" t="s">
        <v>45</v>
      </c>
      <c r="D1267" s="15">
        <v>56600</v>
      </c>
      <c r="E1267" s="15">
        <v>36</v>
      </c>
      <c r="F1267" s="15">
        <v>3</v>
      </c>
      <c r="G1267" s="15">
        <v>1</v>
      </c>
    </row>
    <row r="1268" spans="1:7" x14ac:dyDescent="0.2">
      <c r="A1268" s="15">
        <v>8000</v>
      </c>
      <c r="B1268" s="15">
        <v>0.1361</v>
      </c>
      <c r="C1268" s="15" t="s">
        <v>46</v>
      </c>
      <c r="D1268" s="15">
        <v>50000</v>
      </c>
      <c r="E1268" s="15">
        <v>36</v>
      </c>
      <c r="F1268" s="15">
        <v>2</v>
      </c>
      <c r="G1268" s="15">
        <v>0</v>
      </c>
    </row>
    <row r="1269" spans="1:7" x14ac:dyDescent="0.2">
      <c r="A1269" s="15">
        <v>2100</v>
      </c>
      <c r="B1269" s="15">
        <v>0.1472</v>
      </c>
      <c r="C1269" s="15" t="s">
        <v>44</v>
      </c>
      <c r="D1269" s="15">
        <v>34800</v>
      </c>
      <c r="E1269" s="15">
        <v>36</v>
      </c>
      <c r="F1269" s="15">
        <v>1</v>
      </c>
      <c r="G1269" s="15">
        <v>0</v>
      </c>
    </row>
    <row r="1270" spans="1:7" x14ac:dyDescent="0.2">
      <c r="A1270" s="15">
        <v>8000</v>
      </c>
      <c r="B1270" s="15">
        <v>0.13980000000000001</v>
      </c>
      <c r="C1270" s="15" t="s">
        <v>44</v>
      </c>
      <c r="D1270" s="15">
        <v>50000</v>
      </c>
      <c r="E1270" s="15">
        <v>36</v>
      </c>
      <c r="F1270" s="15">
        <v>1</v>
      </c>
      <c r="G1270" s="15">
        <v>0</v>
      </c>
    </row>
    <row r="1271" spans="1:7" x14ac:dyDescent="0.2">
      <c r="A1271" s="15">
        <v>4600</v>
      </c>
      <c r="B1271" s="15">
        <v>0.15579999999999999</v>
      </c>
      <c r="C1271" s="15" t="s">
        <v>44</v>
      </c>
      <c r="D1271" s="15">
        <v>46500</v>
      </c>
      <c r="E1271" s="15">
        <v>36</v>
      </c>
      <c r="F1271" s="15">
        <v>3</v>
      </c>
      <c r="G1271" s="15">
        <v>0</v>
      </c>
    </row>
    <row r="1272" spans="1:7" x14ac:dyDescent="0.2">
      <c r="A1272" s="15">
        <v>25000</v>
      </c>
      <c r="B1272" s="15">
        <v>0.16320000000000001</v>
      </c>
      <c r="C1272" s="15" t="s">
        <v>44</v>
      </c>
      <c r="D1272" s="15">
        <v>72000</v>
      </c>
      <c r="E1272" s="15">
        <v>36</v>
      </c>
      <c r="F1272" s="15">
        <v>5</v>
      </c>
      <c r="G1272" s="15">
        <v>0</v>
      </c>
    </row>
    <row r="1273" spans="1:7" x14ac:dyDescent="0.2">
      <c r="A1273" s="15">
        <v>7000</v>
      </c>
      <c r="B1273" s="15">
        <v>0.1361</v>
      </c>
      <c r="C1273" s="15" t="s">
        <v>46</v>
      </c>
      <c r="D1273" s="15">
        <v>60000</v>
      </c>
      <c r="E1273" s="15">
        <v>36</v>
      </c>
      <c r="F1273" s="15">
        <v>7</v>
      </c>
      <c r="G1273" s="15">
        <v>0</v>
      </c>
    </row>
    <row r="1274" spans="1:7" x14ac:dyDescent="0.2">
      <c r="A1274" s="15">
        <v>6000</v>
      </c>
      <c r="B1274" s="15">
        <v>0.15579999999999999</v>
      </c>
      <c r="C1274" s="15" t="s">
        <v>44</v>
      </c>
      <c r="D1274" s="15">
        <v>39600</v>
      </c>
      <c r="E1274" s="15">
        <v>36</v>
      </c>
      <c r="F1274" s="15">
        <v>9</v>
      </c>
      <c r="G1274" s="15">
        <v>0</v>
      </c>
    </row>
    <row r="1275" spans="1:7" x14ac:dyDescent="0.2">
      <c r="A1275" s="15">
        <v>12000</v>
      </c>
      <c r="B1275" s="15">
        <v>7.8799999999999995E-2</v>
      </c>
      <c r="C1275" s="15" t="s">
        <v>44</v>
      </c>
      <c r="D1275" s="15">
        <v>55500</v>
      </c>
      <c r="E1275" s="15">
        <v>36</v>
      </c>
      <c r="F1275" s="15">
        <v>10</v>
      </c>
      <c r="G1275" s="15">
        <v>0</v>
      </c>
    </row>
    <row r="1276" spans="1:7" x14ac:dyDescent="0.2">
      <c r="A1276" s="15">
        <v>17800</v>
      </c>
      <c r="B1276" s="15">
        <v>0.1149</v>
      </c>
      <c r="C1276" s="15" t="s">
        <v>46</v>
      </c>
      <c r="D1276" s="15">
        <v>75000</v>
      </c>
      <c r="E1276" s="15">
        <v>60</v>
      </c>
      <c r="F1276" s="15">
        <v>2</v>
      </c>
      <c r="G1276" s="15">
        <v>0</v>
      </c>
    </row>
    <row r="1277" spans="1:7" x14ac:dyDescent="0.2">
      <c r="A1277" s="15">
        <v>18500</v>
      </c>
      <c r="B1277" s="15">
        <v>0.1361</v>
      </c>
      <c r="C1277" s="15" t="s">
        <v>44</v>
      </c>
      <c r="D1277" s="15">
        <v>55784</v>
      </c>
      <c r="E1277" s="15">
        <v>36</v>
      </c>
      <c r="F1277" s="15">
        <v>2</v>
      </c>
      <c r="G1277" s="15">
        <v>0</v>
      </c>
    </row>
    <row r="1278" spans="1:7" x14ac:dyDescent="0.2">
      <c r="A1278" s="15">
        <v>20000</v>
      </c>
      <c r="B1278" s="15">
        <v>0.16320000000000001</v>
      </c>
      <c r="C1278" s="15" t="s">
        <v>45</v>
      </c>
      <c r="D1278" s="15">
        <v>68000</v>
      </c>
      <c r="E1278" s="15">
        <v>60</v>
      </c>
      <c r="F1278" s="15">
        <v>5</v>
      </c>
      <c r="G1278" s="15">
        <v>0</v>
      </c>
    </row>
    <row r="1279" spans="1:7" x14ac:dyDescent="0.2">
      <c r="A1279" s="15">
        <v>4000</v>
      </c>
      <c r="B1279" s="15">
        <v>0.14349999999999999</v>
      </c>
      <c r="C1279" s="15" t="s">
        <v>44</v>
      </c>
      <c r="D1279" s="15">
        <v>63500</v>
      </c>
      <c r="E1279" s="15">
        <v>36</v>
      </c>
      <c r="F1279" s="15">
        <v>0.5</v>
      </c>
      <c r="G1279" s="15">
        <v>0</v>
      </c>
    </row>
    <row r="1280" spans="1:7" x14ac:dyDescent="0.2">
      <c r="A1280" s="15">
        <v>15000</v>
      </c>
      <c r="B1280" s="15">
        <v>7.51E-2</v>
      </c>
      <c r="C1280" s="15" t="s">
        <v>44</v>
      </c>
      <c r="D1280" s="15">
        <v>48000</v>
      </c>
      <c r="E1280" s="15">
        <v>36</v>
      </c>
      <c r="F1280" s="15">
        <v>6</v>
      </c>
      <c r="G1280" s="15">
        <v>0</v>
      </c>
    </row>
    <row r="1281" spans="1:7" x14ac:dyDescent="0.2">
      <c r="A1281" s="15">
        <v>5000</v>
      </c>
      <c r="B1281" s="15">
        <v>0.1323</v>
      </c>
      <c r="C1281" s="15" t="s">
        <v>44</v>
      </c>
      <c r="D1281" s="15">
        <v>150000</v>
      </c>
      <c r="E1281" s="15">
        <v>36</v>
      </c>
      <c r="F1281" s="15">
        <v>4</v>
      </c>
      <c r="G1281" s="15">
        <v>1</v>
      </c>
    </row>
    <row r="1282" spans="1:7" x14ac:dyDescent="0.2">
      <c r="A1282" s="15">
        <v>13000</v>
      </c>
      <c r="B1282" s="15">
        <v>0.1595</v>
      </c>
      <c r="C1282" s="15" t="s">
        <v>46</v>
      </c>
      <c r="D1282" s="15">
        <v>25000</v>
      </c>
      <c r="E1282" s="15">
        <v>60</v>
      </c>
      <c r="F1282" s="15">
        <v>10</v>
      </c>
      <c r="G1282" s="15">
        <v>0</v>
      </c>
    </row>
    <row r="1283" spans="1:7" x14ac:dyDescent="0.2">
      <c r="A1283" s="15">
        <v>4500</v>
      </c>
      <c r="B1283" s="15">
        <v>7.1400000000000005E-2</v>
      </c>
      <c r="C1283" s="15" t="s">
        <v>46</v>
      </c>
      <c r="D1283" s="15">
        <v>45000</v>
      </c>
      <c r="E1283" s="15">
        <v>36</v>
      </c>
      <c r="F1283" s="15">
        <v>3</v>
      </c>
      <c r="G1283" s="15">
        <v>0</v>
      </c>
    </row>
    <row r="1284" spans="1:7" x14ac:dyDescent="0.2">
      <c r="A1284" s="15">
        <v>25000</v>
      </c>
      <c r="B1284" s="15">
        <v>0.1323</v>
      </c>
      <c r="C1284" s="15" t="s">
        <v>46</v>
      </c>
      <c r="D1284" s="15">
        <v>180000</v>
      </c>
      <c r="E1284" s="15">
        <v>60</v>
      </c>
      <c r="F1284" s="15">
        <v>4</v>
      </c>
      <c r="G1284" s="15">
        <v>0</v>
      </c>
    </row>
    <row r="1285" spans="1:7" x14ac:dyDescent="0.2">
      <c r="A1285" s="15">
        <v>9600</v>
      </c>
      <c r="B1285" s="15">
        <v>7.51E-2</v>
      </c>
      <c r="C1285" s="15" t="s">
        <v>46</v>
      </c>
      <c r="D1285" s="15">
        <v>48000</v>
      </c>
      <c r="E1285" s="15">
        <v>36</v>
      </c>
      <c r="F1285" s="15">
        <v>5</v>
      </c>
      <c r="G1285" s="15">
        <v>0</v>
      </c>
    </row>
    <row r="1286" spans="1:7" x14ac:dyDescent="0.2">
      <c r="A1286" s="15">
        <v>18000</v>
      </c>
      <c r="B1286" s="15">
        <v>7.8799999999999995E-2</v>
      </c>
      <c r="C1286" s="15" t="s">
        <v>44</v>
      </c>
      <c r="D1286" s="15">
        <v>72000</v>
      </c>
      <c r="E1286" s="15">
        <v>36</v>
      </c>
      <c r="F1286" s="15">
        <v>4</v>
      </c>
      <c r="G1286" s="15">
        <v>0</v>
      </c>
    </row>
    <row r="1287" spans="1:7" x14ac:dyDescent="0.2">
      <c r="A1287" s="15">
        <v>10000</v>
      </c>
      <c r="B1287" s="15">
        <v>0.1149</v>
      </c>
      <c r="C1287" s="15" t="s">
        <v>44</v>
      </c>
      <c r="D1287" s="15">
        <v>120000</v>
      </c>
      <c r="E1287" s="15">
        <v>36</v>
      </c>
      <c r="F1287" s="15">
        <v>2</v>
      </c>
      <c r="G1287" s="15">
        <v>0</v>
      </c>
    </row>
    <row r="1288" spans="1:7" x14ac:dyDescent="0.2">
      <c r="A1288" s="15">
        <v>2000</v>
      </c>
      <c r="B1288" s="15">
        <v>0.1149</v>
      </c>
      <c r="C1288" s="15" t="s">
        <v>45</v>
      </c>
      <c r="D1288" s="15">
        <v>55308</v>
      </c>
      <c r="E1288" s="15">
        <v>36</v>
      </c>
      <c r="F1288" s="15">
        <v>8</v>
      </c>
      <c r="G1288" s="15">
        <v>1</v>
      </c>
    </row>
    <row r="1289" spans="1:7" x14ac:dyDescent="0.2">
      <c r="A1289" s="15">
        <v>25000</v>
      </c>
      <c r="B1289" s="15">
        <v>0.1867</v>
      </c>
      <c r="C1289" s="15" t="s">
        <v>46</v>
      </c>
      <c r="D1289" s="15">
        <v>236004</v>
      </c>
      <c r="E1289" s="15">
        <v>60</v>
      </c>
      <c r="F1289" s="15">
        <v>10</v>
      </c>
      <c r="G1289" s="15">
        <v>0</v>
      </c>
    </row>
    <row r="1290" spans="1:7" x14ac:dyDescent="0.2">
      <c r="A1290" s="15">
        <v>5850</v>
      </c>
      <c r="B1290" s="15">
        <v>0.11119999999999999</v>
      </c>
      <c r="C1290" s="15" t="s">
        <v>44</v>
      </c>
      <c r="D1290" s="15">
        <v>46000</v>
      </c>
      <c r="E1290" s="15">
        <v>36</v>
      </c>
      <c r="F1290" s="15">
        <v>1</v>
      </c>
      <c r="G1290" s="15">
        <v>0</v>
      </c>
    </row>
    <row r="1291" spans="1:7" x14ac:dyDescent="0.2">
      <c r="A1291" s="15">
        <v>3050</v>
      </c>
      <c r="B1291" s="15">
        <v>7.8799999999999995E-2</v>
      </c>
      <c r="C1291" s="15" t="s">
        <v>46</v>
      </c>
      <c r="D1291" s="15">
        <v>30000</v>
      </c>
      <c r="E1291" s="15">
        <v>36</v>
      </c>
      <c r="F1291" s="15">
        <v>10</v>
      </c>
      <c r="G1291" s="15">
        <v>0</v>
      </c>
    </row>
    <row r="1292" spans="1:7" x14ac:dyDescent="0.2">
      <c r="A1292" s="15">
        <v>10000</v>
      </c>
      <c r="B1292" s="15">
        <v>0.1323</v>
      </c>
      <c r="C1292" s="15" t="s">
        <v>46</v>
      </c>
      <c r="D1292" s="15">
        <v>85603</v>
      </c>
      <c r="E1292" s="15">
        <v>60</v>
      </c>
      <c r="F1292" s="15">
        <v>10</v>
      </c>
      <c r="G1292" s="15">
        <v>0</v>
      </c>
    </row>
    <row r="1293" spans="1:7" x14ac:dyDescent="0.2">
      <c r="A1293" s="15">
        <v>17000</v>
      </c>
      <c r="B1293" s="15">
        <v>0.1361</v>
      </c>
      <c r="C1293" s="15" t="s">
        <v>46</v>
      </c>
      <c r="D1293" s="16">
        <v>100000</v>
      </c>
      <c r="E1293" s="15">
        <v>36</v>
      </c>
      <c r="F1293" s="15">
        <v>0.5</v>
      </c>
      <c r="G1293" s="15">
        <v>0</v>
      </c>
    </row>
    <row r="1294" spans="1:7" x14ac:dyDescent="0.2">
      <c r="A1294" s="15">
        <v>6000</v>
      </c>
      <c r="B1294" s="15">
        <v>0.1186</v>
      </c>
      <c r="C1294" s="15" t="s">
        <v>44</v>
      </c>
      <c r="D1294" s="15">
        <v>48996</v>
      </c>
      <c r="E1294" s="15">
        <v>36</v>
      </c>
      <c r="F1294" s="15">
        <v>10</v>
      </c>
      <c r="G1294" s="15">
        <v>0</v>
      </c>
    </row>
    <row r="1295" spans="1:7" x14ac:dyDescent="0.2">
      <c r="A1295" s="15">
        <v>4500</v>
      </c>
      <c r="B1295" s="15">
        <v>7.51E-2</v>
      </c>
      <c r="C1295" s="15" t="s">
        <v>44</v>
      </c>
      <c r="D1295" s="15">
        <v>15600</v>
      </c>
      <c r="E1295" s="15">
        <v>36</v>
      </c>
      <c r="F1295" s="15">
        <v>3</v>
      </c>
      <c r="G1295" s="15">
        <v>0</v>
      </c>
    </row>
    <row r="1296" spans="1:7" x14ac:dyDescent="0.2">
      <c r="A1296" s="15">
        <v>12000</v>
      </c>
      <c r="B1296" s="15">
        <v>0.1484</v>
      </c>
      <c r="C1296" s="15" t="s">
        <v>46</v>
      </c>
      <c r="D1296" s="15">
        <v>72000</v>
      </c>
      <c r="E1296" s="15">
        <v>36</v>
      </c>
      <c r="F1296" s="15">
        <v>5</v>
      </c>
      <c r="G1296" s="15">
        <v>0</v>
      </c>
    </row>
    <row r="1297" spans="1:7" x14ac:dyDescent="0.2">
      <c r="A1297" s="15">
        <v>6000</v>
      </c>
      <c r="B1297" s="15">
        <v>0.1323</v>
      </c>
      <c r="C1297" s="15" t="s">
        <v>46</v>
      </c>
      <c r="D1297" s="15">
        <v>50000</v>
      </c>
      <c r="E1297" s="15">
        <v>36</v>
      </c>
      <c r="F1297" s="15">
        <v>0.5</v>
      </c>
      <c r="G1297" s="15">
        <v>1</v>
      </c>
    </row>
    <row r="1298" spans="1:7" x14ac:dyDescent="0.2">
      <c r="A1298" s="15">
        <v>14500</v>
      </c>
      <c r="B1298" s="15">
        <v>0.1186</v>
      </c>
      <c r="C1298" s="15" t="s">
        <v>46</v>
      </c>
      <c r="D1298" s="15">
        <v>78000</v>
      </c>
      <c r="E1298" s="15">
        <v>60</v>
      </c>
      <c r="F1298" s="15">
        <v>10</v>
      </c>
      <c r="G1298" s="15">
        <v>0</v>
      </c>
    </row>
    <row r="1299" spans="1:7" x14ac:dyDescent="0.2">
      <c r="A1299" s="15">
        <v>6000</v>
      </c>
      <c r="B1299" s="15">
        <v>0.1075</v>
      </c>
      <c r="C1299" s="15" t="s">
        <v>44</v>
      </c>
      <c r="D1299" s="15">
        <v>26000</v>
      </c>
      <c r="E1299" s="15">
        <v>36</v>
      </c>
      <c r="F1299" s="15">
        <v>6</v>
      </c>
      <c r="G1299" s="15">
        <v>0</v>
      </c>
    </row>
    <row r="1300" spans="1:7" x14ac:dyDescent="0.2">
      <c r="A1300" s="15">
        <v>7000</v>
      </c>
      <c r="B1300" s="15">
        <v>0.16450000000000001</v>
      </c>
      <c r="C1300" s="15" t="s">
        <v>45</v>
      </c>
      <c r="D1300" s="15">
        <v>45000</v>
      </c>
      <c r="E1300" s="15">
        <v>60</v>
      </c>
      <c r="F1300" s="15">
        <v>7</v>
      </c>
      <c r="G1300" s="15">
        <v>0</v>
      </c>
    </row>
    <row r="1301" spans="1:7" x14ac:dyDescent="0.2">
      <c r="A1301" s="15">
        <v>15000</v>
      </c>
      <c r="B1301" s="15">
        <v>0.11119999999999999</v>
      </c>
      <c r="C1301" s="15" t="s">
        <v>44</v>
      </c>
      <c r="D1301" s="15">
        <v>65000</v>
      </c>
      <c r="E1301" s="15">
        <v>36</v>
      </c>
      <c r="F1301" s="15">
        <v>10</v>
      </c>
      <c r="G1301" s="15">
        <v>0</v>
      </c>
    </row>
    <row r="1302" spans="1:7" x14ac:dyDescent="0.2">
      <c r="A1302" s="15">
        <v>1500</v>
      </c>
      <c r="B1302" s="15">
        <v>0.13980000000000001</v>
      </c>
      <c r="C1302" s="15" t="s">
        <v>44</v>
      </c>
      <c r="D1302" s="15">
        <v>54000</v>
      </c>
      <c r="E1302" s="15">
        <v>36</v>
      </c>
      <c r="F1302" s="15">
        <v>1</v>
      </c>
      <c r="G1302" s="15">
        <v>0</v>
      </c>
    </row>
    <row r="1303" spans="1:7" x14ac:dyDescent="0.2">
      <c r="A1303" s="15">
        <v>20400</v>
      </c>
      <c r="B1303" s="15">
        <v>0.1323</v>
      </c>
      <c r="C1303" s="15" t="s">
        <v>46</v>
      </c>
      <c r="D1303" s="15">
        <v>90000</v>
      </c>
      <c r="E1303" s="15">
        <v>60</v>
      </c>
      <c r="F1303" s="15">
        <v>10</v>
      </c>
      <c r="G1303" s="15">
        <v>0</v>
      </c>
    </row>
    <row r="1304" spans="1:7" x14ac:dyDescent="0.2">
      <c r="A1304" s="15">
        <v>4000</v>
      </c>
      <c r="B1304" s="15">
        <v>6.3899999999999998E-2</v>
      </c>
      <c r="C1304" s="15" t="s">
        <v>44</v>
      </c>
      <c r="D1304" s="15">
        <v>28000</v>
      </c>
      <c r="E1304" s="15">
        <v>36</v>
      </c>
      <c r="F1304" s="15">
        <v>6</v>
      </c>
      <c r="G1304" s="15">
        <v>0</v>
      </c>
    </row>
    <row r="1305" spans="1:7" x14ac:dyDescent="0.2">
      <c r="A1305" s="15">
        <v>8400</v>
      </c>
      <c r="B1305" s="15">
        <v>7.51E-2</v>
      </c>
      <c r="C1305" s="15" t="s">
        <v>44</v>
      </c>
      <c r="D1305" s="15">
        <v>65004</v>
      </c>
      <c r="E1305" s="15">
        <v>36</v>
      </c>
      <c r="F1305" s="15">
        <v>3</v>
      </c>
      <c r="G1305" s="15">
        <v>0</v>
      </c>
    </row>
    <row r="1306" spans="1:7" x14ac:dyDescent="0.2">
      <c r="A1306" s="15">
        <v>10200</v>
      </c>
      <c r="B1306" s="15">
        <v>0.15210000000000001</v>
      </c>
      <c r="C1306" s="15" t="s">
        <v>44</v>
      </c>
      <c r="D1306" s="15">
        <v>50004</v>
      </c>
      <c r="E1306" s="15">
        <v>36</v>
      </c>
      <c r="F1306" s="15">
        <v>10</v>
      </c>
      <c r="G1306" s="15">
        <v>0</v>
      </c>
    </row>
    <row r="1307" spans="1:7" x14ac:dyDescent="0.2">
      <c r="A1307" s="15">
        <v>10000</v>
      </c>
      <c r="B1307" s="15">
        <v>0.1595</v>
      </c>
      <c r="C1307" s="15" t="s">
        <v>44</v>
      </c>
      <c r="D1307" s="15">
        <v>40000</v>
      </c>
      <c r="E1307" s="15">
        <v>60</v>
      </c>
      <c r="F1307" s="15">
        <v>10</v>
      </c>
      <c r="G1307" s="15">
        <v>1</v>
      </c>
    </row>
    <row r="1308" spans="1:7" x14ac:dyDescent="0.2">
      <c r="A1308" s="15">
        <v>5600</v>
      </c>
      <c r="B1308" s="15">
        <v>0.1075</v>
      </c>
      <c r="C1308" s="15" t="s">
        <v>46</v>
      </c>
      <c r="D1308" s="15">
        <v>60000</v>
      </c>
      <c r="E1308" s="15">
        <v>60</v>
      </c>
      <c r="F1308" s="15">
        <v>10</v>
      </c>
      <c r="G1308" s="15">
        <v>0</v>
      </c>
    </row>
    <row r="1309" spans="1:7" x14ac:dyDescent="0.2">
      <c r="A1309" s="15">
        <v>6000</v>
      </c>
      <c r="B1309" s="15">
        <v>0.1075</v>
      </c>
      <c r="C1309" s="15" t="s">
        <v>44</v>
      </c>
      <c r="D1309" s="15">
        <v>35004</v>
      </c>
      <c r="E1309" s="15">
        <v>36</v>
      </c>
      <c r="F1309" s="15">
        <v>4</v>
      </c>
      <c r="G1309" s="15">
        <v>1</v>
      </c>
    </row>
    <row r="1310" spans="1:7" x14ac:dyDescent="0.2">
      <c r="A1310" s="15">
        <v>7500</v>
      </c>
      <c r="B1310" s="15">
        <v>0.1038</v>
      </c>
      <c r="C1310" s="15" t="s">
        <v>46</v>
      </c>
      <c r="D1310" s="15">
        <v>28000</v>
      </c>
      <c r="E1310" s="15">
        <v>60</v>
      </c>
      <c r="F1310" s="15">
        <v>5</v>
      </c>
      <c r="G1310" s="15">
        <v>0</v>
      </c>
    </row>
    <row r="1311" spans="1:7" x14ac:dyDescent="0.2">
      <c r="A1311" s="15">
        <v>15000</v>
      </c>
      <c r="B1311" s="15">
        <v>7.8799999999999995E-2</v>
      </c>
      <c r="C1311" s="15" t="s">
        <v>46</v>
      </c>
      <c r="D1311" s="15">
        <v>62000</v>
      </c>
      <c r="E1311" s="15">
        <v>36</v>
      </c>
      <c r="F1311" s="15">
        <v>3</v>
      </c>
      <c r="G1311" s="15">
        <v>0</v>
      </c>
    </row>
    <row r="1312" spans="1:7" x14ac:dyDescent="0.2">
      <c r="A1312" s="15">
        <v>15000</v>
      </c>
      <c r="B1312" s="15">
        <v>0.1867</v>
      </c>
      <c r="C1312" s="15" t="s">
        <v>44</v>
      </c>
      <c r="D1312" s="15">
        <v>63129.36</v>
      </c>
      <c r="E1312" s="15">
        <v>60</v>
      </c>
      <c r="F1312" s="15">
        <v>10</v>
      </c>
      <c r="G1312" s="15">
        <v>1</v>
      </c>
    </row>
    <row r="1313" spans="1:7" x14ac:dyDescent="0.2">
      <c r="A1313" s="15">
        <v>7400</v>
      </c>
      <c r="B1313" s="15">
        <v>0.1484</v>
      </c>
      <c r="C1313" s="15" t="s">
        <v>46</v>
      </c>
      <c r="D1313" s="15">
        <v>71000</v>
      </c>
      <c r="E1313" s="15">
        <v>36</v>
      </c>
      <c r="F1313" s="15">
        <v>2</v>
      </c>
      <c r="G1313" s="15">
        <v>0</v>
      </c>
    </row>
    <row r="1314" spans="1:7" x14ac:dyDescent="0.2">
      <c r="A1314" s="15">
        <v>3000</v>
      </c>
      <c r="B1314" s="15">
        <v>0.1472</v>
      </c>
      <c r="C1314" s="15" t="s">
        <v>46</v>
      </c>
      <c r="D1314" s="15">
        <v>128000</v>
      </c>
      <c r="E1314" s="15">
        <v>36</v>
      </c>
      <c r="F1314" s="15">
        <v>10</v>
      </c>
      <c r="G1314" s="15">
        <v>0</v>
      </c>
    </row>
    <row r="1315" spans="1:7" x14ac:dyDescent="0.2">
      <c r="A1315" s="15">
        <v>12600</v>
      </c>
      <c r="B1315" s="15">
        <v>0.1075</v>
      </c>
      <c r="C1315" s="15" t="s">
        <v>44</v>
      </c>
      <c r="D1315" s="15">
        <v>110000</v>
      </c>
      <c r="E1315" s="15">
        <v>36</v>
      </c>
      <c r="F1315" s="15">
        <v>3</v>
      </c>
      <c r="G1315" s="15">
        <v>0</v>
      </c>
    </row>
    <row r="1316" spans="1:7" x14ac:dyDescent="0.2">
      <c r="A1316" s="15">
        <v>10000</v>
      </c>
      <c r="B1316" s="15">
        <v>0.1149</v>
      </c>
      <c r="C1316" s="15" t="s">
        <v>46</v>
      </c>
      <c r="D1316" s="15">
        <v>83000</v>
      </c>
      <c r="E1316" s="15">
        <v>60</v>
      </c>
      <c r="F1316" s="15">
        <v>10</v>
      </c>
      <c r="G1316" s="15">
        <v>0</v>
      </c>
    </row>
    <row r="1317" spans="1:7" x14ac:dyDescent="0.2">
      <c r="A1317" s="15">
        <v>11200</v>
      </c>
      <c r="B1317" s="15">
        <v>0.13980000000000001</v>
      </c>
      <c r="C1317" s="15" t="s">
        <v>44</v>
      </c>
      <c r="D1317" s="15">
        <v>43000</v>
      </c>
      <c r="E1317" s="15">
        <v>60</v>
      </c>
      <c r="F1317" s="15">
        <v>2</v>
      </c>
      <c r="G1317" s="15">
        <v>0</v>
      </c>
    </row>
    <row r="1318" spans="1:7" x14ac:dyDescent="0.2">
      <c r="A1318" s="15">
        <v>25000</v>
      </c>
      <c r="B1318" s="15">
        <v>0.16819999999999999</v>
      </c>
      <c r="C1318" s="15" t="s">
        <v>44</v>
      </c>
      <c r="D1318" s="15">
        <v>139900</v>
      </c>
      <c r="E1318" s="15">
        <v>60</v>
      </c>
      <c r="F1318" s="15">
        <v>10</v>
      </c>
      <c r="G1318" s="15">
        <v>0</v>
      </c>
    </row>
    <row r="1319" spans="1:7" x14ac:dyDescent="0.2">
      <c r="A1319" s="15">
        <v>24000</v>
      </c>
      <c r="B1319" s="15">
        <v>0.1361</v>
      </c>
      <c r="C1319" s="15" t="s">
        <v>46</v>
      </c>
      <c r="D1319" s="15">
        <v>79200</v>
      </c>
      <c r="E1319" s="15">
        <v>60</v>
      </c>
      <c r="F1319" s="15">
        <v>10</v>
      </c>
      <c r="G1319" s="15">
        <v>0</v>
      </c>
    </row>
    <row r="1320" spans="1:7" x14ac:dyDescent="0.2">
      <c r="A1320" s="15">
        <v>6000</v>
      </c>
      <c r="B1320" s="15">
        <v>7.51E-2</v>
      </c>
      <c r="C1320" s="15" t="s">
        <v>44</v>
      </c>
      <c r="D1320" s="15">
        <v>84996</v>
      </c>
      <c r="E1320" s="15">
        <v>36</v>
      </c>
      <c r="F1320" s="15">
        <v>5</v>
      </c>
      <c r="G1320" s="15">
        <v>1</v>
      </c>
    </row>
    <row r="1321" spans="1:7" x14ac:dyDescent="0.2">
      <c r="A1321" s="15">
        <v>11000</v>
      </c>
      <c r="B1321" s="15">
        <v>7.51E-2</v>
      </c>
      <c r="C1321" s="15" t="s">
        <v>44</v>
      </c>
      <c r="D1321" s="15">
        <v>75000</v>
      </c>
      <c r="E1321" s="15">
        <v>36</v>
      </c>
      <c r="F1321" s="15">
        <v>5</v>
      </c>
      <c r="G1321" s="15">
        <v>0</v>
      </c>
    </row>
    <row r="1322" spans="1:7" x14ac:dyDescent="0.2">
      <c r="A1322" s="15">
        <v>10000</v>
      </c>
      <c r="B1322" s="15">
        <v>0.1361</v>
      </c>
      <c r="C1322" s="15" t="s">
        <v>46</v>
      </c>
      <c r="D1322" s="15">
        <v>59650</v>
      </c>
      <c r="E1322" s="15">
        <v>36</v>
      </c>
      <c r="F1322" s="15">
        <v>10</v>
      </c>
      <c r="G1322" s="15">
        <v>0</v>
      </c>
    </row>
    <row r="1323" spans="1:7" x14ac:dyDescent="0.2">
      <c r="A1323" s="15">
        <v>10000</v>
      </c>
      <c r="B1323" s="15">
        <v>0.14349999999999999</v>
      </c>
      <c r="C1323" s="15" t="s">
        <v>46</v>
      </c>
      <c r="D1323" s="15">
        <v>35004</v>
      </c>
      <c r="E1323" s="15">
        <v>36</v>
      </c>
      <c r="F1323" s="15">
        <v>5</v>
      </c>
      <c r="G1323" s="15">
        <v>0</v>
      </c>
    </row>
    <row r="1324" spans="1:7" x14ac:dyDescent="0.2">
      <c r="A1324" s="15">
        <v>20000</v>
      </c>
      <c r="B1324" s="15">
        <v>0.1323</v>
      </c>
      <c r="C1324" s="15" t="s">
        <v>46</v>
      </c>
      <c r="D1324" s="15">
        <v>114107</v>
      </c>
      <c r="E1324" s="15">
        <v>60</v>
      </c>
      <c r="F1324" s="15">
        <v>10</v>
      </c>
      <c r="G1324" s="15">
        <v>0</v>
      </c>
    </row>
    <row r="1325" spans="1:7" x14ac:dyDescent="0.2">
      <c r="A1325" s="15">
        <v>11000</v>
      </c>
      <c r="B1325" s="15">
        <v>0.1075</v>
      </c>
      <c r="C1325" s="15" t="s">
        <v>46</v>
      </c>
      <c r="D1325" s="15">
        <v>77022</v>
      </c>
      <c r="E1325" s="15">
        <v>60</v>
      </c>
      <c r="F1325" s="15">
        <v>10</v>
      </c>
      <c r="G1325" s="15">
        <v>1</v>
      </c>
    </row>
    <row r="1326" spans="1:7" x14ac:dyDescent="0.2">
      <c r="A1326" s="15">
        <v>15000</v>
      </c>
      <c r="B1326" s="15">
        <v>0.17560000000000001</v>
      </c>
      <c r="C1326" s="15" t="s">
        <v>44</v>
      </c>
      <c r="D1326" s="15">
        <v>37000</v>
      </c>
      <c r="E1326" s="15">
        <v>60</v>
      </c>
      <c r="F1326" s="15">
        <v>4</v>
      </c>
      <c r="G1326" s="15">
        <v>0</v>
      </c>
    </row>
    <row r="1327" spans="1:7" x14ac:dyDescent="0.2">
      <c r="A1327" s="15">
        <v>10000</v>
      </c>
      <c r="B1327" s="15">
        <v>0.1075</v>
      </c>
      <c r="C1327" s="15" t="s">
        <v>46</v>
      </c>
      <c r="D1327" s="15">
        <v>49500</v>
      </c>
      <c r="E1327" s="15">
        <v>36</v>
      </c>
      <c r="F1327" s="15">
        <v>3</v>
      </c>
      <c r="G1327" s="15">
        <v>0</v>
      </c>
    </row>
    <row r="1328" spans="1:7" x14ac:dyDescent="0.2">
      <c r="A1328" s="15">
        <v>18000</v>
      </c>
      <c r="B1328" s="15">
        <v>0.1867</v>
      </c>
      <c r="C1328" s="15" t="s">
        <v>46</v>
      </c>
      <c r="D1328" s="15">
        <v>115956</v>
      </c>
      <c r="E1328" s="15">
        <v>60</v>
      </c>
      <c r="F1328" s="15">
        <v>10</v>
      </c>
      <c r="G1328" s="15">
        <v>0</v>
      </c>
    </row>
    <row r="1329" spans="1:7" x14ac:dyDescent="0.2">
      <c r="A1329" s="15">
        <v>24250</v>
      </c>
      <c r="B1329" s="15">
        <v>0.1323</v>
      </c>
      <c r="C1329" s="15" t="s">
        <v>44</v>
      </c>
      <c r="D1329" s="15">
        <v>101004</v>
      </c>
      <c r="E1329" s="15">
        <v>60</v>
      </c>
      <c r="F1329" s="15">
        <v>6</v>
      </c>
      <c r="G1329" s="15">
        <v>0</v>
      </c>
    </row>
    <row r="1330" spans="1:7" x14ac:dyDescent="0.2">
      <c r="A1330" s="15">
        <v>5000</v>
      </c>
      <c r="B1330" s="15">
        <v>0.15210000000000001</v>
      </c>
      <c r="C1330" s="15" t="s">
        <v>44</v>
      </c>
      <c r="D1330" s="15">
        <v>66000</v>
      </c>
      <c r="E1330" s="15">
        <v>36</v>
      </c>
      <c r="F1330" s="15">
        <v>2</v>
      </c>
      <c r="G1330" s="15">
        <v>0</v>
      </c>
    </row>
    <row r="1331" spans="1:7" x14ac:dyDescent="0.2">
      <c r="A1331" s="15">
        <v>3250</v>
      </c>
      <c r="B1331" s="15">
        <v>0.1323</v>
      </c>
      <c r="C1331" s="15" t="s">
        <v>46</v>
      </c>
      <c r="D1331" s="15">
        <v>68000</v>
      </c>
      <c r="E1331" s="15">
        <v>36</v>
      </c>
      <c r="F1331" s="15">
        <v>10</v>
      </c>
      <c r="G1331" s="15">
        <v>0</v>
      </c>
    </row>
    <row r="1332" spans="1:7" x14ac:dyDescent="0.2">
      <c r="A1332" s="15">
        <v>10000</v>
      </c>
      <c r="B1332" s="15">
        <v>0.15579999999999999</v>
      </c>
      <c r="C1332" s="15" t="s">
        <v>46</v>
      </c>
      <c r="D1332" s="15">
        <v>45000</v>
      </c>
      <c r="E1332" s="15">
        <v>60</v>
      </c>
      <c r="F1332" s="15">
        <v>5</v>
      </c>
      <c r="G1332" s="15">
        <v>0</v>
      </c>
    </row>
    <row r="1333" spans="1:7" x14ac:dyDescent="0.2">
      <c r="A1333" s="15">
        <v>2800</v>
      </c>
      <c r="B1333" s="15">
        <v>7.8799999999999995E-2</v>
      </c>
      <c r="C1333" s="15" t="s">
        <v>46</v>
      </c>
      <c r="D1333" s="15">
        <v>86800</v>
      </c>
      <c r="E1333" s="15">
        <v>36</v>
      </c>
      <c r="F1333" s="15">
        <v>6</v>
      </c>
      <c r="G1333" s="15">
        <v>0</v>
      </c>
    </row>
    <row r="1334" spans="1:7" x14ac:dyDescent="0.2">
      <c r="A1334" s="15">
        <v>10000</v>
      </c>
      <c r="B1334" s="15">
        <v>7.8799999999999995E-2</v>
      </c>
      <c r="C1334" s="15" t="s">
        <v>44</v>
      </c>
      <c r="D1334" s="15">
        <v>37000</v>
      </c>
      <c r="E1334" s="15">
        <v>36</v>
      </c>
      <c r="F1334" s="15">
        <v>2</v>
      </c>
      <c r="G1334" s="15">
        <v>0</v>
      </c>
    </row>
    <row r="1335" spans="1:7" x14ac:dyDescent="0.2">
      <c r="A1335" s="15">
        <v>5000</v>
      </c>
      <c r="B1335" s="15">
        <v>0.1361</v>
      </c>
      <c r="C1335" s="15" t="s">
        <v>46</v>
      </c>
      <c r="D1335" s="15">
        <v>59000</v>
      </c>
      <c r="E1335" s="15">
        <v>36</v>
      </c>
      <c r="F1335" s="15">
        <v>0.5</v>
      </c>
      <c r="G1335" s="15">
        <v>0</v>
      </c>
    </row>
    <row r="1336" spans="1:7" x14ac:dyDescent="0.2">
      <c r="A1336" s="15">
        <v>17000</v>
      </c>
      <c r="B1336" s="15">
        <v>0.1149</v>
      </c>
      <c r="C1336" s="15" t="s">
        <v>44</v>
      </c>
      <c r="D1336" s="15">
        <v>30996</v>
      </c>
      <c r="E1336" s="15">
        <v>60</v>
      </c>
      <c r="F1336" s="15">
        <v>2</v>
      </c>
      <c r="G1336" s="15">
        <v>1</v>
      </c>
    </row>
    <row r="1337" spans="1:7" x14ac:dyDescent="0.2">
      <c r="A1337" s="15">
        <v>7000</v>
      </c>
      <c r="B1337" s="15">
        <v>0.1867</v>
      </c>
      <c r="C1337" s="15" t="s">
        <v>44</v>
      </c>
      <c r="D1337" s="15">
        <v>27000</v>
      </c>
      <c r="E1337" s="15">
        <v>60</v>
      </c>
      <c r="F1337" s="15">
        <v>4</v>
      </c>
      <c r="G1337" s="15">
        <v>1</v>
      </c>
    </row>
    <row r="1338" spans="1:7" x14ac:dyDescent="0.2">
      <c r="A1338" s="15">
        <v>1200</v>
      </c>
      <c r="B1338" s="15">
        <v>6.7599999999999993E-2</v>
      </c>
      <c r="C1338" s="15" t="s">
        <v>46</v>
      </c>
      <c r="D1338" s="15">
        <v>48000</v>
      </c>
      <c r="E1338" s="15">
        <v>36</v>
      </c>
      <c r="F1338" s="15">
        <v>4</v>
      </c>
      <c r="G1338" s="15">
        <v>0</v>
      </c>
    </row>
    <row r="1339" spans="1:7" x14ac:dyDescent="0.2">
      <c r="A1339" s="15">
        <v>24250</v>
      </c>
      <c r="B1339" s="15">
        <v>0.17560000000000001</v>
      </c>
      <c r="C1339" s="15" t="s">
        <v>44</v>
      </c>
      <c r="D1339" s="15">
        <v>68400</v>
      </c>
      <c r="E1339" s="15">
        <v>36</v>
      </c>
      <c r="F1339" s="15">
        <v>10</v>
      </c>
      <c r="G1339" s="15">
        <v>0</v>
      </c>
    </row>
    <row r="1340" spans="1:7" x14ac:dyDescent="0.2">
      <c r="A1340" s="15">
        <v>8000</v>
      </c>
      <c r="B1340" s="15">
        <v>0.1038</v>
      </c>
      <c r="C1340" s="15" t="s">
        <v>45</v>
      </c>
      <c r="D1340" s="15">
        <v>33000</v>
      </c>
      <c r="E1340" s="15">
        <v>36</v>
      </c>
      <c r="F1340" s="15">
        <v>7</v>
      </c>
      <c r="G1340" s="15">
        <v>0</v>
      </c>
    </row>
    <row r="1341" spans="1:7" x14ac:dyDescent="0.2">
      <c r="A1341" s="15">
        <v>18000</v>
      </c>
      <c r="B1341" s="15">
        <v>0.1361</v>
      </c>
      <c r="C1341" s="15" t="s">
        <v>46</v>
      </c>
      <c r="D1341" s="15">
        <v>120000</v>
      </c>
      <c r="E1341" s="15">
        <v>60</v>
      </c>
      <c r="F1341" s="15">
        <v>6</v>
      </c>
      <c r="G1341" s="15">
        <v>0</v>
      </c>
    </row>
    <row r="1342" spans="1:7" x14ac:dyDescent="0.2">
      <c r="A1342" s="15">
        <v>2000</v>
      </c>
      <c r="B1342" s="15">
        <v>0.1038</v>
      </c>
      <c r="C1342" s="15" t="s">
        <v>46</v>
      </c>
      <c r="D1342" s="15">
        <v>96000</v>
      </c>
      <c r="E1342" s="15">
        <v>36</v>
      </c>
      <c r="F1342" s="15">
        <v>10</v>
      </c>
      <c r="G1342" s="15">
        <v>0</v>
      </c>
    </row>
    <row r="1343" spans="1:7" x14ac:dyDescent="0.2">
      <c r="A1343" s="15">
        <v>1800</v>
      </c>
      <c r="B1343" s="15">
        <v>6.7599999999999993E-2</v>
      </c>
      <c r="C1343" s="15" t="s">
        <v>46</v>
      </c>
      <c r="D1343" s="15">
        <v>58000</v>
      </c>
      <c r="E1343" s="15">
        <v>36</v>
      </c>
      <c r="F1343" s="15">
        <v>8</v>
      </c>
      <c r="G1343" s="15">
        <v>0</v>
      </c>
    </row>
    <row r="1344" spans="1:7" x14ac:dyDescent="0.2">
      <c r="A1344" s="15">
        <v>25000</v>
      </c>
      <c r="B1344" s="15">
        <v>0.15579999999999999</v>
      </c>
      <c r="C1344" s="15" t="s">
        <v>46</v>
      </c>
      <c r="D1344" s="15">
        <v>91200</v>
      </c>
      <c r="E1344" s="15">
        <v>36</v>
      </c>
      <c r="F1344" s="15">
        <v>3</v>
      </c>
      <c r="G1344" s="15">
        <v>1</v>
      </c>
    </row>
    <row r="1345" spans="1:7" x14ac:dyDescent="0.2">
      <c r="A1345" s="15">
        <v>4300</v>
      </c>
      <c r="B1345" s="15">
        <v>0.1186</v>
      </c>
      <c r="C1345" s="15" t="s">
        <v>44</v>
      </c>
      <c r="D1345" s="15">
        <v>23000</v>
      </c>
      <c r="E1345" s="15">
        <v>36</v>
      </c>
      <c r="F1345" s="15">
        <v>4</v>
      </c>
      <c r="G1345" s="15">
        <v>0</v>
      </c>
    </row>
    <row r="1346" spans="1:7" x14ac:dyDescent="0.2">
      <c r="A1346" s="15">
        <v>5000</v>
      </c>
      <c r="B1346" s="15">
        <v>0.1361</v>
      </c>
      <c r="C1346" s="15" t="s">
        <v>44</v>
      </c>
      <c r="D1346" s="15">
        <v>42996</v>
      </c>
      <c r="E1346" s="15">
        <v>36</v>
      </c>
      <c r="F1346" s="15">
        <v>1</v>
      </c>
      <c r="G1346" s="15">
        <v>0</v>
      </c>
    </row>
    <row r="1347" spans="1:7" x14ac:dyDescent="0.2">
      <c r="A1347" s="15">
        <v>14000</v>
      </c>
      <c r="B1347" s="15">
        <v>0.1186</v>
      </c>
      <c r="C1347" s="15" t="s">
        <v>44</v>
      </c>
      <c r="D1347" s="15">
        <v>35004</v>
      </c>
      <c r="E1347" s="15">
        <v>60</v>
      </c>
      <c r="F1347" s="15">
        <v>1</v>
      </c>
      <c r="G1347" s="15">
        <v>0</v>
      </c>
    </row>
    <row r="1348" spans="1:7" x14ac:dyDescent="0.2">
      <c r="A1348" s="15">
        <v>6500</v>
      </c>
      <c r="B1348" s="15">
        <v>0.11119999999999999</v>
      </c>
      <c r="C1348" s="15" t="s">
        <v>46</v>
      </c>
      <c r="D1348" s="15">
        <v>40000</v>
      </c>
      <c r="E1348" s="15">
        <v>60</v>
      </c>
      <c r="F1348" s="15">
        <v>6</v>
      </c>
      <c r="G1348" s="15">
        <v>1</v>
      </c>
    </row>
    <row r="1349" spans="1:7" x14ac:dyDescent="0.2">
      <c r="A1349" s="15">
        <v>3000</v>
      </c>
      <c r="B1349" s="15">
        <v>0.1484</v>
      </c>
      <c r="C1349" s="15" t="s">
        <v>46</v>
      </c>
      <c r="D1349" s="15">
        <v>62000</v>
      </c>
      <c r="E1349" s="15">
        <v>36</v>
      </c>
      <c r="F1349" s="15">
        <v>4</v>
      </c>
      <c r="G1349" s="15">
        <v>0</v>
      </c>
    </row>
    <row r="1350" spans="1:7" x14ac:dyDescent="0.2">
      <c r="A1350" s="15">
        <v>12000</v>
      </c>
      <c r="B1350" s="15">
        <v>0.1323</v>
      </c>
      <c r="C1350" s="15" t="s">
        <v>44</v>
      </c>
      <c r="D1350" s="15">
        <v>40000</v>
      </c>
      <c r="E1350" s="15">
        <v>60</v>
      </c>
      <c r="F1350" s="15">
        <v>0.5</v>
      </c>
      <c r="G1350" s="15">
        <v>1</v>
      </c>
    </row>
    <row r="1351" spans="1:7" x14ac:dyDescent="0.2">
      <c r="A1351" s="15">
        <v>3000</v>
      </c>
      <c r="B1351" s="15">
        <v>7.51E-2</v>
      </c>
      <c r="C1351" s="15" t="s">
        <v>45</v>
      </c>
      <c r="D1351" s="15">
        <v>42000</v>
      </c>
      <c r="E1351" s="15">
        <v>36</v>
      </c>
      <c r="F1351" s="15">
        <v>7</v>
      </c>
      <c r="G1351" s="15">
        <v>0</v>
      </c>
    </row>
    <row r="1352" spans="1:7" x14ac:dyDescent="0.2">
      <c r="A1352" s="15">
        <v>13200</v>
      </c>
      <c r="B1352" s="15">
        <v>0.17560000000000001</v>
      </c>
      <c r="C1352" s="15" t="s">
        <v>46</v>
      </c>
      <c r="D1352" s="15">
        <v>140000</v>
      </c>
      <c r="E1352" s="15">
        <v>60</v>
      </c>
      <c r="F1352" s="15">
        <v>4</v>
      </c>
      <c r="G1352" s="15">
        <v>0</v>
      </c>
    </row>
    <row r="1353" spans="1:7" x14ac:dyDescent="0.2">
      <c r="A1353" s="15">
        <v>13600</v>
      </c>
      <c r="B1353" s="15">
        <v>0.15210000000000001</v>
      </c>
      <c r="C1353" s="15" t="s">
        <v>46</v>
      </c>
      <c r="D1353" s="15">
        <v>45500</v>
      </c>
      <c r="E1353" s="15">
        <v>60</v>
      </c>
      <c r="F1353" s="15">
        <v>2</v>
      </c>
      <c r="G1353" s="15">
        <v>0</v>
      </c>
    </row>
    <row r="1354" spans="1:7" x14ac:dyDescent="0.2">
      <c r="A1354" s="15">
        <v>10000</v>
      </c>
      <c r="B1354" s="15">
        <v>7.8799999999999995E-2</v>
      </c>
      <c r="C1354" s="15" t="s">
        <v>44</v>
      </c>
      <c r="D1354" s="15">
        <v>38244</v>
      </c>
      <c r="E1354" s="15">
        <v>36</v>
      </c>
      <c r="F1354" s="15">
        <v>6</v>
      </c>
      <c r="G1354" s="15">
        <v>0</v>
      </c>
    </row>
    <row r="1355" spans="1:7" x14ac:dyDescent="0.2">
      <c r="A1355" s="15">
        <v>10000</v>
      </c>
      <c r="B1355" s="15">
        <v>0.14349999999999999</v>
      </c>
      <c r="C1355" s="15" t="s">
        <v>46</v>
      </c>
      <c r="D1355" s="15">
        <v>62000</v>
      </c>
      <c r="E1355" s="15">
        <v>36</v>
      </c>
      <c r="F1355" s="15">
        <v>1</v>
      </c>
      <c r="G1355" s="15">
        <v>1</v>
      </c>
    </row>
    <row r="1356" spans="1:7" x14ac:dyDescent="0.2">
      <c r="A1356" s="15">
        <v>12000</v>
      </c>
      <c r="B1356" s="15">
        <v>7.8799999999999995E-2</v>
      </c>
      <c r="C1356" s="15" t="s">
        <v>46</v>
      </c>
      <c r="D1356" s="15">
        <v>160000</v>
      </c>
      <c r="E1356" s="15">
        <v>36</v>
      </c>
      <c r="F1356" s="15">
        <v>9</v>
      </c>
      <c r="G1356" s="15">
        <v>0</v>
      </c>
    </row>
    <row r="1357" spans="1:7" x14ac:dyDescent="0.2">
      <c r="A1357" s="15">
        <v>12000</v>
      </c>
      <c r="B1357" s="15">
        <v>0.1075</v>
      </c>
      <c r="C1357" s="15" t="s">
        <v>46</v>
      </c>
      <c r="D1357" s="15">
        <v>60000</v>
      </c>
      <c r="E1357" s="15">
        <v>36</v>
      </c>
      <c r="F1357" s="15">
        <v>0.5</v>
      </c>
      <c r="G1357" s="15">
        <v>0</v>
      </c>
    </row>
    <row r="1358" spans="1:7" x14ac:dyDescent="0.2">
      <c r="A1358" s="15">
        <v>6000</v>
      </c>
      <c r="B1358" s="15">
        <v>0.1361</v>
      </c>
      <c r="C1358" s="15" t="s">
        <v>45</v>
      </c>
      <c r="D1358" s="15">
        <v>36000</v>
      </c>
      <c r="E1358" s="15">
        <v>60</v>
      </c>
      <c r="F1358" s="15">
        <v>3</v>
      </c>
      <c r="G1358" s="15">
        <v>0</v>
      </c>
    </row>
    <row r="1359" spans="1:7" x14ac:dyDescent="0.2">
      <c r="A1359" s="15">
        <v>7200</v>
      </c>
      <c r="B1359" s="15">
        <v>0.1361</v>
      </c>
      <c r="C1359" s="15" t="s">
        <v>44</v>
      </c>
      <c r="D1359" s="15">
        <v>37400</v>
      </c>
      <c r="E1359" s="15">
        <v>60</v>
      </c>
      <c r="F1359" s="15">
        <v>0.5</v>
      </c>
      <c r="G1359" s="15">
        <v>0</v>
      </c>
    </row>
    <row r="1360" spans="1:7" x14ac:dyDescent="0.2">
      <c r="A1360" s="15">
        <v>15000</v>
      </c>
      <c r="B1360" s="15">
        <v>0.1186</v>
      </c>
      <c r="C1360" s="15" t="s">
        <v>46</v>
      </c>
      <c r="D1360" s="15">
        <v>67000</v>
      </c>
      <c r="E1360" s="15">
        <v>60</v>
      </c>
      <c r="F1360" s="15">
        <v>3</v>
      </c>
      <c r="G1360" s="15">
        <v>0</v>
      </c>
    </row>
    <row r="1361" spans="1:7" x14ac:dyDescent="0.2">
      <c r="A1361" s="15">
        <v>24000</v>
      </c>
      <c r="B1361" s="15">
        <v>7.8799999999999995E-2</v>
      </c>
      <c r="C1361" s="15" t="s">
        <v>46</v>
      </c>
      <c r="D1361" s="15">
        <v>72000</v>
      </c>
      <c r="E1361" s="15">
        <v>36</v>
      </c>
      <c r="F1361" s="15">
        <v>7</v>
      </c>
      <c r="G1361" s="15">
        <v>0</v>
      </c>
    </row>
    <row r="1362" spans="1:7" x14ac:dyDescent="0.2">
      <c r="A1362" s="15">
        <v>5000</v>
      </c>
      <c r="B1362" s="15">
        <v>7.8799999999999995E-2</v>
      </c>
      <c r="C1362" s="15" t="s">
        <v>46</v>
      </c>
      <c r="D1362" s="15">
        <v>60000</v>
      </c>
      <c r="E1362" s="15">
        <v>36</v>
      </c>
      <c r="F1362" s="15">
        <v>9</v>
      </c>
      <c r="G1362" s="15">
        <v>0</v>
      </c>
    </row>
    <row r="1363" spans="1:7" x14ac:dyDescent="0.2">
      <c r="A1363" s="15">
        <v>16750</v>
      </c>
      <c r="B1363" s="15">
        <v>0.15579999999999999</v>
      </c>
      <c r="C1363" s="15" t="s">
        <v>45</v>
      </c>
      <c r="D1363" s="15">
        <v>30000</v>
      </c>
      <c r="E1363" s="15">
        <v>60</v>
      </c>
      <c r="F1363" s="15">
        <v>0.5</v>
      </c>
      <c r="G1363" s="15">
        <v>0</v>
      </c>
    </row>
    <row r="1364" spans="1:7" x14ac:dyDescent="0.2">
      <c r="A1364" s="15">
        <v>10000</v>
      </c>
      <c r="B1364" s="15">
        <v>0.1186</v>
      </c>
      <c r="C1364" s="15" t="s">
        <v>44</v>
      </c>
      <c r="D1364" s="15">
        <v>83004</v>
      </c>
      <c r="E1364" s="15">
        <v>36</v>
      </c>
      <c r="F1364" s="15">
        <v>3</v>
      </c>
      <c r="G1364" s="15">
        <v>0</v>
      </c>
    </row>
    <row r="1365" spans="1:7" x14ac:dyDescent="0.2">
      <c r="A1365" s="15">
        <v>2800</v>
      </c>
      <c r="B1365" s="15">
        <v>0.16819999999999999</v>
      </c>
      <c r="C1365" s="15" t="s">
        <v>46</v>
      </c>
      <c r="D1365" s="15">
        <v>49000</v>
      </c>
      <c r="E1365" s="15">
        <v>60</v>
      </c>
      <c r="F1365" s="15">
        <v>10</v>
      </c>
      <c r="G1365" s="15">
        <v>0</v>
      </c>
    </row>
    <row r="1366" spans="1:7" x14ac:dyDescent="0.2">
      <c r="A1366" s="15">
        <v>1500</v>
      </c>
      <c r="B1366" s="15">
        <v>0.15210000000000001</v>
      </c>
      <c r="C1366" s="15" t="s">
        <v>44</v>
      </c>
      <c r="D1366" s="15">
        <v>96000</v>
      </c>
      <c r="E1366" s="15">
        <v>36</v>
      </c>
      <c r="F1366" s="15">
        <v>4</v>
      </c>
      <c r="G1366" s="15">
        <v>0</v>
      </c>
    </row>
    <row r="1367" spans="1:7" x14ac:dyDescent="0.2">
      <c r="A1367" s="15">
        <v>3100</v>
      </c>
      <c r="B1367" s="15">
        <v>0.15210000000000001</v>
      </c>
      <c r="C1367" s="15" t="s">
        <v>44</v>
      </c>
      <c r="D1367" s="15">
        <v>32280</v>
      </c>
      <c r="E1367" s="15">
        <v>60</v>
      </c>
      <c r="F1367" s="15">
        <v>2</v>
      </c>
      <c r="G1367" s="15">
        <v>0</v>
      </c>
    </row>
    <row r="1368" spans="1:7" x14ac:dyDescent="0.2">
      <c r="A1368" s="15">
        <v>7000</v>
      </c>
      <c r="B1368" s="15">
        <v>0.1361</v>
      </c>
      <c r="C1368" s="15" t="s">
        <v>44</v>
      </c>
      <c r="D1368" s="15">
        <v>33000</v>
      </c>
      <c r="E1368" s="15">
        <v>36</v>
      </c>
      <c r="F1368" s="15">
        <v>1</v>
      </c>
      <c r="G1368" s="15">
        <v>0</v>
      </c>
    </row>
    <row r="1369" spans="1:7" x14ac:dyDescent="0.2">
      <c r="A1369" s="15">
        <v>16000</v>
      </c>
      <c r="B1369" s="15">
        <v>0.14349999999999999</v>
      </c>
      <c r="C1369" s="15" t="s">
        <v>46</v>
      </c>
      <c r="D1369" s="15">
        <v>53000</v>
      </c>
      <c r="E1369" s="15">
        <v>36</v>
      </c>
      <c r="F1369" s="15">
        <v>10</v>
      </c>
      <c r="G1369" s="15">
        <v>1</v>
      </c>
    </row>
    <row r="1370" spans="1:7" x14ac:dyDescent="0.2">
      <c r="A1370" s="15">
        <v>6000</v>
      </c>
      <c r="B1370" s="15">
        <v>0.1075</v>
      </c>
      <c r="C1370" s="15" t="s">
        <v>44</v>
      </c>
      <c r="D1370" s="15">
        <v>57000</v>
      </c>
      <c r="E1370" s="15">
        <v>36</v>
      </c>
      <c r="F1370" s="15">
        <v>3</v>
      </c>
      <c r="G1370" s="15">
        <v>0</v>
      </c>
    </row>
    <row r="1371" spans="1:7" x14ac:dyDescent="0.2">
      <c r="A1371" s="15">
        <v>21000</v>
      </c>
      <c r="B1371" s="15">
        <v>0.1149</v>
      </c>
      <c r="C1371" s="15" t="s">
        <v>45</v>
      </c>
      <c r="D1371" s="15">
        <v>35700</v>
      </c>
      <c r="E1371" s="15">
        <v>60</v>
      </c>
      <c r="F1371" s="15">
        <v>0.5</v>
      </c>
      <c r="G1371" s="15">
        <v>0</v>
      </c>
    </row>
    <row r="1372" spans="1:7" x14ac:dyDescent="0.2">
      <c r="A1372" s="15">
        <v>1500</v>
      </c>
      <c r="B1372" s="15">
        <v>0.13109999999999999</v>
      </c>
      <c r="C1372" s="15" t="s">
        <v>46</v>
      </c>
      <c r="D1372" s="15">
        <v>50004</v>
      </c>
      <c r="E1372" s="15">
        <v>36</v>
      </c>
      <c r="F1372" s="15">
        <v>1</v>
      </c>
      <c r="G1372" s="15">
        <v>0</v>
      </c>
    </row>
    <row r="1373" spans="1:7" x14ac:dyDescent="0.2">
      <c r="A1373" s="15">
        <v>8000</v>
      </c>
      <c r="B1373" s="15">
        <v>7.1400000000000005E-2</v>
      </c>
      <c r="C1373" s="15" t="s">
        <v>44</v>
      </c>
      <c r="D1373" s="15">
        <v>36996</v>
      </c>
      <c r="E1373" s="15">
        <v>36</v>
      </c>
      <c r="F1373" s="15">
        <v>10</v>
      </c>
      <c r="G1373" s="15">
        <v>1</v>
      </c>
    </row>
    <row r="1374" spans="1:7" x14ac:dyDescent="0.2">
      <c r="A1374" s="15">
        <v>20000</v>
      </c>
      <c r="B1374" s="15">
        <v>0.157</v>
      </c>
      <c r="C1374" s="15" t="s">
        <v>46</v>
      </c>
      <c r="D1374" s="15">
        <v>157000</v>
      </c>
      <c r="E1374" s="15">
        <v>60</v>
      </c>
      <c r="F1374" s="15">
        <v>10</v>
      </c>
      <c r="G1374" s="15">
        <v>0</v>
      </c>
    </row>
    <row r="1375" spans="1:7" x14ac:dyDescent="0.2">
      <c r="A1375" s="15">
        <v>12000</v>
      </c>
      <c r="B1375" s="15">
        <v>0.1099</v>
      </c>
      <c r="C1375" s="15" t="s">
        <v>46</v>
      </c>
      <c r="D1375" s="15">
        <v>70000</v>
      </c>
      <c r="E1375" s="15">
        <v>60</v>
      </c>
      <c r="F1375" s="15">
        <v>4</v>
      </c>
      <c r="G1375" s="15">
        <v>0</v>
      </c>
    </row>
    <row r="1376" spans="1:7" x14ac:dyDescent="0.2">
      <c r="A1376" s="15">
        <v>20000</v>
      </c>
      <c r="B1376" s="15">
        <v>0.183</v>
      </c>
      <c r="C1376" s="15" t="s">
        <v>44</v>
      </c>
      <c r="D1376" s="15">
        <v>130606</v>
      </c>
      <c r="E1376" s="15">
        <v>36</v>
      </c>
      <c r="F1376" s="15">
        <v>7</v>
      </c>
      <c r="G1376" s="15">
        <v>0</v>
      </c>
    </row>
    <row r="1377" spans="1:7" x14ac:dyDescent="0.2">
      <c r="A1377" s="15">
        <v>4500</v>
      </c>
      <c r="B1377" s="15">
        <v>0.10249999999999999</v>
      </c>
      <c r="C1377" s="15" t="s">
        <v>44</v>
      </c>
      <c r="D1377" s="15">
        <v>39600</v>
      </c>
      <c r="E1377" s="15">
        <v>36</v>
      </c>
      <c r="F1377" s="15">
        <v>6</v>
      </c>
      <c r="G1377" s="15">
        <v>0</v>
      </c>
    </row>
    <row r="1378" spans="1:7" x14ac:dyDescent="0.2">
      <c r="A1378" s="15">
        <v>3000</v>
      </c>
      <c r="B1378" s="15">
        <v>0.15329999999999999</v>
      </c>
      <c r="C1378" s="15" t="s">
        <v>44</v>
      </c>
      <c r="D1378" s="15">
        <v>42708</v>
      </c>
      <c r="E1378" s="15">
        <v>36</v>
      </c>
      <c r="F1378" s="15">
        <v>2</v>
      </c>
      <c r="G1378" s="15">
        <v>0</v>
      </c>
    </row>
    <row r="1379" spans="1:7" x14ac:dyDescent="0.2">
      <c r="A1379" s="15">
        <v>10000</v>
      </c>
      <c r="B1379" s="15">
        <v>7.51E-2</v>
      </c>
      <c r="C1379" s="15" t="s">
        <v>46</v>
      </c>
      <c r="D1379" s="15">
        <v>39996</v>
      </c>
      <c r="E1379" s="15">
        <v>36</v>
      </c>
      <c r="F1379" s="15">
        <v>5</v>
      </c>
      <c r="G1379" s="15">
        <v>0</v>
      </c>
    </row>
    <row r="1380" spans="1:7" x14ac:dyDescent="0.2">
      <c r="A1380" s="15">
        <v>25000</v>
      </c>
      <c r="B1380" s="15">
        <v>0.11360000000000001</v>
      </c>
      <c r="C1380" s="15" t="s">
        <v>44</v>
      </c>
      <c r="D1380" s="15">
        <v>56952</v>
      </c>
      <c r="E1380" s="15">
        <v>36</v>
      </c>
      <c r="F1380" s="15">
        <v>3</v>
      </c>
      <c r="G1380" s="15">
        <v>0</v>
      </c>
    </row>
    <row r="1381" spans="1:7" x14ac:dyDescent="0.2">
      <c r="A1381" s="15">
        <v>10000</v>
      </c>
      <c r="B1381" s="15">
        <v>0.11360000000000001</v>
      </c>
      <c r="C1381" s="15" t="s">
        <v>44</v>
      </c>
      <c r="D1381" s="15">
        <v>56000</v>
      </c>
      <c r="E1381" s="15">
        <v>36</v>
      </c>
      <c r="F1381" s="15">
        <v>7</v>
      </c>
      <c r="G1381" s="15">
        <v>0</v>
      </c>
    </row>
    <row r="1382" spans="1:7" x14ac:dyDescent="0.2">
      <c r="A1382" s="15">
        <v>24000</v>
      </c>
      <c r="B1382" s="15">
        <v>0.19409999999999999</v>
      </c>
      <c r="C1382" s="15" t="s">
        <v>46</v>
      </c>
      <c r="D1382" s="15">
        <v>135000</v>
      </c>
      <c r="E1382" s="15">
        <v>60</v>
      </c>
      <c r="F1382" s="15">
        <v>10</v>
      </c>
      <c r="G1382" s="15">
        <v>1</v>
      </c>
    </row>
    <row r="1383" spans="1:7" x14ac:dyDescent="0.2">
      <c r="A1383" s="15">
        <v>25000</v>
      </c>
      <c r="B1383" s="15">
        <v>0.1099</v>
      </c>
      <c r="C1383" s="15" t="s">
        <v>46</v>
      </c>
      <c r="D1383" s="15">
        <v>120000</v>
      </c>
      <c r="E1383" s="15">
        <v>36</v>
      </c>
      <c r="F1383" s="15">
        <v>10</v>
      </c>
      <c r="G1383" s="15">
        <v>1</v>
      </c>
    </row>
    <row r="1384" spans="1:7" x14ac:dyDescent="0.2">
      <c r="A1384" s="15">
        <v>6000</v>
      </c>
      <c r="B1384" s="15">
        <v>7.1400000000000005E-2</v>
      </c>
      <c r="C1384" s="15" t="s">
        <v>46</v>
      </c>
      <c r="D1384" s="15">
        <v>69000</v>
      </c>
      <c r="E1384" s="15">
        <v>36</v>
      </c>
      <c r="F1384" s="15">
        <v>10</v>
      </c>
      <c r="G1384" s="15">
        <v>0</v>
      </c>
    </row>
    <row r="1385" spans="1:7" x14ac:dyDescent="0.2">
      <c r="A1385" s="15">
        <v>4400</v>
      </c>
      <c r="B1385" s="15">
        <v>7.8799999999999995E-2</v>
      </c>
      <c r="C1385" s="15" t="s">
        <v>46</v>
      </c>
      <c r="D1385" s="15">
        <v>66000</v>
      </c>
      <c r="E1385" s="15">
        <v>60</v>
      </c>
      <c r="F1385" s="15">
        <v>10</v>
      </c>
      <c r="G1385" s="15">
        <v>0</v>
      </c>
    </row>
    <row r="1386" spans="1:7" x14ac:dyDescent="0.2">
      <c r="A1386" s="15">
        <v>25000</v>
      </c>
      <c r="B1386" s="15">
        <v>0.17560000000000001</v>
      </c>
      <c r="C1386" s="15" t="s">
        <v>44</v>
      </c>
      <c r="D1386" s="15">
        <v>73000</v>
      </c>
      <c r="E1386" s="15">
        <v>60</v>
      </c>
      <c r="F1386" s="15">
        <v>9</v>
      </c>
      <c r="G1386" s="15">
        <v>1</v>
      </c>
    </row>
    <row r="1387" spans="1:7" x14ac:dyDescent="0.2">
      <c r="A1387" s="15">
        <v>4000</v>
      </c>
      <c r="B1387" s="15">
        <v>0.1459</v>
      </c>
      <c r="C1387" s="15" t="s">
        <v>44</v>
      </c>
      <c r="D1387" s="15">
        <v>34000</v>
      </c>
      <c r="E1387" s="15">
        <v>36</v>
      </c>
      <c r="F1387" s="15">
        <v>10</v>
      </c>
      <c r="G1387" s="15">
        <v>1</v>
      </c>
    </row>
    <row r="1388" spans="1:7" x14ac:dyDescent="0.2">
      <c r="A1388" s="15">
        <v>12325</v>
      </c>
      <c r="B1388" s="15">
        <v>0.1273</v>
      </c>
      <c r="C1388" s="15" t="s">
        <v>44</v>
      </c>
      <c r="D1388" s="15">
        <v>75000</v>
      </c>
      <c r="E1388" s="15">
        <v>36</v>
      </c>
      <c r="F1388" s="15">
        <v>6</v>
      </c>
      <c r="G1388" s="15">
        <v>0</v>
      </c>
    </row>
    <row r="1389" spans="1:7" x14ac:dyDescent="0.2">
      <c r="A1389" s="15">
        <v>13200</v>
      </c>
      <c r="B1389" s="15">
        <v>0.17929999999999999</v>
      </c>
      <c r="C1389" s="15" t="s">
        <v>44</v>
      </c>
      <c r="D1389" s="15">
        <v>46800</v>
      </c>
      <c r="E1389" s="15">
        <v>60</v>
      </c>
      <c r="F1389" s="15">
        <v>10</v>
      </c>
      <c r="G1389" s="15">
        <v>0</v>
      </c>
    </row>
    <row r="1390" spans="1:7" x14ac:dyDescent="0.2">
      <c r="A1390" s="15">
        <v>15000</v>
      </c>
      <c r="B1390" s="15">
        <v>0.10249999999999999</v>
      </c>
      <c r="C1390" s="15" t="s">
        <v>46</v>
      </c>
      <c r="D1390" s="15">
        <v>110000</v>
      </c>
      <c r="E1390" s="15">
        <v>36</v>
      </c>
      <c r="F1390" s="15">
        <v>5</v>
      </c>
      <c r="G1390" s="15">
        <v>0</v>
      </c>
    </row>
    <row r="1391" spans="1:7" x14ac:dyDescent="0.2">
      <c r="A1391" s="15">
        <v>10000</v>
      </c>
      <c r="B1391" s="15">
        <v>0.1099</v>
      </c>
      <c r="C1391" s="15" t="s">
        <v>44</v>
      </c>
      <c r="D1391" s="15">
        <v>41926</v>
      </c>
      <c r="E1391" s="15">
        <v>60</v>
      </c>
      <c r="F1391" s="15">
        <v>10</v>
      </c>
      <c r="G1391" s="15">
        <v>0</v>
      </c>
    </row>
    <row r="1392" spans="1:7" x14ac:dyDescent="0.2">
      <c r="A1392" s="15">
        <v>5000</v>
      </c>
      <c r="B1392" s="15">
        <v>0.14219999999999999</v>
      </c>
      <c r="C1392" s="15" t="s">
        <v>44</v>
      </c>
      <c r="D1392" s="15">
        <v>33000</v>
      </c>
      <c r="E1392" s="15">
        <v>36</v>
      </c>
      <c r="F1392" s="15">
        <v>4</v>
      </c>
      <c r="G1392" s="15">
        <v>0</v>
      </c>
    </row>
    <row r="1393" spans="1:7" x14ac:dyDescent="0.2">
      <c r="A1393" s="15">
        <v>6000</v>
      </c>
      <c r="B1393" s="15">
        <v>0.1273</v>
      </c>
      <c r="C1393" s="15" t="s">
        <v>44</v>
      </c>
      <c r="D1393" s="15">
        <v>40000</v>
      </c>
      <c r="E1393" s="15">
        <v>36</v>
      </c>
      <c r="F1393" s="15">
        <v>4</v>
      </c>
      <c r="G1393" s="15">
        <v>0</v>
      </c>
    </row>
    <row r="1394" spans="1:7" x14ac:dyDescent="0.2">
      <c r="A1394" s="15">
        <v>10450</v>
      </c>
      <c r="B1394" s="15">
        <v>7.51E-2</v>
      </c>
      <c r="C1394" s="15" t="s">
        <v>44</v>
      </c>
      <c r="D1394" s="15">
        <v>55500</v>
      </c>
      <c r="E1394" s="15">
        <v>36</v>
      </c>
      <c r="F1394" s="15">
        <v>2</v>
      </c>
      <c r="G1394" s="15">
        <v>0</v>
      </c>
    </row>
    <row r="1395" spans="1:7" x14ac:dyDescent="0.2">
      <c r="A1395" s="15">
        <v>21500</v>
      </c>
      <c r="B1395" s="15">
        <v>0.1062</v>
      </c>
      <c r="C1395" s="15" t="s">
        <v>44</v>
      </c>
      <c r="D1395" s="15">
        <v>132000</v>
      </c>
      <c r="E1395" s="15">
        <v>36</v>
      </c>
      <c r="F1395" s="15">
        <v>10</v>
      </c>
      <c r="G1395" s="15">
        <v>0</v>
      </c>
    </row>
    <row r="1396" spans="1:7" x14ac:dyDescent="0.2">
      <c r="A1396" s="15">
        <v>8400</v>
      </c>
      <c r="B1396" s="15">
        <v>7.8799999999999995E-2</v>
      </c>
      <c r="C1396" s="15" t="s">
        <v>46</v>
      </c>
      <c r="D1396" s="15">
        <v>70000</v>
      </c>
      <c r="E1396" s="15">
        <v>36</v>
      </c>
      <c r="F1396" s="15">
        <v>10</v>
      </c>
      <c r="G1396" s="15">
        <v>0</v>
      </c>
    </row>
    <row r="1397" spans="1:7" x14ac:dyDescent="0.2">
      <c r="A1397" s="15">
        <v>4000</v>
      </c>
      <c r="B1397" s="15">
        <v>0.13850000000000001</v>
      </c>
      <c r="C1397" s="15" t="s">
        <v>44</v>
      </c>
      <c r="D1397" s="15">
        <v>70000</v>
      </c>
      <c r="E1397" s="15">
        <v>36</v>
      </c>
      <c r="F1397" s="15">
        <v>5</v>
      </c>
      <c r="G1397" s="15">
        <v>0</v>
      </c>
    </row>
    <row r="1398" spans="1:7" x14ac:dyDescent="0.2">
      <c r="A1398" s="15">
        <v>20000</v>
      </c>
      <c r="B1398" s="15">
        <v>0.14960000000000001</v>
      </c>
      <c r="C1398" s="15" t="s">
        <v>46</v>
      </c>
      <c r="D1398" s="15">
        <v>79894</v>
      </c>
      <c r="E1398" s="15">
        <v>36</v>
      </c>
      <c r="F1398" s="15">
        <v>7</v>
      </c>
      <c r="G1398" s="15">
        <v>0</v>
      </c>
    </row>
    <row r="1399" spans="1:7" x14ac:dyDescent="0.2">
      <c r="A1399" s="15">
        <v>7000</v>
      </c>
      <c r="B1399" s="15">
        <v>7.51E-2</v>
      </c>
      <c r="C1399" s="15" t="s">
        <v>44</v>
      </c>
      <c r="D1399" s="15">
        <v>50000</v>
      </c>
      <c r="E1399" s="15">
        <v>36</v>
      </c>
      <c r="F1399" s="15">
        <v>3</v>
      </c>
      <c r="G1399" s="15">
        <v>0</v>
      </c>
    </row>
    <row r="1400" spans="1:7" x14ac:dyDescent="0.2">
      <c r="A1400" s="15">
        <v>15000</v>
      </c>
      <c r="B1400" s="15">
        <v>0.1062</v>
      </c>
      <c r="C1400" s="15" t="s">
        <v>44</v>
      </c>
      <c r="D1400" s="15">
        <v>66000</v>
      </c>
      <c r="E1400" s="15">
        <v>36</v>
      </c>
      <c r="F1400" s="15">
        <v>10</v>
      </c>
      <c r="G1400" s="15">
        <v>1</v>
      </c>
    </row>
    <row r="1401" spans="1:7" x14ac:dyDescent="0.2">
      <c r="A1401" s="15">
        <v>4000</v>
      </c>
      <c r="B1401" s="15">
        <v>0.1099</v>
      </c>
      <c r="C1401" s="15" t="s">
        <v>44</v>
      </c>
      <c r="D1401" s="15">
        <v>45576</v>
      </c>
      <c r="E1401" s="15">
        <v>36</v>
      </c>
      <c r="F1401" s="15">
        <v>1</v>
      </c>
      <c r="G1401" s="15">
        <v>0</v>
      </c>
    </row>
    <row r="1402" spans="1:7" x14ac:dyDescent="0.2">
      <c r="A1402" s="15">
        <v>17500</v>
      </c>
      <c r="B1402" s="15">
        <v>0.13109999999999999</v>
      </c>
      <c r="C1402" s="15" t="s">
        <v>46</v>
      </c>
      <c r="D1402" s="15">
        <v>58000</v>
      </c>
      <c r="E1402" s="15">
        <v>36</v>
      </c>
      <c r="F1402" s="15">
        <v>8</v>
      </c>
      <c r="G1402" s="15">
        <v>0</v>
      </c>
    </row>
    <row r="1403" spans="1:7" x14ac:dyDescent="0.2">
      <c r="A1403" s="15">
        <v>2650</v>
      </c>
      <c r="B1403" s="15">
        <v>9.8799999999999999E-2</v>
      </c>
      <c r="C1403" s="15" t="s">
        <v>46</v>
      </c>
      <c r="D1403" s="15">
        <v>60589</v>
      </c>
      <c r="E1403" s="15">
        <v>36</v>
      </c>
      <c r="F1403" s="15">
        <v>1</v>
      </c>
      <c r="G1403" s="15">
        <v>0</v>
      </c>
    </row>
    <row r="1404" spans="1:7" x14ac:dyDescent="0.2">
      <c r="A1404" s="15">
        <v>3200</v>
      </c>
      <c r="B1404" s="15">
        <v>0.14219999999999999</v>
      </c>
      <c r="C1404" s="15" t="s">
        <v>46</v>
      </c>
      <c r="D1404" s="15">
        <v>40800</v>
      </c>
      <c r="E1404" s="15">
        <v>36</v>
      </c>
      <c r="F1404" s="15">
        <v>10</v>
      </c>
      <c r="G1404" s="15">
        <v>0</v>
      </c>
    </row>
    <row r="1405" spans="1:7" x14ac:dyDescent="0.2">
      <c r="A1405" s="15">
        <v>25000</v>
      </c>
      <c r="B1405" s="15">
        <v>0.1273</v>
      </c>
      <c r="C1405" s="15" t="s">
        <v>46</v>
      </c>
      <c r="D1405" s="15">
        <v>110004</v>
      </c>
      <c r="E1405" s="15">
        <v>36</v>
      </c>
      <c r="F1405" s="15">
        <v>5</v>
      </c>
      <c r="G1405" s="15">
        <v>0</v>
      </c>
    </row>
    <row r="1406" spans="1:7" x14ac:dyDescent="0.2">
      <c r="A1406" s="15">
        <v>16800</v>
      </c>
      <c r="B1406" s="15">
        <v>0.1459</v>
      </c>
      <c r="C1406" s="15" t="s">
        <v>46</v>
      </c>
      <c r="D1406" s="15">
        <v>54000</v>
      </c>
      <c r="E1406" s="15">
        <v>36</v>
      </c>
      <c r="F1406" s="15">
        <v>10</v>
      </c>
      <c r="G1406" s="15">
        <v>0</v>
      </c>
    </row>
    <row r="1407" spans="1:7" x14ac:dyDescent="0.2">
      <c r="A1407" s="15">
        <v>10000</v>
      </c>
      <c r="B1407" s="15">
        <v>0.157</v>
      </c>
      <c r="C1407" s="15" t="s">
        <v>46</v>
      </c>
      <c r="D1407" s="15">
        <v>70000</v>
      </c>
      <c r="E1407" s="15">
        <v>36</v>
      </c>
      <c r="F1407" s="15">
        <v>6</v>
      </c>
      <c r="G1407" s="15">
        <v>0</v>
      </c>
    </row>
    <row r="1408" spans="1:7" x14ac:dyDescent="0.2">
      <c r="A1408" s="15">
        <v>5000</v>
      </c>
      <c r="B1408" s="15">
        <v>0.13109999999999999</v>
      </c>
      <c r="C1408" s="15" t="s">
        <v>44</v>
      </c>
      <c r="D1408" s="15">
        <v>17676</v>
      </c>
      <c r="E1408" s="15">
        <v>36</v>
      </c>
      <c r="F1408" s="15">
        <v>3</v>
      </c>
      <c r="G1408" s="15">
        <v>0</v>
      </c>
    </row>
    <row r="1409" spans="1:7" x14ac:dyDescent="0.2">
      <c r="A1409" s="15">
        <v>11000</v>
      </c>
      <c r="B1409" s="15">
        <v>7.8799999999999995E-2</v>
      </c>
      <c r="C1409" s="15" t="s">
        <v>44</v>
      </c>
      <c r="D1409" s="15">
        <v>48996</v>
      </c>
      <c r="E1409" s="15">
        <v>36</v>
      </c>
      <c r="F1409" s="15">
        <v>10</v>
      </c>
      <c r="G1409" s="15">
        <v>0</v>
      </c>
    </row>
    <row r="1410" spans="1:7" x14ac:dyDescent="0.2">
      <c r="A1410" s="15">
        <v>10000</v>
      </c>
      <c r="B1410" s="15">
        <v>7.51E-2</v>
      </c>
      <c r="C1410" s="15" t="s">
        <v>45</v>
      </c>
      <c r="D1410" s="15">
        <v>35004</v>
      </c>
      <c r="E1410" s="15">
        <v>36</v>
      </c>
      <c r="F1410" s="15">
        <v>0.5</v>
      </c>
      <c r="G1410" s="15">
        <v>0</v>
      </c>
    </row>
    <row r="1411" spans="1:7" x14ac:dyDescent="0.2">
      <c r="A1411" s="15">
        <v>6500</v>
      </c>
      <c r="B1411" s="15">
        <v>0.10249999999999999</v>
      </c>
      <c r="C1411" s="15" t="s">
        <v>44</v>
      </c>
      <c r="D1411" s="15">
        <v>66000</v>
      </c>
      <c r="E1411" s="15">
        <v>36</v>
      </c>
      <c r="F1411" s="15">
        <v>7</v>
      </c>
      <c r="G1411" s="15">
        <v>0</v>
      </c>
    </row>
    <row r="1412" spans="1:7" x14ac:dyDescent="0.2">
      <c r="A1412" s="15">
        <v>20000</v>
      </c>
      <c r="B1412" s="15">
        <v>0.1273</v>
      </c>
      <c r="C1412" s="15" t="s">
        <v>44</v>
      </c>
      <c r="D1412" s="15">
        <v>132000</v>
      </c>
      <c r="E1412" s="15">
        <v>36</v>
      </c>
      <c r="F1412" s="15">
        <v>6</v>
      </c>
      <c r="G1412" s="15">
        <v>0</v>
      </c>
    </row>
    <row r="1413" spans="1:7" x14ac:dyDescent="0.2">
      <c r="A1413" s="15">
        <v>4975</v>
      </c>
      <c r="B1413" s="15">
        <v>7.51E-2</v>
      </c>
      <c r="C1413" s="15" t="s">
        <v>44</v>
      </c>
      <c r="D1413" s="15">
        <v>34000</v>
      </c>
      <c r="E1413" s="15">
        <v>36</v>
      </c>
      <c r="F1413" s="15">
        <v>3</v>
      </c>
      <c r="G1413" s="15">
        <v>1</v>
      </c>
    </row>
    <row r="1414" spans="1:7" x14ac:dyDescent="0.2">
      <c r="A1414" s="15">
        <v>14000</v>
      </c>
      <c r="B1414" s="15">
        <v>0.16819999999999999</v>
      </c>
      <c r="C1414" s="15" t="s">
        <v>46</v>
      </c>
      <c r="D1414" s="15">
        <v>97200</v>
      </c>
      <c r="E1414" s="15">
        <v>36</v>
      </c>
      <c r="F1414" s="15">
        <v>5</v>
      </c>
      <c r="G1414" s="15">
        <v>1</v>
      </c>
    </row>
    <row r="1415" spans="1:7" x14ac:dyDescent="0.2">
      <c r="A1415" s="15">
        <v>20000</v>
      </c>
      <c r="B1415" s="15">
        <v>0.13850000000000001</v>
      </c>
      <c r="C1415" s="15" t="s">
        <v>44</v>
      </c>
      <c r="D1415" s="15">
        <v>80000</v>
      </c>
      <c r="E1415" s="15">
        <v>36</v>
      </c>
      <c r="F1415" s="15">
        <v>2</v>
      </c>
      <c r="G1415" s="15">
        <v>1</v>
      </c>
    </row>
    <row r="1416" spans="1:7" x14ac:dyDescent="0.2">
      <c r="A1416" s="15">
        <v>10000</v>
      </c>
      <c r="B1416" s="15">
        <v>0.14219999999999999</v>
      </c>
      <c r="C1416" s="15" t="s">
        <v>46</v>
      </c>
      <c r="D1416" s="15">
        <v>186480</v>
      </c>
      <c r="E1416" s="15">
        <v>36</v>
      </c>
      <c r="F1416" s="15">
        <v>10</v>
      </c>
      <c r="G1416" s="15">
        <v>0</v>
      </c>
    </row>
    <row r="1417" spans="1:7" x14ac:dyDescent="0.2">
      <c r="A1417" s="15">
        <v>20000</v>
      </c>
      <c r="B1417" s="15">
        <v>0.1459</v>
      </c>
      <c r="C1417" s="15" t="s">
        <v>44</v>
      </c>
      <c r="D1417" s="15">
        <v>72000</v>
      </c>
      <c r="E1417" s="15">
        <v>36</v>
      </c>
      <c r="F1417" s="15">
        <v>9</v>
      </c>
      <c r="G1417" s="15">
        <v>0</v>
      </c>
    </row>
    <row r="1418" spans="1:7" x14ac:dyDescent="0.2">
      <c r="A1418" s="15">
        <v>10000</v>
      </c>
      <c r="B1418" s="15">
        <v>0.1273</v>
      </c>
      <c r="C1418" s="15" t="s">
        <v>46</v>
      </c>
      <c r="D1418" s="15">
        <v>41000</v>
      </c>
      <c r="E1418" s="15">
        <v>36</v>
      </c>
      <c r="F1418" s="15">
        <v>1</v>
      </c>
      <c r="G1418" s="15">
        <v>0</v>
      </c>
    </row>
    <row r="1419" spans="1:7" x14ac:dyDescent="0.2">
      <c r="A1419" s="15">
        <v>5000</v>
      </c>
      <c r="B1419" s="15">
        <v>7.8799999999999995E-2</v>
      </c>
      <c r="C1419" s="15" t="s">
        <v>44</v>
      </c>
      <c r="D1419" s="15">
        <v>46000</v>
      </c>
      <c r="E1419" s="15">
        <v>36</v>
      </c>
      <c r="F1419" s="15">
        <v>4</v>
      </c>
      <c r="G1419" s="15">
        <v>0</v>
      </c>
    </row>
    <row r="1420" spans="1:7" x14ac:dyDescent="0.2">
      <c r="A1420" s="15">
        <v>10000</v>
      </c>
      <c r="B1420" s="15">
        <v>0.14960000000000001</v>
      </c>
      <c r="C1420" s="15" t="s">
        <v>46</v>
      </c>
      <c r="D1420" s="15">
        <v>72000</v>
      </c>
      <c r="E1420" s="15">
        <v>36</v>
      </c>
      <c r="F1420" s="15">
        <v>9</v>
      </c>
      <c r="G1420" s="15">
        <v>0</v>
      </c>
    </row>
    <row r="1421" spans="1:7" x14ac:dyDescent="0.2">
      <c r="A1421" s="15">
        <v>12000</v>
      </c>
      <c r="B1421" s="15">
        <v>7.8799999999999995E-2</v>
      </c>
      <c r="C1421" s="15" t="s">
        <v>44</v>
      </c>
      <c r="D1421" s="15">
        <v>95000</v>
      </c>
      <c r="E1421" s="15">
        <v>36</v>
      </c>
      <c r="F1421" s="15">
        <v>3</v>
      </c>
      <c r="G1421" s="15">
        <v>0</v>
      </c>
    </row>
    <row r="1422" spans="1:7" x14ac:dyDescent="0.2">
      <c r="A1422" s="15">
        <v>10000</v>
      </c>
      <c r="B1422" s="15">
        <v>0.1273</v>
      </c>
      <c r="C1422" s="15" t="s">
        <v>46</v>
      </c>
      <c r="D1422" s="15">
        <v>39996</v>
      </c>
      <c r="E1422" s="15">
        <v>36</v>
      </c>
      <c r="F1422" s="15">
        <v>8</v>
      </c>
      <c r="G1422" s="15">
        <v>0</v>
      </c>
    </row>
    <row r="1423" spans="1:7" x14ac:dyDescent="0.2">
      <c r="A1423" s="15">
        <v>6500</v>
      </c>
      <c r="B1423" s="15">
        <v>7.51E-2</v>
      </c>
      <c r="C1423" s="15" t="s">
        <v>46</v>
      </c>
      <c r="D1423" s="15">
        <v>92052</v>
      </c>
      <c r="E1423" s="15">
        <v>36</v>
      </c>
      <c r="F1423" s="15">
        <v>6</v>
      </c>
      <c r="G1423" s="15">
        <v>0</v>
      </c>
    </row>
    <row r="1424" spans="1:7" x14ac:dyDescent="0.2">
      <c r="A1424" s="15">
        <v>20000</v>
      </c>
      <c r="B1424" s="15">
        <v>9.8799999999999999E-2</v>
      </c>
      <c r="C1424" s="15" t="s">
        <v>44</v>
      </c>
      <c r="D1424" s="15">
        <v>55000</v>
      </c>
      <c r="E1424" s="15">
        <v>36</v>
      </c>
      <c r="F1424" s="15">
        <v>0.5</v>
      </c>
      <c r="G1424" s="15">
        <v>0</v>
      </c>
    </row>
    <row r="1425" spans="1:7" x14ac:dyDescent="0.2">
      <c r="A1425" s="15">
        <v>17000</v>
      </c>
      <c r="B1425" s="15">
        <v>0.10249999999999999</v>
      </c>
      <c r="C1425" s="15" t="s">
        <v>46</v>
      </c>
      <c r="D1425" s="15">
        <v>105000</v>
      </c>
      <c r="E1425" s="15">
        <v>36</v>
      </c>
      <c r="F1425" s="15">
        <v>10</v>
      </c>
      <c r="G1425" s="15">
        <v>0</v>
      </c>
    </row>
    <row r="1426" spans="1:7" x14ac:dyDescent="0.2">
      <c r="A1426" s="15">
        <v>22000</v>
      </c>
      <c r="B1426" s="15">
        <v>0.1062</v>
      </c>
      <c r="C1426" s="15" t="s">
        <v>44</v>
      </c>
      <c r="D1426" s="15">
        <v>75000</v>
      </c>
      <c r="E1426" s="15">
        <v>36</v>
      </c>
      <c r="F1426" s="15">
        <v>5</v>
      </c>
      <c r="G1426" s="15">
        <v>0</v>
      </c>
    </row>
    <row r="1427" spans="1:7" x14ac:dyDescent="0.2">
      <c r="A1427" s="15">
        <v>15000</v>
      </c>
      <c r="B1427" s="15">
        <v>0.1348</v>
      </c>
      <c r="C1427" s="15" t="s">
        <v>44</v>
      </c>
      <c r="D1427" s="15">
        <v>28896</v>
      </c>
      <c r="E1427" s="15">
        <v>36</v>
      </c>
      <c r="F1427" s="15">
        <v>6</v>
      </c>
      <c r="G1427" s="15">
        <v>0</v>
      </c>
    </row>
    <row r="1428" spans="1:7" x14ac:dyDescent="0.2">
      <c r="A1428" s="15">
        <v>10750</v>
      </c>
      <c r="B1428" s="15">
        <v>0.13109999999999999</v>
      </c>
      <c r="C1428" s="15" t="s">
        <v>46</v>
      </c>
      <c r="D1428" s="15">
        <v>53000</v>
      </c>
      <c r="E1428" s="15">
        <v>36</v>
      </c>
      <c r="F1428" s="15">
        <v>10</v>
      </c>
      <c r="G1428" s="15">
        <v>0</v>
      </c>
    </row>
    <row r="1429" spans="1:7" x14ac:dyDescent="0.2">
      <c r="A1429" s="15">
        <v>25000</v>
      </c>
      <c r="B1429" s="15">
        <v>0.10249999999999999</v>
      </c>
      <c r="C1429" s="15" t="s">
        <v>46</v>
      </c>
      <c r="D1429" s="15">
        <v>84000</v>
      </c>
      <c r="E1429" s="15">
        <v>36</v>
      </c>
      <c r="F1429" s="15">
        <v>10</v>
      </c>
      <c r="G1429" s="15">
        <v>0</v>
      </c>
    </row>
    <row r="1430" spans="1:7" x14ac:dyDescent="0.2">
      <c r="A1430" s="15">
        <v>14000</v>
      </c>
      <c r="B1430" s="15">
        <v>9.8799999999999999E-2</v>
      </c>
      <c r="C1430" s="15" t="s">
        <v>44</v>
      </c>
      <c r="D1430" s="15">
        <v>42000</v>
      </c>
      <c r="E1430" s="15">
        <v>36</v>
      </c>
      <c r="F1430" s="15">
        <v>0.5</v>
      </c>
      <c r="G1430" s="15">
        <v>0</v>
      </c>
    </row>
    <row r="1431" spans="1:7" x14ac:dyDescent="0.2">
      <c r="A1431" s="15">
        <v>21000</v>
      </c>
      <c r="B1431" s="15">
        <v>0.16450000000000001</v>
      </c>
      <c r="C1431" s="15" t="s">
        <v>46</v>
      </c>
      <c r="D1431" s="15">
        <v>65600</v>
      </c>
      <c r="E1431" s="15">
        <v>36</v>
      </c>
      <c r="F1431" s="15">
        <v>9</v>
      </c>
      <c r="G1431" s="15">
        <v>1</v>
      </c>
    </row>
    <row r="1432" spans="1:7" x14ac:dyDescent="0.2">
      <c r="A1432" s="15">
        <v>20000</v>
      </c>
      <c r="B1432" s="15">
        <v>0.13109999999999999</v>
      </c>
      <c r="C1432" s="15" t="s">
        <v>46</v>
      </c>
      <c r="D1432" s="15">
        <v>125000</v>
      </c>
      <c r="E1432" s="15">
        <v>36</v>
      </c>
      <c r="F1432" s="15">
        <v>7</v>
      </c>
      <c r="G1432" s="15">
        <v>0</v>
      </c>
    </row>
    <row r="1433" spans="1:7" x14ac:dyDescent="0.2">
      <c r="A1433" s="15">
        <v>5000</v>
      </c>
      <c r="B1433" s="15">
        <v>0.11360000000000001</v>
      </c>
      <c r="C1433" s="15" t="s">
        <v>46</v>
      </c>
      <c r="D1433" s="15">
        <v>50000</v>
      </c>
      <c r="E1433" s="15">
        <v>36</v>
      </c>
      <c r="F1433" s="15">
        <v>9</v>
      </c>
      <c r="G1433" s="15">
        <v>0</v>
      </c>
    </row>
    <row r="1434" spans="1:7" x14ac:dyDescent="0.2">
      <c r="A1434" s="15">
        <v>12000</v>
      </c>
      <c r="B1434" s="15">
        <v>0.11360000000000001</v>
      </c>
      <c r="C1434" s="15" t="s">
        <v>44</v>
      </c>
      <c r="D1434" s="15">
        <v>30000</v>
      </c>
      <c r="E1434" s="15">
        <v>36</v>
      </c>
      <c r="F1434" s="15">
        <v>5</v>
      </c>
      <c r="G1434" s="15">
        <v>0</v>
      </c>
    </row>
    <row r="1435" spans="1:7" x14ac:dyDescent="0.2">
      <c r="A1435" s="15">
        <v>5000</v>
      </c>
      <c r="B1435" s="15">
        <v>7.51E-2</v>
      </c>
      <c r="C1435" s="15" t="s">
        <v>44</v>
      </c>
      <c r="D1435" s="15">
        <v>41000</v>
      </c>
      <c r="E1435" s="15">
        <v>36</v>
      </c>
      <c r="F1435" s="15">
        <v>2</v>
      </c>
      <c r="G1435" s="15">
        <v>0</v>
      </c>
    </row>
    <row r="1436" spans="1:7" x14ac:dyDescent="0.2">
      <c r="A1436" s="15">
        <v>17500</v>
      </c>
      <c r="B1436" s="15">
        <v>0.14219999999999999</v>
      </c>
      <c r="C1436" s="15" t="s">
        <v>44</v>
      </c>
      <c r="D1436" s="15">
        <v>36000</v>
      </c>
      <c r="E1436" s="15">
        <v>36</v>
      </c>
      <c r="F1436" s="15">
        <v>2</v>
      </c>
      <c r="G1436" s="15">
        <v>0</v>
      </c>
    </row>
    <row r="1437" spans="1:7" x14ac:dyDescent="0.2">
      <c r="A1437" s="15">
        <v>4500</v>
      </c>
      <c r="B1437" s="15">
        <v>0.14219999999999999</v>
      </c>
      <c r="C1437" s="15" t="s">
        <v>44</v>
      </c>
      <c r="D1437" s="15">
        <v>60000</v>
      </c>
      <c r="E1437" s="15">
        <v>36</v>
      </c>
      <c r="F1437" s="15">
        <v>5</v>
      </c>
      <c r="G1437" s="15">
        <v>0</v>
      </c>
    </row>
    <row r="1438" spans="1:7" x14ac:dyDescent="0.2">
      <c r="A1438" s="15">
        <v>3000</v>
      </c>
      <c r="B1438" s="15">
        <v>0.13850000000000001</v>
      </c>
      <c r="C1438" s="15" t="s">
        <v>46</v>
      </c>
      <c r="D1438" s="15">
        <v>63755</v>
      </c>
      <c r="E1438" s="15">
        <v>36</v>
      </c>
      <c r="F1438" s="15">
        <v>10</v>
      </c>
      <c r="G1438" s="15">
        <v>0</v>
      </c>
    </row>
    <row r="1439" spans="1:7" x14ac:dyDescent="0.2">
      <c r="A1439" s="15">
        <v>14000</v>
      </c>
      <c r="B1439" s="15">
        <v>0.13850000000000001</v>
      </c>
      <c r="C1439" s="15" t="s">
        <v>46</v>
      </c>
      <c r="D1439" s="15">
        <v>69582</v>
      </c>
      <c r="E1439" s="15">
        <v>36</v>
      </c>
      <c r="F1439" s="15">
        <v>3</v>
      </c>
      <c r="G1439" s="15">
        <v>1</v>
      </c>
    </row>
    <row r="1440" spans="1:7" x14ac:dyDescent="0.2">
      <c r="A1440" s="15">
        <v>1000</v>
      </c>
      <c r="B1440" s="15">
        <v>0.1099</v>
      </c>
      <c r="C1440" s="15" t="s">
        <v>44</v>
      </c>
      <c r="D1440" s="15">
        <v>36000</v>
      </c>
      <c r="E1440" s="15">
        <v>36</v>
      </c>
      <c r="F1440" s="15">
        <v>3</v>
      </c>
      <c r="G1440" s="15">
        <v>0</v>
      </c>
    </row>
    <row r="1441" spans="1:7" x14ac:dyDescent="0.2">
      <c r="A1441" s="15">
        <v>15000</v>
      </c>
      <c r="B1441" s="15">
        <v>0.1348</v>
      </c>
      <c r="C1441" s="15" t="s">
        <v>46</v>
      </c>
      <c r="D1441" s="15">
        <v>96000</v>
      </c>
      <c r="E1441" s="15">
        <v>36</v>
      </c>
      <c r="F1441" s="15">
        <v>4</v>
      </c>
      <c r="G1441" s="15">
        <v>0</v>
      </c>
    </row>
    <row r="1442" spans="1:7" x14ac:dyDescent="0.2">
      <c r="A1442" s="15">
        <v>20000</v>
      </c>
      <c r="B1442" s="15">
        <v>0.1062</v>
      </c>
      <c r="C1442" s="15" t="s">
        <v>44</v>
      </c>
      <c r="D1442" s="15">
        <v>105000</v>
      </c>
      <c r="E1442" s="15">
        <v>36</v>
      </c>
      <c r="F1442" s="15">
        <v>4</v>
      </c>
      <c r="G1442" s="15">
        <v>0</v>
      </c>
    </row>
    <row r="1443" spans="1:7" x14ac:dyDescent="0.2">
      <c r="A1443" s="15">
        <v>4000</v>
      </c>
      <c r="B1443" s="15">
        <v>0.1348</v>
      </c>
      <c r="C1443" s="15" t="s">
        <v>46</v>
      </c>
      <c r="D1443" s="15">
        <v>65000</v>
      </c>
      <c r="E1443" s="15">
        <v>36</v>
      </c>
      <c r="F1443" s="15">
        <v>3</v>
      </c>
      <c r="G1443" s="15">
        <v>0</v>
      </c>
    </row>
    <row r="1444" spans="1:7" x14ac:dyDescent="0.2">
      <c r="A1444" s="15">
        <v>10000</v>
      </c>
      <c r="B1444" s="15">
        <v>0.1459</v>
      </c>
      <c r="C1444" s="15" t="s">
        <v>46</v>
      </c>
      <c r="D1444" s="15">
        <v>74000</v>
      </c>
      <c r="E1444" s="15">
        <v>36</v>
      </c>
      <c r="F1444" s="15">
        <v>5</v>
      </c>
      <c r="G1444" s="15">
        <v>0</v>
      </c>
    </row>
    <row r="1445" spans="1:7" x14ac:dyDescent="0.2">
      <c r="A1445" s="15">
        <v>3000</v>
      </c>
      <c r="B1445" s="15">
        <v>0.1099</v>
      </c>
      <c r="C1445" s="15" t="s">
        <v>44</v>
      </c>
      <c r="D1445" s="15">
        <v>50000</v>
      </c>
      <c r="E1445" s="15">
        <v>36</v>
      </c>
      <c r="F1445" s="15">
        <v>9</v>
      </c>
      <c r="G1445" s="15">
        <v>0</v>
      </c>
    </row>
    <row r="1446" spans="1:7" x14ac:dyDescent="0.2">
      <c r="A1446" s="15">
        <v>5000</v>
      </c>
      <c r="B1446" s="15">
        <v>0.13850000000000001</v>
      </c>
      <c r="C1446" s="15" t="s">
        <v>46</v>
      </c>
      <c r="D1446" s="15">
        <v>80000</v>
      </c>
      <c r="E1446" s="15">
        <v>36</v>
      </c>
      <c r="F1446" s="15">
        <v>2</v>
      </c>
      <c r="G1446" s="15">
        <v>0</v>
      </c>
    </row>
    <row r="1447" spans="1:7" x14ac:dyDescent="0.2">
      <c r="A1447" s="15">
        <v>3000</v>
      </c>
      <c r="B1447" s="15">
        <v>0.1348</v>
      </c>
      <c r="C1447" s="15" t="s">
        <v>44</v>
      </c>
      <c r="D1447" s="15">
        <v>42224</v>
      </c>
      <c r="E1447" s="15">
        <v>36</v>
      </c>
      <c r="F1447" s="15">
        <v>9</v>
      </c>
      <c r="G1447" s="15">
        <v>0</v>
      </c>
    </row>
    <row r="1448" spans="1:7" x14ac:dyDescent="0.2">
      <c r="A1448" s="15">
        <v>17500</v>
      </c>
      <c r="B1448" s="15">
        <v>0.13850000000000001</v>
      </c>
      <c r="C1448" s="15" t="s">
        <v>46</v>
      </c>
      <c r="D1448" s="15">
        <v>64700</v>
      </c>
      <c r="E1448" s="15">
        <v>36</v>
      </c>
      <c r="F1448" s="15">
        <v>5</v>
      </c>
      <c r="G1448" s="15">
        <v>0</v>
      </c>
    </row>
    <row r="1449" spans="1:7" x14ac:dyDescent="0.2">
      <c r="A1449" s="15">
        <v>14000</v>
      </c>
      <c r="B1449" s="15">
        <v>0.13850000000000001</v>
      </c>
      <c r="C1449" s="15" t="s">
        <v>44</v>
      </c>
      <c r="D1449" s="16">
        <v>100000</v>
      </c>
      <c r="E1449" s="15">
        <v>36</v>
      </c>
      <c r="F1449" s="15">
        <v>6</v>
      </c>
      <c r="G1449" s="15">
        <v>0</v>
      </c>
    </row>
    <row r="1450" spans="1:7" x14ac:dyDescent="0.2">
      <c r="A1450" s="15">
        <v>14000</v>
      </c>
      <c r="B1450" s="15">
        <v>0.13109999999999999</v>
      </c>
      <c r="C1450" s="15" t="s">
        <v>44</v>
      </c>
      <c r="D1450" s="15">
        <v>140000</v>
      </c>
      <c r="E1450" s="15">
        <v>36</v>
      </c>
      <c r="F1450" s="15">
        <v>0.5</v>
      </c>
      <c r="G1450" s="15">
        <v>0</v>
      </c>
    </row>
    <row r="1451" spans="1:7" x14ac:dyDescent="0.2">
      <c r="A1451" s="15">
        <v>7500</v>
      </c>
      <c r="B1451" s="15">
        <v>0.13109999999999999</v>
      </c>
      <c r="C1451" s="15" t="s">
        <v>45</v>
      </c>
      <c r="D1451" s="15">
        <v>83600</v>
      </c>
      <c r="E1451" s="15">
        <v>36</v>
      </c>
      <c r="F1451" s="15">
        <v>10</v>
      </c>
      <c r="G1451" s="15">
        <v>0</v>
      </c>
    </row>
    <row r="1452" spans="1:7" x14ac:dyDescent="0.2">
      <c r="A1452" s="15">
        <v>5600</v>
      </c>
      <c r="B1452" s="15">
        <v>0.1273</v>
      </c>
      <c r="C1452" s="15" t="s">
        <v>44</v>
      </c>
      <c r="D1452" s="15">
        <v>24000</v>
      </c>
      <c r="E1452" s="15">
        <v>36</v>
      </c>
      <c r="F1452" s="15">
        <v>0.5</v>
      </c>
      <c r="G1452" s="15">
        <v>0</v>
      </c>
    </row>
    <row r="1453" spans="1:7" x14ac:dyDescent="0.2">
      <c r="A1453" s="15">
        <v>8000</v>
      </c>
      <c r="B1453" s="15">
        <v>9.8799999999999999E-2</v>
      </c>
      <c r="C1453" s="15" t="s">
        <v>44</v>
      </c>
      <c r="D1453" s="15">
        <v>28800</v>
      </c>
      <c r="E1453" s="15">
        <v>36</v>
      </c>
      <c r="F1453" s="15">
        <v>10</v>
      </c>
      <c r="G1453" s="15">
        <v>0</v>
      </c>
    </row>
    <row r="1454" spans="1:7" x14ac:dyDescent="0.2">
      <c r="A1454" s="15">
        <v>25000</v>
      </c>
      <c r="B1454" s="15">
        <v>0.1062</v>
      </c>
      <c r="C1454" s="15" t="s">
        <v>46</v>
      </c>
      <c r="D1454" s="15">
        <v>80000</v>
      </c>
      <c r="E1454" s="15">
        <v>36</v>
      </c>
      <c r="F1454" s="15">
        <v>10</v>
      </c>
      <c r="G1454" s="15">
        <v>0</v>
      </c>
    </row>
    <row r="1455" spans="1:7" x14ac:dyDescent="0.2">
      <c r="A1455" s="15">
        <v>4000</v>
      </c>
      <c r="B1455" s="15">
        <v>0.1099</v>
      </c>
      <c r="C1455" s="15" t="s">
        <v>44</v>
      </c>
      <c r="D1455" s="15">
        <v>35500</v>
      </c>
      <c r="E1455" s="15">
        <v>36</v>
      </c>
      <c r="F1455" s="15">
        <v>5</v>
      </c>
      <c r="G1455" s="15">
        <v>0</v>
      </c>
    </row>
    <row r="1456" spans="1:7" x14ac:dyDescent="0.2">
      <c r="A1456" s="15">
        <v>12200</v>
      </c>
      <c r="B1456" s="15">
        <v>0.11360000000000001</v>
      </c>
      <c r="C1456" s="15" t="s">
        <v>45</v>
      </c>
      <c r="D1456" s="15">
        <v>40900</v>
      </c>
      <c r="E1456" s="15">
        <v>36</v>
      </c>
      <c r="F1456" s="15">
        <v>5</v>
      </c>
      <c r="G1456" s="15">
        <v>0</v>
      </c>
    </row>
    <row r="1457" spans="1:7" x14ac:dyDescent="0.2">
      <c r="A1457" s="15">
        <v>16000</v>
      </c>
      <c r="B1457" s="15">
        <v>0.1062</v>
      </c>
      <c r="C1457" s="15" t="s">
        <v>46</v>
      </c>
      <c r="D1457" s="15">
        <v>70000</v>
      </c>
      <c r="E1457" s="15">
        <v>36</v>
      </c>
      <c r="F1457" s="15">
        <v>9</v>
      </c>
      <c r="G1457" s="15">
        <v>0</v>
      </c>
    </row>
    <row r="1458" spans="1:7" x14ac:dyDescent="0.2">
      <c r="A1458" s="15">
        <v>5000</v>
      </c>
      <c r="B1458" s="15">
        <v>0.1099</v>
      </c>
      <c r="C1458" s="15" t="s">
        <v>44</v>
      </c>
      <c r="D1458" s="15">
        <v>106000</v>
      </c>
      <c r="E1458" s="15">
        <v>36</v>
      </c>
      <c r="F1458" s="15">
        <v>4</v>
      </c>
      <c r="G1458" s="15">
        <v>0</v>
      </c>
    </row>
    <row r="1459" spans="1:7" x14ac:dyDescent="0.2">
      <c r="A1459" s="15">
        <v>10000</v>
      </c>
      <c r="B1459" s="15">
        <v>7.8799999999999995E-2</v>
      </c>
      <c r="C1459" s="15" t="s">
        <v>46</v>
      </c>
      <c r="D1459" s="15">
        <v>75000</v>
      </c>
      <c r="E1459" s="15">
        <v>36</v>
      </c>
      <c r="F1459" s="15">
        <v>2</v>
      </c>
      <c r="G1459" s="15">
        <v>0</v>
      </c>
    </row>
    <row r="1460" spans="1:7" x14ac:dyDescent="0.2">
      <c r="A1460" s="15">
        <v>10000</v>
      </c>
      <c r="B1460" s="15">
        <v>0.1099</v>
      </c>
      <c r="C1460" s="15" t="s">
        <v>46</v>
      </c>
      <c r="D1460" s="15">
        <v>125000</v>
      </c>
      <c r="E1460" s="15">
        <v>36</v>
      </c>
      <c r="F1460" s="15">
        <v>10</v>
      </c>
      <c r="G1460" s="15">
        <v>0</v>
      </c>
    </row>
    <row r="1461" spans="1:7" x14ac:dyDescent="0.2">
      <c r="A1461" s="15">
        <v>17500</v>
      </c>
      <c r="B1461" s="15">
        <v>0.1459</v>
      </c>
      <c r="C1461" s="15" t="s">
        <v>46</v>
      </c>
      <c r="D1461" s="15">
        <v>92400</v>
      </c>
      <c r="E1461" s="15">
        <v>36</v>
      </c>
      <c r="F1461" s="15">
        <v>6</v>
      </c>
      <c r="G1461" s="15">
        <v>0</v>
      </c>
    </row>
    <row r="1462" spans="1:7" x14ac:dyDescent="0.2">
      <c r="A1462" s="15">
        <v>24000</v>
      </c>
      <c r="B1462" s="15">
        <v>0.11360000000000001</v>
      </c>
      <c r="C1462" s="15" t="s">
        <v>46</v>
      </c>
      <c r="D1462" s="15">
        <v>90000</v>
      </c>
      <c r="E1462" s="15">
        <v>36</v>
      </c>
      <c r="F1462" s="15">
        <v>2</v>
      </c>
      <c r="G1462" s="15">
        <v>0</v>
      </c>
    </row>
    <row r="1463" spans="1:7" x14ac:dyDescent="0.2">
      <c r="A1463" s="15">
        <v>6000</v>
      </c>
      <c r="B1463" s="15">
        <v>0.14960000000000001</v>
      </c>
      <c r="C1463" s="15" t="s">
        <v>44</v>
      </c>
      <c r="D1463" s="15">
        <v>48000</v>
      </c>
      <c r="E1463" s="15">
        <v>36</v>
      </c>
      <c r="F1463" s="15">
        <v>2</v>
      </c>
      <c r="G1463" s="15">
        <v>0</v>
      </c>
    </row>
    <row r="1464" spans="1:7" x14ac:dyDescent="0.2">
      <c r="A1464" s="15">
        <v>10000</v>
      </c>
      <c r="B1464" s="15">
        <v>0.1459</v>
      </c>
      <c r="C1464" s="15" t="s">
        <v>46</v>
      </c>
      <c r="D1464" s="15">
        <v>42000</v>
      </c>
      <c r="E1464" s="15">
        <v>36</v>
      </c>
      <c r="F1464" s="15">
        <v>10</v>
      </c>
      <c r="G1464" s="15">
        <v>0</v>
      </c>
    </row>
    <row r="1465" spans="1:7" x14ac:dyDescent="0.2">
      <c r="A1465" s="15">
        <v>14300</v>
      </c>
      <c r="B1465" s="15">
        <v>7.51E-2</v>
      </c>
      <c r="C1465" s="15" t="s">
        <v>44</v>
      </c>
      <c r="D1465" s="15">
        <v>74880</v>
      </c>
      <c r="E1465" s="15">
        <v>36</v>
      </c>
      <c r="F1465" s="15">
        <v>6</v>
      </c>
      <c r="G1465" s="15">
        <v>0</v>
      </c>
    </row>
    <row r="1466" spans="1:7" x14ac:dyDescent="0.2">
      <c r="A1466" s="15">
        <v>8500</v>
      </c>
      <c r="B1466" s="15">
        <v>0.14960000000000001</v>
      </c>
      <c r="C1466" s="15" t="s">
        <v>46</v>
      </c>
      <c r="D1466" s="15">
        <v>42000</v>
      </c>
      <c r="E1466" s="15">
        <v>36</v>
      </c>
      <c r="F1466" s="15">
        <v>10</v>
      </c>
      <c r="G1466" s="15">
        <v>0</v>
      </c>
    </row>
    <row r="1467" spans="1:7" x14ac:dyDescent="0.2">
      <c r="A1467" s="15">
        <v>12000</v>
      </c>
      <c r="B1467" s="15">
        <v>0.14219999999999999</v>
      </c>
      <c r="C1467" s="15" t="s">
        <v>44</v>
      </c>
      <c r="D1467" s="15">
        <v>37500</v>
      </c>
      <c r="E1467" s="15">
        <v>36</v>
      </c>
      <c r="F1467" s="15">
        <v>4</v>
      </c>
      <c r="G1467" s="15">
        <v>0</v>
      </c>
    </row>
    <row r="1468" spans="1:7" x14ac:dyDescent="0.2">
      <c r="A1468" s="15">
        <v>16000</v>
      </c>
      <c r="B1468" s="15">
        <v>0.1062</v>
      </c>
      <c r="C1468" s="15" t="s">
        <v>44</v>
      </c>
      <c r="D1468" s="15">
        <v>50000</v>
      </c>
      <c r="E1468" s="15">
        <v>36</v>
      </c>
      <c r="F1468" s="15">
        <v>10</v>
      </c>
      <c r="G1468" s="15">
        <v>0</v>
      </c>
    </row>
    <row r="1469" spans="1:7" x14ac:dyDescent="0.2">
      <c r="A1469" s="15">
        <v>14750</v>
      </c>
      <c r="B1469" s="15">
        <v>9.8799999999999999E-2</v>
      </c>
      <c r="C1469" s="15" t="s">
        <v>44</v>
      </c>
      <c r="D1469" s="15">
        <v>42000</v>
      </c>
      <c r="E1469" s="15">
        <v>36</v>
      </c>
      <c r="F1469" s="15">
        <v>4</v>
      </c>
      <c r="G1469" s="15">
        <v>0</v>
      </c>
    </row>
    <row r="1470" spans="1:7" x14ac:dyDescent="0.2">
      <c r="A1470" s="15">
        <v>12000</v>
      </c>
      <c r="B1470" s="15">
        <v>0.1099</v>
      </c>
      <c r="C1470" s="15" t="s">
        <v>46</v>
      </c>
      <c r="D1470" s="15">
        <v>56000</v>
      </c>
      <c r="E1470" s="15">
        <v>36</v>
      </c>
      <c r="F1470" s="15">
        <v>5</v>
      </c>
      <c r="G1470" s="15">
        <v>0</v>
      </c>
    </row>
    <row r="1471" spans="1:7" x14ac:dyDescent="0.2">
      <c r="A1471" s="15">
        <v>6000</v>
      </c>
      <c r="B1471" s="15">
        <v>7.1400000000000005E-2</v>
      </c>
      <c r="C1471" s="15" t="s">
        <v>46</v>
      </c>
      <c r="D1471" s="15">
        <v>228000</v>
      </c>
      <c r="E1471" s="15">
        <v>36</v>
      </c>
      <c r="F1471" s="15">
        <v>10</v>
      </c>
      <c r="G1471" s="15">
        <v>0</v>
      </c>
    </row>
    <row r="1472" spans="1:7" x14ac:dyDescent="0.2">
      <c r="A1472" s="15">
        <v>10000</v>
      </c>
      <c r="B1472" s="15">
        <v>0.10249999999999999</v>
      </c>
      <c r="C1472" s="15" t="s">
        <v>45</v>
      </c>
      <c r="D1472" s="15">
        <v>186000</v>
      </c>
      <c r="E1472" s="15">
        <v>36</v>
      </c>
      <c r="F1472" s="15">
        <v>10</v>
      </c>
      <c r="G1472" s="15">
        <v>1</v>
      </c>
    </row>
    <row r="1473" spans="1:7" x14ac:dyDescent="0.2">
      <c r="A1473" s="15">
        <v>7000</v>
      </c>
      <c r="B1473" s="15">
        <v>7.51E-2</v>
      </c>
      <c r="C1473" s="15" t="s">
        <v>46</v>
      </c>
      <c r="D1473" s="15">
        <v>123000</v>
      </c>
      <c r="E1473" s="15">
        <v>36</v>
      </c>
      <c r="F1473" s="15">
        <v>10</v>
      </c>
      <c r="G1473" s="15">
        <v>0</v>
      </c>
    </row>
    <row r="1474" spans="1:7" x14ac:dyDescent="0.2">
      <c r="A1474" s="15">
        <v>7500</v>
      </c>
      <c r="B1474" s="15">
        <v>0.1273</v>
      </c>
      <c r="C1474" s="15" t="s">
        <v>44</v>
      </c>
      <c r="D1474" s="15">
        <v>40000</v>
      </c>
      <c r="E1474" s="15">
        <v>36</v>
      </c>
      <c r="F1474" s="15">
        <v>7</v>
      </c>
      <c r="G1474" s="15">
        <v>0</v>
      </c>
    </row>
    <row r="1475" spans="1:7" x14ac:dyDescent="0.2">
      <c r="A1475" s="15">
        <v>12000</v>
      </c>
      <c r="B1475" s="15">
        <v>0.11360000000000001</v>
      </c>
      <c r="C1475" s="15" t="s">
        <v>44</v>
      </c>
      <c r="D1475" s="15">
        <v>42500</v>
      </c>
      <c r="E1475" s="15">
        <v>36</v>
      </c>
      <c r="F1475" s="15">
        <v>9</v>
      </c>
      <c r="G1475" s="15">
        <v>0</v>
      </c>
    </row>
    <row r="1476" spans="1:7" x14ac:dyDescent="0.2">
      <c r="A1476" s="15">
        <v>24000</v>
      </c>
      <c r="B1476" s="15">
        <v>0.1062</v>
      </c>
      <c r="C1476" s="15" t="s">
        <v>46</v>
      </c>
      <c r="D1476" s="15">
        <v>320000</v>
      </c>
      <c r="E1476" s="15">
        <v>36</v>
      </c>
      <c r="F1476" s="15">
        <v>10</v>
      </c>
      <c r="G1476" s="15">
        <v>1</v>
      </c>
    </row>
    <row r="1477" spans="1:7" x14ac:dyDescent="0.2">
      <c r="A1477" s="15">
        <v>3000</v>
      </c>
      <c r="B1477" s="15">
        <v>0.17929999999999999</v>
      </c>
      <c r="C1477" s="15" t="s">
        <v>44</v>
      </c>
      <c r="D1477" s="15">
        <v>42000</v>
      </c>
      <c r="E1477" s="15">
        <v>36</v>
      </c>
      <c r="F1477" s="15">
        <v>5</v>
      </c>
      <c r="G1477" s="15">
        <v>0</v>
      </c>
    </row>
    <row r="1478" spans="1:7" x14ac:dyDescent="0.2">
      <c r="A1478" s="15">
        <v>7000</v>
      </c>
      <c r="B1478" s="15">
        <v>7.8799999999999995E-2</v>
      </c>
      <c r="C1478" s="15" t="s">
        <v>44</v>
      </c>
      <c r="D1478" s="15">
        <v>28038</v>
      </c>
      <c r="E1478" s="15">
        <v>36</v>
      </c>
      <c r="F1478" s="15">
        <v>2</v>
      </c>
      <c r="G1478" s="15">
        <v>0</v>
      </c>
    </row>
    <row r="1479" spans="1:7" x14ac:dyDescent="0.2">
      <c r="A1479" s="15">
        <v>15000</v>
      </c>
      <c r="B1479" s="15">
        <v>0.10249999999999999</v>
      </c>
      <c r="C1479" s="15" t="s">
        <v>46</v>
      </c>
      <c r="D1479" s="15">
        <v>81120</v>
      </c>
      <c r="E1479" s="15">
        <v>36</v>
      </c>
      <c r="F1479" s="15">
        <v>3</v>
      </c>
      <c r="G1479" s="15">
        <v>0</v>
      </c>
    </row>
    <row r="1480" spans="1:7" x14ac:dyDescent="0.2">
      <c r="A1480" s="15">
        <v>25000</v>
      </c>
      <c r="B1480" s="15">
        <v>0.157</v>
      </c>
      <c r="C1480" s="15" t="s">
        <v>44</v>
      </c>
      <c r="D1480" s="15">
        <v>47000</v>
      </c>
      <c r="E1480" s="15">
        <v>36</v>
      </c>
      <c r="F1480" s="15">
        <v>3</v>
      </c>
      <c r="G1480" s="15">
        <v>0</v>
      </c>
    </row>
    <row r="1481" spans="1:7" x14ac:dyDescent="0.2">
      <c r="A1481" s="15">
        <v>14500</v>
      </c>
      <c r="B1481" s="15">
        <v>7.8799999999999995E-2</v>
      </c>
      <c r="C1481" s="15" t="s">
        <v>46</v>
      </c>
      <c r="D1481" s="15">
        <v>92400</v>
      </c>
      <c r="E1481" s="15">
        <v>36</v>
      </c>
      <c r="F1481" s="15">
        <v>8</v>
      </c>
      <c r="G1481" s="15">
        <v>0</v>
      </c>
    </row>
    <row r="1482" spans="1:7" x14ac:dyDescent="0.2">
      <c r="A1482" s="15">
        <v>1600</v>
      </c>
      <c r="B1482" s="15">
        <v>9.8799999999999999E-2</v>
      </c>
      <c r="C1482" s="15" t="s">
        <v>46</v>
      </c>
      <c r="D1482" s="15">
        <v>87500</v>
      </c>
      <c r="E1482" s="15">
        <v>36</v>
      </c>
      <c r="F1482" s="15">
        <v>2</v>
      </c>
      <c r="G1482" s="15">
        <v>0</v>
      </c>
    </row>
    <row r="1483" spans="1:7" x14ac:dyDescent="0.2">
      <c r="A1483" s="15">
        <v>6000</v>
      </c>
      <c r="B1483" s="15">
        <v>0.14219999999999999</v>
      </c>
      <c r="C1483" s="15" t="s">
        <v>45</v>
      </c>
      <c r="D1483" s="15">
        <v>50000</v>
      </c>
      <c r="E1483" s="15">
        <v>36</v>
      </c>
      <c r="F1483" s="15">
        <v>2</v>
      </c>
      <c r="G1483" s="15">
        <v>0</v>
      </c>
    </row>
    <row r="1484" spans="1:7" x14ac:dyDescent="0.2">
      <c r="A1484" s="15">
        <v>12000</v>
      </c>
      <c r="B1484" s="15">
        <v>0.1099</v>
      </c>
      <c r="C1484" s="15" t="s">
        <v>44</v>
      </c>
      <c r="D1484" s="15">
        <v>70000</v>
      </c>
      <c r="E1484" s="15">
        <v>36</v>
      </c>
      <c r="F1484" s="15">
        <v>6</v>
      </c>
      <c r="G1484" s="15">
        <v>0</v>
      </c>
    </row>
    <row r="1485" spans="1:7" x14ac:dyDescent="0.2">
      <c r="A1485" s="15">
        <v>10000</v>
      </c>
      <c r="B1485" s="15">
        <v>9.8799999999999999E-2</v>
      </c>
      <c r="C1485" s="15" t="s">
        <v>46</v>
      </c>
      <c r="D1485" s="15">
        <v>69000</v>
      </c>
      <c r="E1485" s="15">
        <v>36</v>
      </c>
      <c r="F1485" s="15">
        <v>10</v>
      </c>
      <c r="G1485" s="15">
        <v>0</v>
      </c>
    </row>
    <row r="1486" spans="1:7" x14ac:dyDescent="0.2">
      <c r="A1486" s="15">
        <v>6000</v>
      </c>
      <c r="B1486" s="15">
        <v>0.14219999999999999</v>
      </c>
      <c r="C1486" s="15" t="s">
        <v>44</v>
      </c>
      <c r="D1486" s="15">
        <v>29820</v>
      </c>
      <c r="E1486" s="15">
        <v>36</v>
      </c>
      <c r="F1486" s="15">
        <v>0.5</v>
      </c>
      <c r="G1486" s="15">
        <v>0</v>
      </c>
    </row>
    <row r="1487" spans="1:7" x14ac:dyDescent="0.2">
      <c r="A1487" s="15">
        <v>9000</v>
      </c>
      <c r="B1487" s="15">
        <v>0.1273</v>
      </c>
      <c r="C1487" s="15" t="s">
        <v>44</v>
      </c>
      <c r="D1487" s="15">
        <v>36000</v>
      </c>
      <c r="E1487" s="15">
        <v>36</v>
      </c>
      <c r="F1487" s="15">
        <v>3</v>
      </c>
      <c r="G1487" s="15">
        <v>0</v>
      </c>
    </row>
    <row r="1488" spans="1:7" x14ac:dyDescent="0.2">
      <c r="A1488" s="15">
        <v>15000</v>
      </c>
      <c r="B1488" s="15">
        <v>0.11360000000000001</v>
      </c>
      <c r="C1488" s="15" t="s">
        <v>46</v>
      </c>
      <c r="D1488" s="15">
        <v>46000</v>
      </c>
      <c r="E1488" s="15">
        <v>36</v>
      </c>
      <c r="F1488" s="15">
        <v>5</v>
      </c>
      <c r="G1488" s="15">
        <v>1</v>
      </c>
    </row>
    <row r="1489" spans="1:7" x14ac:dyDescent="0.2">
      <c r="A1489" s="15">
        <v>25000</v>
      </c>
      <c r="B1489" s="15">
        <v>0.11360000000000001</v>
      </c>
      <c r="C1489" s="15" t="s">
        <v>46</v>
      </c>
      <c r="D1489" s="15">
        <v>105897</v>
      </c>
      <c r="E1489" s="15">
        <v>36</v>
      </c>
      <c r="F1489" s="15">
        <v>10</v>
      </c>
      <c r="G1489" s="15">
        <v>0</v>
      </c>
    </row>
    <row r="1490" spans="1:7" x14ac:dyDescent="0.2">
      <c r="A1490" s="15">
        <v>6800</v>
      </c>
      <c r="B1490" s="15">
        <v>0.1062</v>
      </c>
      <c r="C1490" s="15" t="s">
        <v>45</v>
      </c>
      <c r="D1490" s="15">
        <v>45000</v>
      </c>
      <c r="E1490" s="15">
        <v>36</v>
      </c>
      <c r="F1490" s="15">
        <v>0.5</v>
      </c>
      <c r="G1490" s="15">
        <v>0</v>
      </c>
    </row>
    <row r="1491" spans="1:7" x14ac:dyDescent="0.2">
      <c r="A1491" s="15">
        <v>25000</v>
      </c>
      <c r="B1491" s="15">
        <v>0.16070000000000001</v>
      </c>
      <c r="C1491" s="15" t="s">
        <v>46</v>
      </c>
      <c r="D1491" s="15">
        <v>120000</v>
      </c>
      <c r="E1491" s="15">
        <v>36</v>
      </c>
      <c r="F1491" s="15">
        <v>4</v>
      </c>
      <c r="G1491" s="15">
        <v>0</v>
      </c>
    </row>
    <row r="1492" spans="1:7" x14ac:dyDescent="0.2">
      <c r="A1492" s="15">
        <v>22000</v>
      </c>
      <c r="B1492" s="15">
        <v>0.11360000000000001</v>
      </c>
      <c r="C1492" s="15" t="s">
        <v>44</v>
      </c>
      <c r="D1492" s="15">
        <v>70000</v>
      </c>
      <c r="E1492" s="15">
        <v>36</v>
      </c>
      <c r="F1492" s="15">
        <v>3</v>
      </c>
      <c r="G1492" s="15">
        <v>0</v>
      </c>
    </row>
    <row r="1493" spans="1:7" x14ac:dyDescent="0.2">
      <c r="A1493" s="15">
        <v>14400</v>
      </c>
      <c r="B1493" s="15">
        <v>0.16819999999999999</v>
      </c>
      <c r="C1493" s="15" t="s">
        <v>44</v>
      </c>
      <c r="D1493" s="15">
        <v>40320</v>
      </c>
      <c r="E1493" s="15">
        <v>36</v>
      </c>
      <c r="F1493" s="15">
        <v>5</v>
      </c>
      <c r="G1493" s="15">
        <v>0</v>
      </c>
    </row>
    <row r="1494" spans="1:7" x14ac:dyDescent="0.2">
      <c r="A1494" s="15">
        <v>12000</v>
      </c>
      <c r="B1494" s="15">
        <v>0.11360000000000001</v>
      </c>
      <c r="C1494" s="15" t="s">
        <v>44</v>
      </c>
      <c r="D1494" s="15">
        <v>65000</v>
      </c>
      <c r="E1494" s="15">
        <v>36</v>
      </c>
      <c r="F1494" s="15">
        <v>0.5</v>
      </c>
      <c r="G1494" s="15">
        <v>0</v>
      </c>
    </row>
    <row r="1495" spans="1:7" x14ac:dyDescent="0.2">
      <c r="A1495" s="15">
        <v>18000</v>
      </c>
      <c r="B1495" s="15">
        <v>0.14219999999999999</v>
      </c>
      <c r="C1495" s="15" t="s">
        <v>46</v>
      </c>
      <c r="D1495" s="15">
        <v>72000</v>
      </c>
      <c r="E1495" s="15">
        <v>36</v>
      </c>
      <c r="F1495" s="15">
        <v>5</v>
      </c>
      <c r="G1495" s="15">
        <v>1</v>
      </c>
    </row>
    <row r="1496" spans="1:7" x14ac:dyDescent="0.2">
      <c r="A1496" s="15">
        <v>6000</v>
      </c>
      <c r="B1496" s="15">
        <v>7.51E-2</v>
      </c>
      <c r="C1496" s="15" t="s">
        <v>46</v>
      </c>
      <c r="D1496" s="15">
        <v>121500</v>
      </c>
      <c r="E1496" s="15">
        <v>36</v>
      </c>
      <c r="F1496" s="15">
        <v>10</v>
      </c>
      <c r="G1496" s="15">
        <v>0</v>
      </c>
    </row>
    <row r="1497" spans="1:7" x14ac:dyDescent="0.2">
      <c r="A1497" s="15">
        <v>4000</v>
      </c>
      <c r="B1497" s="15">
        <v>9.8799999999999999E-2</v>
      </c>
      <c r="C1497" s="15" t="s">
        <v>44</v>
      </c>
      <c r="D1497" s="15">
        <v>33227</v>
      </c>
      <c r="E1497" s="15">
        <v>36</v>
      </c>
      <c r="F1497" s="15">
        <v>2</v>
      </c>
      <c r="G1497" s="15">
        <v>0</v>
      </c>
    </row>
    <row r="1498" spans="1:7" x14ac:dyDescent="0.2">
      <c r="A1498" s="15">
        <v>16000</v>
      </c>
      <c r="B1498" s="15">
        <v>0.14219999999999999</v>
      </c>
      <c r="C1498" s="15" t="s">
        <v>44</v>
      </c>
      <c r="D1498" s="15">
        <v>50000</v>
      </c>
      <c r="E1498" s="15">
        <v>36</v>
      </c>
      <c r="F1498" s="15">
        <v>3</v>
      </c>
      <c r="G1498" s="15">
        <v>0</v>
      </c>
    </row>
    <row r="1499" spans="1:7" x14ac:dyDescent="0.2">
      <c r="A1499" s="15">
        <v>5000</v>
      </c>
      <c r="B1499" s="15">
        <v>0.11360000000000001</v>
      </c>
      <c r="C1499" s="15" t="s">
        <v>44</v>
      </c>
      <c r="D1499" s="15">
        <v>38000</v>
      </c>
      <c r="E1499" s="15">
        <v>36</v>
      </c>
      <c r="F1499" s="15">
        <v>0.5</v>
      </c>
      <c r="G1499" s="15">
        <v>0</v>
      </c>
    </row>
    <row r="1500" spans="1:7" x14ac:dyDescent="0.2">
      <c r="A1500" s="15">
        <v>25000</v>
      </c>
      <c r="B1500" s="15">
        <v>0.1062</v>
      </c>
      <c r="C1500" s="15" t="s">
        <v>46</v>
      </c>
      <c r="D1500" s="15">
        <v>159600</v>
      </c>
      <c r="E1500" s="15">
        <v>36</v>
      </c>
      <c r="F1500" s="15">
        <v>1</v>
      </c>
      <c r="G1500" s="15">
        <v>0</v>
      </c>
    </row>
    <row r="1501" spans="1:7" x14ac:dyDescent="0.2">
      <c r="A1501" s="15">
        <v>14000</v>
      </c>
      <c r="B1501" s="15">
        <v>0.1348</v>
      </c>
      <c r="C1501" s="15" t="s">
        <v>44</v>
      </c>
      <c r="D1501" s="15">
        <v>41400</v>
      </c>
      <c r="E1501" s="15">
        <v>36</v>
      </c>
      <c r="F1501" s="15">
        <v>2</v>
      </c>
      <c r="G1501" s="15">
        <v>0</v>
      </c>
    </row>
    <row r="1502" spans="1:7" x14ac:dyDescent="0.2">
      <c r="A1502" s="15">
        <v>5000</v>
      </c>
      <c r="B1502" s="15">
        <v>7.51E-2</v>
      </c>
      <c r="C1502" s="15" t="s">
        <v>44</v>
      </c>
      <c r="D1502" s="15">
        <v>62400</v>
      </c>
      <c r="E1502" s="15">
        <v>36</v>
      </c>
      <c r="F1502" s="15">
        <v>5</v>
      </c>
      <c r="G1502" s="15">
        <v>0</v>
      </c>
    </row>
    <row r="1503" spans="1:7" x14ac:dyDescent="0.2">
      <c r="A1503" s="15">
        <v>14000</v>
      </c>
      <c r="B1503" s="15">
        <v>0.1273</v>
      </c>
      <c r="C1503" s="15" t="s">
        <v>46</v>
      </c>
      <c r="D1503" s="15">
        <v>73008</v>
      </c>
      <c r="E1503" s="15">
        <v>36</v>
      </c>
      <c r="F1503" s="15">
        <v>2</v>
      </c>
      <c r="G1503" s="15">
        <v>0</v>
      </c>
    </row>
    <row r="1504" spans="1:7" x14ac:dyDescent="0.2">
      <c r="A1504" s="15">
        <v>10000</v>
      </c>
      <c r="B1504" s="15">
        <v>0.15329999999999999</v>
      </c>
      <c r="C1504" s="15" t="s">
        <v>44</v>
      </c>
      <c r="D1504" s="15">
        <v>83628</v>
      </c>
      <c r="E1504" s="15">
        <v>36</v>
      </c>
      <c r="F1504" s="15">
        <v>10</v>
      </c>
      <c r="G1504" s="15">
        <v>0</v>
      </c>
    </row>
    <row r="1505" spans="1:7" x14ac:dyDescent="0.2">
      <c r="A1505" s="15">
        <v>15500</v>
      </c>
      <c r="B1505" s="15">
        <v>7.8799999999999995E-2</v>
      </c>
      <c r="C1505" s="15" t="s">
        <v>44</v>
      </c>
      <c r="D1505" s="15">
        <v>125000</v>
      </c>
      <c r="E1505" s="15">
        <v>36</v>
      </c>
      <c r="F1505" s="15">
        <v>0.5</v>
      </c>
      <c r="G1505" s="15">
        <v>0</v>
      </c>
    </row>
    <row r="1506" spans="1:7" x14ac:dyDescent="0.2">
      <c r="A1506" s="15">
        <v>25000</v>
      </c>
      <c r="B1506" s="15">
        <v>0.14960000000000001</v>
      </c>
      <c r="C1506" s="15" t="s">
        <v>44</v>
      </c>
      <c r="D1506" s="15">
        <v>91000</v>
      </c>
      <c r="E1506" s="15">
        <v>36</v>
      </c>
      <c r="F1506" s="15">
        <v>9</v>
      </c>
      <c r="G1506" s="15">
        <v>0</v>
      </c>
    </row>
    <row r="1507" spans="1:7" x14ac:dyDescent="0.2">
      <c r="A1507" s="15">
        <v>13000</v>
      </c>
      <c r="B1507" s="15">
        <v>0.10249999999999999</v>
      </c>
      <c r="C1507" s="15" t="s">
        <v>44</v>
      </c>
      <c r="D1507" s="15">
        <v>50000</v>
      </c>
      <c r="E1507" s="15">
        <v>36</v>
      </c>
      <c r="F1507" s="15">
        <v>10</v>
      </c>
      <c r="G1507" s="15">
        <v>0</v>
      </c>
    </row>
    <row r="1508" spans="1:7" x14ac:dyDescent="0.2">
      <c r="A1508" s="15">
        <v>5000</v>
      </c>
      <c r="B1508" s="15">
        <v>7.1400000000000005E-2</v>
      </c>
      <c r="C1508" s="15" t="s">
        <v>45</v>
      </c>
      <c r="D1508" s="16">
        <v>100000</v>
      </c>
      <c r="E1508" s="15">
        <v>36</v>
      </c>
      <c r="F1508" s="15">
        <v>10</v>
      </c>
      <c r="G1508" s="15">
        <v>0</v>
      </c>
    </row>
    <row r="1509" spans="1:7" x14ac:dyDescent="0.2">
      <c r="A1509" s="15">
        <v>10000</v>
      </c>
      <c r="B1509" s="15">
        <v>0.14219999999999999</v>
      </c>
      <c r="C1509" s="15" t="s">
        <v>44</v>
      </c>
      <c r="D1509" s="15">
        <v>45000</v>
      </c>
      <c r="E1509" s="15">
        <v>36</v>
      </c>
      <c r="F1509" s="15">
        <v>8</v>
      </c>
      <c r="G1509" s="15">
        <v>0</v>
      </c>
    </row>
    <row r="1510" spans="1:7" x14ac:dyDescent="0.2">
      <c r="A1510" s="15">
        <v>12000</v>
      </c>
      <c r="B1510" s="15">
        <v>0.14219999999999999</v>
      </c>
      <c r="C1510" s="15" t="s">
        <v>44</v>
      </c>
      <c r="D1510" s="15">
        <v>75000</v>
      </c>
      <c r="E1510" s="15">
        <v>36</v>
      </c>
      <c r="F1510" s="15">
        <v>7</v>
      </c>
      <c r="G1510" s="15">
        <v>0</v>
      </c>
    </row>
    <row r="1511" spans="1:7" x14ac:dyDescent="0.2">
      <c r="A1511" s="15">
        <v>12000</v>
      </c>
      <c r="B1511" s="15">
        <v>7.8799999999999995E-2</v>
      </c>
      <c r="C1511" s="15" t="s">
        <v>44</v>
      </c>
      <c r="D1511" s="15">
        <v>38304</v>
      </c>
      <c r="E1511" s="15">
        <v>36</v>
      </c>
      <c r="F1511" s="15">
        <v>3</v>
      </c>
      <c r="G1511" s="15">
        <v>0</v>
      </c>
    </row>
    <row r="1512" spans="1:7" x14ac:dyDescent="0.2">
      <c r="A1512" s="15">
        <v>25000</v>
      </c>
      <c r="B1512" s="15">
        <v>0.1099</v>
      </c>
      <c r="C1512" s="15" t="s">
        <v>45</v>
      </c>
      <c r="D1512" s="15">
        <v>75000</v>
      </c>
      <c r="E1512" s="15">
        <v>36</v>
      </c>
      <c r="F1512" s="15">
        <v>2</v>
      </c>
      <c r="G1512" s="15">
        <v>0</v>
      </c>
    </row>
    <row r="1513" spans="1:7" x14ac:dyDescent="0.2">
      <c r="A1513" s="15">
        <v>12000</v>
      </c>
      <c r="B1513" s="15">
        <v>0.1348</v>
      </c>
      <c r="C1513" s="15" t="s">
        <v>44</v>
      </c>
      <c r="D1513" s="15">
        <v>50600</v>
      </c>
      <c r="E1513" s="15">
        <v>36</v>
      </c>
      <c r="F1513" s="15">
        <v>1</v>
      </c>
      <c r="G1513" s="15">
        <v>0</v>
      </c>
    </row>
    <row r="1514" spans="1:7" x14ac:dyDescent="0.2">
      <c r="A1514" s="15">
        <v>8000</v>
      </c>
      <c r="B1514" s="15">
        <v>0.1062</v>
      </c>
      <c r="C1514" s="15" t="s">
        <v>44</v>
      </c>
      <c r="D1514" s="15">
        <v>58033</v>
      </c>
      <c r="E1514" s="15">
        <v>36</v>
      </c>
      <c r="F1514" s="15">
        <v>4</v>
      </c>
      <c r="G1514" s="15">
        <v>0</v>
      </c>
    </row>
    <row r="1515" spans="1:7" x14ac:dyDescent="0.2">
      <c r="A1515" s="15">
        <v>5500</v>
      </c>
      <c r="B1515" s="15">
        <v>0.1099</v>
      </c>
      <c r="C1515" s="15" t="s">
        <v>44</v>
      </c>
      <c r="D1515" s="15">
        <v>48880</v>
      </c>
      <c r="E1515" s="15">
        <v>36</v>
      </c>
      <c r="F1515" s="15">
        <v>2</v>
      </c>
      <c r="G1515" s="15">
        <v>0</v>
      </c>
    </row>
    <row r="1516" spans="1:7" x14ac:dyDescent="0.2">
      <c r="A1516" s="15">
        <v>9000</v>
      </c>
      <c r="B1516" s="15">
        <v>7.8799999999999995E-2</v>
      </c>
      <c r="C1516" s="15" t="s">
        <v>44</v>
      </c>
      <c r="D1516" s="15">
        <v>48000</v>
      </c>
      <c r="E1516" s="15">
        <v>36</v>
      </c>
      <c r="F1516" s="15">
        <v>2</v>
      </c>
      <c r="G1516" s="15">
        <v>0</v>
      </c>
    </row>
    <row r="1517" spans="1:7" x14ac:dyDescent="0.2">
      <c r="A1517" s="15">
        <v>16000</v>
      </c>
      <c r="B1517" s="15">
        <v>0.1099</v>
      </c>
      <c r="C1517" s="15" t="s">
        <v>46</v>
      </c>
      <c r="D1517" s="15">
        <v>38000</v>
      </c>
      <c r="E1517" s="15">
        <v>36</v>
      </c>
      <c r="F1517" s="15">
        <v>3</v>
      </c>
      <c r="G1517" s="15">
        <v>0</v>
      </c>
    </row>
    <row r="1518" spans="1:7" x14ac:dyDescent="0.2">
      <c r="A1518" s="15">
        <v>10800</v>
      </c>
      <c r="B1518" s="15">
        <v>0.1459</v>
      </c>
      <c r="C1518" s="15" t="s">
        <v>45</v>
      </c>
      <c r="D1518" s="15">
        <v>25100</v>
      </c>
      <c r="E1518" s="15">
        <v>36</v>
      </c>
      <c r="F1518" s="15">
        <v>10</v>
      </c>
      <c r="G1518" s="15">
        <v>0</v>
      </c>
    </row>
    <row r="1519" spans="1:7" x14ac:dyDescent="0.2">
      <c r="A1519" s="15">
        <v>25000</v>
      </c>
      <c r="B1519" s="15">
        <v>0.1062</v>
      </c>
      <c r="C1519" s="15" t="s">
        <v>46</v>
      </c>
      <c r="D1519" s="15">
        <v>150000</v>
      </c>
      <c r="E1519" s="15">
        <v>36</v>
      </c>
      <c r="F1519" s="15">
        <v>10</v>
      </c>
      <c r="G1519" s="15">
        <v>0</v>
      </c>
    </row>
    <row r="1520" spans="1:7" x14ac:dyDescent="0.2">
      <c r="A1520" s="15">
        <v>7500</v>
      </c>
      <c r="B1520" s="15">
        <v>0.13850000000000001</v>
      </c>
      <c r="C1520" s="15" t="s">
        <v>44</v>
      </c>
      <c r="D1520" s="15">
        <v>57600</v>
      </c>
      <c r="E1520" s="15">
        <v>36</v>
      </c>
      <c r="F1520" s="15">
        <v>5</v>
      </c>
      <c r="G1520" s="15">
        <v>0</v>
      </c>
    </row>
    <row r="1521" spans="1:7" x14ac:dyDescent="0.2">
      <c r="A1521" s="15">
        <v>10000</v>
      </c>
      <c r="B1521" s="15">
        <v>7.51E-2</v>
      </c>
      <c r="C1521" s="15" t="s">
        <v>46</v>
      </c>
      <c r="D1521" s="15">
        <v>94000</v>
      </c>
      <c r="E1521" s="15">
        <v>36</v>
      </c>
      <c r="F1521" s="15">
        <v>9</v>
      </c>
      <c r="G1521" s="15">
        <v>0</v>
      </c>
    </row>
    <row r="1522" spans="1:7" x14ac:dyDescent="0.2">
      <c r="A1522" s="15">
        <v>15000</v>
      </c>
      <c r="B1522" s="15">
        <v>9.8799999999999999E-2</v>
      </c>
      <c r="C1522" s="15" t="s">
        <v>46</v>
      </c>
      <c r="D1522" s="15">
        <v>85000</v>
      </c>
      <c r="E1522" s="15">
        <v>36</v>
      </c>
      <c r="F1522" s="15">
        <v>4</v>
      </c>
      <c r="G1522" s="15">
        <v>0</v>
      </c>
    </row>
    <row r="1523" spans="1:7" x14ac:dyDescent="0.2">
      <c r="A1523" s="15">
        <v>7500</v>
      </c>
      <c r="B1523" s="15">
        <v>0.11360000000000001</v>
      </c>
      <c r="C1523" s="15" t="s">
        <v>44</v>
      </c>
      <c r="D1523" s="15">
        <v>36000</v>
      </c>
      <c r="E1523" s="15">
        <v>36</v>
      </c>
      <c r="F1523" s="15">
        <v>10</v>
      </c>
      <c r="G1523" s="15">
        <v>0</v>
      </c>
    </row>
    <row r="1524" spans="1:7" x14ac:dyDescent="0.2">
      <c r="A1524" s="15">
        <v>16000</v>
      </c>
      <c r="B1524" s="15">
        <v>0.1273</v>
      </c>
      <c r="C1524" s="15" t="s">
        <v>44</v>
      </c>
      <c r="D1524" s="15">
        <v>45000</v>
      </c>
      <c r="E1524" s="15">
        <v>36</v>
      </c>
      <c r="F1524" s="15">
        <v>3</v>
      </c>
      <c r="G1524" s="15">
        <v>1</v>
      </c>
    </row>
    <row r="1525" spans="1:7" x14ac:dyDescent="0.2">
      <c r="A1525" s="15">
        <v>22000</v>
      </c>
      <c r="B1525" s="15">
        <v>0.11360000000000001</v>
      </c>
      <c r="C1525" s="15" t="s">
        <v>44</v>
      </c>
      <c r="D1525" s="15">
        <v>110000</v>
      </c>
      <c r="E1525" s="15">
        <v>36</v>
      </c>
      <c r="F1525" s="15">
        <v>0.5</v>
      </c>
      <c r="G1525" s="15">
        <v>0</v>
      </c>
    </row>
    <row r="1526" spans="1:7" x14ac:dyDescent="0.2">
      <c r="A1526" s="15">
        <v>4000</v>
      </c>
      <c r="B1526" s="15">
        <v>0.13569999999999999</v>
      </c>
      <c r="C1526" s="15" t="s">
        <v>46</v>
      </c>
      <c r="D1526" s="15">
        <v>81600</v>
      </c>
      <c r="E1526" s="15">
        <v>36</v>
      </c>
      <c r="F1526" s="15">
        <v>0.5</v>
      </c>
      <c r="G1526" s="15">
        <v>0</v>
      </c>
    </row>
    <row r="1527" spans="1:7" x14ac:dyDescent="0.2">
      <c r="A1527" s="15">
        <v>4500</v>
      </c>
      <c r="B1527" s="15">
        <v>0.1183</v>
      </c>
      <c r="C1527" s="15" t="s">
        <v>46</v>
      </c>
      <c r="D1527" s="15">
        <v>12960</v>
      </c>
      <c r="E1527" s="15">
        <v>36</v>
      </c>
      <c r="F1527" s="15">
        <v>0.5</v>
      </c>
      <c r="G1527" s="15">
        <v>0</v>
      </c>
    </row>
    <row r="1528" spans="1:7" x14ac:dyDescent="0.2">
      <c r="A1528" s="15">
        <v>17600</v>
      </c>
      <c r="B1528" s="15">
        <v>0.1426</v>
      </c>
      <c r="C1528" s="15" t="s">
        <v>44</v>
      </c>
      <c r="D1528" s="15">
        <v>88000</v>
      </c>
      <c r="E1528" s="15">
        <v>36</v>
      </c>
      <c r="F1528" s="15">
        <v>8</v>
      </c>
      <c r="G1528" s="15">
        <v>0</v>
      </c>
    </row>
    <row r="1529" spans="1:7" x14ac:dyDescent="0.2">
      <c r="A1529" s="15">
        <v>6000</v>
      </c>
      <c r="B1529" s="15">
        <v>0.1426</v>
      </c>
      <c r="C1529" s="15" t="s">
        <v>44</v>
      </c>
      <c r="D1529" s="15">
        <v>20800</v>
      </c>
      <c r="E1529" s="15">
        <v>36</v>
      </c>
      <c r="F1529" s="15">
        <v>0.5</v>
      </c>
      <c r="G1529" s="15">
        <v>0</v>
      </c>
    </row>
    <row r="1530" spans="1:7" x14ac:dyDescent="0.2">
      <c r="A1530" s="15">
        <v>5000</v>
      </c>
      <c r="B1530" s="15">
        <v>7.7399999999999997E-2</v>
      </c>
      <c r="C1530" s="15" t="s">
        <v>45</v>
      </c>
      <c r="D1530" s="15">
        <v>39124</v>
      </c>
      <c r="E1530" s="15">
        <v>36</v>
      </c>
      <c r="F1530" s="15">
        <v>10</v>
      </c>
      <c r="G1530" s="15">
        <v>0</v>
      </c>
    </row>
    <row r="1531" spans="1:7" x14ac:dyDescent="0.2">
      <c r="A1531" s="15">
        <v>7800</v>
      </c>
      <c r="B1531" s="15">
        <v>8.9399999999999993E-2</v>
      </c>
      <c r="C1531" s="15" t="s">
        <v>46</v>
      </c>
      <c r="D1531" s="15">
        <v>48000</v>
      </c>
      <c r="E1531" s="15">
        <v>36</v>
      </c>
      <c r="F1531" s="15">
        <v>5</v>
      </c>
      <c r="G1531" s="15">
        <v>0</v>
      </c>
    </row>
    <row r="1532" spans="1:7" x14ac:dyDescent="0.2">
      <c r="A1532" s="15">
        <v>25000</v>
      </c>
      <c r="B1532" s="15">
        <v>0.12529999999999999</v>
      </c>
      <c r="C1532" s="15" t="s">
        <v>46</v>
      </c>
      <c r="D1532" s="15">
        <v>113000</v>
      </c>
      <c r="E1532" s="15">
        <v>36</v>
      </c>
      <c r="F1532" s="15">
        <v>10</v>
      </c>
      <c r="G1532" s="15">
        <v>0</v>
      </c>
    </row>
    <row r="1533" spans="1:7" x14ac:dyDescent="0.2">
      <c r="A1533" s="15">
        <v>25000</v>
      </c>
      <c r="B1533" s="15">
        <v>0.15310000000000001</v>
      </c>
      <c r="C1533" s="15" t="s">
        <v>46</v>
      </c>
      <c r="D1533" s="15">
        <v>240000</v>
      </c>
      <c r="E1533" s="15">
        <v>36</v>
      </c>
      <c r="F1533" s="15">
        <v>0.5</v>
      </c>
      <c r="G1533" s="15">
        <v>1</v>
      </c>
    </row>
    <row r="1534" spans="1:7" x14ac:dyDescent="0.2">
      <c r="A1534" s="15">
        <v>18600</v>
      </c>
      <c r="B1534" s="15">
        <v>0.13569999999999999</v>
      </c>
      <c r="C1534" s="15" t="s">
        <v>44</v>
      </c>
      <c r="D1534" s="15">
        <v>95000</v>
      </c>
      <c r="E1534" s="15">
        <v>36</v>
      </c>
      <c r="F1534" s="15">
        <v>5</v>
      </c>
      <c r="G1534" s="15">
        <v>0</v>
      </c>
    </row>
    <row r="1535" spans="1:7" x14ac:dyDescent="0.2">
      <c r="A1535" s="15">
        <v>6250</v>
      </c>
      <c r="B1535" s="15">
        <v>0.12529999999999999</v>
      </c>
      <c r="C1535" s="15" t="s">
        <v>44</v>
      </c>
      <c r="D1535" s="15">
        <v>24000</v>
      </c>
      <c r="E1535" s="15">
        <v>36</v>
      </c>
      <c r="F1535" s="15">
        <v>0.5</v>
      </c>
      <c r="G1535" s="15">
        <v>0</v>
      </c>
    </row>
    <row r="1536" spans="1:7" x14ac:dyDescent="0.2">
      <c r="A1536" s="15">
        <v>5000</v>
      </c>
      <c r="B1536" s="15">
        <v>0.1114</v>
      </c>
      <c r="C1536" s="15" t="s">
        <v>46</v>
      </c>
      <c r="D1536" s="15">
        <v>63000</v>
      </c>
      <c r="E1536" s="15">
        <v>36</v>
      </c>
      <c r="F1536" s="15">
        <v>5</v>
      </c>
      <c r="G1536" s="15">
        <v>0</v>
      </c>
    </row>
    <row r="1537" spans="1:7" x14ac:dyDescent="0.2">
      <c r="A1537" s="15">
        <v>25000</v>
      </c>
      <c r="B1537" s="15">
        <v>0.18090000000000001</v>
      </c>
      <c r="C1537" s="15" t="s">
        <v>46</v>
      </c>
      <c r="D1537" s="15">
        <v>106000</v>
      </c>
      <c r="E1537" s="15">
        <v>36</v>
      </c>
      <c r="F1537" s="15">
        <v>5</v>
      </c>
      <c r="G1537" s="15">
        <v>0</v>
      </c>
    </row>
    <row r="1538" spans="1:7" x14ac:dyDescent="0.2">
      <c r="A1538" s="15">
        <v>5000</v>
      </c>
      <c r="B1538" s="15">
        <v>7.7399999999999997E-2</v>
      </c>
      <c r="C1538" s="15" t="s">
        <v>44</v>
      </c>
      <c r="D1538" s="15">
        <v>70000</v>
      </c>
      <c r="E1538" s="15">
        <v>36</v>
      </c>
      <c r="F1538" s="15">
        <v>9</v>
      </c>
      <c r="G1538" s="15">
        <v>0</v>
      </c>
    </row>
    <row r="1539" spans="1:7" x14ac:dyDescent="0.2">
      <c r="A1539" s="15">
        <v>10000</v>
      </c>
      <c r="B1539" s="15">
        <v>0.16700000000000001</v>
      </c>
      <c r="C1539" s="15" t="s">
        <v>46</v>
      </c>
      <c r="D1539" s="15">
        <v>92000</v>
      </c>
      <c r="E1539" s="15">
        <v>36</v>
      </c>
      <c r="F1539" s="15">
        <v>10</v>
      </c>
      <c r="G1539" s="15">
        <v>0</v>
      </c>
    </row>
    <row r="1540" spans="1:7" x14ac:dyDescent="0.2">
      <c r="A1540" s="15">
        <v>10000</v>
      </c>
      <c r="B1540" s="15">
        <v>0.14610000000000001</v>
      </c>
      <c r="C1540" s="15" t="s">
        <v>45</v>
      </c>
      <c r="D1540" s="15">
        <v>30000</v>
      </c>
      <c r="E1540" s="15">
        <v>36</v>
      </c>
      <c r="F1540" s="15">
        <v>4</v>
      </c>
      <c r="G1540" s="15">
        <v>0</v>
      </c>
    </row>
    <row r="1541" spans="1:7" x14ac:dyDescent="0.2">
      <c r="A1541" s="15">
        <v>14400</v>
      </c>
      <c r="B1541" s="15">
        <v>0.12870000000000001</v>
      </c>
      <c r="C1541" s="15" t="s">
        <v>46</v>
      </c>
      <c r="D1541" s="15">
        <v>48000</v>
      </c>
      <c r="E1541" s="15">
        <v>36</v>
      </c>
      <c r="F1541" s="15">
        <v>3</v>
      </c>
      <c r="G1541" s="15">
        <v>1</v>
      </c>
    </row>
    <row r="1542" spans="1:7" x14ac:dyDescent="0.2">
      <c r="A1542" s="15">
        <v>10000</v>
      </c>
      <c r="B1542" s="15">
        <v>8.9399999999999993E-2</v>
      </c>
      <c r="C1542" s="15" t="s">
        <v>46</v>
      </c>
      <c r="D1542" s="15">
        <v>88000</v>
      </c>
      <c r="E1542" s="15">
        <v>36</v>
      </c>
      <c r="F1542" s="15">
        <v>10</v>
      </c>
      <c r="G1542" s="15">
        <v>0</v>
      </c>
    </row>
    <row r="1543" spans="1:7" x14ac:dyDescent="0.2">
      <c r="A1543" s="15">
        <v>20000</v>
      </c>
      <c r="B1543" s="15">
        <v>0.1774</v>
      </c>
      <c r="C1543" s="15" t="s">
        <v>44</v>
      </c>
      <c r="D1543" s="15">
        <v>69500</v>
      </c>
      <c r="E1543" s="15">
        <v>36</v>
      </c>
      <c r="F1543" s="15">
        <v>3</v>
      </c>
      <c r="G1543" s="15">
        <v>0</v>
      </c>
    </row>
    <row r="1544" spans="1:7" x14ac:dyDescent="0.2">
      <c r="A1544" s="15">
        <v>1500</v>
      </c>
      <c r="B1544" s="15">
        <v>0.1183</v>
      </c>
      <c r="C1544" s="15" t="s">
        <v>44</v>
      </c>
      <c r="D1544" s="15">
        <v>12000</v>
      </c>
      <c r="E1544" s="15">
        <v>36</v>
      </c>
      <c r="F1544" s="15">
        <v>0.5</v>
      </c>
      <c r="G1544" s="15">
        <v>0</v>
      </c>
    </row>
    <row r="1545" spans="1:7" x14ac:dyDescent="0.2">
      <c r="A1545" s="15">
        <v>3250</v>
      </c>
      <c r="B1545" s="15">
        <v>0.1426</v>
      </c>
      <c r="C1545" s="15" t="s">
        <v>44</v>
      </c>
      <c r="D1545" s="15">
        <v>20400</v>
      </c>
      <c r="E1545" s="15">
        <v>36</v>
      </c>
      <c r="F1545" s="15">
        <v>5</v>
      </c>
      <c r="G1545" s="15">
        <v>1</v>
      </c>
    </row>
    <row r="1546" spans="1:7" x14ac:dyDescent="0.2">
      <c r="A1546" s="15">
        <v>15000</v>
      </c>
      <c r="B1546" s="15">
        <v>0.16350000000000001</v>
      </c>
      <c r="C1546" s="15" t="s">
        <v>46</v>
      </c>
      <c r="D1546" s="15">
        <v>140000</v>
      </c>
      <c r="E1546" s="15">
        <v>36</v>
      </c>
      <c r="F1546" s="15">
        <v>2</v>
      </c>
      <c r="G1546" s="15">
        <v>0</v>
      </c>
    </row>
    <row r="1547" spans="1:7" x14ac:dyDescent="0.2">
      <c r="A1547" s="15">
        <v>20400</v>
      </c>
      <c r="B1547" s="15">
        <v>7.7399999999999997E-2</v>
      </c>
      <c r="C1547" s="15" t="s">
        <v>45</v>
      </c>
      <c r="D1547" s="15">
        <v>75000</v>
      </c>
      <c r="E1547" s="15">
        <v>36</v>
      </c>
      <c r="F1547" s="15">
        <v>9</v>
      </c>
      <c r="G1547" s="15">
        <v>0</v>
      </c>
    </row>
    <row r="1548" spans="1:7" x14ac:dyDescent="0.2">
      <c r="A1548" s="15">
        <v>10000</v>
      </c>
      <c r="B1548" s="15">
        <v>0.12529999999999999</v>
      </c>
      <c r="C1548" s="15" t="s">
        <v>46</v>
      </c>
      <c r="D1548" s="15">
        <v>191000</v>
      </c>
      <c r="E1548" s="15">
        <v>36</v>
      </c>
      <c r="F1548" s="15">
        <v>1</v>
      </c>
      <c r="G1548" s="15">
        <v>0</v>
      </c>
    </row>
    <row r="1549" spans="1:7" x14ac:dyDescent="0.2">
      <c r="A1549" s="15">
        <v>15000</v>
      </c>
      <c r="B1549" s="15">
        <v>0.16</v>
      </c>
      <c r="C1549" s="15" t="s">
        <v>46</v>
      </c>
      <c r="D1549" s="15">
        <v>74000</v>
      </c>
      <c r="E1549" s="15">
        <v>36</v>
      </c>
      <c r="F1549" s="15">
        <v>0.5</v>
      </c>
      <c r="G1549" s="15">
        <v>0</v>
      </c>
    </row>
    <row r="1550" spans="1:7" x14ac:dyDescent="0.2">
      <c r="A1550" s="15">
        <v>10000</v>
      </c>
      <c r="B1550" s="15">
        <v>0.12180000000000001</v>
      </c>
      <c r="C1550" s="15" t="s">
        <v>46</v>
      </c>
      <c r="D1550" s="15">
        <v>18000</v>
      </c>
      <c r="E1550" s="15">
        <v>36</v>
      </c>
      <c r="F1550" s="15">
        <v>0.5</v>
      </c>
      <c r="G1550" s="15">
        <v>1</v>
      </c>
    </row>
    <row r="1551" spans="1:7" x14ac:dyDescent="0.2">
      <c r="A1551" s="15">
        <v>25000</v>
      </c>
      <c r="B1551" s="15">
        <v>0.12870000000000001</v>
      </c>
      <c r="C1551" s="15" t="s">
        <v>45</v>
      </c>
      <c r="D1551" s="15">
        <v>157500</v>
      </c>
      <c r="E1551" s="15">
        <v>36</v>
      </c>
      <c r="F1551" s="15">
        <v>6</v>
      </c>
      <c r="G1551" s="15">
        <v>0</v>
      </c>
    </row>
    <row r="1552" spans="1:7" x14ac:dyDescent="0.2">
      <c r="A1552" s="15">
        <v>18000</v>
      </c>
      <c r="B1552" s="15">
        <v>8.9399999999999993E-2</v>
      </c>
      <c r="C1552" s="15" t="s">
        <v>46</v>
      </c>
      <c r="D1552" s="15">
        <v>260000</v>
      </c>
      <c r="E1552" s="15">
        <v>36</v>
      </c>
      <c r="F1552" s="15">
        <v>10</v>
      </c>
      <c r="G1552" s="15">
        <v>0</v>
      </c>
    </row>
    <row r="1553" spans="1:7" x14ac:dyDescent="0.2">
      <c r="A1553" s="15">
        <v>15000</v>
      </c>
      <c r="B1553" s="15">
        <v>0.1114</v>
      </c>
      <c r="C1553" s="15" t="s">
        <v>46</v>
      </c>
      <c r="D1553" s="16">
        <v>100000</v>
      </c>
      <c r="E1553" s="15">
        <v>36</v>
      </c>
      <c r="F1553" s="15">
        <v>10</v>
      </c>
      <c r="G1553" s="15">
        <v>0</v>
      </c>
    </row>
    <row r="1554" spans="1:7" x14ac:dyDescent="0.2">
      <c r="A1554" s="15">
        <v>14000</v>
      </c>
      <c r="B1554" s="15">
        <v>0.12870000000000001</v>
      </c>
      <c r="C1554" s="15" t="s">
        <v>44</v>
      </c>
      <c r="D1554" s="15">
        <v>33600</v>
      </c>
      <c r="E1554" s="15">
        <v>36</v>
      </c>
      <c r="F1554" s="15">
        <v>9</v>
      </c>
      <c r="G1554" s="15">
        <v>0</v>
      </c>
    </row>
    <row r="1555" spans="1:7" x14ac:dyDescent="0.2">
      <c r="A1555" s="15">
        <v>10000</v>
      </c>
      <c r="B1555" s="15">
        <v>0.13569999999999999</v>
      </c>
      <c r="C1555" s="15" t="s">
        <v>44</v>
      </c>
      <c r="D1555" s="15">
        <v>71500</v>
      </c>
      <c r="E1555" s="15">
        <v>36</v>
      </c>
      <c r="F1555" s="15">
        <v>2</v>
      </c>
      <c r="G1555" s="15">
        <v>0</v>
      </c>
    </row>
    <row r="1556" spans="1:7" x14ac:dyDescent="0.2">
      <c r="A1556" s="15">
        <v>9250</v>
      </c>
      <c r="B1556" s="15">
        <v>0.12870000000000001</v>
      </c>
      <c r="C1556" s="15" t="s">
        <v>44</v>
      </c>
      <c r="D1556" s="15">
        <v>21996</v>
      </c>
      <c r="E1556" s="15">
        <v>36</v>
      </c>
      <c r="F1556" s="15">
        <v>0.5</v>
      </c>
      <c r="G1556" s="15">
        <v>0</v>
      </c>
    </row>
    <row r="1557" spans="1:7" x14ac:dyDescent="0.2">
      <c r="A1557" s="15">
        <v>16000</v>
      </c>
      <c r="B1557" s="15">
        <v>0.1148</v>
      </c>
      <c r="C1557" s="15" t="s">
        <v>44</v>
      </c>
      <c r="D1557" s="15">
        <v>40000</v>
      </c>
      <c r="E1557" s="15">
        <v>36</v>
      </c>
      <c r="F1557" s="15">
        <v>8</v>
      </c>
      <c r="G1557" s="15">
        <v>0</v>
      </c>
    </row>
    <row r="1558" spans="1:7" x14ac:dyDescent="0.2">
      <c r="A1558" s="15">
        <v>2500</v>
      </c>
      <c r="B1558" s="15">
        <v>0.20860000000000001</v>
      </c>
      <c r="C1558" s="15" t="s">
        <v>46</v>
      </c>
      <c r="D1558" s="15">
        <v>45600</v>
      </c>
      <c r="E1558" s="15">
        <v>36</v>
      </c>
      <c r="F1558" s="15">
        <v>4</v>
      </c>
      <c r="G1558" s="15">
        <v>1</v>
      </c>
    </row>
    <row r="1559" spans="1:7" x14ac:dyDescent="0.2">
      <c r="A1559" s="15">
        <v>24250</v>
      </c>
      <c r="B1559" s="15">
        <v>0.1183</v>
      </c>
      <c r="C1559" s="15" t="s">
        <v>44</v>
      </c>
      <c r="D1559" s="15">
        <v>144000</v>
      </c>
      <c r="E1559" s="15">
        <v>36</v>
      </c>
      <c r="F1559" s="15">
        <v>0.5</v>
      </c>
      <c r="G1559" s="15">
        <v>0</v>
      </c>
    </row>
    <row r="1560" spans="1:7" x14ac:dyDescent="0.2">
      <c r="A1560" s="15">
        <v>6000</v>
      </c>
      <c r="B1560" s="15">
        <v>0.1114</v>
      </c>
      <c r="C1560" s="15" t="s">
        <v>44</v>
      </c>
      <c r="D1560" s="15">
        <v>43000</v>
      </c>
      <c r="E1560" s="15">
        <v>36</v>
      </c>
      <c r="F1560" s="15">
        <v>1</v>
      </c>
      <c r="G1560" s="15">
        <v>0</v>
      </c>
    </row>
    <row r="1561" spans="1:7" x14ac:dyDescent="0.2">
      <c r="A1561" s="15">
        <v>6500</v>
      </c>
      <c r="B1561" s="15">
        <v>8.5900000000000004E-2</v>
      </c>
      <c r="C1561" s="15" t="s">
        <v>46</v>
      </c>
      <c r="D1561" s="15">
        <v>47412</v>
      </c>
      <c r="E1561" s="15">
        <v>36</v>
      </c>
      <c r="F1561" s="15">
        <v>0.5</v>
      </c>
      <c r="G1561" s="15">
        <v>0</v>
      </c>
    </row>
    <row r="1562" spans="1:7" x14ac:dyDescent="0.2">
      <c r="A1562" s="15">
        <v>2500</v>
      </c>
      <c r="B1562" s="15">
        <v>7.7399999999999997E-2</v>
      </c>
      <c r="C1562" s="15" t="s">
        <v>44</v>
      </c>
      <c r="D1562" s="15">
        <v>24000</v>
      </c>
      <c r="E1562" s="15">
        <v>36</v>
      </c>
      <c r="F1562" s="15">
        <v>2</v>
      </c>
      <c r="G1562" s="15">
        <v>0</v>
      </c>
    </row>
    <row r="1563" spans="1:7" x14ac:dyDescent="0.2">
      <c r="A1563" s="15">
        <v>5000</v>
      </c>
      <c r="B1563" s="15">
        <v>8.9399999999999993E-2</v>
      </c>
      <c r="C1563" s="15" t="s">
        <v>45</v>
      </c>
      <c r="D1563" s="15">
        <v>16400</v>
      </c>
      <c r="E1563" s="15">
        <v>36</v>
      </c>
      <c r="F1563" s="15">
        <v>1</v>
      </c>
      <c r="G1563" s="15">
        <v>0</v>
      </c>
    </row>
    <row r="1564" spans="1:7" x14ac:dyDescent="0.2">
      <c r="A1564" s="15">
        <v>1500</v>
      </c>
      <c r="B1564" s="15">
        <v>0.14610000000000001</v>
      </c>
      <c r="C1564" s="15" t="s">
        <v>44</v>
      </c>
      <c r="D1564" s="15">
        <v>30000</v>
      </c>
      <c r="E1564" s="15">
        <v>36</v>
      </c>
      <c r="F1564" s="15">
        <v>0.5</v>
      </c>
      <c r="G1564" s="15">
        <v>0</v>
      </c>
    </row>
    <row r="1565" spans="1:7" x14ac:dyDescent="0.2">
      <c r="A1565" s="15">
        <v>15000</v>
      </c>
      <c r="B1565" s="15">
        <v>0.12870000000000001</v>
      </c>
      <c r="C1565" s="15" t="s">
        <v>44</v>
      </c>
      <c r="D1565" s="15">
        <v>48500</v>
      </c>
      <c r="E1565" s="15">
        <v>36</v>
      </c>
      <c r="F1565" s="15">
        <v>4</v>
      </c>
      <c r="G1565" s="15">
        <v>0</v>
      </c>
    </row>
    <row r="1566" spans="1:7" x14ac:dyDescent="0.2">
      <c r="A1566" s="15">
        <v>12000</v>
      </c>
      <c r="B1566" s="15">
        <v>0.13220000000000001</v>
      </c>
      <c r="C1566" s="15" t="s">
        <v>44</v>
      </c>
      <c r="D1566" s="15">
        <v>40000</v>
      </c>
      <c r="E1566" s="15">
        <v>36</v>
      </c>
      <c r="F1566" s="15">
        <v>1</v>
      </c>
      <c r="G1566" s="15">
        <v>0</v>
      </c>
    </row>
    <row r="1567" spans="1:7" x14ac:dyDescent="0.2">
      <c r="A1567" s="15">
        <v>5500</v>
      </c>
      <c r="B1567" s="15">
        <v>7.7399999999999997E-2</v>
      </c>
      <c r="C1567" s="15" t="s">
        <v>44</v>
      </c>
      <c r="D1567" s="15">
        <v>38500</v>
      </c>
      <c r="E1567" s="15">
        <v>36</v>
      </c>
      <c r="F1567" s="15">
        <v>0.5</v>
      </c>
      <c r="G1567" s="15">
        <v>0</v>
      </c>
    </row>
    <row r="1568" spans="1:7" x14ac:dyDescent="0.2">
      <c r="A1568" s="15">
        <v>1000</v>
      </c>
      <c r="B1568" s="15">
        <v>8.5900000000000004E-2</v>
      </c>
      <c r="C1568" s="15" t="s">
        <v>44</v>
      </c>
      <c r="D1568" s="15">
        <v>70399</v>
      </c>
      <c r="E1568" s="15">
        <v>36</v>
      </c>
      <c r="F1568" s="15">
        <v>0.5</v>
      </c>
      <c r="G1568" s="15">
        <v>0</v>
      </c>
    </row>
    <row r="1569" spans="1:7" x14ac:dyDescent="0.2">
      <c r="A1569" s="15">
        <v>15200</v>
      </c>
      <c r="B1569" s="15">
        <v>0.1148</v>
      </c>
      <c r="C1569" s="15" t="s">
        <v>44</v>
      </c>
      <c r="D1569" s="15">
        <v>48000</v>
      </c>
      <c r="E1569" s="15">
        <v>36</v>
      </c>
      <c r="F1569" s="15">
        <v>4</v>
      </c>
      <c r="G1569" s="15">
        <v>0</v>
      </c>
    </row>
    <row r="1570" spans="1:7" x14ac:dyDescent="0.2">
      <c r="A1570" s="15">
        <v>12000</v>
      </c>
      <c r="B1570" s="15">
        <v>8.9399999999999993E-2</v>
      </c>
      <c r="C1570" s="15" t="s">
        <v>46</v>
      </c>
      <c r="D1570" s="15">
        <v>99800</v>
      </c>
      <c r="E1570" s="15">
        <v>36</v>
      </c>
      <c r="F1570" s="15">
        <v>1</v>
      </c>
      <c r="G1570" s="15">
        <v>0</v>
      </c>
    </row>
    <row r="1571" spans="1:7" x14ac:dyDescent="0.2">
      <c r="A1571" s="15">
        <v>15000</v>
      </c>
      <c r="B1571" s="15">
        <v>8.9399999999999993E-2</v>
      </c>
      <c r="C1571" s="15" t="s">
        <v>46</v>
      </c>
      <c r="D1571" s="15">
        <v>105000</v>
      </c>
      <c r="E1571" s="15">
        <v>36</v>
      </c>
      <c r="F1571" s="15">
        <v>0.5</v>
      </c>
      <c r="G1571" s="15">
        <v>0</v>
      </c>
    </row>
    <row r="1572" spans="1:7" x14ac:dyDescent="0.2">
      <c r="A1572" s="15">
        <v>8400</v>
      </c>
      <c r="B1572" s="15">
        <v>0.13569999999999999</v>
      </c>
      <c r="C1572" s="15" t="s">
        <v>46</v>
      </c>
      <c r="D1572" s="15">
        <v>58868</v>
      </c>
      <c r="E1572" s="15">
        <v>36</v>
      </c>
      <c r="F1572" s="15">
        <v>10</v>
      </c>
      <c r="G1572" s="15">
        <v>0</v>
      </c>
    </row>
    <row r="1573" spans="1:7" x14ac:dyDescent="0.2">
      <c r="A1573" s="15">
        <v>18000</v>
      </c>
      <c r="B1573" s="15">
        <v>0.13220000000000001</v>
      </c>
      <c r="C1573" s="15" t="s">
        <v>46</v>
      </c>
      <c r="D1573" s="15">
        <v>47682</v>
      </c>
      <c r="E1573" s="15">
        <v>36</v>
      </c>
      <c r="F1573" s="15">
        <v>7</v>
      </c>
      <c r="G1573" s="15">
        <v>1</v>
      </c>
    </row>
    <row r="1574" spans="1:7" x14ac:dyDescent="0.2">
      <c r="A1574" s="15">
        <v>5500</v>
      </c>
      <c r="B1574" s="15">
        <v>8.9399999999999993E-2</v>
      </c>
      <c r="C1574" s="15" t="s">
        <v>44</v>
      </c>
      <c r="D1574" s="15">
        <v>54000</v>
      </c>
      <c r="E1574" s="15">
        <v>36</v>
      </c>
      <c r="F1574" s="15">
        <v>3</v>
      </c>
      <c r="G1574" s="15">
        <v>0</v>
      </c>
    </row>
    <row r="1575" spans="1:7" x14ac:dyDescent="0.2">
      <c r="A1575" s="15">
        <v>24000</v>
      </c>
      <c r="B1575" s="15">
        <v>0.16</v>
      </c>
      <c r="C1575" s="15" t="s">
        <v>44</v>
      </c>
      <c r="D1575" s="15">
        <v>150000</v>
      </c>
      <c r="E1575" s="15">
        <v>36</v>
      </c>
      <c r="F1575" s="15">
        <v>10</v>
      </c>
      <c r="G1575" s="15">
        <v>0</v>
      </c>
    </row>
    <row r="1576" spans="1:7" x14ac:dyDescent="0.2">
      <c r="A1576" s="15">
        <v>10000</v>
      </c>
      <c r="B1576" s="15">
        <v>0.13919999999999999</v>
      </c>
      <c r="C1576" s="15" t="s">
        <v>44</v>
      </c>
      <c r="D1576" s="15">
        <v>67000</v>
      </c>
      <c r="E1576" s="15">
        <v>36</v>
      </c>
      <c r="F1576" s="15">
        <v>10</v>
      </c>
      <c r="G1576" s="15">
        <v>0</v>
      </c>
    </row>
    <row r="1577" spans="1:7" x14ac:dyDescent="0.2">
      <c r="A1577" s="15">
        <v>3500</v>
      </c>
      <c r="B1577" s="15">
        <v>0.13220000000000001</v>
      </c>
      <c r="C1577" s="15" t="s">
        <v>44</v>
      </c>
      <c r="D1577" s="15">
        <v>68000</v>
      </c>
      <c r="E1577" s="15">
        <v>36</v>
      </c>
      <c r="F1577" s="15">
        <v>2</v>
      </c>
      <c r="G1577" s="15">
        <v>0</v>
      </c>
    </row>
    <row r="1578" spans="1:7" x14ac:dyDescent="0.2">
      <c r="A1578" s="15">
        <v>10000</v>
      </c>
      <c r="B1578" s="15">
        <v>7.7399999999999997E-2</v>
      </c>
      <c r="C1578" s="15" t="s">
        <v>45</v>
      </c>
      <c r="D1578" s="15">
        <v>72000</v>
      </c>
      <c r="E1578" s="15">
        <v>36</v>
      </c>
      <c r="F1578" s="15">
        <v>10</v>
      </c>
      <c r="G1578" s="15">
        <v>0</v>
      </c>
    </row>
    <row r="1579" spans="1:7" x14ac:dyDescent="0.2">
      <c r="A1579" s="15">
        <v>4500</v>
      </c>
      <c r="B1579" s="15">
        <v>0.1183</v>
      </c>
      <c r="C1579" s="15" t="s">
        <v>45</v>
      </c>
      <c r="D1579" s="15">
        <v>24300</v>
      </c>
      <c r="E1579" s="15">
        <v>36</v>
      </c>
      <c r="F1579" s="15">
        <v>3</v>
      </c>
      <c r="G1579" s="15">
        <v>0</v>
      </c>
    </row>
    <row r="1580" spans="1:7" x14ac:dyDescent="0.2">
      <c r="A1580" s="15">
        <v>20000</v>
      </c>
      <c r="B1580" s="15">
        <v>0.1114</v>
      </c>
      <c r="C1580" s="15" t="s">
        <v>44</v>
      </c>
      <c r="D1580" s="15">
        <v>75000</v>
      </c>
      <c r="E1580" s="15">
        <v>36</v>
      </c>
      <c r="F1580" s="15">
        <v>1</v>
      </c>
      <c r="G1580" s="15">
        <v>0</v>
      </c>
    </row>
    <row r="1581" spans="1:7" x14ac:dyDescent="0.2">
      <c r="A1581" s="15">
        <v>24250</v>
      </c>
      <c r="B1581" s="15">
        <v>0.12180000000000001</v>
      </c>
      <c r="C1581" s="15" t="s">
        <v>45</v>
      </c>
      <c r="D1581" s="15">
        <v>54578</v>
      </c>
      <c r="E1581" s="15">
        <v>36</v>
      </c>
      <c r="F1581" s="15">
        <v>10</v>
      </c>
      <c r="G1581" s="15">
        <v>1</v>
      </c>
    </row>
    <row r="1582" spans="1:7" x14ac:dyDescent="0.2">
      <c r="A1582" s="15">
        <v>13000</v>
      </c>
      <c r="B1582" s="15">
        <v>0.13569999999999999</v>
      </c>
      <c r="C1582" s="15" t="s">
        <v>44</v>
      </c>
      <c r="D1582" s="15">
        <v>33800</v>
      </c>
      <c r="E1582" s="15">
        <v>36</v>
      </c>
      <c r="F1582" s="15">
        <v>4</v>
      </c>
      <c r="G1582" s="15">
        <v>0</v>
      </c>
    </row>
    <row r="1583" spans="1:7" x14ac:dyDescent="0.2">
      <c r="A1583" s="15">
        <v>8000</v>
      </c>
      <c r="B1583" s="15">
        <v>0.1426</v>
      </c>
      <c r="C1583" s="15" t="s">
        <v>44</v>
      </c>
      <c r="D1583" s="15">
        <v>70000</v>
      </c>
      <c r="E1583" s="15">
        <v>36</v>
      </c>
      <c r="F1583" s="15">
        <v>3</v>
      </c>
      <c r="G1583" s="15">
        <v>0</v>
      </c>
    </row>
    <row r="1584" spans="1:7" x14ac:dyDescent="0.2">
      <c r="A1584" s="15">
        <v>8500</v>
      </c>
      <c r="B1584" s="15">
        <v>0.1114</v>
      </c>
      <c r="C1584" s="15" t="s">
        <v>44</v>
      </c>
      <c r="D1584" s="15">
        <v>28500</v>
      </c>
      <c r="E1584" s="15">
        <v>36</v>
      </c>
      <c r="F1584" s="15">
        <v>0.5</v>
      </c>
      <c r="G1584" s="15">
        <v>0</v>
      </c>
    </row>
    <row r="1585" spans="1:7" x14ac:dyDescent="0.2">
      <c r="A1585" s="15">
        <v>1500</v>
      </c>
      <c r="B1585" s="15">
        <v>8.9399999999999993E-2</v>
      </c>
      <c r="C1585" s="15" t="s">
        <v>44</v>
      </c>
      <c r="D1585" s="15">
        <v>40000</v>
      </c>
      <c r="E1585" s="15">
        <v>36</v>
      </c>
      <c r="F1585" s="15">
        <v>3</v>
      </c>
      <c r="G1585" s="15">
        <v>1</v>
      </c>
    </row>
    <row r="1586" spans="1:7" x14ac:dyDescent="0.2">
      <c r="A1586" s="15">
        <v>18250</v>
      </c>
      <c r="B1586" s="15">
        <v>0.1426</v>
      </c>
      <c r="C1586" s="15" t="s">
        <v>44</v>
      </c>
      <c r="D1586" s="15">
        <v>52000</v>
      </c>
      <c r="E1586" s="15">
        <v>36</v>
      </c>
      <c r="F1586" s="15">
        <v>8</v>
      </c>
      <c r="G1586" s="15">
        <v>1</v>
      </c>
    </row>
    <row r="1587" spans="1:7" x14ac:dyDescent="0.2">
      <c r="A1587" s="15">
        <v>4000</v>
      </c>
      <c r="B1587" s="15">
        <v>7.7399999999999997E-2</v>
      </c>
      <c r="C1587" s="15" t="s">
        <v>45</v>
      </c>
      <c r="D1587" s="15">
        <v>78000</v>
      </c>
      <c r="E1587" s="15">
        <v>36</v>
      </c>
      <c r="F1587" s="15">
        <v>8</v>
      </c>
      <c r="G1587" s="15">
        <v>0</v>
      </c>
    </row>
    <row r="1588" spans="1:7" x14ac:dyDescent="0.2">
      <c r="A1588" s="15">
        <v>6000</v>
      </c>
      <c r="B1588" s="15">
        <v>8.9399999999999993E-2</v>
      </c>
      <c r="C1588" s="15" t="s">
        <v>46</v>
      </c>
      <c r="D1588" s="15">
        <v>42000</v>
      </c>
      <c r="E1588" s="15">
        <v>36</v>
      </c>
      <c r="F1588" s="15">
        <v>2</v>
      </c>
      <c r="G1588" s="15">
        <v>0</v>
      </c>
    </row>
    <row r="1589" spans="1:7" x14ac:dyDescent="0.2">
      <c r="A1589" s="15">
        <v>10000</v>
      </c>
      <c r="B1589" s="15">
        <v>0.1114</v>
      </c>
      <c r="C1589" s="15" t="s">
        <v>44</v>
      </c>
      <c r="D1589" s="15">
        <v>32580</v>
      </c>
      <c r="E1589" s="15">
        <v>36</v>
      </c>
      <c r="F1589" s="15">
        <v>0.5</v>
      </c>
      <c r="G1589" s="15">
        <v>0</v>
      </c>
    </row>
    <row r="1590" spans="1:7" x14ac:dyDescent="0.2">
      <c r="A1590" s="15">
        <v>6500</v>
      </c>
      <c r="B1590" s="15">
        <v>0.12529999999999999</v>
      </c>
      <c r="C1590" s="15" t="s">
        <v>44</v>
      </c>
      <c r="D1590" s="15">
        <v>24000</v>
      </c>
      <c r="E1590" s="15">
        <v>36</v>
      </c>
      <c r="F1590" s="15">
        <v>1</v>
      </c>
      <c r="G1590" s="15">
        <v>0</v>
      </c>
    </row>
    <row r="1591" spans="1:7" x14ac:dyDescent="0.2">
      <c r="A1591" s="15">
        <v>25000</v>
      </c>
      <c r="B1591" s="15">
        <v>0.1183</v>
      </c>
      <c r="C1591" s="15" t="s">
        <v>46</v>
      </c>
      <c r="D1591" s="15">
        <v>98000</v>
      </c>
      <c r="E1591" s="15">
        <v>36</v>
      </c>
      <c r="F1591" s="15">
        <v>10</v>
      </c>
      <c r="G1591" s="15">
        <v>0</v>
      </c>
    </row>
    <row r="1592" spans="1:7" x14ac:dyDescent="0.2">
      <c r="A1592" s="15">
        <v>22000</v>
      </c>
      <c r="B1592" s="15">
        <v>0.1148</v>
      </c>
      <c r="C1592" s="15" t="s">
        <v>44</v>
      </c>
      <c r="D1592" s="15">
        <v>89650</v>
      </c>
      <c r="E1592" s="15">
        <v>36</v>
      </c>
      <c r="F1592" s="15">
        <v>8</v>
      </c>
      <c r="G1592" s="15">
        <v>1</v>
      </c>
    </row>
    <row r="1593" spans="1:7" x14ac:dyDescent="0.2">
      <c r="A1593" s="15">
        <v>11000</v>
      </c>
      <c r="B1593" s="15">
        <v>0.1426</v>
      </c>
      <c r="C1593" s="15" t="s">
        <v>45</v>
      </c>
      <c r="D1593" s="15">
        <v>46976</v>
      </c>
      <c r="E1593" s="15">
        <v>36</v>
      </c>
      <c r="F1593" s="15">
        <v>5</v>
      </c>
      <c r="G1593" s="15">
        <v>0</v>
      </c>
    </row>
    <row r="1594" spans="1:7" x14ac:dyDescent="0.2">
      <c r="A1594" s="15">
        <v>10000</v>
      </c>
      <c r="B1594" s="15">
        <v>8.5900000000000004E-2</v>
      </c>
      <c r="C1594" s="15" t="s">
        <v>44</v>
      </c>
      <c r="D1594" s="15">
        <v>36000</v>
      </c>
      <c r="E1594" s="15">
        <v>36</v>
      </c>
      <c r="F1594" s="15">
        <v>10</v>
      </c>
      <c r="G1594" s="15">
        <v>0</v>
      </c>
    </row>
    <row r="1595" spans="1:7" x14ac:dyDescent="0.2">
      <c r="A1595" s="15">
        <v>13000</v>
      </c>
      <c r="B1595" s="15">
        <v>0.15310000000000001</v>
      </c>
      <c r="C1595" s="15" t="s">
        <v>44</v>
      </c>
      <c r="D1595" s="15">
        <v>42000</v>
      </c>
      <c r="E1595" s="15">
        <v>36</v>
      </c>
      <c r="F1595" s="15">
        <v>10</v>
      </c>
      <c r="G1595" s="15">
        <v>0</v>
      </c>
    </row>
    <row r="1596" spans="1:7" x14ac:dyDescent="0.2">
      <c r="A1596" s="15">
        <v>10000</v>
      </c>
      <c r="B1596" s="15">
        <v>8.9399999999999993E-2</v>
      </c>
      <c r="C1596" s="15" t="s">
        <v>46</v>
      </c>
      <c r="D1596" s="15">
        <v>75670</v>
      </c>
      <c r="E1596" s="15">
        <v>36</v>
      </c>
      <c r="F1596" s="15">
        <v>0.5</v>
      </c>
      <c r="G1596" s="15">
        <v>0</v>
      </c>
    </row>
    <row r="1597" spans="1:7" x14ac:dyDescent="0.2">
      <c r="A1597" s="15">
        <v>1500</v>
      </c>
      <c r="B1597" s="15">
        <v>0.1148</v>
      </c>
      <c r="C1597" s="15" t="s">
        <v>44</v>
      </c>
      <c r="D1597" s="15">
        <v>33000</v>
      </c>
      <c r="E1597" s="15">
        <v>36</v>
      </c>
      <c r="F1597" s="15">
        <v>5</v>
      </c>
      <c r="G1597" s="15">
        <v>0</v>
      </c>
    </row>
    <row r="1598" spans="1:7" x14ac:dyDescent="0.2">
      <c r="A1598" s="15">
        <v>5000</v>
      </c>
      <c r="B1598" s="15">
        <v>0.1114</v>
      </c>
      <c r="C1598" s="15" t="s">
        <v>46</v>
      </c>
      <c r="D1598" s="15">
        <v>50000</v>
      </c>
      <c r="E1598" s="15">
        <v>36</v>
      </c>
      <c r="F1598" s="15">
        <v>3</v>
      </c>
      <c r="G1598" s="15">
        <v>0</v>
      </c>
    </row>
    <row r="1599" spans="1:7" x14ac:dyDescent="0.2">
      <c r="A1599" s="15">
        <v>24000</v>
      </c>
      <c r="B1599" s="15">
        <v>0.12870000000000001</v>
      </c>
      <c r="C1599" s="15" t="s">
        <v>46</v>
      </c>
      <c r="D1599" s="15">
        <v>180488.08</v>
      </c>
      <c r="E1599" s="15">
        <v>36</v>
      </c>
      <c r="F1599" s="15">
        <v>10</v>
      </c>
      <c r="G1599" s="15">
        <v>0</v>
      </c>
    </row>
    <row r="1600" spans="1:7" x14ac:dyDescent="0.2">
      <c r="A1600" s="15">
        <v>16000</v>
      </c>
      <c r="B1600" s="15">
        <v>0.12180000000000001</v>
      </c>
      <c r="C1600" s="15" t="s">
        <v>44</v>
      </c>
      <c r="D1600" s="15">
        <v>44000</v>
      </c>
      <c r="E1600" s="15">
        <v>36</v>
      </c>
      <c r="F1600" s="15">
        <v>10</v>
      </c>
      <c r="G1600" s="15">
        <v>0</v>
      </c>
    </row>
    <row r="1601" spans="1:7" x14ac:dyDescent="0.2">
      <c r="A1601" s="15">
        <v>3200</v>
      </c>
      <c r="B1601" s="15">
        <v>0.14610000000000001</v>
      </c>
      <c r="C1601" s="15" t="s">
        <v>44</v>
      </c>
      <c r="D1601" s="15">
        <v>77000</v>
      </c>
      <c r="E1601" s="15">
        <v>36</v>
      </c>
      <c r="F1601" s="15">
        <v>0.5</v>
      </c>
      <c r="G1601" s="15">
        <v>0</v>
      </c>
    </row>
    <row r="1602" spans="1:7" x14ac:dyDescent="0.2">
      <c r="A1602" s="15">
        <v>12000</v>
      </c>
      <c r="B1602" s="15">
        <v>0.12870000000000001</v>
      </c>
      <c r="C1602" s="15" t="s">
        <v>44</v>
      </c>
      <c r="D1602" s="15">
        <v>50400</v>
      </c>
      <c r="E1602" s="15">
        <v>36</v>
      </c>
      <c r="F1602" s="15">
        <v>2</v>
      </c>
      <c r="G1602" s="15">
        <v>0</v>
      </c>
    </row>
    <row r="1603" spans="1:7" x14ac:dyDescent="0.2">
      <c r="A1603" s="15">
        <v>11000</v>
      </c>
      <c r="B1603" s="15">
        <v>0.14610000000000001</v>
      </c>
      <c r="C1603" s="15" t="s">
        <v>44</v>
      </c>
      <c r="D1603" s="15">
        <v>55000</v>
      </c>
      <c r="E1603" s="15">
        <v>36</v>
      </c>
      <c r="F1603" s="15">
        <v>6</v>
      </c>
      <c r="G1603" s="15">
        <v>0</v>
      </c>
    </row>
    <row r="1604" spans="1:7" x14ac:dyDescent="0.2">
      <c r="A1604" s="15">
        <v>6250</v>
      </c>
      <c r="B1604" s="15">
        <v>0.06</v>
      </c>
      <c r="C1604" s="15" t="s">
        <v>46</v>
      </c>
      <c r="D1604" s="15">
        <v>37400</v>
      </c>
      <c r="E1604" s="15">
        <v>36</v>
      </c>
      <c r="F1604" s="15">
        <v>2</v>
      </c>
      <c r="G1604" s="15">
        <v>0</v>
      </c>
    </row>
    <row r="1605" spans="1:7" x14ac:dyDescent="0.2">
      <c r="A1605" s="15">
        <v>1000</v>
      </c>
      <c r="B1605" s="15">
        <v>0.1426</v>
      </c>
      <c r="C1605" s="15" t="s">
        <v>44</v>
      </c>
      <c r="D1605" s="15">
        <v>45000</v>
      </c>
      <c r="E1605" s="15">
        <v>36</v>
      </c>
      <c r="F1605" s="15">
        <v>0.5</v>
      </c>
      <c r="G1605" s="15">
        <v>0</v>
      </c>
    </row>
    <row r="1606" spans="1:7" x14ac:dyDescent="0.2">
      <c r="A1606" s="15">
        <v>6500</v>
      </c>
      <c r="B1606" s="15">
        <v>0.1565</v>
      </c>
      <c r="C1606" s="15" t="s">
        <v>44</v>
      </c>
      <c r="D1606" s="15">
        <v>20000</v>
      </c>
      <c r="E1606" s="15">
        <v>36</v>
      </c>
      <c r="F1606" s="15">
        <v>0.5</v>
      </c>
      <c r="G1606" s="15">
        <v>0</v>
      </c>
    </row>
    <row r="1607" spans="1:7" x14ac:dyDescent="0.2">
      <c r="A1607" s="15">
        <v>12000</v>
      </c>
      <c r="B1607" s="15">
        <v>0.14960000000000001</v>
      </c>
      <c r="C1607" s="15" t="s">
        <v>44</v>
      </c>
      <c r="D1607" s="15">
        <v>40046</v>
      </c>
      <c r="E1607" s="15">
        <v>36</v>
      </c>
      <c r="F1607" s="15">
        <v>2</v>
      </c>
      <c r="G1607" s="15">
        <v>0</v>
      </c>
    </row>
    <row r="1608" spans="1:7" x14ac:dyDescent="0.2">
      <c r="A1608" s="15">
        <v>4000</v>
      </c>
      <c r="B1608" s="15">
        <v>0.1565</v>
      </c>
      <c r="C1608" s="15" t="s">
        <v>46</v>
      </c>
      <c r="D1608" s="15">
        <v>55000</v>
      </c>
      <c r="E1608" s="15">
        <v>36</v>
      </c>
      <c r="F1608" s="15">
        <v>3</v>
      </c>
      <c r="G1608" s="15">
        <v>0</v>
      </c>
    </row>
    <row r="1609" spans="1:7" x14ac:dyDescent="0.2">
      <c r="A1609" s="15">
        <v>14000</v>
      </c>
      <c r="B1609" s="15">
        <v>8.9399999999999993E-2</v>
      </c>
      <c r="C1609" s="15" t="s">
        <v>46</v>
      </c>
      <c r="D1609" s="15">
        <v>77000</v>
      </c>
      <c r="E1609" s="15">
        <v>36</v>
      </c>
      <c r="F1609" s="15">
        <v>10</v>
      </c>
      <c r="G1609" s="15">
        <v>0</v>
      </c>
    </row>
    <row r="1610" spans="1:7" x14ac:dyDescent="0.2">
      <c r="A1610" s="15">
        <v>15250</v>
      </c>
      <c r="B1610" s="15">
        <v>0.14960000000000001</v>
      </c>
      <c r="C1610" s="15" t="s">
        <v>44</v>
      </c>
      <c r="D1610" s="15">
        <v>59000</v>
      </c>
      <c r="E1610" s="15">
        <v>36</v>
      </c>
      <c r="F1610" s="15">
        <v>7</v>
      </c>
      <c r="G1610" s="15">
        <v>0</v>
      </c>
    </row>
    <row r="1611" spans="1:7" x14ac:dyDescent="0.2">
      <c r="A1611" s="15">
        <v>1800</v>
      </c>
      <c r="B1611" s="15">
        <v>8.5900000000000004E-2</v>
      </c>
      <c r="C1611" s="15" t="s">
        <v>44</v>
      </c>
      <c r="D1611" s="15">
        <v>24000</v>
      </c>
      <c r="E1611" s="15">
        <v>36</v>
      </c>
      <c r="F1611" s="15">
        <v>2</v>
      </c>
      <c r="G1611" s="15">
        <v>0</v>
      </c>
    </row>
    <row r="1612" spans="1:7" x14ac:dyDescent="0.2">
      <c r="A1612" s="15">
        <v>6000</v>
      </c>
      <c r="B1612" s="15">
        <v>0.1148</v>
      </c>
      <c r="C1612" s="15" t="s">
        <v>46</v>
      </c>
      <c r="D1612" s="15">
        <v>34980</v>
      </c>
      <c r="E1612" s="15">
        <v>36</v>
      </c>
      <c r="F1612" s="15">
        <v>1</v>
      </c>
      <c r="G1612" s="15">
        <v>1</v>
      </c>
    </row>
    <row r="1613" spans="1:7" x14ac:dyDescent="0.2">
      <c r="A1613" s="15">
        <v>15000</v>
      </c>
      <c r="B1613" s="15">
        <v>0.14960000000000001</v>
      </c>
      <c r="C1613" s="15" t="s">
        <v>44</v>
      </c>
      <c r="D1613" s="15">
        <v>67000</v>
      </c>
      <c r="E1613" s="15">
        <v>36</v>
      </c>
      <c r="F1613" s="15">
        <v>2</v>
      </c>
      <c r="G1613" s="15">
        <v>0</v>
      </c>
    </row>
    <row r="1614" spans="1:7" x14ac:dyDescent="0.2">
      <c r="A1614" s="15">
        <v>4000</v>
      </c>
      <c r="B1614" s="15">
        <v>7.7399999999999997E-2</v>
      </c>
      <c r="C1614" s="15" t="s">
        <v>46</v>
      </c>
      <c r="D1614" s="15">
        <v>45000</v>
      </c>
      <c r="E1614" s="15">
        <v>36</v>
      </c>
      <c r="F1614" s="15">
        <v>1</v>
      </c>
      <c r="G1614" s="15">
        <v>0</v>
      </c>
    </row>
    <row r="1615" spans="1:7" x14ac:dyDescent="0.2">
      <c r="A1615" s="15">
        <v>14000</v>
      </c>
      <c r="B1615" s="15">
        <v>0.1114</v>
      </c>
      <c r="C1615" s="15" t="s">
        <v>44</v>
      </c>
      <c r="D1615" s="15">
        <v>42900</v>
      </c>
      <c r="E1615" s="15">
        <v>36</v>
      </c>
      <c r="F1615" s="15">
        <v>3</v>
      </c>
      <c r="G1615" s="15">
        <v>0</v>
      </c>
    </row>
    <row r="1616" spans="1:7" x14ac:dyDescent="0.2">
      <c r="A1616" s="15">
        <v>3600</v>
      </c>
      <c r="B1616" s="15">
        <v>8.5900000000000004E-2</v>
      </c>
      <c r="C1616" s="15" t="s">
        <v>44</v>
      </c>
      <c r="D1616" s="15">
        <v>60000</v>
      </c>
      <c r="E1616" s="15">
        <v>36</v>
      </c>
      <c r="F1616" s="15">
        <v>1</v>
      </c>
      <c r="G1616" s="15">
        <v>0</v>
      </c>
    </row>
    <row r="1617" spans="1:7" x14ac:dyDescent="0.2">
      <c r="A1617" s="15">
        <v>5000</v>
      </c>
      <c r="B1617" s="15">
        <v>7.7399999999999997E-2</v>
      </c>
      <c r="C1617" s="15" t="s">
        <v>45</v>
      </c>
      <c r="D1617" s="15">
        <v>67068.42</v>
      </c>
      <c r="E1617" s="15">
        <v>36</v>
      </c>
      <c r="F1617" s="15">
        <v>10</v>
      </c>
      <c r="G1617" s="15">
        <v>0</v>
      </c>
    </row>
    <row r="1618" spans="1:7" x14ac:dyDescent="0.2">
      <c r="A1618" s="15">
        <v>10200</v>
      </c>
      <c r="B1618" s="15">
        <v>0.13919999999999999</v>
      </c>
      <c r="C1618" s="15" t="s">
        <v>46</v>
      </c>
      <c r="D1618" s="15">
        <v>60000</v>
      </c>
      <c r="E1618" s="15">
        <v>36</v>
      </c>
      <c r="F1618" s="15">
        <v>10</v>
      </c>
      <c r="G1618" s="15">
        <v>0</v>
      </c>
    </row>
    <row r="1619" spans="1:7" x14ac:dyDescent="0.2">
      <c r="A1619" s="15">
        <v>13400</v>
      </c>
      <c r="B1619" s="15">
        <v>0.1148</v>
      </c>
      <c r="C1619" s="15" t="s">
        <v>44</v>
      </c>
      <c r="D1619" s="15">
        <v>35000</v>
      </c>
      <c r="E1619" s="15">
        <v>36</v>
      </c>
      <c r="F1619" s="15">
        <v>8</v>
      </c>
      <c r="G1619" s="15">
        <v>0</v>
      </c>
    </row>
    <row r="1620" spans="1:7" x14ac:dyDescent="0.2">
      <c r="A1620" s="15">
        <v>6500</v>
      </c>
      <c r="B1620" s="15">
        <v>7.7399999999999997E-2</v>
      </c>
      <c r="C1620" s="15" t="s">
        <v>46</v>
      </c>
      <c r="D1620" s="15">
        <v>86044</v>
      </c>
      <c r="E1620" s="15">
        <v>36</v>
      </c>
      <c r="F1620" s="15">
        <v>10</v>
      </c>
      <c r="G1620" s="15">
        <v>0</v>
      </c>
    </row>
    <row r="1621" spans="1:7" x14ac:dyDescent="0.2">
      <c r="A1621" s="15">
        <v>6000</v>
      </c>
      <c r="B1621" s="15">
        <v>0.13220000000000001</v>
      </c>
      <c r="C1621" s="15" t="s">
        <v>46</v>
      </c>
      <c r="D1621" s="15">
        <v>41000</v>
      </c>
      <c r="E1621" s="15">
        <v>36</v>
      </c>
      <c r="F1621" s="15">
        <v>7</v>
      </c>
      <c r="G1621" s="15">
        <v>0</v>
      </c>
    </row>
    <row r="1622" spans="1:7" x14ac:dyDescent="0.2">
      <c r="A1622" s="15">
        <v>10000</v>
      </c>
      <c r="B1622" s="15">
        <v>8.9399999999999993E-2</v>
      </c>
      <c r="C1622" s="15" t="s">
        <v>45</v>
      </c>
      <c r="D1622" s="15">
        <v>38000</v>
      </c>
      <c r="E1622" s="15">
        <v>36</v>
      </c>
      <c r="F1622" s="15">
        <v>1</v>
      </c>
      <c r="G1622" s="15">
        <v>0</v>
      </c>
    </row>
    <row r="1623" spans="1:7" x14ac:dyDescent="0.2">
      <c r="A1623" s="15">
        <v>10750</v>
      </c>
      <c r="B1623" s="15">
        <v>0.1114</v>
      </c>
      <c r="C1623" s="15" t="s">
        <v>46</v>
      </c>
      <c r="D1623" s="15">
        <v>28000</v>
      </c>
      <c r="E1623" s="15">
        <v>36</v>
      </c>
      <c r="F1623" s="15">
        <v>1</v>
      </c>
      <c r="G1623" s="15">
        <v>0</v>
      </c>
    </row>
    <row r="1624" spans="1:7" x14ac:dyDescent="0.2">
      <c r="A1624" s="15">
        <v>4800</v>
      </c>
      <c r="B1624" s="15">
        <v>8.5900000000000004E-2</v>
      </c>
      <c r="C1624" s="15" t="s">
        <v>46</v>
      </c>
      <c r="D1624" s="15">
        <v>27040</v>
      </c>
      <c r="E1624" s="15">
        <v>36</v>
      </c>
      <c r="F1624" s="15">
        <v>0.5</v>
      </c>
      <c r="G1624" s="15">
        <v>0</v>
      </c>
    </row>
    <row r="1625" spans="1:7" x14ac:dyDescent="0.2">
      <c r="A1625" s="15">
        <v>8000</v>
      </c>
      <c r="B1625" s="15">
        <v>0.12529999999999999</v>
      </c>
      <c r="C1625" s="15" t="s">
        <v>44</v>
      </c>
      <c r="D1625" s="15">
        <v>47004</v>
      </c>
      <c r="E1625" s="15">
        <v>36</v>
      </c>
      <c r="F1625" s="15">
        <v>5</v>
      </c>
      <c r="G1625" s="15">
        <v>0</v>
      </c>
    </row>
    <row r="1626" spans="1:7" x14ac:dyDescent="0.2">
      <c r="A1626" s="15">
        <v>2000</v>
      </c>
      <c r="B1626" s="15">
        <v>0.13569999999999999</v>
      </c>
      <c r="C1626" s="15" t="s">
        <v>44</v>
      </c>
      <c r="D1626" s="15">
        <v>99996</v>
      </c>
      <c r="E1626" s="15">
        <v>36</v>
      </c>
      <c r="F1626" s="15">
        <v>10</v>
      </c>
      <c r="G1626" s="15">
        <v>0</v>
      </c>
    </row>
    <row r="1627" spans="1:7" x14ac:dyDescent="0.2">
      <c r="A1627" s="15">
        <v>1325</v>
      </c>
      <c r="B1627" s="15">
        <v>0.12870000000000001</v>
      </c>
      <c r="C1627" s="15" t="s">
        <v>44</v>
      </c>
      <c r="D1627" s="15">
        <v>26000</v>
      </c>
      <c r="E1627" s="15">
        <v>36</v>
      </c>
      <c r="F1627" s="15">
        <v>2</v>
      </c>
      <c r="G1627" s="15">
        <v>1</v>
      </c>
    </row>
    <row r="1628" spans="1:7" x14ac:dyDescent="0.2">
      <c r="A1628" s="15">
        <v>6500</v>
      </c>
      <c r="B1628" s="15">
        <v>0.1114</v>
      </c>
      <c r="C1628" s="15" t="s">
        <v>46</v>
      </c>
      <c r="D1628" s="15">
        <v>68500</v>
      </c>
      <c r="E1628" s="15">
        <v>36</v>
      </c>
      <c r="F1628" s="15">
        <v>0.5</v>
      </c>
      <c r="G1628" s="15">
        <v>0</v>
      </c>
    </row>
    <row r="1629" spans="1:7" x14ac:dyDescent="0.2">
      <c r="A1629" s="15">
        <v>24000</v>
      </c>
      <c r="B1629" s="15">
        <v>0.13919999999999999</v>
      </c>
      <c r="C1629" s="15" t="s">
        <v>44</v>
      </c>
      <c r="D1629" s="15">
        <v>80000</v>
      </c>
      <c r="E1629" s="15">
        <v>36</v>
      </c>
      <c r="F1629" s="15">
        <v>1</v>
      </c>
      <c r="G1629" s="15">
        <v>0</v>
      </c>
    </row>
    <row r="1630" spans="1:7" x14ac:dyDescent="0.2">
      <c r="A1630" s="15">
        <v>20000</v>
      </c>
      <c r="B1630" s="15">
        <v>0.13919999999999999</v>
      </c>
      <c r="C1630" s="15" t="s">
        <v>46</v>
      </c>
      <c r="D1630" s="16">
        <v>700000</v>
      </c>
      <c r="E1630" s="15">
        <v>36</v>
      </c>
      <c r="F1630" s="15">
        <v>4</v>
      </c>
      <c r="G1630" s="15">
        <v>1</v>
      </c>
    </row>
    <row r="1631" spans="1:7" x14ac:dyDescent="0.2">
      <c r="A1631" s="15">
        <v>25000</v>
      </c>
      <c r="B1631" s="15">
        <v>0.14960000000000001</v>
      </c>
      <c r="C1631" s="15" t="s">
        <v>46</v>
      </c>
      <c r="D1631" s="15">
        <v>153000</v>
      </c>
      <c r="E1631" s="15">
        <v>36</v>
      </c>
      <c r="F1631" s="15">
        <v>10</v>
      </c>
      <c r="G1631" s="15">
        <v>1</v>
      </c>
    </row>
    <row r="1632" spans="1:7" x14ac:dyDescent="0.2">
      <c r="A1632" s="15">
        <v>5000</v>
      </c>
      <c r="B1632" s="15">
        <v>0.1565</v>
      </c>
      <c r="C1632" s="15" t="s">
        <v>44</v>
      </c>
      <c r="D1632" s="15">
        <v>50000</v>
      </c>
      <c r="E1632" s="15">
        <v>36</v>
      </c>
      <c r="F1632" s="15">
        <v>0.5</v>
      </c>
      <c r="G1632" s="15">
        <v>0</v>
      </c>
    </row>
    <row r="1633" spans="1:7" x14ac:dyDescent="0.2">
      <c r="A1633" s="15">
        <v>2400</v>
      </c>
      <c r="B1633" s="15">
        <v>0.1183</v>
      </c>
      <c r="C1633" s="15" t="s">
        <v>44</v>
      </c>
      <c r="D1633" s="15">
        <v>49800</v>
      </c>
      <c r="E1633" s="15">
        <v>36</v>
      </c>
      <c r="F1633" s="15">
        <v>2</v>
      </c>
      <c r="G1633" s="15">
        <v>0</v>
      </c>
    </row>
    <row r="1634" spans="1:7" x14ac:dyDescent="0.2">
      <c r="A1634" s="15">
        <v>14400</v>
      </c>
      <c r="B1634" s="15">
        <v>0.1183</v>
      </c>
      <c r="C1634" s="15" t="s">
        <v>46</v>
      </c>
      <c r="D1634" s="15">
        <v>95000</v>
      </c>
      <c r="E1634" s="15">
        <v>36</v>
      </c>
      <c r="F1634" s="15">
        <v>9</v>
      </c>
      <c r="G1634" s="15">
        <v>0</v>
      </c>
    </row>
    <row r="1635" spans="1:7" x14ac:dyDescent="0.2">
      <c r="A1635" s="15">
        <v>5000</v>
      </c>
      <c r="B1635" s="15">
        <v>0.1565</v>
      </c>
      <c r="C1635" s="15" t="s">
        <v>44</v>
      </c>
      <c r="D1635" s="15">
        <v>24996</v>
      </c>
      <c r="E1635" s="15">
        <v>36</v>
      </c>
      <c r="F1635" s="15">
        <v>3</v>
      </c>
      <c r="G1635" s="15">
        <v>1</v>
      </c>
    </row>
    <row r="1636" spans="1:7" x14ac:dyDescent="0.2">
      <c r="A1636" s="15">
        <v>7000</v>
      </c>
      <c r="B1636" s="15">
        <v>0.13220000000000001</v>
      </c>
      <c r="C1636" s="15" t="s">
        <v>44</v>
      </c>
      <c r="D1636" s="15">
        <v>28000</v>
      </c>
      <c r="E1636" s="15">
        <v>36</v>
      </c>
      <c r="F1636" s="15">
        <v>1</v>
      </c>
      <c r="G1636" s="15">
        <v>0</v>
      </c>
    </row>
    <row r="1637" spans="1:7" x14ac:dyDescent="0.2">
      <c r="A1637" s="15">
        <v>15000</v>
      </c>
      <c r="B1637" s="15">
        <v>8.9399999999999993E-2</v>
      </c>
      <c r="C1637" s="15" t="s">
        <v>46</v>
      </c>
      <c r="D1637" s="15">
        <v>72000</v>
      </c>
      <c r="E1637" s="15">
        <v>36</v>
      </c>
      <c r="F1637" s="15">
        <v>10</v>
      </c>
      <c r="G1637" s="15">
        <v>0</v>
      </c>
    </row>
    <row r="1638" spans="1:7" x14ac:dyDescent="0.2">
      <c r="A1638" s="15">
        <v>6000</v>
      </c>
      <c r="B1638" s="15">
        <v>0.12529999999999999</v>
      </c>
      <c r="C1638" s="15" t="s">
        <v>47</v>
      </c>
      <c r="D1638" s="15">
        <v>69996</v>
      </c>
      <c r="E1638" s="15">
        <v>36</v>
      </c>
      <c r="F1638" s="15">
        <v>10</v>
      </c>
      <c r="G1638" s="15">
        <v>0</v>
      </c>
    </row>
    <row r="1639" spans="1:7" x14ac:dyDescent="0.2">
      <c r="A1639" s="15">
        <v>6200</v>
      </c>
      <c r="B1639" s="15">
        <v>8.5900000000000004E-2</v>
      </c>
      <c r="C1639" s="15" t="s">
        <v>44</v>
      </c>
      <c r="D1639" s="15">
        <v>60000</v>
      </c>
      <c r="E1639" s="15">
        <v>36</v>
      </c>
      <c r="F1639" s="15">
        <v>1</v>
      </c>
      <c r="G1639" s="15">
        <v>0</v>
      </c>
    </row>
    <row r="1640" spans="1:7" x14ac:dyDescent="0.2">
      <c r="A1640" s="15">
        <v>12000</v>
      </c>
      <c r="B1640" s="15">
        <v>0.15310000000000001</v>
      </c>
      <c r="C1640" s="15" t="s">
        <v>44</v>
      </c>
      <c r="D1640" s="15">
        <v>50004</v>
      </c>
      <c r="E1640" s="15">
        <v>36</v>
      </c>
      <c r="F1640" s="15">
        <v>3</v>
      </c>
      <c r="G1640" s="15">
        <v>0</v>
      </c>
    </row>
    <row r="1641" spans="1:7" x14ac:dyDescent="0.2">
      <c r="A1641" s="15">
        <v>12000</v>
      </c>
      <c r="B1641" s="15">
        <v>0.12180000000000001</v>
      </c>
      <c r="C1641" s="15" t="s">
        <v>44</v>
      </c>
      <c r="D1641" s="15">
        <v>40000</v>
      </c>
      <c r="E1641" s="15">
        <v>36</v>
      </c>
      <c r="F1641" s="15">
        <v>2</v>
      </c>
      <c r="G1641" s="15">
        <v>0</v>
      </c>
    </row>
    <row r="1642" spans="1:7" x14ac:dyDescent="0.2">
      <c r="A1642" s="15">
        <v>10000</v>
      </c>
      <c r="B1642" s="15">
        <v>0.15310000000000001</v>
      </c>
      <c r="C1642" s="15" t="s">
        <v>44</v>
      </c>
      <c r="D1642" s="15">
        <v>26000</v>
      </c>
      <c r="E1642" s="15">
        <v>36</v>
      </c>
      <c r="F1642" s="15">
        <v>1</v>
      </c>
      <c r="G1642" s="15">
        <v>0</v>
      </c>
    </row>
    <row r="1643" spans="1:7" x14ac:dyDescent="0.2">
      <c r="A1643" s="15">
        <v>20000</v>
      </c>
      <c r="B1643" s="15">
        <v>0.1148</v>
      </c>
      <c r="C1643" s="15" t="s">
        <v>44</v>
      </c>
      <c r="D1643" s="15">
        <v>78000</v>
      </c>
      <c r="E1643" s="15">
        <v>36</v>
      </c>
      <c r="F1643" s="15">
        <v>5</v>
      </c>
      <c r="G1643" s="15">
        <v>0</v>
      </c>
    </row>
    <row r="1644" spans="1:7" x14ac:dyDescent="0.2">
      <c r="A1644" s="15">
        <v>5400</v>
      </c>
      <c r="B1644" s="15">
        <v>0.16</v>
      </c>
      <c r="C1644" s="15" t="s">
        <v>44</v>
      </c>
      <c r="D1644" s="15">
        <v>50000</v>
      </c>
      <c r="E1644" s="15">
        <v>36</v>
      </c>
      <c r="F1644" s="15">
        <v>2</v>
      </c>
      <c r="G1644" s="15">
        <v>0</v>
      </c>
    </row>
    <row r="1645" spans="1:7" x14ac:dyDescent="0.2">
      <c r="A1645" s="15">
        <v>25000</v>
      </c>
      <c r="B1645" s="15">
        <v>0.16</v>
      </c>
      <c r="C1645" s="15" t="s">
        <v>46</v>
      </c>
      <c r="D1645" s="15">
        <v>97000</v>
      </c>
      <c r="E1645" s="15">
        <v>36</v>
      </c>
      <c r="F1645" s="15">
        <v>0.5</v>
      </c>
      <c r="G1645" s="15">
        <v>0</v>
      </c>
    </row>
    <row r="1646" spans="1:7" x14ac:dyDescent="0.2">
      <c r="A1646" s="15">
        <v>10000</v>
      </c>
      <c r="B1646" s="15">
        <v>0.13569999999999999</v>
      </c>
      <c r="C1646" s="15" t="s">
        <v>46</v>
      </c>
      <c r="D1646" s="15">
        <v>45000</v>
      </c>
      <c r="E1646" s="15">
        <v>36</v>
      </c>
      <c r="F1646" s="15">
        <v>10</v>
      </c>
      <c r="G1646" s="15">
        <v>0</v>
      </c>
    </row>
    <row r="1647" spans="1:7" x14ac:dyDescent="0.2">
      <c r="A1647" s="15">
        <v>4200</v>
      </c>
      <c r="B1647" s="15">
        <v>0.1426</v>
      </c>
      <c r="C1647" s="15" t="s">
        <v>44</v>
      </c>
      <c r="D1647" s="15">
        <v>24996</v>
      </c>
      <c r="E1647" s="15">
        <v>36</v>
      </c>
      <c r="F1647" s="15">
        <v>1</v>
      </c>
      <c r="G1647" s="15">
        <v>0</v>
      </c>
    </row>
    <row r="1648" spans="1:7" x14ac:dyDescent="0.2">
      <c r="A1648" s="15">
        <v>25000</v>
      </c>
      <c r="B1648" s="15">
        <v>0.1565</v>
      </c>
      <c r="C1648" s="15" t="s">
        <v>46</v>
      </c>
      <c r="D1648" s="15">
        <v>101000</v>
      </c>
      <c r="E1648" s="15">
        <v>36</v>
      </c>
      <c r="F1648" s="15">
        <v>1</v>
      </c>
      <c r="G1648" s="15">
        <v>1</v>
      </c>
    </row>
    <row r="1649" spans="1:7" x14ac:dyDescent="0.2">
      <c r="A1649" s="15">
        <v>5000</v>
      </c>
      <c r="B1649" s="15">
        <v>7.7399999999999997E-2</v>
      </c>
      <c r="C1649" s="15" t="s">
        <v>44</v>
      </c>
      <c r="D1649" s="16">
        <v>100000</v>
      </c>
      <c r="E1649" s="15">
        <v>36</v>
      </c>
      <c r="F1649" s="15">
        <v>0.5</v>
      </c>
      <c r="G1649" s="15">
        <v>0</v>
      </c>
    </row>
    <row r="1650" spans="1:7" x14ac:dyDescent="0.2">
      <c r="A1650" s="15">
        <v>3500</v>
      </c>
      <c r="B1650" s="15">
        <v>0.12870000000000001</v>
      </c>
      <c r="C1650" s="15" t="s">
        <v>44</v>
      </c>
      <c r="D1650" s="15">
        <v>37000</v>
      </c>
      <c r="E1650" s="15">
        <v>36</v>
      </c>
      <c r="F1650" s="15">
        <v>0.5</v>
      </c>
      <c r="G1650" s="15">
        <v>0</v>
      </c>
    </row>
    <row r="1651" spans="1:7" x14ac:dyDescent="0.2">
      <c r="A1651" s="15">
        <v>16000</v>
      </c>
      <c r="B1651" s="15">
        <v>0.1114</v>
      </c>
      <c r="C1651" s="15" t="s">
        <v>44</v>
      </c>
      <c r="D1651" s="15">
        <v>77000</v>
      </c>
      <c r="E1651" s="15">
        <v>36</v>
      </c>
      <c r="F1651" s="15">
        <v>2</v>
      </c>
      <c r="G1651" s="15">
        <v>0</v>
      </c>
    </row>
    <row r="1652" spans="1:7" x14ac:dyDescent="0.2">
      <c r="A1652" s="15">
        <v>14000</v>
      </c>
      <c r="B1652" s="15">
        <v>0.1565</v>
      </c>
      <c r="C1652" s="15" t="s">
        <v>44</v>
      </c>
      <c r="D1652" s="15">
        <v>50000</v>
      </c>
      <c r="E1652" s="15">
        <v>36</v>
      </c>
      <c r="F1652" s="15">
        <v>3</v>
      </c>
      <c r="G1652" s="15">
        <v>0</v>
      </c>
    </row>
    <row r="1653" spans="1:7" x14ac:dyDescent="0.2">
      <c r="A1653" s="15">
        <v>11000</v>
      </c>
      <c r="B1653" s="15">
        <v>8.9399999999999993E-2</v>
      </c>
      <c r="C1653" s="15" t="s">
        <v>46</v>
      </c>
      <c r="D1653" s="15">
        <v>135000</v>
      </c>
      <c r="E1653" s="15">
        <v>36</v>
      </c>
      <c r="F1653" s="15">
        <v>0.5</v>
      </c>
      <c r="G1653" s="15">
        <v>0</v>
      </c>
    </row>
    <row r="1654" spans="1:7" x14ac:dyDescent="0.2">
      <c r="A1654" s="15">
        <v>9000</v>
      </c>
      <c r="B1654" s="15">
        <v>0.1183</v>
      </c>
      <c r="C1654" s="15" t="s">
        <v>44</v>
      </c>
      <c r="D1654" s="15">
        <v>52000</v>
      </c>
      <c r="E1654" s="15">
        <v>36</v>
      </c>
      <c r="F1654" s="15">
        <v>0.5</v>
      </c>
      <c r="G1654" s="15">
        <v>0</v>
      </c>
    </row>
    <row r="1655" spans="1:7" x14ac:dyDescent="0.2">
      <c r="A1655" s="15">
        <v>13000</v>
      </c>
      <c r="B1655" s="15">
        <v>0.13569999999999999</v>
      </c>
      <c r="C1655" s="15" t="s">
        <v>46</v>
      </c>
      <c r="D1655" s="15">
        <v>112000</v>
      </c>
      <c r="E1655" s="15">
        <v>36</v>
      </c>
      <c r="F1655" s="15">
        <v>9</v>
      </c>
      <c r="G1655" s="15">
        <v>0</v>
      </c>
    </row>
    <row r="1656" spans="1:7" x14ac:dyDescent="0.2">
      <c r="A1656" s="15">
        <v>9600</v>
      </c>
      <c r="B1656" s="15">
        <v>0.12529999999999999</v>
      </c>
      <c r="C1656" s="15" t="s">
        <v>44</v>
      </c>
      <c r="D1656" s="15">
        <v>41400</v>
      </c>
      <c r="E1656" s="15">
        <v>36</v>
      </c>
      <c r="F1656" s="15">
        <v>2</v>
      </c>
      <c r="G1656" s="15">
        <v>0</v>
      </c>
    </row>
    <row r="1657" spans="1:7" x14ac:dyDescent="0.2">
      <c r="A1657" s="15">
        <v>10000</v>
      </c>
      <c r="B1657" s="15">
        <v>0.13569999999999999</v>
      </c>
      <c r="C1657" s="15" t="s">
        <v>46</v>
      </c>
      <c r="D1657" s="16">
        <v>100000</v>
      </c>
      <c r="E1657" s="15">
        <v>36</v>
      </c>
      <c r="F1657" s="15">
        <v>4</v>
      </c>
      <c r="G1657" s="15">
        <v>0</v>
      </c>
    </row>
    <row r="1658" spans="1:7" x14ac:dyDescent="0.2">
      <c r="A1658" s="15">
        <v>5000</v>
      </c>
      <c r="B1658" s="15">
        <v>7.7399999999999997E-2</v>
      </c>
      <c r="C1658" s="15" t="s">
        <v>44</v>
      </c>
      <c r="D1658" s="15">
        <v>39516</v>
      </c>
      <c r="E1658" s="15">
        <v>36</v>
      </c>
      <c r="F1658" s="15">
        <v>0.5</v>
      </c>
      <c r="G1658" s="15">
        <v>0</v>
      </c>
    </row>
    <row r="1659" spans="1:7" x14ac:dyDescent="0.2">
      <c r="A1659" s="15">
        <v>8725</v>
      </c>
      <c r="B1659" s="15">
        <v>0.12180000000000001</v>
      </c>
      <c r="C1659" s="15" t="s">
        <v>44</v>
      </c>
      <c r="D1659" s="15">
        <v>29004</v>
      </c>
      <c r="E1659" s="15">
        <v>36</v>
      </c>
      <c r="F1659" s="15">
        <v>5</v>
      </c>
      <c r="G1659" s="15">
        <v>0</v>
      </c>
    </row>
    <row r="1660" spans="1:7" x14ac:dyDescent="0.2">
      <c r="A1660" s="15">
        <v>18000</v>
      </c>
      <c r="B1660" s="15">
        <v>0.13569999999999999</v>
      </c>
      <c r="C1660" s="15" t="s">
        <v>46</v>
      </c>
      <c r="D1660" s="15">
        <v>75000</v>
      </c>
      <c r="E1660" s="15">
        <v>36</v>
      </c>
      <c r="F1660" s="15">
        <v>1</v>
      </c>
      <c r="G1660" s="15">
        <v>0</v>
      </c>
    </row>
    <row r="1661" spans="1:7" x14ac:dyDescent="0.2">
      <c r="A1661" s="15">
        <v>5000</v>
      </c>
      <c r="B1661" s="15">
        <v>7.7399999999999997E-2</v>
      </c>
      <c r="C1661" s="15" t="s">
        <v>44</v>
      </c>
      <c r="D1661" s="15">
        <v>62000</v>
      </c>
      <c r="E1661" s="15">
        <v>36</v>
      </c>
      <c r="F1661" s="15">
        <v>10</v>
      </c>
      <c r="G1661" s="15">
        <v>0</v>
      </c>
    </row>
    <row r="1662" spans="1:7" x14ac:dyDescent="0.2">
      <c r="A1662" s="15">
        <v>10000</v>
      </c>
      <c r="B1662" s="15">
        <v>0.14610000000000001</v>
      </c>
      <c r="C1662" s="15" t="s">
        <v>44</v>
      </c>
      <c r="D1662" s="15">
        <v>45600</v>
      </c>
      <c r="E1662" s="15">
        <v>36</v>
      </c>
      <c r="F1662" s="15">
        <v>5</v>
      </c>
      <c r="G1662" s="15">
        <v>0</v>
      </c>
    </row>
    <row r="1663" spans="1:7" x14ac:dyDescent="0.2">
      <c r="A1663" s="15">
        <v>10500</v>
      </c>
      <c r="B1663" s="15">
        <v>0.1114</v>
      </c>
      <c r="C1663" s="15" t="s">
        <v>44</v>
      </c>
      <c r="D1663" s="15">
        <v>53796</v>
      </c>
      <c r="E1663" s="15">
        <v>36</v>
      </c>
      <c r="F1663" s="15">
        <v>1</v>
      </c>
      <c r="G1663" s="15">
        <v>0</v>
      </c>
    </row>
    <row r="1664" spans="1:7" x14ac:dyDescent="0.2">
      <c r="A1664" s="15">
        <v>4200</v>
      </c>
      <c r="B1664" s="15">
        <v>0.1148</v>
      </c>
      <c r="C1664" s="15" t="s">
        <v>44</v>
      </c>
      <c r="D1664" s="15">
        <v>48500</v>
      </c>
      <c r="E1664" s="15">
        <v>36</v>
      </c>
      <c r="F1664" s="15">
        <v>0.5</v>
      </c>
      <c r="G1664" s="15">
        <v>0</v>
      </c>
    </row>
    <row r="1665" spans="1:7" x14ac:dyDescent="0.2">
      <c r="A1665" s="15">
        <v>5000</v>
      </c>
      <c r="B1665" s="15">
        <v>0.16350000000000001</v>
      </c>
      <c r="C1665" s="15" t="s">
        <v>44</v>
      </c>
      <c r="D1665" s="15">
        <v>50000</v>
      </c>
      <c r="E1665" s="15">
        <v>36</v>
      </c>
      <c r="F1665" s="15">
        <v>5</v>
      </c>
      <c r="G1665" s="15">
        <v>1</v>
      </c>
    </row>
    <row r="1666" spans="1:7" x14ac:dyDescent="0.2">
      <c r="A1666" s="15">
        <v>9500</v>
      </c>
      <c r="B1666" s="15">
        <v>0.13919999999999999</v>
      </c>
      <c r="C1666" s="15" t="s">
        <v>44</v>
      </c>
      <c r="D1666" s="15">
        <v>30000</v>
      </c>
      <c r="E1666" s="15">
        <v>36</v>
      </c>
      <c r="F1666" s="15">
        <v>1</v>
      </c>
      <c r="G1666" s="15">
        <v>0</v>
      </c>
    </row>
    <row r="1667" spans="1:7" x14ac:dyDescent="0.2">
      <c r="A1667" s="15">
        <v>9000</v>
      </c>
      <c r="B1667" s="15">
        <v>7.7399999999999997E-2</v>
      </c>
      <c r="C1667" s="15" t="s">
        <v>46</v>
      </c>
      <c r="D1667" s="15">
        <v>42000</v>
      </c>
      <c r="E1667" s="15">
        <v>36</v>
      </c>
      <c r="F1667" s="15">
        <v>3</v>
      </c>
      <c r="G1667" s="15">
        <v>0</v>
      </c>
    </row>
    <row r="1668" spans="1:7" x14ac:dyDescent="0.2">
      <c r="A1668" s="15">
        <v>12000</v>
      </c>
      <c r="B1668" s="15">
        <v>0.12180000000000001</v>
      </c>
      <c r="C1668" s="15" t="s">
        <v>45</v>
      </c>
      <c r="D1668" s="15">
        <v>41004</v>
      </c>
      <c r="E1668" s="15">
        <v>36</v>
      </c>
      <c r="F1668" s="15">
        <v>1</v>
      </c>
      <c r="G1668" s="15">
        <v>0</v>
      </c>
    </row>
    <row r="1669" spans="1:7" x14ac:dyDescent="0.2">
      <c r="A1669" s="15">
        <v>10000</v>
      </c>
      <c r="B1669" s="15">
        <v>8.9399999999999993E-2</v>
      </c>
      <c r="C1669" s="15" t="s">
        <v>44</v>
      </c>
      <c r="D1669" s="15">
        <v>24996</v>
      </c>
      <c r="E1669" s="15">
        <v>36</v>
      </c>
      <c r="F1669" s="15">
        <v>3</v>
      </c>
      <c r="G1669" s="15">
        <v>0</v>
      </c>
    </row>
    <row r="1670" spans="1:7" x14ac:dyDescent="0.2">
      <c r="A1670" s="15">
        <v>2500</v>
      </c>
      <c r="B1670" s="15">
        <v>7.7399999999999997E-2</v>
      </c>
      <c r="C1670" s="15" t="s">
        <v>46</v>
      </c>
      <c r="D1670" s="15">
        <v>42000</v>
      </c>
      <c r="E1670" s="15">
        <v>36</v>
      </c>
      <c r="F1670" s="15">
        <v>9</v>
      </c>
      <c r="G1670" s="15">
        <v>0</v>
      </c>
    </row>
    <row r="1671" spans="1:7" x14ac:dyDescent="0.2">
      <c r="A1671" s="15">
        <v>20000</v>
      </c>
      <c r="B1671" s="15">
        <v>0.13220000000000001</v>
      </c>
      <c r="C1671" s="15" t="s">
        <v>44</v>
      </c>
      <c r="D1671" s="15">
        <v>78000</v>
      </c>
      <c r="E1671" s="15">
        <v>36</v>
      </c>
      <c r="F1671" s="15">
        <v>4</v>
      </c>
      <c r="G1671" s="15">
        <v>1</v>
      </c>
    </row>
    <row r="1672" spans="1:7" x14ac:dyDescent="0.2">
      <c r="A1672" s="15">
        <v>1000</v>
      </c>
      <c r="B1672" s="15">
        <v>7.3999999999999996E-2</v>
      </c>
      <c r="C1672" s="15" t="s">
        <v>46</v>
      </c>
      <c r="D1672" s="15">
        <v>69000</v>
      </c>
      <c r="E1672" s="15">
        <v>36</v>
      </c>
      <c r="F1672" s="15">
        <v>4</v>
      </c>
      <c r="G1672" s="15">
        <v>0</v>
      </c>
    </row>
    <row r="1673" spans="1:7" x14ac:dyDescent="0.2">
      <c r="A1673" s="15">
        <v>3000</v>
      </c>
      <c r="B1673" s="15">
        <v>8.9399999999999993E-2</v>
      </c>
      <c r="C1673" s="15" t="s">
        <v>46</v>
      </c>
      <c r="D1673" s="15">
        <v>83957</v>
      </c>
      <c r="E1673" s="15">
        <v>36</v>
      </c>
      <c r="F1673" s="15">
        <v>4</v>
      </c>
      <c r="G1673" s="15">
        <v>0</v>
      </c>
    </row>
    <row r="1674" spans="1:7" x14ac:dyDescent="0.2">
      <c r="A1674" s="15">
        <v>8000</v>
      </c>
      <c r="B1674" s="15">
        <v>0.1114</v>
      </c>
      <c r="C1674" s="15" t="s">
        <v>44</v>
      </c>
      <c r="D1674" s="15">
        <v>21340</v>
      </c>
      <c r="E1674" s="15">
        <v>36</v>
      </c>
      <c r="F1674" s="15">
        <v>0.5</v>
      </c>
      <c r="G1674" s="15">
        <v>1</v>
      </c>
    </row>
    <row r="1675" spans="1:7" x14ac:dyDescent="0.2">
      <c r="A1675" s="15">
        <v>13000</v>
      </c>
      <c r="B1675" s="15">
        <v>0.12870000000000001</v>
      </c>
      <c r="C1675" s="15" t="s">
        <v>44</v>
      </c>
      <c r="D1675" s="15">
        <v>43000</v>
      </c>
      <c r="E1675" s="15">
        <v>36</v>
      </c>
      <c r="F1675" s="15">
        <v>10</v>
      </c>
      <c r="G1675" s="15">
        <v>0</v>
      </c>
    </row>
    <row r="1676" spans="1:7" x14ac:dyDescent="0.2">
      <c r="A1676" s="15">
        <v>6000</v>
      </c>
      <c r="B1676" s="15">
        <v>0.1183</v>
      </c>
      <c r="C1676" s="15" t="s">
        <v>44</v>
      </c>
      <c r="D1676" s="15">
        <v>24996</v>
      </c>
      <c r="E1676" s="15">
        <v>36</v>
      </c>
      <c r="F1676" s="15">
        <v>3</v>
      </c>
      <c r="G1676" s="15">
        <v>0</v>
      </c>
    </row>
    <row r="1677" spans="1:7" x14ac:dyDescent="0.2">
      <c r="A1677" s="15">
        <v>10000</v>
      </c>
      <c r="B1677" s="15">
        <v>0.1114</v>
      </c>
      <c r="C1677" s="15" t="s">
        <v>46</v>
      </c>
      <c r="D1677" s="15">
        <v>26004</v>
      </c>
      <c r="E1677" s="15">
        <v>36</v>
      </c>
      <c r="F1677" s="15">
        <v>2</v>
      </c>
      <c r="G1677" s="15">
        <v>0</v>
      </c>
    </row>
    <row r="1678" spans="1:7" x14ac:dyDescent="0.2">
      <c r="A1678" s="15">
        <v>10400</v>
      </c>
      <c r="B1678" s="15">
        <v>8.9399999999999993E-2</v>
      </c>
      <c r="C1678" s="15" t="s">
        <v>46</v>
      </c>
      <c r="D1678" s="15">
        <v>37000</v>
      </c>
      <c r="E1678" s="15">
        <v>36</v>
      </c>
      <c r="F1678" s="15">
        <v>4</v>
      </c>
      <c r="G1678" s="15">
        <v>0</v>
      </c>
    </row>
    <row r="1679" spans="1:7" x14ac:dyDescent="0.2">
      <c r="A1679" s="15">
        <v>6000</v>
      </c>
      <c r="B1679" s="15">
        <v>8.5900000000000004E-2</v>
      </c>
      <c r="C1679" s="15" t="s">
        <v>46</v>
      </c>
      <c r="D1679" s="15">
        <v>52000</v>
      </c>
      <c r="E1679" s="15">
        <v>36</v>
      </c>
      <c r="F1679" s="15">
        <v>2</v>
      </c>
      <c r="G1679" s="15">
        <v>0</v>
      </c>
    </row>
    <row r="1680" spans="1:7" x14ac:dyDescent="0.2">
      <c r="A1680" s="15">
        <v>10000</v>
      </c>
      <c r="B1680" s="15">
        <v>0.12180000000000001</v>
      </c>
      <c r="C1680" s="15" t="s">
        <v>46</v>
      </c>
      <c r="D1680" s="15">
        <v>102000</v>
      </c>
      <c r="E1680" s="15">
        <v>36</v>
      </c>
      <c r="F1680" s="15">
        <v>2</v>
      </c>
      <c r="G1680" s="15">
        <v>0</v>
      </c>
    </row>
    <row r="1681" spans="1:7" x14ac:dyDescent="0.2">
      <c r="A1681" s="15">
        <v>4000</v>
      </c>
      <c r="B1681" s="15">
        <v>0.12529999999999999</v>
      </c>
      <c r="C1681" s="15" t="s">
        <v>44</v>
      </c>
      <c r="D1681" s="15">
        <v>55000</v>
      </c>
      <c r="E1681" s="15">
        <v>36</v>
      </c>
      <c r="F1681" s="15">
        <v>4</v>
      </c>
      <c r="G1681" s="15">
        <v>0</v>
      </c>
    </row>
    <row r="1682" spans="1:7" x14ac:dyDescent="0.2">
      <c r="A1682" s="15">
        <v>5000</v>
      </c>
      <c r="B1682" s="15">
        <v>0.12529999999999999</v>
      </c>
      <c r="C1682" s="15" t="s">
        <v>44</v>
      </c>
      <c r="D1682" s="15">
        <v>20004</v>
      </c>
      <c r="E1682" s="15">
        <v>36</v>
      </c>
      <c r="F1682" s="15">
        <v>0.5</v>
      </c>
      <c r="G1682" s="15">
        <v>0</v>
      </c>
    </row>
    <row r="1683" spans="1:7" x14ac:dyDescent="0.2">
      <c r="A1683" s="15">
        <v>14000</v>
      </c>
      <c r="B1683" s="15">
        <v>8.5900000000000004E-2</v>
      </c>
      <c r="C1683" s="15" t="s">
        <v>44</v>
      </c>
      <c r="D1683" s="15">
        <v>62004</v>
      </c>
      <c r="E1683" s="15">
        <v>36</v>
      </c>
      <c r="F1683" s="15">
        <v>6</v>
      </c>
      <c r="G1683" s="15">
        <v>0</v>
      </c>
    </row>
    <row r="1684" spans="1:7" x14ac:dyDescent="0.2">
      <c r="A1684" s="15">
        <v>7000</v>
      </c>
      <c r="B1684" s="15">
        <v>7.7399999999999997E-2</v>
      </c>
      <c r="C1684" s="15" t="s">
        <v>44</v>
      </c>
      <c r="D1684" s="15">
        <v>180000</v>
      </c>
      <c r="E1684" s="15">
        <v>36</v>
      </c>
      <c r="F1684" s="15">
        <v>0.5</v>
      </c>
      <c r="G1684" s="15">
        <v>0</v>
      </c>
    </row>
    <row r="1685" spans="1:7" x14ac:dyDescent="0.2">
      <c r="A1685" s="15">
        <v>15000</v>
      </c>
      <c r="B1685" s="15">
        <v>0.12180000000000001</v>
      </c>
      <c r="C1685" s="15" t="s">
        <v>44</v>
      </c>
      <c r="D1685" s="15">
        <v>91000</v>
      </c>
      <c r="E1685" s="15">
        <v>36</v>
      </c>
      <c r="F1685" s="15">
        <v>5</v>
      </c>
      <c r="G1685" s="15">
        <v>1</v>
      </c>
    </row>
    <row r="1686" spans="1:7" x14ac:dyDescent="0.2">
      <c r="A1686" s="15">
        <v>3000</v>
      </c>
      <c r="B1686" s="15">
        <v>0.16</v>
      </c>
      <c r="C1686" s="15" t="s">
        <v>45</v>
      </c>
      <c r="D1686" s="15">
        <v>22000</v>
      </c>
      <c r="E1686" s="15">
        <v>36</v>
      </c>
      <c r="F1686" s="15">
        <v>1</v>
      </c>
      <c r="G1686" s="15">
        <v>1</v>
      </c>
    </row>
    <row r="1687" spans="1:7" x14ac:dyDescent="0.2">
      <c r="A1687" s="15">
        <v>5000</v>
      </c>
      <c r="B1687" s="15">
        <v>0.12529999999999999</v>
      </c>
      <c r="C1687" s="15" t="s">
        <v>44</v>
      </c>
      <c r="D1687" s="15">
        <v>19200</v>
      </c>
      <c r="E1687" s="15">
        <v>36</v>
      </c>
      <c r="F1687" s="15">
        <v>2</v>
      </c>
      <c r="G1687" s="15">
        <v>0</v>
      </c>
    </row>
    <row r="1688" spans="1:7" x14ac:dyDescent="0.2">
      <c r="A1688" s="15">
        <v>3000</v>
      </c>
      <c r="B1688" s="15">
        <v>7.7399999999999997E-2</v>
      </c>
      <c r="C1688" s="15" t="s">
        <v>44</v>
      </c>
      <c r="D1688" s="15">
        <v>64200</v>
      </c>
      <c r="E1688" s="15">
        <v>36</v>
      </c>
      <c r="F1688" s="15">
        <v>2</v>
      </c>
      <c r="G1688" s="15">
        <v>0</v>
      </c>
    </row>
    <row r="1689" spans="1:7" x14ac:dyDescent="0.2">
      <c r="A1689" s="15">
        <v>10000</v>
      </c>
      <c r="B1689" s="15">
        <v>8.5900000000000004E-2</v>
      </c>
      <c r="C1689" s="15" t="s">
        <v>44</v>
      </c>
      <c r="D1689" s="15">
        <v>73000</v>
      </c>
      <c r="E1689" s="15">
        <v>36</v>
      </c>
      <c r="F1689" s="15">
        <v>4</v>
      </c>
      <c r="G1689" s="15">
        <v>0</v>
      </c>
    </row>
    <row r="1690" spans="1:7" x14ac:dyDescent="0.2">
      <c r="A1690" s="15">
        <v>12000</v>
      </c>
      <c r="B1690" s="15">
        <v>0.12180000000000001</v>
      </c>
      <c r="C1690" s="15" t="s">
        <v>46</v>
      </c>
      <c r="D1690" s="16">
        <v>100000</v>
      </c>
      <c r="E1690" s="15">
        <v>36</v>
      </c>
      <c r="F1690" s="15">
        <v>5</v>
      </c>
      <c r="G1690" s="15">
        <v>0</v>
      </c>
    </row>
    <row r="1691" spans="1:7" x14ac:dyDescent="0.2">
      <c r="A1691" s="15">
        <v>5000</v>
      </c>
      <c r="B1691" s="15">
        <v>7.6799999999999993E-2</v>
      </c>
      <c r="C1691" s="15" t="s">
        <v>44</v>
      </c>
      <c r="D1691" s="15">
        <v>35880</v>
      </c>
      <c r="E1691" s="15">
        <v>36</v>
      </c>
      <c r="F1691" s="15">
        <v>2</v>
      </c>
      <c r="G1691" s="15">
        <v>0</v>
      </c>
    </row>
    <row r="1692" spans="1:7" x14ac:dyDescent="0.2">
      <c r="A1692" s="15">
        <v>17000</v>
      </c>
      <c r="B1692" s="15">
        <v>0.1158</v>
      </c>
      <c r="C1692" s="15" t="s">
        <v>46</v>
      </c>
      <c r="D1692" s="15">
        <v>67642</v>
      </c>
      <c r="E1692" s="15">
        <v>36</v>
      </c>
      <c r="F1692" s="15">
        <v>5</v>
      </c>
      <c r="G1692" s="15">
        <v>0</v>
      </c>
    </row>
    <row r="1693" spans="1:7" x14ac:dyDescent="0.2">
      <c r="A1693" s="15">
        <v>10400</v>
      </c>
      <c r="B1693" s="15">
        <v>0.13159999999999999</v>
      </c>
      <c r="C1693" s="15" t="s">
        <v>46</v>
      </c>
      <c r="D1693" s="15">
        <v>85000</v>
      </c>
      <c r="E1693" s="15">
        <v>36</v>
      </c>
      <c r="F1693" s="15">
        <v>7</v>
      </c>
      <c r="G1693" s="15">
        <v>0</v>
      </c>
    </row>
    <row r="1694" spans="1:7" x14ac:dyDescent="0.2">
      <c r="A1694" s="15">
        <v>8000</v>
      </c>
      <c r="B1694" s="15">
        <v>0.1221</v>
      </c>
      <c r="C1694" s="15" t="s">
        <v>44</v>
      </c>
      <c r="D1694" s="15">
        <v>36903</v>
      </c>
      <c r="E1694" s="15">
        <v>36</v>
      </c>
      <c r="F1694" s="15">
        <v>3</v>
      </c>
      <c r="G1694" s="15">
        <v>0</v>
      </c>
    </row>
    <row r="1695" spans="1:7" x14ac:dyDescent="0.2">
      <c r="A1695" s="15">
        <v>12000</v>
      </c>
      <c r="B1695" s="15">
        <v>0.1221</v>
      </c>
      <c r="C1695" s="15" t="s">
        <v>44</v>
      </c>
      <c r="D1695" s="15">
        <v>51996</v>
      </c>
      <c r="E1695" s="15">
        <v>36</v>
      </c>
      <c r="F1695" s="15">
        <v>8</v>
      </c>
      <c r="G1695" s="15">
        <v>0</v>
      </c>
    </row>
    <row r="1696" spans="1:7" x14ac:dyDescent="0.2">
      <c r="A1696" s="15">
        <v>5900</v>
      </c>
      <c r="B1696" s="15">
        <v>9.3200000000000005E-2</v>
      </c>
      <c r="C1696" s="15" t="s">
        <v>44</v>
      </c>
      <c r="D1696" s="15">
        <v>58000</v>
      </c>
      <c r="E1696" s="15">
        <v>36</v>
      </c>
      <c r="F1696" s="15">
        <v>5</v>
      </c>
      <c r="G1696" s="15">
        <v>0</v>
      </c>
    </row>
    <row r="1697" spans="1:7" x14ac:dyDescent="0.2">
      <c r="A1697" s="15">
        <v>12000</v>
      </c>
      <c r="B1697" s="15">
        <v>0.1537</v>
      </c>
      <c r="C1697" s="15" t="s">
        <v>44</v>
      </c>
      <c r="D1697" s="15">
        <v>55000</v>
      </c>
      <c r="E1697" s="15">
        <v>36</v>
      </c>
      <c r="F1697" s="15">
        <v>2</v>
      </c>
      <c r="G1697" s="15">
        <v>0</v>
      </c>
    </row>
    <row r="1698" spans="1:7" x14ac:dyDescent="0.2">
      <c r="A1698" s="15">
        <v>15600</v>
      </c>
      <c r="B1698" s="15">
        <v>0.12839999999999999</v>
      </c>
      <c r="C1698" s="15" t="s">
        <v>44</v>
      </c>
      <c r="D1698" s="15">
        <v>68324</v>
      </c>
      <c r="E1698" s="15">
        <v>36</v>
      </c>
      <c r="F1698" s="15">
        <v>3</v>
      </c>
      <c r="G1698" s="15">
        <v>0</v>
      </c>
    </row>
    <row r="1699" spans="1:7" x14ac:dyDescent="0.2">
      <c r="A1699" s="15">
        <v>3000</v>
      </c>
      <c r="B1699" s="15">
        <v>0.12529999999999999</v>
      </c>
      <c r="C1699" s="15" t="s">
        <v>44</v>
      </c>
      <c r="D1699" s="15">
        <v>60000</v>
      </c>
      <c r="E1699" s="15">
        <v>36</v>
      </c>
      <c r="F1699" s="15">
        <v>0.5</v>
      </c>
      <c r="G1699" s="15">
        <v>0</v>
      </c>
    </row>
    <row r="1700" spans="1:7" x14ac:dyDescent="0.2">
      <c r="A1700" s="15">
        <v>10000</v>
      </c>
      <c r="B1700" s="15">
        <v>0.11260000000000001</v>
      </c>
      <c r="C1700" s="15" t="s">
        <v>46</v>
      </c>
      <c r="D1700" s="15">
        <v>92000</v>
      </c>
      <c r="E1700" s="15">
        <v>36</v>
      </c>
      <c r="F1700" s="15">
        <v>8</v>
      </c>
      <c r="G1700" s="15">
        <v>0</v>
      </c>
    </row>
    <row r="1701" spans="1:7" x14ac:dyDescent="0.2">
      <c r="A1701" s="15">
        <v>9000</v>
      </c>
      <c r="B1701" s="15">
        <v>9.3200000000000005E-2</v>
      </c>
      <c r="C1701" s="15" t="s">
        <v>46</v>
      </c>
      <c r="D1701" s="15">
        <v>84996</v>
      </c>
      <c r="E1701" s="15">
        <v>36</v>
      </c>
      <c r="F1701" s="15">
        <v>4</v>
      </c>
      <c r="G1701" s="15">
        <v>0</v>
      </c>
    </row>
    <row r="1702" spans="1:7" x14ac:dyDescent="0.2">
      <c r="A1702" s="15">
        <v>6000</v>
      </c>
      <c r="B1702" s="15">
        <v>9.3200000000000005E-2</v>
      </c>
      <c r="C1702" s="15" t="s">
        <v>44</v>
      </c>
      <c r="D1702" s="15">
        <v>69780</v>
      </c>
      <c r="E1702" s="15">
        <v>36</v>
      </c>
      <c r="F1702" s="15">
        <v>3</v>
      </c>
      <c r="G1702" s="15">
        <v>0</v>
      </c>
    </row>
    <row r="1703" spans="1:7" x14ac:dyDescent="0.2">
      <c r="A1703" s="15">
        <v>12000</v>
      </c>
      <c r="B1703" s="15">
        <v>0.11260000000000001</v>
      </c>
      <c r="C1703" s="15" t="s">
        <v>44</v>
      </c>
      <c r="D1703" s="15">
        <v>58000</v>
      </c>
      <c r="E1703" s="15">
        <v>36</v>
      </c>
      <c r="F1703" s="15">
        <v>4</v>
      </c>
      <c r="G1703" s="15">
        <v>0</v>
      </c>
    </row>
    <row r="1704" spans="1:7" x14ac:dyDescent="0.2">
      <c r="A1704" s="15">
        <v>10000</v>
      </c>
      <c r="B1704" s="15">
        <v>9.3200000000000005E-2</v>
      </c>
      <c r="C1704" s="15" t="s">
        <v>46</v>
      </c>
      <c r="D1704" s="15">
        <v>94185</v>
      </c>
      <c r="E1704" s="15">
        <v>36</v>
      </c>
      <c r="F1704" s="15">
        <v>3</v>
      </c>
      <c r="G1704" s="15">
        <v>0</v>
      </c>
    </row>
    <row r="1705" spans="1:7" x14ac:dyDescent="0.2">
      <c r="A1705" s="15">
        <v>5000</v>
      </c>
      <c r="B1705" s="15">
        <v>0.13469999999999999</v>
      </c>
      <c r="C1705" s="15" t="s">
        <v>44</v>
      </c>
      <c r="D1705" s="15">
        <v>35028</v>
      </c>
      <c r="E1705" s="15">
        <v>36</v>
      </c>
      <c r="F1705" s="15">
        <v>3</v>
      </c>
      <c r="G1705" s="15">
        <v>0</v>
      </c>
    </row>
    <row r="1706" spans="1:7" x14ac:dyDescent="0.2">
      <c r="A1706" s="15">
        <v>6000</v>
      </c>
      <c r="B1706" s="15">
        <v>0.13469999999999999</v>
      </c>
      <c r="C1706" s="15" t="s">
        <v>44</v>
      </c>
      <c r="D1706" s="15">
        <v>31000</v>
      </c>
      <c r="E1706" s="15">
        <v>36</v>
      </c>
      <c r="F1706" s="15">
        <v>1</v>
      </c>
      <c r="G1706" s="15">
        <v>0</v>
      </c>
    </row>
    <row r="1707" spans="1:7" x14ac:dyDescent="0.2">
      <c r="A1707" s="15">
        <v>10000</v>
      </c>
      <c r="B1707" s="15">
        <v>0.13469999999999999</v>
      </c>
      <c r="C1707" s="15" t="s">
        <v>46</v>
      </c>
      <c r="D1707" s="15">
        <v>87000</v>
      </c>
      <c r="E1707" s="15">
        <v>36</v>
      </c>
      <c r="F1707" s="15">
        <v>4</v>
      </c>
      <c r="G1707" s="15">
        <v>0</v>
      </c>
    </row>
    <row r="1708" spans="1:7" x14ac:dyDescent="0.2">
      <c r="A1708" s="15">
        <v>20000</v>
      </c>
      <c r="B1708" s="15">
        <v>0.13789999999999999</v>
      </c>
      <c r="C1708" s="15" t="s">
        <v>44</v>
      </c>
      <c r="D1708" s="15">
        <v>103000</v>
      </c>
      <c r="E1708" s="15">
        <v>36</v>
      </c>
      <c r="F1708" s="15">
        <v>0.5</v>
      </c>
      <c r="G1708" s="15">
        <v>0</v>
      </c>
    </row>
    <row r="1709" spans="1:7" x14ac:dyDescent="0.2">
      <c r="A1709" s="15">
        <v>6000</v>
      </c>
      <c r="B1709" s="15">
        <v>0.08</v>
      </c>
      <c r="C1709" s="15" t="s">
        <v>46</v>
      </c>
      <c r="D1709" s="15">
        <v>80004</v>
      </c>
      <c r="E1709" s="15">
        <v>36</v>
      </c>
      <c r="F1709" s="15">
        <v>0.5</v>
      </c>
      <c r="G1709" s="15">
        <v>0</v>
      </c>
    </row>
    <row r="1710" spans="1:7" x14ac:dyDescent="0.2">
      <c r="A1710" s="15">
        <v>12000</v>
      </c>
      <c r="B1710" s="15">
        <v>0.16</v>
      </c>
      <c r="C1710" s="15" t="s">
        <v>44</v>
      </c>
      <c r="D1710" s="15">
        <v>48000</v>
      </c>
      <c r="E1710" s="15">
        <v>36</v>
      </c>
      <c r="F1710" s="15">
        <v>5</v>
      </c>
      <c r="G1710" s="15">
        <v>0</v>
      </c>
    </row>
    <row r="1711" spans="1:7" x14ac:dyDescent="0.2">
      <c r="A1711" s="15">
        <v>6400</v>
      </c>
      <c r="B1711" s="15">
        <v>0.08</v>
      </c>
      <c r="C1711" s="15" t="s">
        <v>46</v>
      </c>
      <c r="D1711" s="15">
        <v>63996</v>
      </c>
      <c r="E1711" s="15">
        <v>36</v>
      </c>
      <c r="F1711" s="15">
        <v>2</v>
      </c>
      <c r="G1711" s="15">
        <v>0</v>
      </c>
    </row>
    <row r="1712" spans="1:7" x14ac:dyDescent="0.2">
      <c r="A1712" s="15">
        <v>4800</v>
      </c>
      <c r="B1712" s="15">
        <v>9.6299999999999997E-2</v>
      </c>
      <c r="C1712" s="15" t="s">
        <v>44</v>
      </c>
      <c r="D1712" s="15">
        <v>27996</v>
      </c>
      <c r="E1712" s="15">
        <v>36</v>
      </c>
      <c r="F1712" s="15">
        <v>0.5</v>
      </c>
      <c r="G1712" s="15">
        <v>1</v>
      </c>
    </row>
    <row r="1713" spans="1:7" x14ac:dyDescent="0.2">
      <c r="A1713" s="15">
        <v>7500</v>
      </c>
      <c r="B1713" s="15">
        <v>0.1095</v>
      </c>
      <c r="C1713" s="15" t="s">
        <v>44</v>
      </c>
      <c r="D1713" s="15">
        <v>65000</v>
      </c>
      <c r="E1713" s="15">
        <v>36</v>
      </c>
      <c r="F1713" s="15">
        <v>8</v>
      </c>
      <c r="G1713" s="15">
        <v>0</v>
      </c>
    </row>
    <row r="1714" spans="1:7" x14ac:dyDescent="0.2">
      <c r="A1714" s="15">
        <v>12250</v>
      </c>
      <c r="B1714" s="15">
        <v>0.15049999999999999</v>
      </c>
      <c r="C1714" s="15" t="s">
        <v>46</v>
      </c>
      <c r="D1714" s="15">
        <v>89000</v>
      </c>
      <c r="E1714" s="15">
        <v>36</v>
      </c>
      <c r="F1714" s="15">
        <v>8</v>
      </c>
      <c r="G1714" s="15">
        <v>0</v>
      </c>
    </row>
    <row r="1715" spans="1:7" x14ac:dyDescent="0.2">
      <c r="A1715" s="15">
        <v>3200</v>
      </c>
      <c r="B1715" s="15">
        <v>0.1221</v>
      </c>
      <c r="C1715" s="15" t="s">
        <v>44</v>
      </c>
      <c r="D1715" s="15">
        <v>27600</v>
      </c>
      <c r="E1715" s="15">
        <v>36</v>
      </c>
      <c r="F1715" s="15">
        <v>2</v>
      </c>
      <c r="G1715" s="15">
        <v>0</v>
      </c>
    </row>
    <row r="1716" spans="1:7" x14ac:dyDescent="0.2">
      <c r="A1716" s="15">
        <v>6000</v>
      </c>
      <c r="B1716" s="15">
        <v>9.6299999999999997E-2</v>
      </c>
      <c r="C1716" s="15" t="s">
        <v>46</v>
      </c>
      <c r="D1716" s="16">
        <v>300000</v>
      </c>
      <c r="E1716" s="15">
        <v>36</v>
      </c>
      <c r="F1716" s="15">
        <v>3</v>
      </c>
      <c r="G1716" s="15">
        <v>0</v>
      </c>
    </row>
    <row r="1717" spans="1:7" x14ac:dyDescent="0.2">
      <c r="A1717" s="15">
        <v>4000</v>
      </c>
      <c r="B1717" s="15">
        <v>0.16320000000000001</v>
      </c>
      <c r="C1717" s="15" t="s">
        <v>46</v>
      </c>
      <c r="D1717" s="15">
        <v>97000</v>
      </c>
      <c r="E1717" s="15">
        <v>36</v>
      </c>
      <c r="F1717" s="15">
        <v>8</v>
      </c>
      <c r="G1717" s="15">
        <v>0</v>
      </c>
    </row>
    <row r="1718" spans="1:7" x14ac:dyDescent="0.2">
      <c r="A1718" s="15">
        <v>12000</v>
      </c>
      <c r="B1718" s="15">
        <v>0.11890000000000001</v>
      </c>
      <c r="C1718" s="15" t="s">
        <v>46</v>
      </c>
      <c r="D1718" s="15">
        <v>56000</v>
      </c>
      <c r="E1718" s="15">
        <v>36</v>
      </c>
      <c r="F1718" s="15">
        <v>10</v>
      </c>
      <c r="G1718" s="15">
        <v>0</v>
      </c>
    </row>
    <row r="1719" spans="1:7" x14ac:dyDescent="0.2">
      <c r="A1719" s="15">
        <v>7000</v>
      </c>
      <c r="B1719" s="15">
        <v>0.08</v>
      </c>
      <c r="C1719" s="15" t="s">
        <v>44</v>
      </c>
      <c r="D1719" s="15">
        <v>33996</v>
      </c>
      <c r="E1719" s="15">
        <v>36</v>
      </c>
      <c r="F1719" s="15">
        <v>10</v>
      </c>
      <c r="G1719" s="15">
        <v>1</v>
      </c>
    </row>
    <row r="1720" spans="1:7" x14ac:dyDescent="0.2">
      <c r="A1720" s="15">
        <v>10000</v>
      </c>
      <c r="B1720" s="15">
        <v>9.6299999999999997E-2</v>
      </c>
      <c r="C1720" s="15" t="s">
        <v>46</v>
      </c>
      <c r="D1720" s="15">
        <v>65600</v>
      </c>
      <c r="E1720" s="15">
        <v>36</v>
      </c>
      <c r="F1720" s="15">
        <v>10</v>
      </c>
      <c r="G1720" s="15">
        <v>0</v>
      </c>
    </row>
    <row r="1721" spans="1:7" x14ac:dyDescent="0.2">
      <c r="A1721" s="15">
        <v>9200</v>
      </c>
      <c r="B1721" s="15">
        <v>0.11890000000000001</v>
      </c>
      <c r="C1721" s="15" t="s">
        <v>46</v>
      </c>
      <c r="D1721" s="15">
        <v>45000</v>
      </c>
      <c r="E1721" s="15">
        <v>36</v>
      </c>
      <c r="F1721" s="15">
        <v>2</v>
      </c>
      <c r="G1721" s="15">
        <v>0</v>
      </c>
    </row>
    <row r="1722" spans="1:7" x14ac:dyDescent="0.2">
      <c r="A1722" s="15">
        <v>2500</v>
      </c>
      <c r="B1722" s="15">
        <v>0.11890000000000001</v>
      </c>
      <c r="C1722" s="15" t="s">
        <v>44</v>
      </c>
      <c r="D1722" s="15">
        <v>18204</v>
      </c>
      <c r="E1722" s="15">
        <v>36</v>
      </c>
      <c r="F1722" s="15">
        <v>2</v>
      </c>
      <c r="G1722" s="15">
        <v>0</v>
      </c>
    </row>
    <row r="1723" spans="1:7" x14ac:dyDescent="0.2">
      <c r="A1723" s="15">
        <v>7800</v>
      </c>
      <c r="B1723" s="15">
        <v>0.14419999999999999</v>
      </c>
      <c r="C1723" s="15" t="s">
        <v>46</v>
      </c>
      <c r="D1723" s="15">
        <v>36996</v>
      </c>
      <c r="E1723" s="15">
        <v>36</v>
      </c>
      <c r="F1723" s="15">
        <v>7</v>
      </c>
      <c r="G1723" s="15">
        <v>0</v>
      </c>
    </row>
    <row r="1724" spans="1:7" x14ac:dyDescent="0.2">
      <c r="A1724" s="15">
        <v>4800</v>
      </c>
      <c r="B1724" s="15">
        <v>0.11890000000000001</v>
      </c>
      <c r="C1724" s="15" t="s">
        <v>44</v>
      </c>
      <c r="D1724" s="15">
        <v>41300</v>
      </c>
      <c r="E1724" s="15">
        <v>36</v>
      </c>
      <c r="F1724" s="15">
        <v>10</v>
      </c>
      <c r="G1724" s="15">
        <v>0</v>
      </c>
    </row>
    <row r="1725" spans="1:7" x14ac:dyDescent="0.2">
      <c r="A1725" s="15">
        <v>6000</v>
      </c>
      <c r="B1725" s="15">
        <v>0.11890000000000001</v>
      </c>
      <c r="C1725" s="15" t="s">
        <v>46</v>
      </c>
      <c r="D1725" s="15">
        <v>90000</v>
      </c>
      <c r="E1725" s="15">
        <v>36</v>
      </c>
      <c r="F1725" s="15">
        <v>5</v>
      </c>
      <c r="G1725" s="15">
        <v>0</v>
      </c>
    </row>
    <row r="1726" spans="1:7" x14ac:dyDescent="0.2">
      <c r="A1726" s="15">
        <v>25000</v>
      </c>
      <c r="B1726" s="15">
        <v>0.11890000000000001</v>
      </c>
      <c r="C1726" s="15" t="s">
        <v>46</v>
      </c>
      <c r="D1726" s="15">
        <v>72000</v>
      </c>
      <c r="E1726" s="15">
        <v>36</v>
      </c>
      <c r="F1726" s="15">
        <v>7</v>
      </c>
      <c r="G1726" s="15">
        <v>0</v>
      </c>
    </row>
    <row r="1727" spans="1:7" x14ac:dyDescent="0.2">
      <c r="A1727" s="15">
        <v>6000</v>
      </c>
      <c r="B1727" s="15">
        <v>9.6299999999999997E-2</v>
      </c>
      <c r="C1727" s="15" t="s">
        <v>45</v>
      </c>
      <c r="D1727" s="15">
        <v>26000</v>
      </c>
      <c r="E1727" s="15">
        <v>36</v>
      </c>
      <c r="F1727" s="15">
        <v>1</v>
      </c>
      <c r="G1727" s="15">
        <v>0</v>
      </c>
    </row>
    <row r="1728" spans="1:7" x14ac:dyDescent="0.2">
      <c r="A1728" s="15">
        <v>10000</v>
      </c>
      <c r="B1728" s="15">
        <v>0.12839999999999999</v>
      </c>
      <c r="C1728" s="15" t="s">
        <v>46</v>
      </c>
      <c r="D1728" s="16">
        <v>100000</v>
      </c>
      <c r="E1728" s="15">
        <v>36</v>
      </c>
      <c r="F1728" s="15">
        <v>3</v>
      </c>
      <c r="G1728" s="15">
        <v>0</v>
      </c>
    </row>
    <row r="1729" spans="1:7" x14ac:dyDescent="0.2">
      <c r="A1729" s="15">
        <v>7200</v>
      </c>
      <c r="B1729" s="15">
        <v>0.08</v>
      </c>
      <c r="C1729" s="15" t="s">
        <v>44</v>
      </c>
      <c r="D1729" s="15">
        <v>42996</v>
      </c>
      <c r="E1729" s="15">
        <v>36</v>
      </c>
      <c r="F1729" s="15">
        <v>10</v>
      </c>
      <c r="G1729" s="15">
        <v>0</v>
      </c>
    </row>
    <row r="1730" spans="1:7" x14ac:dyDescent="0.2">
      <c r="A1730" s="15">
        <v>15000</v>
      </c>
      <c r="B1730" s="15">
        <v>0.11260000000000001</v>
      </c>
      <c r="C1730" s="15" t="s">
        <v>47</v>
      </c>
      <c r="D1730" s="15">
        <v>60000</v>
      </c>
      <c r="E1730" s="15">
        <v>36</v>
      </c>
      <c r="F1730" s="15">
        <v>2</v>
      </c>
      <c r="G1730" s="15">
        <v>0</v>
      </c>
    </row>
    <row r="1731" spans="1:7" x14ac:dyDescent="0.2">
      <c r="A1731" s="15">
        <v>10000</v>
      </c>
      <c r="B1731" s="15">
        <v>0.12529999999999999</v>
      </c>
      <c r="C1731" s="15" t="s">
        <v>44</v>
      </c>
      <c r="D1731" s="15">
        <v>33996</v>
      </c>
      <c r="E1731" s="15">
        <v>36</v>
      </c>
      <c r="F1731" s="15">
        <v>4</v>
      </c>
      <c r="G1731" s="15">
        <v>1</v>
      </c>
    </row>
    <row r="1732" spans="1:7" x14ac:dyDescent="0.2">
      <c r="A1732" s="15">
        <v>15000</v>
      </c>
      <c r="B1732" s="15">
        <v>0.12529999999999999</v>
      </c>
      <c r="C1732" s="15" t="s">
        <v>44</v>
      </c>
      <c r="D1732" s="15">
        <v>143000</v>
      </c>
      <c r="E1732" s="15">
        <v>36</v>
      </c>
      <c r="F1732" s="15">
        <v>5</v>
      </c>
      <c r="G1732" s="15">
        <v>0</v>
      </c>
    </row>
    <row r="1733" spans="1:7" x14ac:dyDescent="0.2">
      <c r="A1733" s="15">
        <v>10000</v>
      </c>
      <c r="B1733" s="15">
        <v>0.13159999999999999</v>
      </c>
      <c r="C1733" s="15" t="s">
        <v>44</v>
      </c>
      <c r="D1733" s="15">
        <v>55016</v>
      </c>
      <c r="E1733" s="15">
        <v>36</v>
      </c>
      <c r="F1733" s="15">
        <v>0.5</v>
      </c>
      <c r="G1733" s="15">
        <v>0</v>
      </c>
    </row>
    <row r="1734" spans="1:7" x14ac:dyDescent="0.2">
      <c r="A1734" s="15">
        <v>16400</v>
      </c>
      <c r="B1734" s="15">
        <v>0.13789999999999999</v>
      </c>
      <c r="C1734" s="15" t="s">
        <v>46</v>
      </c>
      <c r="D1734" s="15">
        <v>72890</v>
      </c>
      <c r="E1734" s="15">
        <v>36</v>
      </c>
      <c r="F1734" s="15">
        <v>1</v>
      </c>
      <c r="G1734" s="15">
        <v>0</v>
      </c>
    </row>
    <row r="1735" spans="1:7" x14ac:dyDescent="0.2">
      <c r="A1735" s="15">
        <v>4500</v>
      </c>
      <c r="B1735" s="15">
        <v>0.13159999999999999</v>
      </c>
      <c r="C1735" s="15" t="s">
        <v>45</v>
      </c>
      <c r="D1735" s="15">
        <v>58000</v>
      </c>
      <c r="E1735" s="15">
        <v>36</v>
      </c>
      <c r="F1735" s="15">
        <v>5</v>
      </c>
      <c r="G1735" s="15">
        <v>0</v>
      </c>
    </row>
    <row r="1736" spans="1:7" x14ac:dyDescent="0.2">
      <c r="A1736" s="15">
        <v>18000</v>
      </c>
      <c r="B1736" s="15">
        <v>0.13159999999999999</v>
      </c>
      <c r="C1736" s="15" t="s">
        <v>44</v>
      </c>
      <c r="D1736" s="15">
        <v>45150</v>
      </c>
      <c r="E1736" s="15">
        <v>36</v>
      </c>
      <c r="F1736" s="15">
        <v>1</v>
      </c>
      <c r="G1736" s="15">
        <v>0</v>
      </c>
    </row>
    <row r="1737" spans="1:7" x14ac:dyDescent="0.2">
      <c r="A1737" s="15">
        <v>4500</v>
      </c>
      <c r="B1737" s="15">
        <v>9.3200000000000005E-2</v>
      </c>
      <c r="C1737" s="15" t="s">
        <v>46</v>
      </c>
      <c r="D1737" s="15">
        <v>101400</v>
      </c>
      <c r="E1737" s="15">
        <v>36</v>
      </c>
      <c r="F1737" s="15">
        <v>10</v>
      </c>
      <c r="G1737" s="15">
        <v>0</v>
      </c>
    </row>
    <row r="1738" spans="1:7" x14ac:dyDescent="0.2">
      <c r="A1738" s="15">
        <v>8000</v>
      </c>
      <c r="B1738" s="15">
        <v>0.08</v>
      </c>
      <c r="C1738" s="15" t="s">
        <v>46</v>
      </c>
      <c r="D1738" s="15">
        <v>55000</v>
      </c>
      <c r="E1738" s="15">
        <v>36</v>
      </c>
      <c r="F1738" s="15">
        <v>2</v>
      </c>
      <c r="G1738" s="15">
        <v>0</v>
      </c>
    </row>
    <row r="1739" spans="1:7" x14ac:dyDescent="0.2">
      <c r="A1739" s="15">
        <v>20000</v>
      </c>
      <c r="B1739" s="15">
        <v>0.12839999999999999</v>
      </c>
      <c r="C1739" s="15" t="s">
        <v>46</v>
      </c>
      <c r="D1739" s="15">
        <v>150000</v>
      </c>
      <c r="E1739" s="15">
        <v>36</v>
      </c>
      <c r="F1739" s="15">
        <v>4</v>
      </c>
      <c r="G1739" s="15">
        <v>0</v>
      </c>
    </row>
    <row r="1740" spans="1:7" x14ac:dyDescent="0.2">
      <c r="A1740" s="15">
        <v>6250</v>
      </c>
      <c r="B1740" s="15">
        <v>0.12529999999999999</v>
      </c>
      <c r="C1740" s="15" t="s">
        <v>46</v>
      </c>
      <c r="D1740" s="15">
        <v>120000</v>
      </c>
      <c r="E1740" s="15">
        <v>36</v>
      </c>
      <c r="F1740" s="15">
        <v>3</v>
      </c>
      <c r="G1740" s="15">
        <v>0</v>
      </c>
    </row>
    <row r="1741" spans="1:7" x14ac:dyDescent="0.2">
      <c r="A1741" s="15">
        <v>6400</v>
      </c>
      <c r="B1741" s="15">
        <v>9.3200000000000005E-2</v>
      </c>
      <c r="C1741" s="15" t="s">
        <v>45</v>
      </c>
      <c r="D1741" s="15">
        <v>40000</v>
      </c>
      <c r="E1741" s="15">
        <v>36</v>
      </c>
      <c r="F1741" s="15">
        <v>10</v>
      </c>
      <c r="G1741" s="15">
        <v>0</v>
      </c>
    </row>
    <row r="1742" spans="1:7" x14ac:dyDescent="0.2">
      <c r="A1742" s="15">
        <v>8000</v>
      </c>
      <c r="B1742" s="15">
        <v>0.12839999999999999</v>
      </c>
      <c r="C1742" s="15" t="s">
        <v>44</v>
      </c>
      <c r="D1742" s="15">
        <v>36000</v>
      </c>
      <c r="E1742" s="15">
        <v>36</v>
      </c>
      <c r="F1742" s="15">
        <v>0.5</v>
      </c>
      <c r="G1742" s="15">
        <v>0</v>
      </c>
    </row>
    <row r="1743" spans="1:7" x14ac:dyDescent="0.2">
      <c r="A1743" s="15">
        <v>8500</v>
      </c>
      <c r="B1743" s="15">
        <v>0.13469999999999999</v>
      </c>
      <c r="C1743" s="15" t="s">
        <v>46</v>
      </c>
      <c r="D1743" s="15">
        <v>125000</v>
      </c>
      <c r="E1743" s="15">
        <v>36</v>
      </c>
      <c r="F1743" s="15">
        <v>2</v>
      </c>
      <c r="G1743" s="15">
        <v>0</v>
      </c>
    </row>
    <row r="1744" spans="1:7" x14ac:dyDescent="0.2">
      <c r="A1744" s="15">
        <v>25000</v>
      </c>
      <c r="B1744" s="15">
        <v>0.1411</v>
      </c>
      <c r="C1744" s="15" t="s">
        <v>46</v>
      </c>
      <c r="D1744" s="15">
        <v>175000</v>
      </c>
      <c r="E1744" s="15">
        <v>36</v>
      </c>
      <c r="F1744" s="15">
        <v>9</v>
      </c>
      <c r="G1744" s="15">
        <v>1</v>
      </c>
    </row>
    <row r="1745" spans="1:7" x14ac:dyDescent="0.2">
      <c r="A1745" s="15">
        <v>18000</v>
      </c>
      <c r="B1745" s="15">
        <v>0.11260000000000001</v>
      </c>
      <c r="C1745" s="15" t="s">
        <v>46</v>
      </c>
      <c r="D1745" s="15">
        <v>120000</v>
      </c>
      <c r="E1745" s="15">
        <v>36</v>
      </c>
      <c r="F1745" s="15">
        <v>10</v>
      </c>
      <c r="G1745" s="15">
        <v>1</v>
      </c>
    </row>
    <row r="1746" spans="1:7" x14ac:dyDescent="0.2">
      <c r="A1746" s="15">
        <v>13000</v>
      </c>
      <c r="B1746" s="15">
        <v>0.12529999999999999</v>
      </c>
      <c r="C1746" s="15" t="s">
        <v>44</v>
      </c>
      <c r="D1746" s="15">
        <v>84000</v>
      </c>
      <c r="E1746" s="15">
        <v>36</v>
      </c>
      <c r="F1746" s="15">
        <v>9</v>
      </c>
      <c r="G1746" s="15">
        <v>0</v>
      </c>
    </row>
    <row r="1747" spans="1:7" x14ac:dyDescent="0.2">
      <c r="A1747" s="15">
        <v>18500</v>
      </c>
      <c r="B1747" s="15">
        <v>0.11260000000000001</v>
      </c>
      <c r="C1747" s="15" t="s">
        <v>44</v>
      </c>
      <c r="D1747" s="15">
        <v>74196</v>
      </c>
      <c r="E1747" s="15">
        <v>36</v>
      </c>
      <c r="F1747" s="15">
        <v>2</v>
      </c>
      <c r="G1747" s="15">
        <v>0</v>
      </c>
    </row>
    <row r="1748" spans="1:7" x14ac:dyDescent="0.2">
      <c r="A1748" s="15">
        <v>10400</v>
      </c>
      <c r="B1748" s="15">
        <v>9.3200000000000005E-2</v>
      </c>
      <c r="C1748" s="15" t="s">
        <v>46</v>
      </c>
      <c r="D1748" s="15">
        <v>85000</v>
      </c>
      <c r="E1748" s="15">
        <v>36</v>
      </c>
      <c r="F1748" s="15">
        <v>10</v>
      </c>
      <c r="G1748" s="15">
        <v>0</v>
      </c>
    </row>
    <row r="1749" spans="1:7" x14ac:dyDescent="0.2">
      <c r="A1749" s="15">
        <v>13000</v>
      </c>
      <c r="B1749" s="15">
        <v>0.1158</v>
      </c>
      <c r="C1749" s="15" t="s">
        <v>44</v>
      </c>
      <c r="D1749" s="15">
        <v>58000</v>
      </c>
      <c r="E1749" s="15">
        <v>36</v>
      </c>
      <c r="F1749" s="15">
        <v>3</v>
      </c>
      <c r="G1749" s="15">
        <v>0</v>
      </c>
    </row>
    <row r="1750" spans="1:7" x14ac:dyDescent="0.2">
      <c r="A1750" s="15">
        <v>3000</v>
      </c>
      <c r="B1750" s="15">
        <v>0.1158</v>
      </c>
      <c r="C1750" s="15" t="s">
        <v>44</v>
      </c>
      <c r="D1750" s="15">
        <v>50000</v>
      </c>
      <c r="E1750" s="15">
        <v>36</v>
      </c>
      <c r="F1750" s="15">
        <v>1</v>
      </c>
      <c r="G1750" s="15">
        <v>0</v>
      </c>
    </row>
    <row r="1751" spans="1:7" x14ac:dyDescent="0.2">
      <c r="A1751" s="15">
        <v>15000</v>
      </c>
      <c r="B1751" s="15">
        <v>9.6299999999999997E-2</v>
      </c>
      <c r="C1751" s="15" t="s">
        <v>46</v>
      </c>
      <c r="D1751" s="15">
        <v>75000</v>
      </c>
      <c r="E1751" s="15">
        <v>36</v>
      </c>
      <c r="F1751" s="15">
        <v>8</v>
      </c>
      <c r="G1751" s="15">
        <v>0</v>
      </c>
    </row>
    <row r="1752" spans="1:7" x14ac:dyDescent="0.2">
      <c r="A1752" s="15">
        <v>4000</v>
      </c>
      <c r="B1752" s="15">
        <v>0.12529999999999999</v>
      </c>
      <c r="C1752" s="15" t="s">
        <v>46</v>
      </c>
      <c r="D1752" s="15">
        <v>52000</v>
      </c>
      <c r="E1752" s="15">
        <v>36</v>
      </c>
      <c r="F1752" s="15">
        <v>2</v>
      </c>
      <c r="G1752" s="15">
        <v>1</v>
      </c>
    </row>
    <row r="1753" spans="1:7" x14ac:dyDescent="0.2">
      <c r="A1753" s="15">
        <v>24000</v>
      </c>
      <c r="B1753" s="15">
        <v>0.1158</v>
      </c>
      <c r="C1753" s="15" t="s">
        <v>44</v>
      </c>
      <c r="D1753" s="15">
        <v>88596</v>
      </c>
      <c r="E1753" s="15">
        <v>36</v>
      </c>
      <c r="F1753" s="15">
        <v>3</v>
      </c>
      <c r="G1753" s="15">
        <v>0</v>
      </c>
    </row>
    <row r="1754" spans="1:7" x14ac:dyDescent="0.2">
      <c r="A1754" s="15">
        <v>4500</v>
      </c>
      <c r="B1754" s="15">
        <v>0.16</v>
      </c>
      <c r="C1754" s="15" t="s">
        <v>45</v>
      </c>
      <c r="D1754" s="15">
        <v>32000</v>
      </c>
      <c r="E1754" s="15">
        <v>36</v>
      </c>
      <c r="F1754" s="15">
        <v>3</v>
      </c>
      <c r="G1754" s="15">
        <v>0</v>
      </c>
    </row>
    <row r="1755" spans="1:7" x14ac:dyDescent="0.2">
      <c r="A1755" s="15">
        <v>17000</v>
      </c>
      <c r="B1755" s="15">
        <v>0.13789999999999999</v>
      </c>
      <c r="C1755" s="15" t="s">
        <v>44</v>
      </c>
      <c r="D1755" s="15">
        <v>50000</v>
      </c>
      <c r="E1755" s="15">
        <v>36</v>
      </c>
      <c r="F1755" s="15">
        <v>3</v>
      </c>
      <c r="G1755" s="15">
        <v>0</v>
      </c>
    </row>
    <row r="1756" spans="1:7" x14ac:dyDescent="0.2">
      <c r="A1756" s="15">
        <v>12000</v>
      </c>
      <c r="B1756" s="15">
        <v>9.3200000000000005E-2</v>
      </c>
      <c r="C1756" s="15" t="s">
        <v>46</v>
      </c>
      <c r="D1756" s="15">
        <v>54000</v>
      </c>
      <c r="E1756" s="15">
        <v>36</v>
      </c>
      <c r="F1756" s="15">
        <v>9</v>
      </c>
      <c r="G1756" s="15">
        <v>0</v>
      </c>
    </row>
    <row r="1757" spans="1:7" x14ac:dyDescent="0.2">
      <c r="A1757" s="15">
        <v>2000</v>
      </c>
      <c r="B1757" s="15">
        <v>0.12839999999999999</v>
      </c>
      <c r="C1757" s="15" t="s">
        <v>44</v>
      </c>
      <c r="D1757" s="15">
        <v>15000</v>
      </c>
      <c r="E1757" s="15">
        <v>36</v>
      </c>
      <c r="F1757" s="15">
        <v>4</v>
      </c>
      <c r="G1757" s="15">
        <v>0</v>
      </c>
    </row>
    <row r="1758" spans="1:7" x14ac:dyDescent="0.2">
      <c r="A1758" s="15">
        <v>12075</v>
      </c>
      <c r="B1758" s="15">
        <v>0.13469999999999999</v>
      </c>
      <c r="C1758" s="15" t="s">
        <v>46</v>
      </c>
      <c r="D1758" s="15">
        <v>113028</v>
      </c>
      <c r="E1758" s="15">
        <v>36</v>
      </c>
      <c r="F1758" s="15">
        <v>3</v>
      </c>
      <c r="G1758" s="15">
        <v>0</v>
      </c>
    </row>
    <row r="1759" spans="1:7" x14ac:dyDescent="0.2">
      <c r="A1759" s="15">
        <v>11200</v>
      </c>
      <c r="B1759" s="15">
        <v>0.13159999999999999</v>
      </c>
      <c r="C1759" s="15" t="s">
        <v>44</v>
      </c>
      <c r="D1759" s="15">
        <v>63800</v>
      </c>
      <c r="E1759" s="15">
        <v>36</v>
      </c>
      <c r="F1759" s="15">
        <v>6</v>
      </c>
      <c r="G1759" s="15">
        <v>1</v>
      </c>
    </row>
    <row r="1760" spans="1:7" x14ac:dyDescent="0.2">
      <c r="A1760" s="15">
        <v>3200</v>
      </c>
      <c r="B1760" s="15">
        <v>0.14419999999999999</v>
      </c>
      <c r="C1760" s="15" t="s">
        <v>44</v>
      </c>
      <c r="D1760" s="15">
        <v>39000</v>
      </c>
      <c r="E1760" s="15">
        <v>36</v>
      </c>
      <c r="F1760" s="15">
        <v>0.5</v>
      </c>
      <c r="G1760" s="15">
        <v>0</v>
      </c>
    </row>
    <row r="1761" spans="1:7" x14ac:dyDescent="0.2">
      <c r="A1761" s="15">
        <v>2750</v>
      </c>
      <c r="B1761" s="15">
        <v>0.1537</v>
      </c>
      <c r="C1761" s="15" t="s">
        <v>46</v>
      </c>
      <c r="D1761" s="15">
        <v>80000</v>
      </c>
      <c r="E1761" s="15">
        <v>36</v>
      </c>
      <c r="F1761" s="15">
        <v>5</v>
      </c>
      <c r="G1761" s="15">
        <v>0</v>
      </c>
    </row>
    <row r="1762" spans="1:7" x14ac:dyDescent="0.2">
      <c r="A1762" s="15">
        <v>14000</v>
      </c>
      <c r="B1762" s="15">
        <v>9.6299999999999997E-2</v>
      </c>
      <c r="C1762" s="15" t="s">
        <v>44</v>
      </c>
      <c r="D1762" s="15">
        <v>125000</v>
      </c>
      <c r="E1762" s="15">
        <v>36</v>
      </c>
      <c r="F1762" s="15">
        <v>2</v>
      </c>
      <c r="G1762" s="15">
        <v>0</v>
      </c>
    </row>
    <row r="1763" spans="1:7" x14ac:dyDescent="0.2">
      <c r="A1763" s="15">
        <v>15250</v>
      </c>
      <c r="B1763" s="15">
        <v>0.14419999999999999</v>
      </c>
      <c r="C1763" s="15" t="s">
        <v>46</v>
      </c>
      <c r="D1763" s="15">
        <v>60000</v>
      </c>
      <c r="E1763" s="15">
        <v>36</v>
      </c>
      <c r="F1763" s="15">
        <v>3</v>
      </c>
      <c r="G1763" s="15">
        <v>1</v>
      </c>
    </row>
    <row r="1764" spans="1:7" x14ac:dyDescent="0.2">
      <c r="A1764" s="15">
        <v>10000</v>
      </c>
      <c r="B1764" s="15">
        <v>0.1221</v>
      </c>
      <c r="C1764" s="15" t="s">
        <v>46</v>
      </c>
      <c r="D1764" s="15">
        <v>75000</v>
      </c>
      <c r="E1764" s="15">
        <v>36</v>
      </c>
      <c r="F1764" s="15">
        <v>5</v>
      </c>
      <c r="G1764" s="15">
        <v>0</v>
      </c>
    </row>
    <row r="1765" spans="1:7" x14ac:dyDescent="0.2">
      <c r="A1765" s="15">
        <v>12000</v>
      </c>
      <c r="B1765" s="15">
        <v>0.15679999999999999</v>
      </c>
      <c r="C1765" s="15" t="s">
        <v>44</v>
      </c>
      <c r="D1765" s="15">
        <v>45996</v>
      </c>
      <c r="E1765" s="15">
        <v>36</v>
      </c>
      <c r="F1765" s="15">
        <v>3</v>
      </c>
      <c r="G1765" s="15">
        <v>0</v>
      </c>
    </row>
    <row r="1766" spans="1:7" x14ac:dyDescent="0.2">
      <c r="A1766" s="15">
        <v>7000</v>
      </c>
      <c r="B1766" s="15">
        <v>0.13789999999999999</v>
      </c>
      <c r="C1766" s="15" t="s">
        <v>44</v>
      </c>
      <c r="D1766" s="15">
        <v>27000</v>
      </c>
      <c r="E1766" s="15">
        <v>36</v>
      </c>
      <c r="F1766" s="15">
        <v>4</v>
      </c>
      <c r="G1766" s="15">
        <v>0</v>
      </c>
    </row>
    <row r="1767" spans="1:7" x14ac:dyDescent="0.2">
      <c r="A1767" s="15">
        <v>5000</v>
      </c>
      <c r="B1767" s="15">
        <v>0.12529999999999999</v>
      </c>
      <c r="C1767" s="15" t="s">
        <v>46</v>
      </c>
      <c r="D1767" s="15">
        <v>105000</v>
      </c>
      <c r="E1767" s="15">
        <v>36</v>
      </c>
      <c r="F1767" s="15">
        <v>10</v>
      </c>
      <c r="G1767" s="15">
        <v>0</v>
      </c>
    </row>
    <row r="1768" spans="1:7" x14ac:dyDescent="0.2">
      <c r="A1768" s="15">
        <v>12000</v>
      </c>
      <c r="B1768" s="15">
        <v>0.13469999999999999</v>
      </c>
      <c r="C1768" s="15" t="s">
        <v>44</v>
      </c>
      <c r="D1768" s="15">
        <v>60000</v>
      </c>
      <c r="E1768" s="15">
        <v>36</v>
      </c>
      <c r="F1768" s="15">
        <v>0.5</v>
      </c>
      <c r="G1768" s="15">
        <v>0</v>
      </c>
    </row>
    <row r="1769" spans="1:7" x14ac:dyDescent="0.2">
      <c r="A1769" s="15">
        <v>7000</v>
      </c>
      <c r="B1769" s="15">
        <v>0.15679999999999999</v>
      </c>
      <c r="C1769" s="15" t="s">
        <v>44</v>
      </c>
      <c r="D1769" s="15">
        <v>46000</v>
      </c>
      <c r="E1769" s="15">
        <v>36</v>
      </c>
      <c r="F1769" s="15">
        <v>2</v>
      </c>
      <c r="G1769" s="15">
        <v>0</v>
      </c>
    </row>
    <row r="1770" spans="1:7" x14ac:dyDescent="0.2">
      <c r="A1770" s="15">
        <v>8000</v>
      </c>
      <c r="B1770" s="15">
        <v>0.12839999999999999</v>
      </c>
      <c r="C1770" s="15" t="s">
        <v>44</v>
      </c>
      <c r="D1770" s="15">
        <v>42000</v>
      </c>
      <c r="E1770" s="15">
        <v>36</v>
      </c>
      <c r="F1770" s="15">
        <v>1</v>
      </c>
      <c r="G1770" s="15">
        <v>0</v>
      </c>
    </row>
    <row r="1771" spans="1:7" x14ac:dyDescent="0.2">
      <c r="A1771" s="15">
        <v>10000</v>
      </c>
      <c r="B1771" s="15">
        <v>9.3200000000000005E-2</v>
      </c>
      <c r="C1771" s="15" t="s">
        <v>44</v>
      </c>
      <c r="D1771" s="15">
        <v>55000</v>
      </c>
      <c r="E1771" s="15">
        <v>36</v>
      </c>
      <c r="F1771" s="15">
        <v>1</v>
      </c>
      <c r="G1771" s="15">
        <v>0</v>
      </c>
    </row>
    <row r="1772" spans="1:7" x14ac:dyDescent="0.2">
      <c r="A1772" s="15">
        <v>13000</v>
      </c>
      <c r="B1772" s="15">
        <v>9.6299999999999997E-2</v>
      </c>
      <c r="C1772" s="15" t="s">
        <v>46</v>
      </c>
      <c r="D1772" s="15">
        <v>42000</v>
      </c>
      <c r="E1772" s="15">
        <v>36</v>
      </c>
      <c r="F1772" s="15">
        <v>1</v>
      </c>
      <c r="G1772" s="15">
        <v>0</v>
      </c>
    </row>
    <row r="1773" spans="1:7" x14ac:dyDescent="0.2">
      <c r="A1773" s="15">
        <v>11850</v>
      </c>
      <c r="B1773" s="15">
        <v>0.1411</v>
      </c>
      <c r="C1773" s="15" t="s">
        <v>44</v>
      </c>
      <c r="D1773" s="15">
        <v>48500</v>
      </c>
      <c r="E1773" s="15">
        <v>36</v>
      </c>
      <c r="F1773" s="15">
        <v>7</v>
      </c>
      <c r="G1773" s="15">
        <v>0</v>
      </c>
    </row>
    <row r="1774" spans="1:7" x14ac:dyDescent="0.2">
      <c r="A1774" s="15">
        <v>6000</v>
      </c>
      <c r="B1774" s="15">
        <v>9.6299999999999997E-2</v>
      </c>
      <c r="C1774" s="15" t="s">
        <v>44</v>
      </c>
      <c r="D1774" s="15">
        <v>44000</v>
      </c>
      <c r="E1774" s="15">
        <v>36</v>
      </c>
      <c r="F1774" s="15">
        <v>0.5</v>
      </c>
      <c r="G1774" s="15">
        <v>0</v>
      </c>
    </row>
    <row r="1775" spans="1:7" x14ac:dyDescent="0.2">
      <c r="A1775" s="15">
        <v>18000</v>
      </c>
      <c r="B1775" s="15">
        <v>0.16</v>
      </c>
      <c r="C1775" s="15" t="s">
        <v>44</v>
      </c>
      <c r="D1775" s="15">
        <v>70000</v>
      </c>
      <c r="E1775" s="15">
        <v>36</v>
      </c>
      <c r="F1775" s="15">
        <v>10</v>
      </c>
      <c r="G1775" s="15">
        <v>0</v>
      </c>
    </row>
    <row r="1776" spans="1:7" x14ac:dyDescent="0.2">
      <c r="A1776" s="15">
        <v>6850</v>
      </c>
      <c r="B1776" s="15">
        <v>0.13469999999999999</v>
      </c>
      <c r="C1776" s="15" t="s">
        <v>46</v>
      </c>
      <c r="D1776" s="16">
        <v>100000</v>
      </c>
      <c r="E1776" s="15">
        <v>36</v>
      </c>
      <c r="F1776" s="15">
        <v>2</v>
      </c>
      <c r="G1776" s="15">
        <v>0</v>
      </c>
    </row>
    <row r="1777" spans="1:7" x14ac:dyDescent="0.2">
      <c r="A1777" s="15">
        <v>9000</v>
      </c>
      <c r="B1777" s="15">
        <v>0.13469999999999999</v>
      </c>
      <c r="C1777" s="15" t="s">
        <v>46</v>
      </c>
      <c r="D1777" s="15">
        <v>35100</v>
      </c>
      <c r="E1777" s="15">
        <v>36</v>
      </c>
      <c r="F1777" s="15">
        <v>10</v>
      </c>
      <c r="G1777" s="15">
        <v>0</v>
      </c>
    </row>
    <row r="1778" spans="1:7" x14ac:dyDescent="0.2">
      <c r="A1778" s="15">
        <v>16000</v>
      </c>
      <c r="B1778" s="15">
        <v>0.14419999999999999</v>
      </c>
      <c r="C1778" s="15" t="s">
        <v>44</v>
      </c>
      <c r="D1778" s="15">
        <v>70000</v>
      </c>
      <c r="E1778" s="15">
        <v>36</v>
      </c>
      <c r="F1778" s="15">
        <v>10</v>
      </c>
      <c r="G1778" s="15">
        <v>0</v>
      </c>
    </row>
    <row r="1779" spans="1:7" x14ac:dyDescent="0.2">
      <c r="A1779" s="15">
        <v>4000</v>
      </c>
      <c r="B1779" s="15">
        <v>9.3200000000000005E-2</v>
      </c>
      <c r="C1779" s="15" t="s">
        <v>44</v>
      </c>
      <c r="D1779" s="15">
        <v>52800</v>
      </c>
      <c r="E1779" s="15">
        <v>36</v>
      </c>
      <c r="F1779" s="15">
        <v>1</v>
      </c>
      <c r="G1779" s="15">
        <v>0</v>
      </c>
    </row>
    <row r="1780" spans="1:7" x14ac:dyDescent="0.2">
      <c r="A1780" s="15">
        <v>1500</v>
      </c>
      <c r="B1780" s="15">
        <v>0.08</v>
      </c>
      <c r="C1780" s="15" t="s">
        <v>44</v>
      </c>
      <c r="D1780" s="15">
        <v>24840</v>
      </c>
      <c r="E1780" s="15">
        <v>36</v>
      </c>
      <c r="F1780" s="15">
        <v>2</v>
      </c>
      <c r="G1780" s="15">
        <v>1</v>
      </c>
    </row>
    <row r="1781" spans="1:7" x14ac:dyDescent="0.2">
      <c r="A1781" s="15">
        <v>5200</v>
      </c>
      <c r="B1781" s="15">
        <v>0.12529999999999999</v>
      </c>
      <c r="C1781" s="15" t="s">
        <v>44</v>
      </c>
      <c r="D1781" s="15">
        <v>50500</v>
      </c>
      <c r="E1781" s="15">
        <v>36</v>
      </c>
      <c r="F1781" s="15">
        <v>3</v>
      </c>
      <c r="G1781" s="15">
        <v>0</v>
      </c>
    </row>
    <row r="1782" spans="1:7" x14ac:dyDescent="0.2">
      <c r="A1782" s="15">
        <v>3550</v>
      </c>
      <c r="B1782" s="15">
        <v>7.6799999999999993E-2</v>
      </c>
      <c r="C1782" s="15" t="s">
        <v>45</v>
      </c>
      <c r="D1782" s="15">
        <v>20245</v>
      </c>
      <c r="E1782" s="15">
        <v>36</v>
      </c>
      <c r="F1782" s="15">
        <v>10</v>
      </c>
      <c r="G1782" s="15">
        <v>0</v>
      </c>
    </row>
    <row r="1783" spans="1:7" x14ac:dyDescent="0.2">
      <c r="A1783" s="15">
        <v>20000</v>
      </c>
      <c r="B1783" s="15">
        <v>0.15049999999999999</v>
      </c>
      <c r="C1783" s="15" t="s">
        <v>46</v>
      </c>
      <c r="D1783" s="15">
        <v>65400</v>
      </c>
      <c r="E1783" s="15">
        <v>36</v>
      </c>
      <c r="F1783" s="15">
        <v>4</v>
      </c>
      <c r="G1783" s="15">
        <v>0</v>
      </c>
    </row>
    <row r="1784" spans="1:7" x14ac:dyDescent="0.2">
      <c r="A1784" s="15">
        <v>5000</v>
      </c>
      <c r="B1784" s="15">
        <v>0.12839999999999999</v>
      </c>
      <c r="C1784" s="15" t="s">
        <v>44</v>
      </c>
      <c r="D1784" s="15">
        <v>60000</v>
      </c>
      <c r="E1784" s="15">
        <v>36</v>
      </c>
      <c r="F1784" s="15">
        <v>10</v>
      </c>
      <c r="G1784" s="15">
        <v>1</v>
      </c>
    </row>
    <row r="1785" spans="1:7" x14ac:dyDescent="0.2">
      <c r="A1785" s="15">
        <v>16000</v>
      </c>
      <c r="B1785" s="15">
        <v>0.12839999999999999</v>
      </c>
      <c r="C1785" s="15" t="s">
        <v>46</v>
      </c>
      <c r="D1785" s="16">
        <v>100000</v>
      </c>
      <c r="E1785" s="15">
        <v>36</v>
      </c>
      <c r="F1785" s="15">
        <v>0.5</v>
      </c>
      <c r="G1785" s="15">
        <v>0</v>
      </c>
    </row>
    <row r="1786" spans="1:7" x14ac:dyDescent="0.2">
      <c r="A1786" s="15">
        <v>3650</v>
      </c>
      <c r="B1786" s="15">
        <v>9.6299999999999997E-2</v>
      </c>
      <c r="C1786" s="15" t="s">
        <v>44</v>
      </c>
      <c r="D1786" s="15">
        <v>110000</v>
      </c>
      <c r="E1786" s="15">
        <v>36</v>
      </c>
      <c r="F1786" s="15">
        <v>2</v>
      </c>
      <c r="G1786" s="15">
        <v>0</v>
      </c>
    </row>
    <row r="1787" spans="1:7" x14ac:dyDescent="0.2">
      <c r="A1787" s="15">
        <v>15000</v>
      </c>
      <c r="B1787" s="15">
        <v>0.14419999999999999</v>
      </c>
      <c r="C1787" s="15" t="s">
        <v>46</v>
      </c>
      <c r="D1787" s="15">
        <v>45996</v>
      </c>
      <c r="E1787" s="15">
        <v>36</v>
      </c>
      <c r="F1787" s="15">
        <v>0.5</v>
      </c>
      <c r="G1787" s="15">
        <v>0</v>
      </c>
    </row>
    <row r="1788" spans="1:7" x14ac:dyDescent="0.2">
      <c r="A1788" s="15">
        <v>6000</v>
      </c>
      <c r="B1788" s="15">
        <v>0.1221</v>
      </c>
      <c r="C1788" s="15" t="s">
        <v>47</v>
      </c>
      <c r="D1788" s="15">
        <v>21000</v>
      </c>
      <c r="E1788" s="15">
        <v>36</v>
      </c>
      <c r="F1788" s="15">
        <v>4</v>
      </c>
      <c r="G1788" s="15">
        <v>0</v>
      </c>
    </row>
    <row r="1789" spans="1:7" x14ac:dyDescent="0.2">
      <c r="A1789" s="15">
        <v>6000</v>
      </c>
      <c r="B1789" s="15">
        <v>9.6299999999999997E-2</v>
      </c>
      <c r="C1789" s="15" t="s">
        <v>44</v>
      </c>
      <c r="D1789" s="15">
        <v>78000</v>
      </c>
      <c r="E1789" s="15">
        <v>36</v>
      </c>
      <c r="F1789" s="15">
        <v>1</v>
      </c>
      <c r="G1789" s="15">
        <v>0</v>
      </c>
    </row>
    <row r="1790" spans="1:7" x14ac:dyDescent="0.2">
      <c r="A1790" s="15">
        <v>15000</v>
      </c>
      <c r="B1790" s="15">
        <v>0.13469999999999999</v>
      </c>
      <c r="C1790" s="15" t="s">
        <v>46</v>
      </c>
      <c r="D1790" s="15">
        <v>139008</v>
      </c>
      <c r="E1790" s="15">
        <v>36</v>
      </c>
      <c r="F1790" s="15">
        <v>2</v>
      </c>
      <c r="G1790" s="15">
        <v>0</v>
      </c>
    </row>
    <row r="1791" spans="1:7" x14ac:dyDescent="0.2">
      <c r="A1791" s="15">
        <v>10000</v>
      </c>
      <c r="B1791" s="15">
        <v>0.1411</v>
      </c>
      <c r="C1791" s="15" t="s">
        <v>47</v>
      </c>
      <c r="D1791" s="15">
        <v>54996</v>
      </c>
      <c r="E1791" s="15">
        <v>36</v>
      </c>
      <c r="F1791" s="15">
        <v>3</v>
      </c>
      <c r="G1791" s="15">
        <v>0</v>
      </c>
    </row>
    <row r="1792" spans="1:7" x14ac:dyDescent="0.2">
      <c r="A1792" s="15">
        <v>6000</v>
      </c>
      <c r="B1792" s="15">
        <v>0.12529999999999999</v>
      </c>
      <c r="C1792" s="15" t="s">
        <v>45</v>
      </c>
      <c r="D1792" s="15">
        <v>24000</v>
      </c>
      <c r="E1792" s="15">
        <v>36</v>
      </c>
      <c r="F1792" s="15">
        <v>2</v>
      </c>
      <c r="G1792" s="15">
        <v>0</v>
      </c>
    </row>
    <row r="1793" spans="1:7" x14ac:dyDescent="0.2">
      <c r="A1793" s="15">
        <v>10000</v>
      </c>
      <c r="B1793" s="15">
        <v>0.13789999999999999</v>
      </c>
      <c r="C1793" s="15" t="s">
        <v>44</v>
      </c>
      <c r="D1793" s="15">
        <v>60000</v>
      </c>
      <c r="E1793" s="15">
        <v>36</v>
      </c>
      <c r="F1793" s="15">
        <v>6</v>
      </c>
      <c r="G1793" s="15">
        <v>1</v>
      </c>
    </row>
    <row r="1794" spans="1:7" x14ac:dyDescent="0.2">
      <c r="A1794" s="15">
        <v>10000</v>
      </c>
      <c r="B1794" s="15">
        <v>0.16</v>
      </c>
      <c r="C1794" s="15" t="s">
        <v>46</v>
      </c>
      <c r="D1794" s="15">
        <v>112000</v>
      </c>
      <c r="E1794" s="15">
        <v>36</v>
      </c>
      <c r="F1794" s="15">
        <v>3</v>
      </c>
      <c r="G1794" s="15">
        <v>0</v>
      </c>
    </row>
    <row r="1795" spans="1:7" x14ac:dyDescent="0.2">
      <c r="A1795" s="15">
        <v>10000</v>
      </c>
      <c r="B1795" s="15">
        <v>9.3200000000000005E-2</v>
      </c>
      <c r="C1795" s="15" t="s">
        <v>44</v>
      </c>
      <c r="D1795" s="15">
        <v>42000</v>
      </c>
      <c r="E1795" s="15">
        <v>36</v>
      </c>
      <c r="F1795" s="15">
        <v>10</v>
      </c>
      <c r="G1795" s="15">
        <v>0</v>
      </c>
    </row>
    <row r="1796" spans="1:7" x14ac:dyDescent="0.2">
      <c r="A1796" s="15">
        <v>14000</v>
      </c>
      <c r="B1796" s="15">
        <v>0.1726</v>
      </c>
      <c r="C1796" s="15" t="s">
        <v>44</v>
      </c>
      <c r="D1796" s="15">
        <v>135000</v>
      </c>
      <c r="E1796" s="15">
        <v>36</v>
      </c>
      <c r="F1796" s="15">
        <v>2</v>
      </c>
      <c r="G1796" s="15">
        <v>0</v>
      </c>
    </row>
    <row r="1797" spans="1:7" x14ac:dyDescent="0.2">
      <c r="A1797" s="15">
        <v>5000</v>
      </c>
      <c r="B1797" s="15">
        <v>0.12839999999999999</v>
      </c>
      <c r="C1797" s="15" t="s">
        <v>44</v>
      </c>
      <c r="D1797" s="15">
        <v>33000</v>
      </c>
      <c r="E1797" s="15">
        <v>36</v>
      </c>
      <c r="F1797" s="15">
        <v>5</v>
      </c>
      <c r="G1797" s="15">
        <v>0</v>
      </c>
    </row>
    <row r="1798" spans="1:7" x14ac:dyDescent="0.2">
      <c r="A1798" s="15">
        <v>15000</v>
      </c>
      <c r="B1798" s="15">
        <v>9.6299999999999997E-2</v>
      </c>
      <c r="C1798" s="15" t="s">
        <v>46</v>
      </c>
      <c r="D1798" s="15">
        <v>104000</v>
      </c>
      <c r="E1798" s="15">
        <v>36</v>
      </c>
      <c r="F1798" s="15">
        <v>7</v>
      </c>
      <c r="G1798" s="15">
        <v>0</v>
      </c>
    </row>
    <row r="1799" spans="1:7" x14ac:dyDescent="0.2">
      <c r="A1799" s="15">
        <v>4000</v>
      </c>
      <c r="B1799" s="15">
        <v>0.13789999999999999</v>
      </c>
      <c r="C1799" s="15" t="s">
        <v>44</v>
      </c>
      <c r="D1799" s="15">
        <v>33280</v>
      </c>
      <c r="E1799" s="15">
        <v>36</v>
      </c>
      <c r="F1799" s="15">
        <v>1</v>
      </c>
      <c r="G1799" s="15">
        <v>0</v>
      </c>
    </row>
    <row r="1800" spans="1:7" x14ac:dyDescent="0.2">
      <c r="A1800" s="15">
        <v>15000</v>
      </c>
      <c r="B1800" s="15">
        <v>0.13469999999999999</v>
      </c>
      <c r="C1800" s="15" t="s">
        <v>44</v>
      </c>
      <c r="D1800" s="15">
        <v>56000</v>
      </c>
      <c r="E1800" s="15">
        <v>36</v>
      </c>
      <c r="F1800" s="15">
        <v>2</v>
      </c>
      <c r="G1800" s="15">
        <v>0</v>
      </c>
    </row>
    <row r="1801" spans="1:7" x14ac:dyDescent="0.2">
      <c r="A1801" s="15">
        <v>5500</v>
      </c>
      <c r="B1801" s="15">
        <v>9.6299999999999997E-2</v>
      </c>
      <c r="C1801" s="15" t="s">
        <v>44</v>
      </c>
      <c r="D1801" s="15">
        <v>42230.04</v>
      </c>
      <c r="E1801" s="15">
        <v>36</v>
      </c>
      <c r="F1801" s="15">
        <v>1</v>
      </c>
      <c r="G1801" s="15">
        <v>0</v>
      </c>
    </row>
    <row r="1802" spans="1:7" x14ac:dyDescent="0.2">
      <c r="A1802" s="15">
        <v>1600</v>
      </c>
      <c r="B1802" s="15">
        <v>0.1221</v>
      </c>
      <c r="C1802" s="15" t="s">
        <v>44</v>
      </c>
      <c r="D1802" s="15">
        <v>69000</v>
      </c>
      <c r="E1802" s="15">
        <v>36</v>
      </c>
      <c r="F1802" s="15">
        <v>1</v>
      </c>
      <c r="G1802" s="15">
        <v>1</v>
      </c>
    </row>
    <row r="1803" spans="1:7" x14ac:dyDescent="0.2">
      <c r="A1803" s="15">
        <v>5100</v>
      </c>
      <c r="B1803" s="15">
        <v>0.11890000000000001</v>
      </c>
      <c r="C1803" s="15" t="s">
        <v>44</v>
      </c>
      <c r="D1803" s="15">
        <v>28000</v>
      </c>
      <c r="E1803" s="15">
        <v>36</v>
      </c>
      <c r="F1803" s="15">
        <v>6</v>
      </c>
      <c r="G1803" s="15">
        <v>0</v>
      </c>
    </row>
    <row r="1804" spans="1:7" x14ac:dyDescent="0.2">
      <c r="A1804" s="15">
        <v>9000</v>
      </c>
      <c r="B1804" s="15">
        <v>9.6299999999999997E-2</v>
      </c>
      <c r="C1804" s="15" t="s">
        <v>46</v>
      </c>
      <c r="D1804" s="15">
        <v>43000</v>
      </c>
      <c r="E1804" s="15">
        <v>36</v>
      </c>
      <c r="F1804" s="15">
        <v>1</v>
      </c>
      <c r="G1804" s="15">
        <v>0</v>
      </c>
    </row>
    <row r="1805" spans="1:7" x14ac:dyDescent="0.2">
      <c r="A1805" s="15">
        <v>12600</v>
      </c>
      <c r="B1805" s="15">
        <v>0.11260000000000001</v>
      </c>
      <c r="C1805" s="15" t="s">
        <v>44</v>
      </c>
      <c r="D1805" s="15">
        <v>42504</v>
      </c>
      <c r="E1805" s="15">
        <v>36</v>
      </c>
      <c r="F1805" s="15">
        <v>0.5</v>
      </c>
      <c r="G1805" s="15">
        <v>0</v>
      </c>
    </row>
    <row r="1806" spans="1:7" x14ac:dyDescent="0.2">
      <c r="A1806" s="15">
        <v>1400</v>
      </c>
      <c r="B1806" s="15">
        <v>9.3200000000000005E-2</v>
      </c>
      <c r="C1806" s="15" t="s">
        <v>45</v>
      </c>
      <c r="D1806" s="15">
        <v>11000</v>
      </c>
      <c r="E1806" s="15">
        <v>36</v>
      </c>
      <c r="F1806" s="15">
        <v>0.5</v>
      </c>
      <c r="G1806" s="15">
        <v>0</v>
      </c>
    </row>
    <row r="1807" spans="1:7" x14ac:dyDescent="0.2">
      <c r="A1807" s="15">
        <v>14000</v>
      </c>
      <c r="B1807" s="15">
        <v>0.12839999999999999</v>
      </c>
      <c r="C1807" s="15" t="s">
        <v>44</v>
      </c>
      <c r="D1807" s="15">
        <v>66996</v>
      </c>
      <c r="E1807" s="15">
        <v>36</v>
      </c>
      <c r="F1807" s="15">
        <v>0.5</v>
      </c>
      <c r="G1807" s="15">
        <v>0</v>
      </c>
    </row>
    <row r="1808" spans="1:7" x14ac:dyDescent="0.2">
      <c r="A1808" s="15">
        <v>8000</v>
      </c>
      <c r="B1808" s="15">
        <v>9.3200000000000005E-2</v>
      </c>
      <c r="C1808" s="15" t="s">
        <v>44</v>
      </c>
      <c r="D1808" s="15">
        <v>30000</v>
      </c>
      <c r="E1808" s="15">
        <v>36</v>
      </c>
      <c r="F1808" s="15">
        <v>0.5</v>
      </c>
      <c r="G1808" s="15">
        <v>0</v>
      </c>
    </row>
    <row r="1809" spans="1:7" x14ac:dyDescent="0.2">
      <c r="A1809" s="15">
        <v>13000</v>
      </c>
      <c r="B1809" s="15">
        <v>0.12529999999999999</v>
      </c>
      <c r="C1809" s="15" t="s">
        <v>46</v>
      </c>
      <c r="D1809" s="15">
        <v>54000</v>
      </c>
      <c r="E1809" s="15">
        <v>36</v>
      </c>
      <c r="F1809" s="15">
        <v>9</v>
      </c>
      <c r="G1809" s="15">
        <v>0</v>
      </c>
    </row>
    <row r="1810" spans="1:7" x14ac:dyDescent="0.2">
      <c r="A1810" s="15">
        <v>10000</v>
      </c>
      <c r="B1810" s="15">
        <v>9.6299999999999997E-2</v>
      </c>
      <c r="C1810" s="15" t="s">
        <v>46</v>
      </c>
      <c r="D1810" s="15">
        <v>27996</v>
      </c>
      <c r="E1810" s="15">
        <v>36</v>
      </c>
      <c r="F1810" s="15">
        <v>8</v>
      </c>
      <c r="G1810" s="15">
        <v>0</v>
      </c>
    </row>
    <row r="1811" spans="1:7" x14ac:dyDescent="0.2">
      <c r="A1811" s="15">
        <v>10000</v>
      </c>
      <c r="B1811" s="15">
        <v>0.11260000000000001</v>
      </c>
      <c r="C1811" s="15" t="s">
        <v>46</v>
      </c>
      <c r="D1811" s="15">
        <v>175000</v>
      </c>
      <c r="E1811" s="15">
        <v>36</v>
      </c>
      <c r="F1811" s="15">
        <v>10</v>
      </c>
      <c r="G1811" s="15">
        <v>0</v>
      </c>
    </row>
    <row r="1812" spans="1:7" x14ac:dyDescent="0.2">
      <c r="A1812" s="15">
        <v>10800</v>
      </c>
      <c r="B1812" s="15">
        <v>0.1221</v>
      </c>
      <c r="C1812" s="15" t="s">
        <v>44</v>
      </c>
      <c r="D1812" s="15">
        <v>70000</v>
      </c>
      <c r="E1812" s="15">
        <v>36</v>
      </c>
      <c r="F1812" s="15">
        <v>3</v>
      </c>
      <c r="G1812" s="15">
        <v>0</v>
      </c>
    </row>
    <row r="1813" spans="1:7" x14ac:dyDescent="0.2">
      <c r="A1813" s="15">
        <v>1500</v>
      </c>
      <c r="B1813" s="15">
        <v>0.11890000000000001</v>
      </c>
      <c r="C1813" s="15" t="s">
        <v>44</v>
      </c>
      <c r="D1813" s="15">
        <v>28500</v>
      </c>
      <c r="E1813" s="15">
        <v>36</v>
      </c>
      <c r="F1813" s="15">
        <v>1</v>
      </c>
      <c r="G1813" s="15">
        <v>0</v>
      </c>
    </row>
    <row r="1814" spans="1:7" x14ac:dyDescent="0.2">
      <c r="A1814" s="15">
        <v>6000</v>
      </c>
      <c r="B1814" s="15">
        <v>0.1221</v>
      </c>
      <c r="C1814" s="15" t="s">
        <v>44</v>
      </c>
      <c r="D1814" s="15">
        <v>18000</v>
      </c>
      <c r="E1814" s="15">
        <v>36</v>
      </c>
      <c r="F1814" s="15">
        <v>8</v>
      </c>
      <c r="G1814" s="15">
        <v>1</v>
      </c>
    </row>
    <row r="1815" spans="1:7" x14ac:dyDescent="0.2">
      <c r="A1815" s="15">
        <v>6500</v>
      </c>
      <c r="B1815" s="15">
        <v>9.3799999999999994E-2</v>
      </c>
      <c r="C1815" s="15" t="s">
        <v>46</v>
      </c>
      <c r="D1815" s="15">
        <v>75000</v>
      </c>
      <c r="E1815" s="15">
        <v>36</v>
      </c>
      <c r="F1815" s="15">
        <v>7</v>
      </c>
      <c r="G1815" s="15">
        <v>0</v>
      </c>
    </row>
    <row r="1816" spans="1:7" x14ac:dyDescent="0.2">
      <c r="A1816" s="15">
        <v>3250</v>
      </c>
      <c r="B1816" s="15">
        <v>0.13669999999999999</v>
      </c>
      <c r="C1816" s="15" t="s">
        <v>44</v>
      </c>
      <c r="D1816" s="15">
        <v>25000</v>
      </c>
      <c r="E1816" s="15">
        <v>36</v>
      </c>
      <c r="F1816" s="15">
        <v>3</v>
      </c>
      <c r="G1816" s="15">
        <v>0</v>
      </c>
    </row>
    <row r="1817" spans="1:7" x14ac:dyDescent="0.2">
      <c r="A1817" s="15">
        <v>14000</v>
      </c>
      <c r="B1817" s="15">
        <v>9.3799999999999994E-2</v>
      </c>
      <c r="C1817" s="15" t="s">
        <v>46</v>
      </c>
      <c r="D1817" s="15">
        <v>30000</v>
      </c>
      <c r="E1817" s="15">
        <v>36</v>
      </c>
      <c r="F1817" s="15">
        <v>4</v>
      </c>
      <c r="G1817" s="15">
        <v>0</v>
      </c>
    </row>
    <row r="1818" spans="1:7" x14ac:dyDescent="0.2">
      <c r="A1818" s="15">
        <v>2500</v>
      </c>
      <c r="B1818" s="15">
        <v>0.08</v>
      </c>
      <c r="C1818" s="15" t="s">
        <v>45</v>
      </c>
      <c r="D1818" s="15">
        <v>42108</v>
      </c>
      <c r="E1818" s="15">
        <v>36</v>
      </c>
      <c r="F1818" s="15">
        <v>0.5</v>
      </c>
      <c r="G1818" s="15">
        <v>0</v>
      </c>
    </row>
    <row r="1819" spans="1:7" x14ac:dyDescent="0.2">
      <c r="A1819" s="15">
        <v>16000</v>
      </c>
      <c r="B1819" s="15">
        <v>0.12720000000000001</v>
      </c>
      <c r="C1819" s="15" t="s">
        <v>45</v>
      </c>
      <c r="D1819" s="15">
        <v>60000</v>
      </c>
      <c r="E1819" s="15">
        <v>36</v>
      </c>
      <c r="F1819" s="15">
        <v>0.5</v>
      </c>
      <c r="G1819" s="15">
        <v>0</v>
      </c>
    </row>
    <row r="1820" spans="1:7" x14ac:dyDescent="0.2">
      <c r="A1820" s="15">
        <v>6000</v>
      </c>
      <c r="B1820" s="15">
        <v>0.13039999999999999</v>
      </c>
      <c r="C1820" s="15" t="s">
        <v>46</v>
      </c>
      <c r="D1820" s="15">
        <v>130000</v>
      </c>
      <c r="E1820" s="15">
        <v>36</v>
      </c>
      <c r="F1820" s="15">
        <v>10</v>
      </c>
      <c r="G1820" s="15">
        <v>0</v>
      </c>
    </row>
    <row r="1821" spans="1:7" x14ac:dyDescent="0.2">
      <c r="A1821" s="15">
        <v>15000</v>
      </c>
      <c r="B1821" s="15">
        <v>0.11459999999999999</v>
      </c>
      <c r="C1821" s="15" t="s">
        <v>46</v>
      </c>
      <c r="D1821" s="15">
        <v>75000</v>
      </c>
      <c r="E1821" s="15">
        <v>36</v>
      </c>
      <c r="F1821" s="15">
        <v>2</v>
      </c>
      <c r="G1821" s="15">
        <v>0</v>
      </c>
    </row>
    <row r="1822" spans="1:7" x14ac:dyDescent="0.2">
      <c r="A1822" s="15">
        <v>6500</v>
      </c>
      <c r="B1822" s="15">
        <v>0.1399</v>
      </c>
      <c r="C1822" s="15" t="s">
        <v>44</v>
      </c>
      <c r="D1822" s="15">
        <v>51012</v>
      </c>
      <c r="E1822" s="15">
        <v>36</v>
      </c>
      <c r="F1822" s="15">
        <v>8</v>
      </c>
      <c r="G1822" s="15">
        <v>0</v>
      </c>
    </row>
    <row r="1823" spans="1:7" x14ac:dyDescent="0.2">
      <c r="A1823" s="15">
        <v>6000</v>
      </c>
      <c r="B1823" s="15">
        <v>7.6799999999999993E-2</v>
      </c>
      <c r="C1823" s="15" t="s">
        <v>44</v>
      </c>
      <c r="D1823" s="15">
        <v>40000</v>
      </c>
      <c r="E1823" s="15">
        <v>36</v>
      </c>
      <c r="F1823" s="15">
        <v>1</v>
      </c>
      <c r="G1823" s="15">
        <v>0</v>
      </c>
    </row>
    <row r="1824" spans="1:7" x14ac:dyDescent="0.2">
      <c r="A1824" s="15">
        <v>2400</v>
      </c>
      <c r="B1824" s="15">
        <v>0.10829999999999999</v>
      </c>
      <c r="C1824" s="15" t="s">
        <v>44</v>
      </c>
      <c r="D1824" s="15">
        <v>35000</v>
      </c>
      <c r="E1824" s="15">
        <v>36</v>
      </c>
      <c r="F1824" s="15">
        <v>2</v>
      </c>
      <c r="G1824" s="15">
        <v>0</v>
      </c>
    </row>
    <row r="1825" spans="1:7" x14ac:dyDescent="0.2">
      <c r="A1825" s="15">
        <v>25000</v>
      </c>
      <c r="B1825" s="15">
        <v>0.11459999999999999</v>
      </c>
      <c r="C1825" s="15" t="s">
        <v>46</v>
      </c>
      <c r="D1825" s="15">
        <v>86000</v>
      </c>
      <c r="E1825" s="15">
        <v>36</v>
      </c>
      <c r="F1825" s="15">
        <v>3</v>
      </c>
      <c r="G1825" s="15">
        <v>1</v>
      </c>
    </row>
    <row r="1826" spans="1:7" x14ac:dyDescent="0.2">
      <c r="A1826" s="15">
        <v>7000</v>
      </c>
      <c r="B1826" s="15">
        <v>9.0700000000000003E-2</v>
      </c>
      <c r="C1826" s="15" t="s">
        <v>44</v>
      </c>
      <c r="D1826" s="15">
        <v>46000</v>
      </c>
      <c r="E1826" s="15">
        <v>36</v>
      </c>
      <c r="F1826" s="15">
        <v>3</v>
      </c>
      <c r="G1826" s="15">
        <v>0</v>
      </c>
    </row>
    <row r="1827" spans="1:7" x14ac:dyDescent="0.2">
      <c r="A1827" s="15">
        <v>15000</v>
      </c>
      <c r="B1827" s="15">
        <v>0.12720000000000001</v>
      </c>
      <c r="C1827" s="15" t="s">
        <v>44</v>
      </c>
      <c r="D1827" s="15">
        <v>50000</v>
      </c>
      <c r="E1827" s="15">
        <v>36</v>
      </c>
      <c r="F1827" s="15">
        <v>0.5</v>
      </c>
      <c r="G1827" s="15">
        <v>0</v>
      </c>
    </row>
    <row r="1828" spans="1:7" x14ac:dyDescent="0.2">
      <c r="A1828" s="15">
        <v>6000</v>
      </c>
      <c r="B1828" s="15">
        <v>0.13039999999999999</v>
      </c>
      <c r="C1828" s="15" t="s">
        <v>44</v>
      </c>
      <c r="D1828" s="15">
        <v>32496</v>
      </c>
      <c r="E1828" s="15">
        <v>36</v>
      </c>
      <c r="F1828" s="15">
        <v>4</v>
      </c>
      <c r="G1828" s="15">
        <v>0</v>
      </c>
    </row>
    <row r="1829" spans="1:7" x14ac:dyDescent="0.2">
      <c r="A1829" s="15">
        <v>8000</v>
      </c>
      <c r="B1829" s="15">
        <v>0.1178</v>
      </c>
      <c r="C1829" s="15" t="s">
        <v>44</v>
      </c>
      <c r="D1829" s="15">
        <v>52000</v>
      </c>
      <c r="E1829" s="15">
        <v>36</v>
      </c>
      <c r="F1829" s="15">
        <v>1</v>
      </c>
      <c r="G1829" s="15">
        <v>0</v>
      </c>
    </row>
    <row r="1830" spans="1:7" x14ac:dyDescent="0.2">
      <c r="A1830" s="15">
        <v>7500</v>
      </c>
      <c r="B1830" s="15">
        <v>0.1051</v>
      </c>
      <c r="C1830" s="15" t="s">
        <v>46</v>
      </c>
      <c r="D1830" s="15">
        <v>160000</v>
      </c>
      <c r="E1830" s="15">
        <v>36</v>
      </c>
      <c r="F1830" s="15">
        <v>9</v>
      </c>
      <c r="G1830" s="15">
        <v>0</v>
      </c>
    </row>
    <row r="1831" spans="1:7" x14ac:dyDescent="0.2">
      <c r="A1831" s="15">
        <v>4500</v>
      </c>
      <c r="B1831" s="15">
        <v>0.10829999999999999</v>
      </c>
      <c r="C1831" s="15" t="s">
        <v>44</v>
      </c>
      <c r="D1831" s="15">
        <v>38000</v>
      </c>
      <c r="E1831" s="15">
        <v>36</v>
      </c>
      <c r="F1831" s="15">
        <v>8</v>
      </c>
      <c r="G1831" s="15">
        <v>0</v>
      </c>
    </row>
    <row r="1832" spans="1:7" x14ac:dyDescent="0.2">
      <c r="A1832" s="15">
        <v>7500</v>
      </c>
      <c r="B1832" s="15">
        <v>0.08</v>
      </c>
      <c r="C1832" s="15" t="s">
        <v>44</v>
      </c>
      <c r="D1832" s="15">
        <v>230000</v>
      </c>
      <c r="E1832" s="15">
        <v>36</v>
      </c>
      <c r="F1832" s="15">
        <v>0.5</v>
      </c>
      <c r="G1832" s="15">
        <v>0</v>
      </c>
    </row>
    <row r="1833" spans="1:7" x14ac:dyDescent="0.2">
      <c r="A1833" s="15">
        <v>7500</v>
      </c>
      <c r="B1833" s="15">
        <v>8.3199999999999996E-2</v>
      </c>
      <c r="C1833" s="15" t="s">
        <v>46</v>
      </c>
      <c r="D1833" s="15">
        <v>82000</v>
      </c>
      <c r="E1833" s="15">
        <v>36</v>
      </c>
      <c r="F1833" s="15">
        <v>1</v>
      </c>
      <c r="G1833" s="15">
        <v>0</v>
      </c>
    </row>
    <row r="1834" spans="1:7" x14ac:dyDescent="0.2">
      <c r="A1834" s="15">
        <v>5000</v>
      </c>
      <c r="B1834" s="15">
        <v>0.1096</v>
      </c>
      <c r="C1834" s="15" t="s">
        <v>44</v>
      </c>
      <c r="D1834" s="15">
        <v>30000</v>
      </c>
      <c r="E1834" s="15">
        <v>36</v>
      </c>
      <c r="F1834" s="15">
        <v>1</v>
      </c>
      <c r="G1834" s="15">
        <v>0</v>
      </c>
    </row>
    <row r="1835" spans="1:7" x14ac:dyDescent="0.2">
      <c r="A1835" s="15">
        <v>1500</v>
      </c>
      <c r="B1835" s="15">
        <v>0.12859999999999999</v>
      </c>
      <c r="C1835" s="15" t="s">
        <v>44</v>
      </c>
      <c r="D1835" s="15">
        <v>35780</v>
      </c>
      <c r="E1835" s="15">
        <v>36</v>
      </c>
      <c r="F1835" s="15">
        <v>2</v>
      </c>
      <c r="G1835" s="15">
        <v>0</v>
      </c>
    </row>
    <row r="1836" spans="1:7" x14ac:dyDescent="0.2">
      <c r="A1836" s="15">
        <v>6600</v>
      </c>
      <c r="B1836" s="15">
        <v>0.1033</v>
      </c>
      <c r="C1836" s="15" t="s">
        <v>44</v>
      </c>
      <c r="D1836" s="15">
        <v>30004</v>
      </c>
      <c r="E1836" s="15">
        <v>36</v>
      </c>
      <c r="F1836" s="15">
        <v>10</v>
      </c>
      <c r="G1836" s="15">
        <v>0</v>
      </c>
    </row>
    <row r="1837" spans="1:7" x14ac:dyDescent="0.2">
      <c r="A1837" s="15">
        <v>5000</v>
      </c>
      <c r="B1837" s="15">
        <v>0.1191</v>
      </c>
      <c r="C1837" s="15" t="s">
        <v>44</v>
      </c>
      <c r="D1837" s="15">
        <v>27996</v>
      </c>
      <c r="E1837" s="15">
        <v>36</v>
      </c>
      <c r="F1837" s="15">
        <v>4</v>
      </c>
      <c r="G1837" s="15">
        <v>0</v>
      </c>
    </row>
    <row r="1838" spans="1:7" x14ac:dyDescent="0.2">
      <c r="A1838" s="15">
        <v>7000</v>
      </c>
      <c r="B1838" s="15">
        <v>0.12540000000000001</v>
      </c>
      <c r="C1838" s="15" t="s">
        <v>44</v>
      </c>
      <c r="D1838" s="15">
        <v>79000</v>
      </c>
      <c r="E1838" s="15">
        <v>36</v>
      </c>
      <c r="F1838" s="15">
        <v>3</v>
      </c>
      <c r="G1838" s="15">
        <v>0</v>
      </c>
    </row>
    <row r="1839" spans="1:7" x14ac:dyDescent="0.2">
      <c r="A1839" s="15">
        <v>3000</v>
      </c>
      <c r="B1839" s="15">
        <v>0.12540000000000001</v>
      </c>
      <c r="C1839" s="15" t="s">
        <v>46</v>
      </c>
      <c r="D1839" s="15">
        <v>31000</v>
      </c>
      <c r="E1839" s="15">
        <v>36</v>
      </c>
      <c r="F1839" s="15">
        <v>0.5</v>
      </c>
      <c r="G1839" s="15">
        <v>0</v>
      </c>
    </row>
    <row r="1840" spans="1:7" x14ac:dyDescent="0.2">
      <c r="A1840" s="15">
        <v>10000</v>
      </c>
      <c r="B1840" s="15">
        <v>0.1222</v>
      </c>
      <c r="C1840" s="15" t="s">
        <v>46</v>
      </c>
      <c r="D1840" s="15">
        <v>36933.72</v>
      </c>
      <c r="E1840" s="15">
        <v>36</v>
      </c>
      <c r="F1840" s="15">
        <v>2</v>
      </c>
      <c r="G1840" s="15">
        <v>0</v>
      </c>
    </row>
    <row r="1841" spans="1:7" x14ac:dyDescent="0.2">
      <c r="A1841" s="15">
        <v>9000</v>
      </c>
      <c r="B1841" s="15">
        <v>0.1222</v>
      </c>
      <c r="C1841" s="15" t="s">
        <v>46</v>
      </c>
      <c r="D1841" s="15">
        <v>138000</v>
      </c>
      <c r="E1841" s="15">
        <v>36</v>
      </c>
      <c r="F1841" s="15">
        <v>3</v>
      </c>
      <c r="G1841" s="15">
        <v>0</v>
      </c>
    </row>
    <row r="1842" spans="1:7" x14ac:dyDescent="0.2">
      <c r="A1842" s="15">
        <v>2900</v>
      </c>
      <c r="B1842" s="15">
        <v>0.08</v>
      </c>
      <c r="C1842" s="15" t="s">
        <v>44</v>
      </c>
      <c r="D1842" s="15">
        <v>50000</v>
      </c>
      <c r="E1842" s="15">
        <v>36</v>
      </c>
      <c r="F1842" s="15">
        <v>0.5</v>
      </c>
      <c r="G1842" s="15">
        <v>0</v>
      </c>
    </row>
    <row r="1843" spans="1:7" x14ac:dyDescent="0.2">
      <c r="A1843" s="15">
        <v>7000</v>
      </c>
      <c r="B1843" s="15">
        <v>0.1166</v>
      </c>
      <c r="C1843" s="15" t="s">
        <v>44</v>
      </c>
      <c r="D1843" s="15">
        <v>112200</v>
      </c>
      <c r="E1843" s="15">
        <v>36</v>
      </c>
      <c r="F1843" s="15">
        <v>10</v>
      </c>
      <c r="G1843" s="15">
        <v>0</v>
      </c>
    </row>
    <row r="1844" spans="1:7" x14ac:dyDescent="0.2">
      <c r="A1844" s="15">
        <v>2000</v>
      </c>
      <c r="B1844" s="15">
        <v>0.1197</v>
      </c>
      <c r="C1844" s="15" t="s">
        <v>46</v>
      </c>
      <c r="D1844" s="15">
        <v>48000</v>
      </c>
      <c r="E1844" s="15">
        <v>36</v>
      </c>
      <c r="F1844" s="15">
        <v>8</v>
      </c>
      <c r="G1844" s="15">
        <v>0</v>
      </c>
    </row>
    <row r="1845" spans="1:7" x14ac:dyDescent="0.2">
      <c r="A1845" s="15">
        <v>5000</v>
      </c>
      <c r="B1845" s="15">
        <v>0.1008</v>
      </c>
      <c r="C1845" s="15" t="s">
        <v>45</v>
      </c>
      <c r="D1845" s="15">
        <v>48000</v>
      </c>
      <c r="E1845" s="15">
        <v>36</v>
      </c>
      <c r="F1845" s="15">
        <v>6</v>
      </c>
      <c r="G1845" s="15">
        <v>0</v>
      </c>
    </row>
    <row r="1846" spans="1:7" x14ac:dyDescent="0.2">
      <c r="A1846" s="15">
        <v>5500</v>
      </c>
      <c r="B1846" s="15">
        <v>0.1103</v>
      </c>
      <c r="C1846" s="15" t="s">
        <v>44</v>
      </c>
      <c r="D1846" s="15">
        <v>53000</v>
      </c>
      <c r="E1846" s="15">
        <v>36</v>
      </c>
      <c r="F1846" s="15">
        <v>10</v>
      </c>
      <c r="G1846" s="15">
        <v>0</v>
      </c>
    </row>
    <row r="1847" spans="1:7" x14ac:dyDescent="0.2">
      <c r="A1847" s="15">
        <v>4000</v>
      </c>
      <c r="B1847" s="15">
        <v>9.4500000000000001E-2</v>
      </c>
      <c r="C1847" s="15" t="s">
        <v>44</v>
      </c>
      <c r="D1847" s="15">
        <v>20000</v>
      </c>
      <c r="E1847" s="15">
        <v>36</v>
      </c>
      <c r="F1847" s="15">
        <v>2</v>
      </c>
      <c r="G1847" s="15">
        <v>0</v>
      </c>
    </row>
    <row r="1848" spans="1:7" x14ac:dyDescent="0.2">
      <c r="A1848" s="15">
        <v>6000</v>
      </c>
      <c r="B1848" s="15">
        <v>0.12920000000000001</v>
      </c>
      <c r="C1848" s="15" t="s">
        <v>44</v>
      </c>
      <c r="D1848" s="15">
        <v>32000</v>
      </c>
      <c r="E1848" s="15">
        <v>36</v>
      </c>
      <c r="F1848" s="15">
        <v>1</v>
      </c>
      <c r="G1848" s="15">
        <v>0</v>
      </c>
    </row>
    <row r="1849" spans="1:7" x14ac:dyDescent="0.2">
      <c r="A1849" s="15">
        <v>1600</v>
      </c>
      <c r="B1849" s="15">
        <v>0.1008</v>
      </c>
      <c r="C1849" s="15" t="s">
        <v>44</v>
      </c>
      <c r="D1849" s="15">
        <v>45000</v>
      </c>
      <c r="E1849" s="15">
        <v>36</v>
      </c>
      <c r="F1849" s="15">
        <v>6</v>
      </c>
      <c r="G1849" s="15">
        <v>0</v>
      </c>
    </row>
    <row r="1850" spans="1:7" x14ac:dyDescent="0.2">
      <c r="A1850" s="15">
        <v>1925</v>
      </c>
      <c r="B1850" s="15">
        <v>0.1229</v>
      </c>
      <c r="C1850" s="15" t="s">
        <v>44</v>
      </c>
      <c r="D1850" s="15">
        <v>60000</v>
      </c>
      <c r="E1850" s="15">
        <v>36</v>
      </c>
      <c r="F1850" s="15">
        <v>5</v>
      </c>
      <c r="G1850" s="15">
        <v>0</v>
      </c>
    </row>
    <row r="1851" spans="1:7" x14ac:dyDescent="0.2">
      <c r="A1851" s="15">
        <v>1000</v>
      </c>
      <c r="B1851" s="15">
        <v>9.4500000000000001E-2</v>
      </c>
      <c r="C1851" s="15" t="s">
        <v>44</v>
      </c>
      <c r="D1851" s="15">
        <v>61000</v>
      </c>
      <c r="E1851" s="15">
        <v>36</v>
      </c>
      <c r="F1851" s="15">
        <v>0.5</v>
      </c>
      <c r="G1851" s="15">
        <v>0</v>
      </c>
    </row>
    <row r="1852" spans="1:7" x14ac:dyDescent="0.2">
      <c r="A1852" s="15">
        <v>3000</v>
      </c>
      <c r="B1852" s="15">
        <v>7.3700000000000002E-2</v>
      </c>
      <c r="C1852" s="15" t="s">
        <v>45</v>
      </c>
      <c r="D1852" s="15">
        <v>39996</v>
      </c>
      <c r="E1852" s="15">
        <v>36</v>
      </c>
      <c r="F1852" s="15">
        <v>0.5</v>
      </c>
      <c r="G1852" s="15">
        <v>0</v>
      </c>
    </row>
    <row r="1853" spans="1:7" x14ac:dyDescent="0.2">
      <c r="A1853" s="15">
        <v>6500</v>
      </c>
      <c r="B1853" s="15">
        <v>0.1103</v>
      </c>
      <c r="C1853" s="15" t="s">
        <v>44</v>
      </c>
      <c r="D1853" s="15">
        <v>55000</v>
      </c>
      <c r="E1853" s="15">
        <v>36</v>
      </c>
      <c r="F1853" s="15">
        <v>0.5</v>
      </c>
      <c r="G1853" s="15">
        <v>0</v>
      </c>
    </row>
    <row r="1854" spans="1:7" x14ac:dyDescent="0.2">
      <c r="A1854" s="15">
        <v>6000</v>
      </c>
      <c r="B1854" s="15">
        <v>0.1545</v>
      </c>
      <c r="C1854" s="15" t="s">
        <v>44</v>
      </c>
      <c r="D1854" s="15">
        <v>36000</v>
      </c>
      <c r="E1854" s="15">
        <v>36</v>
      </c>
      <c r="F1854" s="15">
        <v>1</v>
      </c>
      <c r="G1854" s="15">
        <v>0</v>
      </c>
    </row>
    <row r="1855" spans="1:7" x14ac:dyDescent="0.2">
      <c r="A1855" s="15">
        <v>6400</v>
      </c>
      <c r="B1855" s="15">
        <v>0.10390000000000001</v>
      </c>
      <c r="C1855" s="15" t="s">
        <v>44</v>
      </c>
      <c r="D1855" s="15">
        <v>87000</v>
      </c>
      <c r="E1855" s="15">
        <v>36</v>
      </c>
      <c r="F1855" s="15">
        <v>7</v>
      </c>
      <c r="G1855" s="15">
        <v>0</v>
      </c>
    </row>
    <row r="1856" spans="1:7" x14ac:dyDescent="0.2">
      <c r="A1856" s="15">
        <v>16775</v>
      </c>
      <c r="B1856" s="15">
        <v>0.1197</v>
      </c>
      <c r="C1856" s="15" t="s">
        <v>44</v>
      </c>
      <c r="D1856" s="15">
        <v>83000</v>
      </c>
      <c r="E1856" s="15">
        <v>36</v>
      </c>
      <c r="F1856" s="15">
        <v>7</v>
      </c>
      <c r="G1856" s="15">
        <v>0</v>
      </c>
    </row>
    <row r="1857" spans="1:7" x14ac:dyDescent="0.2">
      <c r="A1857" s="15">
        <v>10000</v>
      </c>
      <c r="B1857" s="15">
        <v>0.1008</v>
      </c>
      <c r="C1857" s="15" t="s">
        <v>44</v>
      </c>
      <c r="D1857" s="15">
        <v>35665</v>
      </c>
      <c r="E1857" s="15">
        <v>36</v>
      </c>
      <c r="F1857" s="15">
        <v>2</v>
      </c>
      <c r="G1857" s="15">
        <v>0</v>
      </c>
    </row>
    <row r="1858" spans="1:7" x14ac:dyDescent="0.2">
      <c r="A1858" s="15">
        <v>12000</v>
      </c>
      <c r="B1858" s="15">
        <v>0.13550000000000001</v>
      </c>
      <c r="C1858" s="15" t="s">
        <v>44</v>
      </c>
      <c r="D1858" s="15">
        <v>82000</v>
      </c>
      <c r="E1858" s="15">
        <v>36</v>
      </c>
      <c r="F1858" s="15">
        <v>10</v>
      </c>
      <c r="G1858" s="15">
        <v>0</v>
      </c>
    </row>
    <row r="1859" spans="1:7" x14ac:dyDescent="0.2">
      <c r="A1859" s="15">
        <v>5000</v>
      </c>
      <c r="B1859" s="15">
        <v>0.1197</v>
      </c>
      <c r="C1859" s="15" t="s">
        <v>46</v>
      </c>
      <c r="D1859" s="15">
        <v>48000</v>
      </c>
      <c r="E1859" s="15">
        <v>36</v>
      </c>
      <c r="F1859" s="15">
        <v>2</v>
      </c>
      <c r="G1859" s="15">
        <v>0</v>
      </c>
    </row>
    <row r="1860" spans="1:7" x14ac:dyDescent="0.2">
      <c r="A1860" s="15">
        <v>700</v>
      </c>
      <c r="B1860" s="15">
        <v>0.1229</v>
      </c>
      <c r="C1860" s="15" t="s">
        <v>44</v>
      </c>
      <c r="D1860" s="15">
        <v>19000</v>
      </c>
      <c r="E1860" s="15">
        <v>36</v>
      </c>
      <c r="F1860" s="15">
        <v>0.5</v>
      </c>
      <c r="G1860" s="15">
        <v>0</v>
      </c>
    </row>
    <row r="1861" spans="1:7" x14ac:dyDescent="0.2">
      <c r="A1861" s="15">
        <v>8400</v>
      </c>
      <c r="B1861" s="15">
        <v>0.10390000000000001</v>
      </c>
      <c r="C1861" s="15" t="s">
        <v>46</v>
      </c>
      <c r="D1861" s="15">
        <v>35004</v>
      </c>
      <c r="E1861" s="15">
        <v>36</v>
      </c>
      <c r="F1861" s="15">
        <v>0.5</v>
      </c>
      <c r="G1861" s="15">
        <v>0</v>
      </c>
    </row>
    <row r="1862" spans="1:7" x14ac:dyDescent="0.2">
      <c r="A1862" s="15">
        <v>12000</v>
      </c>
      <c r="B1862" s="15">
        <v>0.10390000000000001</v>
      </c>
      <c r="C1862" s="15" t="s">
        <v>44</v>
      </c>
      <c r="D1862" s="15">
        <v>34138</v>
      </c>
      <c r="E1862" s="15">
        <v>36</v>
      </c>
      <c r="F1862" s="15">
        <v>3</v>
      </c>
      <c r="G1862" s="15">
        <v>0</v>
      </c>
    </row>
    <row r="1863" spans="1:7" x14ac:dyDescent="0.2">
      <c r="A1863" s="15">
        <v>22000</v>
      </c>
      <c r="B1863" s="15">
        <v>9.7600000000000006E-2</v>
      </c>
      <c r="C1863" s="15" t="s">
        <v>44</v>
      </c>
      <c r="D1863" s="15">
        <v>80000</v>
      </c>
      <c r="E1863" s="15">
        <v>36</v>
      </c>
      <c r="F1863" s="15">
        <v>0.5</v>
      </c>
      <c r="G1863" s="15">
        <v>0</v>
      </c>
    </row>
    <row r="1864" spans="1:7" x14ac:dyDescent="0.2">
      <c r="A1864" s="15">
        <v>10000</v>
      </c>
      <c r="B1864" s="15">
        <v>0.1103</v>
      </c>
      <c r="C1864" s="15" t="s">
        <v>46</v>
      </c>
      <c r="D1864" s="15">
        <v>46116</v>
      </c>
      <c r="E1864" s="15">
        <v>36</v>
      </c>
      <c r="F1864" s="15">
        <v>10</v>
      </c>
      <c r="G1864" s="15">
        <v>0</v>
      </c>
    </row>
    <row r="1865" spans="1:7" x14ac:dyDescent="0.2">
      <c r="A1865" s="15">
        <v>16000</v>
      </c>
      <c r="B1865" s="15">
        <v>0.1134</v>
      </c>
      <c r="C1865" s="15" t="s">
        <v>44</v>
      </c>
      <c r="D1865" s="15">
        <v>85000</v>
      </c>
      <c r="E1865" s="15">
        <v>36</v>
      </c>
      <c r="F1865" s="15">
        <v>5</v>
      </c>
      <c r="G1865" s="15">
        <v>0</v>
      </c>
    </row>
    <row r="1866" spans="1:7" x14ac:dyDescent="0.2">
      <c r="A1866" s="15">
        <v>7000</v>
      </c>
      <c r="B1866" s="15">
        <v>0.1071</v>
      </c>
      <c r="C1866" s="15" t="s">
        <v>44</v>
      </c>
      <c r="D1866" s="15">
        <v>30000</v>
      </c>
      <c r="E1866" s="15">
        <v>36</v>
      </c>
      <c r="F1866" s="15">
        <v>2</v>
      </c>
      <c r="G1866" s="15">
        <v>0</v>
      </c>
    </row>
    <row r="1867" spans="1:7" x14ac:dyDescent="0.2">
      <c r="A1867" s="15">
        <v>9000</v>
      </c>
      <c r="B1867" s="15">
        <v>0.1103</v>
      </c>
      <c r="C1867" s="15" t="s">
        <v>46</v>
      </c>
      <c r="D1867" s="15">
        <v>68000</v>
      </c>
      <c r="E1867" s="15">
        <v>36</v>
      </c>
      <c r="F1867" s="15">
        <v>8</v>
      </c>
      <c r="G1867" s="15">
        <v>1</v>
      </c>
    </row>
    <row r="1868" spans="1:7" x14ac:dyDescent="0.2">
      <c r="A1868" s="15">
        <v>7500</v>
      </c>
      <c r="B1868" s="15">
        <v>0.1197</v>
      </c>
      <c r="C1868" s="15" t="s">
        <v>47</v>
      </c>
      <c r="D1868" s="15">
        <v>19200</v>
      </c>
      <c r="E1868" s="15">
        <v>36</v>
      </c>
      <c r="F1868" s="15">
        <v>0.5</v>
      </c>
      <c r="G1868" s="15">
        <v>0</v>
      </c>
    </row>
    <row r="1869" spans="1:7" x14ac:dyDescent="0.2">
      <c r="A1869" s="15">
        <v>4000</v>
      </c>
      <c r="B1869" s="15">
        <v>0.1008</v>
      </c>
      <c r="C1869" s="15" t="s">
        <v>46</v>
      </c>
      <c r="D1869" s="15">
        <v>55200</v>
      </c>
      <c r="E1869" s="15">
        <v>36</v>
      </c>
      <c r="F1869" s="15">
        <v>10</v>
      </c>
      <c r="G1869" s="15">
        <v>0</v>
      </c>
    </row>
    <row r="1870" spans="1:7" x14ac:dyDescent="0.2">
      <c r="A1870" s="15">
        <v>9000</v>
      </c>
      <c r="B1870" s="15">
        <v>0.1134</v>
      </c>
      <c r="C1870" s="15" t="s">
        <v>44</v>
      </c>
      <c r="D1870" s="16">
        <v>100000</v>
      </c>
      <c r="E1870" s="15">
        <v>36</v>
      </c>
      <c r="F1870" s="15">
        <v>7</v>
      </c>
      <c r="G1870" s="15">
        <v>0</v>
      </c>
    </row>
    <row r="1871" spans="1:7" x14ac:dyDescent="0.2">
      <c r="A1871" s="15">
        <v>12000</v>
      </c>
      <c r="B1871" s="15">
        <v>0.1008</v>
      </c>
      <c r="C1871" s="15" t="s">
        <v>46</v>
      </c>
      <c r="D1871" s="15">
        <v>130000</v>
      </c>
      <c r="E1871" s="15">
        <v>36</v>
      </c>
      <c r="F1871" s="15">
        <v>2</v>
      </c>
      <c r="G1871" s="15">
        <v>0</v>
      </c>
    </row>
    <row r="1872" spans="1:7" x14ac:dyDescent="0.2">
      <c r="A1872" s="15">
        <v>25000</v>
      </c>
      <c r="B1872" s="15">
        <v>0.1008</v>
      </c>
      <c r="C1872" s="15" t="s">
        <v>46</v>
      </c>
      <c r="D1872" s="15">
        <v>53979</v>
      </c>
      <c r="E1872" s="15">
        <v>36</v>
      </c>
      <c r="F1872" s="15">
        <v>5</v>
      </c>
      <c r="G1872" s="15">
        <v>0</v>
      </c>
    </row>
    <row r="1873" spans="1:7" x14ac:dyDescent="0.2">
      <c r="A1873" s="15">
        <v>15000</v>
      </c>
      <c r="B1873" s="15">
        <v>0.1103</v>
      </c>
      <c r="C1873" s="15" t="s">
        <v>45</v>
      </c>
      <c r="D1873" s="15">
        <v>149616</v>
      </c>
      <c r="E1873" s="15">
        <v>36</v>
      </c>
      <c r="F1873" s="15">
        <v>0.5</v>
      </c>
      <c r="G1873" s="15">
        <v>1</v>
      </c>
    </row>
    <row r="1874" spans="1:7" x14ac:dyDescent="0.2">
      <c r="A1874" s="15">
        <v>16000</v>
      </c>
      <c r="B1874" s="15">
        <v>0.14180000000000001</v>
      </c>
      <c r="C1874" s="15" t="s">
        <v>44</v>
      </c>
      <c r="D1874" s="15">
        <v>139992</v>
      </c>
      <c r="E1874" s="15">
        <v>36</v>
      </c>
      <c r="F1874" s="15">
        <v>3</v>
      </c>
      <c r="G1874" s="15">
        <v>0</v>
      </c>
    </row>
    <row r="1875" spans="1:7" x14ac:dyDescent="0.2">
      <c r="A1875" s="15">
        <v>10000</v>
      </c>
      <c r="B1875" s="15">
        <v>0.1166</v>
      </c>
      <c r="C1875" s="15" t="s">
        <v>45</v>
      </c>
      <c r="D1875" s="15">
        <v>34000</v>
      </c>
      <c r="E1875" s="15">
        <v>36</v>
      </c>
      <c r="F1875" s="15">
        <v>10</v>
      </c>
      <c r="G1875" s="15">
        <v>0</v>
      </c>
    </row>
    <row r="1876" spans="1:7" x14ac:dyDescent="0.2">
      <c r="A1876" s="15">
        <v>20000</v>
      </c>
      <c r="B1876" s="15">
        <v>0.12609999999999999</v>
      </c>
      <c r="C1876" s="15" t="s">
        <v>44</v>
      </c>
      <c r="D1876" s="15">
        <v>38000</v>
      </c>
      <c r="E1876" s="15">
        <v>36</v>
      </c>
      <c r="F1876" s="15">
        <v>3</v>
      </c>
      <c r="G1876" s="15">
        <v>0</v>
      </c>
    </row>
    <row r="1877" spans="1:7" x14ac:dyDescent="0.2">
      <c r="A1877" s="15">
        <v>20000</v>
      </c>
      <c r="B1877" s="15">
        <v>0.1008</v>
      </c>
      <c r="C1877" s="15" t="s">
        <v>44</v>
      </c>
      <c r="D1877" s="15">
        <v>60000</v>
      </c>
      <c r="E1877" s="15">
        <v>36</v>
      </c>
      <c r="F1877" s="15">
        <v>3</v>
      </c>
      <c r="G1877" s="15">
        <v>0</v>
      </c>
    </row>
    <row r="1878" spans="1:7" x14ac:dyDescent="0.2">
      <c r="A1878" s="15">
        <v>8000</v>
      </c>
      <c r="B1878" s="15">
        <v>0.1046</v>
      </c>
      <c r="C1878" s="15" t="s">
        <v>44</v>
      </c>
      <c r="D1878" s="15">
        <v>120000</v>
      </c>
      <c r="E1878" s="15">
        <v>36</v>
      </c>
      <c r="F1878" s="15">
        <v>10</v>
      </c>
      <c r="G1878" s="15">
        <v>1</v>
      </c>
    </row>
    <row r="1879" spans="1:7" x14ac:dyDescent="0.2">
      <c r="A1879" s="15">
        <v>10000</v>
      </c>
      <c r="B1879" s="15">
        <v>0.1103</v>
      </c>
      <c r="C1879" s="15" t="s">
        <v>44</v>
      </c>
      <c r="D1879" s="15">
        <v>30000</v>
      </c>
      <c r="E1879" s="15">
        <v>36</v>
      </c>
      <c r="F1879" s="15">
        <v>10</v>
      </c>
      <c r="G1879" s="15">
        <v>1</v>
      </c>
    </row>
    <row r="1880" spans="1:7" x14ac:dyDescent="0.2">
      <c r="A1880" s="15">
        <v>10100</v>
      </c>
      <c r="B1880" s="15">
        <v>0.13550000000000001</v>
      </c>
      <c r="C1880" s="15" t="s">
        <v>44</v>
      </c>
      <c r="D1880" s="15">
        <v>29136</v>
      </c>
      <c r="E1880" s="15">
        <v>36</v>
      </c>
      <c r="F1880" s="15">
        <v>0.5</v>
      </c>
      <c r="G1880" s="15">
        <v>1</v>
      </c>
    </row>
    <row r="1881" spans="1:7" x14ac:dyDescent="0.2">
      <c r="A1881" s="15">
        <v>5950</v>
      </c>
      <c r="B1881" s="15">
        <v>0.1172</v>
      </c>
      <c r="C1881" s="15" t="s">
        <v>44</v>
      </c>
      <c r="D1881" s="15">
        <v>35427</v>
      </c>
      <c r="E1881" s="15">
        <v>36</v>
      </c>
      <c r="F1881" s="15">
        <v>3</v>
      </c>
      <c r="G1881" s="15">
        <v>0</v>
      </c>
    </row>
    <row r="1882" spans="1:7" x14ac:dyDescent="0.2">
      <c r="A1882" s="15">
        <v>4000</v>
      </c>
      <c r="B1882" s="15">
        <v>7.7499999999999999E-2</v>
      </c>
      <c r="C1882" s="15" t="s">
        <v>46</v>
      </c>
      <c r="D1882" s="15">
        <v>65000</v>
      </c>
      <c r="E1882" s="15">
        <v>36</v>
      </c>
      <c r="F1882" s="15">
        <v>10</v>
      </c>
      <c r="G1882" s="15">
        <v>0</v>
      </c>
    </row>
    <row r="1883" spans="1:7" x14ac:dyDescent="0.2">
      <c r="A1883" s="15">
        <v>6000</v>
      </c>
      <c r="B1883" s="15">
        <v>8.3799999999999999E-2</v>
      </c>
      <c r="C1883" s="15" t="s">
        <v>46</v>
      </c>
      <c r="D1883" s="15">
        <v>40500</v>
      </c>
      <c r="E1883" s="15">
        <v>36</v>
      </c>
      <c r="F1883" s="15">
        <v>0.5</v>
      </c>
      <c r="G1883" s="15">
        <v>0</v>
      </c>
    </row>
    <row r="1884" spans="1:7" x14ac:dyDescent="0.2">
      <c r="A1884" s="15">
        <v>24625</v>
      </c>
      <c r="B1884" s="15">
        <v>0.18360000000000001</v>
      </c>
      <c r="C1884" s="15" t="s">
        <v>44</v>
      </c>
      <c r="D1884" s="15">
        <v>84000</v>
      </c>
      <c r="E1884" s="15">
        <v>36</v>
      </c>
      <c r="F1884" s="15">
        <v>10</v>
      </c>
      <c r="G1884" s="15">
        <v>0</v>
      </c>
    </row>
    <row r="1885" spans="1:7" x14ac:dyDescent="0.2">
      <c r="A1885" s="15">
        <v>7500</v>
      </c>
      <c r="B1885" s="15">
        <v>8.3799999999999999E-2</v>
      </c>
      <c r="C1885" s="15" t="s">
        <v>45</v>
      </c>
      <c r="D1885" s="15">
        <v>75000</v>
      </c>
      <c r="E1885" s="15">
        <v>36</v>
      </c>
      <c r="F1885" s="15">
        <v>0.5</v>
      </c>
      <c r="G1885" s="15">
        <v>0</v>
      </c>
    </row>
    <row r="1886" spans="1:7" x14ac:dyDescent="0.2">
      <c r="A1886" s="15">
        <v>8000</v>
      </c>
      <c r="B1886" s="15">
        <v>0.1109</v>
      </c>
      <c r="C1886" s="15" t="s">
        <v>45</v>
      </c>
      <c r="D1886" s="15">
        <v>72000</v>
      </c>
      <c r="E1886" s="15">
        <v>36</v>
      </c>
      <c r="F1886" s="15">
        <v>4</v>
      </c>
      <c r="G1886" s="15">
        <v>1</v>
      </c>
    </row>
    <row r="1887" spans="1:7" x14ac:dyDescent="0.2">
      <c r="A1887" s="15">
        <v>16000</v>
      </c>
      <c r="B1887" s="15">
        <v>0.12670000000000001</v>
      </c>
      <c r="C1887" s="15" t="s">
        <v>44</v>
      </c>
      <c r="D1887" s="15">
        <v>91200</v>
      </c>
      <c r="E1887" s="15">
        <v>36</v>
      </c>
      <c r="F1887" s="15">
        <v>3</v>
      </c>
      <c r="G1887" s="15">
        <v>1</v>
      </c>
    </row>
    <row r="1888" spans="1:7" x14ac:dyDescent="0.2">
      <c r="A1888" s="15">
        <v>10000</v>
      </c>
      <c r="B1888" s="15">
        <v>0.1109</v>
      </c>
      <c r="C1888" s="15" t="s">
        <v>44</v>
      </c>
      <c r="D1888" s="15">
        <v>41500</v>
      </c>
      <c r="E1888" s="15">
        <v>36</v>
      </c>
      <c r="F1888" s="15">
        <v>0.5</v>
      </c>
      <c r="G1888" s="15">
        <v>0</v>
      </c>
    </row>
    <row r="1889" spans="1:7" x14ac:dyDescent="0.2">
      <c r="A1889" s="15">
        <v>3500</v>
      </c>
      <c r="B1889" s="15">
        <v>7.1199999999999999E-2</v>
      </c>
      <c r="C1889" s="15" t="s">
        <v>44</v>
      </c>
      <c r="D1889" s="15">
        <v>28800</v>
      </c>
      <c r="E1889" s="15">
        <v>36</v>
      </c>
      <c r="F1889" s="15">
        <v>0.5</v>
      </c>
      <c r="G1889" s="15">
        <v>0</v>
      </c>
    </row>
    <row r="1890" spans="1:7" x14ac:dyDescent="0.2">
      <c r="A1890" s="15">
        <v>16000</v>
      </c>
      <c r="B1890" s="15">
        <v>0.128</v>
      </c>
      <c r="C1890" s="15" t="s">
        <v>44</v>
      </c>
      <c r="D1890" s="15">
        <v>97188</v>
      </c>
      <c r="E1890" s="15">
        <v>36</v>
      </c>
      <c r="F1890" s="15">
        <v>7</v>
      </c>
      <c r="G1890" s="15">
        <v>0</v>
      </c>
    </row>
    <row r="1891" spans="1:7" x14ac:dyDescent="0.2">
      <c r="A1891" s="15">
        <v>20000</v>
      </c>
      <c r="B1891" s="15">
        <v>0.14380000000000001</v>
      </c>
      <c r="C1891" s="15" t="s">
        <v>44</v>
      </c>
      <c r="D1891" s="15">
        <v>42500</v>
      </c>
      <c r="E1891" s="15">
        <v>36</v>
      </c>
      <c r="F1891" s="15">
        <v>2</v>
      </c>
      <c r="G1891" s="15">
        <v>0</v>
      </c>
    </row>
    <row r="1892" spans="1:7" x14ac:dyDescent="0.2">
      <c r="A1892" s="15">
        <v>10000</v>
      </c>
      <c r="B1892" s="15">
        <v>0.128</v>
      </c>
      <c r="C1892" s="15" t="s">
        <v>44</v>
      </c>
      <c r="D1892" s="15">
        <v>58800</v>
      </c>
      <c r="E1892" s="15">
        <v>36</v>
      </c>
      <c r="F1892" s="15">
        <v>2</v>
      </c>
      <c r="G1892" s="15">
        <v>0</v>
      </c>
    </row>
    <row r="1893" spans="1:7" x14ac:dyDescent="0.2">
      <c r="A1893" s="15">
        <v>16000</v>
      </c>
      <c r="B1893" s="15">
        <v>0.1154</v>
      </c>
      <c r="C1893" s="15" t="s">
        <v>44</v>
      </c>
      <c r="D1893" s="15">
        <v>44400</v>
      </c>
      <c r="E1893" s="15">
        <v>36</v>
      </c>
      <c r="F1893" s="15">
        <v>4</v>
      </c>
      <c r="G1893" s="15">
        <v>1</v>
      </c>
    </row>
    <row r="1894" spans="1:7" x14ac:dyDescent="0.2">
      <c r="A1894" s="15">
        <v>4800</v>
      </c>
      <c r="B1894" s="15">
        <v>0.1028</v>
      </c>
      <c r="C1894" s="15" t="s">
        <v>44</v>
      </c>
      <c r="D1894" s="15">
        <v>35000</v>
      </c>
      <c r="E1894" s="15">
        <v>36</v>
      </c>
      <c r="F1894" s="15">
        <v>1</v>
      </c>
      <c r="G1894" s="15">
        <v>0</v>
      </c>
    </row>
    <row r="1895" spans="1:7" x14ac:dyDescent="0.2">
      <c r="A1895" s="15">
        <v>4800</v>
      </c>
      <c r="B1895" s="15">
        <v>7.7499999999999999E-2</v>
      </c>
      <c r="C1895" s="15" t="s">
        <v>44</v>
      </c>
      <c r="D1895" s="15">
        <v>21000</v>
      </c>
      <c r="E1895" s="15">
        <v>36</v>
      </c>
      <c r="F1895" s="15">
        <v>0.5</v>
      </c>
      <c r="G1895" s="15">
        <v>0</v>
      </c>
    </row>
    <row r="1896" spans="1:7" x14ac:dyDescent="0.2">
      <c r="A1896" s="15">
        <v>18000</v>
      </c>
      <c r="B1896" s="15">
        <v>9.01E-2</v>
      </c>
      <c r="C1896" s="15" t="s">
        <v>46</v>
      </c>
      <c r="D1896" s="15">
        <v>41000</v>
      </c>
      <c r="E1896" s="15">
        <v>36</v>
      </c>
      <c r="F1896" s="15">
        <v>10</v>
      </c>
      <c r="G1896" s="15">
        <v>0</v>
      </c>
    </row>
    <row r="1897" spans="1:7" x14ac:dyDescent="0.2">
      <c r="A1897" s="15">
        <v>8275</v>
      </c>
      <c r="B1897" s="15">
        <v>0.10589999999999999</v>
      </c>
      <c r="C1897" s="15" t="s">
        <v>46</v>
      </c>
      <c r="D1897" s="15">
        <v>109000</v>
      </c>
      <c r="E1897" s="15">
        <v>36</v>
      </c>
      <c r="F1897" s="15">
        <v>4</v>
      </c>
      <c r="G1897" s="15">
        <v>1</v>
      </c>
    </row>
    <row r="1898" spans="1:7" x14ac:dyDescent="0.2">
      <c r="A1898" s="15">
        <v>5000</v>
      </c>
      <c r="B1898" s="15">
        <v>0.1217</v>
      </c>
      <c r="C1898" s="15" t="s">
        <v>44</v>
      </c>
      <c r="D1898" s="15">
        <v>10000</v>
      </c>
      <c r="E1898" s="15">
        <v>36</v>
      </c>
      <c r="F1898" s="15">
        <v>0.5</v>
      </c>
      <c r="G1898" s="15">
        <v>1</v>
      </c>
    </row>
    <row r="1899" spans="1:7" x14ac:dyDescent="0.2">
      <c r="A1899" s="15">
        <v>6625</v>
      </c>
      <c r="B1899" s="15">
        <v>0.11219999999999999</v>
      </c>
      <c r="C1899" s="15" t="s">
        <v>44</v>
      </c>
      <c r="D1899" s="15">
        <v>57100</v>
      </c>
      <c r="E1899" s="15">
        <v>36</v>
      </c>
      <c r="F1899" s="15">
        <v>3</v>
      </c>
      <c r="G1899" s="15">
        <v>0</v>
      </c>
    </row>
    <row r="1900" spans="1:7" x14ac:dyDescent="0.2">
      <c r="A1900" s="15">
        <v>5000</v>
      </c>
      <c r="B1900" s="15">
        <v>7.4300000000000005E-2</v>
      </c>
      <c r="C1900" s="15" t="s">
        <v>46</v>
      </c>
      <c r="D1900" s="15">
        <v>65000</v>
      </c>
      <c r="E1900" s="15">
        <v>36</v>
      </c>
      <c r="F1900" s="15">
        <v>10</v>
      </c>
      <c r="G1900" s="15">
        <v>0</v>
      </c>
    </row>
    <row r="1901" spans="1:7" x14ac:dyDescent="0.2">
      <c r="A1901" s="15">
        <v>5400</v>
      </c>
      <c r="B1901" s="15">
        <v>0.1217</v>
      </c>
      <c r="C1901" s="15" t="s">
        <v>46</v>
      </c>
      <c r="D1901" s="15">
        <v>35000</v>
      </c>
      <c r="E1901" s="15">
        <v>36</v>
      </c>
      <c r="F1901" s="15">
        <v>1</v>
      </c>
      <c r="G1901" s="15">
        <v>0</v>
      </c>
    </row>
    <row r="1902" spans="1:7" x14ac:dyDescent="0.2">
      <c r="A1902" s="15">
        <v>5000</v>
      </c>
      <c r="B1902" s="15">
        <v>7.4300000000000005E-2</v>
      </c>
      <c r="C1902" s="15" t="s">
        <v>45</v>
      </c>
      <c r="D1902" s="15">
        <v>45000</v>
      </c>
      <c r="E1902" s="15">
        <v>36</v>
      </c>
      <c r="F1902" s="15">
        <v>0.5</v>
      </c>
      <c r="G1902" s="15">
        <v>0</v>
      </c>
    </row>
    <row r="1903" spans="1:7" x14ac:dyDescent="0.2">
      <c r="A1903" s="15">
        <v>3500</v>
      </c>
      <c r="B1903" s="15">
        <v>9.9599999999999994E-2</v>
      </c>
      <c r="C1903" s="15" t="s">
        <v>44</v>
      </c>
      <c r="D1903" s="15">
        <v>13500</v>
      </c>
      <c r="E1903" s="15">
        <v>36</v>
      </c>
      <c r="F1903" s="15">
        <v>0.5</v>
      </c>
      <c r="G1903" s="15">
        <v>0</v>
      </c>
    </row>
    <row r="1904" spans="1:7" x14ac:dyDescent="0.2">
      <c r="A1904" s="15">
        <v>5000</v>
      </c>
      <c r="B1904" s="15">
        <v>9.3299999999999994E-2</v>
      </c>
      <c r="C1904" s="15" t="s">
        <v>46</v>
      </c>
      <c r="D1904" s="15">
        <v>180000</v>
      </c>
      <c r="E1904" s="15">
        <v>36</v>
      </c>
      <c r="F1904" s="15">
        <v>2</v>
      </c>
      <c r="G1904" s="15">
        <v>0</v>
      </c>
    </row>
    <row r="1905" spans="1:7" x14ac:dyDescent="0.2">
      <c r="A1905" s="15">
        <v>5000</v>
      </c>
      <c r="B1905" s="15">
        <v>7.4300000000000005E-2</v>
      </c>
      <c r="C1905" s="15" t="s">
        <v>45</v>
      </c>
      <c r="D1905" s="15">
        <v>85000</v>
      </c>
      <c r="E1905" s="15">
        <v>36</v>
      </c>
      <c r="F1905" s="15">
        <v>1</v>
      </c>
      <c r="G1905" s="15">
        <v>0</v>
      </c>
    </row>
    <row r="1906" spans="1:7" x14ac:dyDescent="0.2">
      <c r="A1906" s="15">
        <v>5000</v>
      </c>
      <c r="B1906" s="15">
        <v>8.6999999999999994E-2</v>
      </c>
      <c r="C1906" s="15" t="s">
        <v>46</v>
      </c>
      <c r="D1906" s="15">
        <v>75000</v>
      </c>
      <c r="E1906" s="15">
        <v>36</v>
      </c>
      <c r="F1906" s="15">
        <v>5</v>
      </c>
      <c r="G1906" s="15">
        <v>0</v>
      </c>
    </row>
    <row r="1907" spans="1:7" x14ac:dyDescent="0.2">
      <c r="A1907" s="15">
        <v>4000</v>
      </c>
      <c r="B1907" s="15">
        <v>0.16239999999999999</v>
      </c>
      <c r="C1907" s="15" t="s">
        <v>46</v>
      </c>
      <c r="D1907" s="15">
        <v>84000</v>
      </c>
      <c r="E1907" s="15">
        <v>36</v>
      </c>
      <c r="F1907" s="15">
        <v>10</v>
      </c>
      <c r="G1907" s="15">
        <v>0</v>
      </c>
    </row>
    <row r="1908" spans="1:7" x14ac:dyDescent="0.2">
      <c r="A1908" s="15">
        <v>11000</v>
      </c>
      <c r="B1908" s="15">
        <v>7.9000000000000001E-2</v>
      </c>
      <c r="C1908" s="15" t="s">
        <v>44</v>
      </c>
      <c r="D1908" s="15">
        <v>38000</v>
      </c>
      <c r="E1908" s="15">
        <v>36</v>
      </c>
      <c r="F1908" s="15">
        <v>1</v>
      </c>
      <c r="G1908" s="15">
        <v>0</v>
      </c>
    </row>
    <row r="1909" spans="1:7" x14ac:dyDescent="0.2">
      <c r="A1909" s="15">
        <v>15600</v>
      </c>
      <c r="B1909" s="15">
        <v>0.20499999999999999</v>
      </c>
      <c r="C1909" s="15" t="s">
        <v>44</v>
      </c>
      <c r="D1909" s="15">
        <v>158000</v>
      </c>
      <c r="E1909" s="15">
        <v>36</v>
      </c>
      <c r="F1909" s="15">
        <v>4</v>
      </c>
      <c r="G1909" s="15">
        <v>0</v>
      </c>
    </row>
    <row r="1910" spans="1:7" x14ac:dyDescent="0.2">
      <c r="A1910" s="15">
        <v>8000</v>
      </c>
      <c r="B1910" s="15">
        <v>0.13980000000000001</v>
      </c>
      <c r="C1910" s="15" t="s">
        <v>46</v>
      </c>
      <c r="D1910" s="15">
        <v>79000</v>
      </c>
      <c r="E1910" s="15">
        <v>36</v>
      </c>
      <c r="F1910" s="15">
        <v>9</v>
      </c>
      <c r="G1910" s="15">
        <v>0</v>
      </c>
    </row>
    <row r="1911" spans="1:7" x14ac:dyDescent="0.2">
      <c r="A1911" s="15">
        <v>29175</v>
      </c>
      <c r="B1911" s="15">
        <v>0.11990000000000001</v>
      </c>
      <c r="C1911" s="15" t="s">
        <v>44</v>
      </c>
      <c r="D1911" s="15">
        <v>65000</v>
      </c>
      <c r="E1911" s="15">
        <v>36</v>
      </c>
      <c r="F1911" s="15">
        <v>10</v>
      </c>
      <c r="G1911" s="15">
        <v>0</v>
      </c>
    </row>
    <row r="1912" spans="1:7" x14ac:dyDescent="0.2">
      <c r="A1912" s="15">
        <v>12000</v>
      </c>
      <c r="B1912" s="15">
        <v>0.1825</v>
      </c>
      <c r="C1912" s="15" t="s">
        <v>46</v>
      </c>
      <c r="D1912" s="15">
        <v>105000</v>
      </c>
      <c r="E1912" s="15">
        <v>36</v>
      </c>
      <c r="F1912" s="15">
        <v>7</v>
      </c>
      <c r="G1912" s="15">
        <v>0</v>
      </c>
    </row>
    <row r="1913" spans="1:7" x14ac:dyDescent="0.2">
      <c r="A1913" s="15">
        <v>10600</v>
      </c>
      <c r="B1913" s="15">
        <v>0.1447</v>
      </c>
      <c r="C1913" s="15" t="s">
        <v>46</v>
      </c>
      <c r="D1913" s="15">
        <v>60000</v>
      </c>
      <c r="E1913" s="15">
        <v>60</v>
      </c>
      <c r="F1913" s="15">
        <v>10</v>
      </c>
      <c r="G1913" s="15">
        <v>1</v>
      </c>
    </row>
    <row r="1914" spans="1:7" x14ac:dyDescent="0.2">
      <c r="A1914" s="15">
        <v>10000</v>
      </c>
      <c r="B1914" s="15">
        <v>0.1285</v>
      </c>
      <c r="C1914" s="15" t="s">
        <v>46</v>
      </c>
      <c r="D1914" s="15">
        <v>90064</v>
      </c>
      <c r="E1914" s="15">
        <v>36</v>
      </c>
      <c r="F1914" s="15">
        <v>10</v>
      </c>
      <c r="G1914" s="15">
        <v>0</v>
      </c>
    </row>
    <row r="1915" spans="1:7" x14ac:dyDescent="0.2">
      <c r="A1915" s="15">
        <v>17475</v>
      </c>
      <c r="B1915" s="15">
        <v>0.19220000000000001</v>
      </c>
      <c r="C1915" s="15" t="s">
        <v>45</v>
      </c>
      <c r="D1915" s="15">
        <v>45650</v>
      </c>
      <c r="E1915" s="15">
        <v>60</v>
      </c>
      <c r="F1915" s="15">
        <v>10</v>
      </c>
      <c r="G1915" s="15">
        <v>0</v>
      </c>
    </row>
    <row r="1916" spans="1:7" x14ac:dyDescent="0.2">
      <c r="A1916" s="15">
        <v>10000</v>
      </c>
      <c r="B1916" s="15">
        <v>0.1447</v>
      </c>
      <c r="C1916" s="15" t="s">
        <v>46</v>
      </c>
      <c r="D1916" s="15">
        <v>76000</v>
      </c>
      <c r="E1916" s="15">
        <v>36</v>
      </c>
      <c r="F1916" s="15">
        <v>10</v>
      </c>
      <c r="G1916" s="15">
        <v>0</v>
      </c>
    </row>
    <row r="1917" spans="1:7" x14ac:dyDescent="0.2">
      <c r="A1917" s="15">
        <v>14675</v>
      </c>
      <c r="B1917" s="15">
        <v>0.15609999999999999</v>
      </c>
      <c r="C1917" s="15" t="s">
        <v>45</v>
      </c>
      <c r="D1917" s="15">
        <v>37500</v>
      </c>
      <c r="E1917" s="15">
        <v>36</v>
      </c>
      <c r="F1917" s="15">
        <v>3</v>
      </c>
      <c r="G1917" s="15">
        <v>0</v>
      </c>
    </row>
    <row r="1918" spans="1:7" x14ac:dyDescent="0.2">
      <c r="A1918" s="15">
        <v>20775</v>
      </c>
      <c r="B1918" s="15">
        <v>0.23400000000000001</v>
      </c>
      <c r="C1918" s="15" t="s">
        <v>45</v>
      </c>
      <c r="D1918" s="15">
        <v>83000</v>
      </c>
      <c r="E1918" s="15">
        <v>60</v>
      </c>
      <c r="F1918" s="15">
        <v>10</v>
      </c>
      <c r="G1918" s="15">
        <v>1</v>
      </c>
    </row>
    <row r="1919" spans="1:7" x14ac:dyDescent="0.2">
      <c r="A1919" s="15">
        <v>5000</v>
      </c>
      <c r="B1919" s="15">
        <v>0.1699</v>
      </c>
      <c r="C1919" s="15" t="s">
        <v>46</v>
      </c>
      <c r="D1919" s="15">
        <v>85000</v>
      </c>
      <c r="E1919" s="15">
        <v>36</v>
      </c>
      <c r="F1919" s="15">
        <v>10</v>
      </c>
      <c r="G1919" s="15">
        <v>0</v>
      </c>
    </row>
    <row r="1920" spans="1:7" x14ac:dyDescent="0.2">
      <c r="A1920" s="15">
        <v>30000</v>
      </c>
      <c r="B1920" s="15">
        <v>0.1353</v>
      </c>
      <c r="C1920" s="15" t="s">
        <v>46</v>
      </c>
      <c r="D1920" s="15">
        <v>82000</v>
      </c>
      <c r="E1920" s="15">
        <v>60</v>
      </c>
      <c r="F1920" s="15">
        <v>5</v>
      </c>
      <c r="G1920" s="15">
        <v>0</v>
      </c>
    </row>
    <row r="1921" spans="1:7" x14ac:dyDescent="0.2">
      <c r="A1921" s="15">
        <v>7000</v>
      </c>
      <c r="B1921" s="15">
        <v>0.1285</v>
      </c>
      <c r="C1921" s="15" t="s">
        <v>46</v>
      </c>
      <c r="D1921" s="15">
        <v>102000</v>
      </c>
      <c r="E1921" s="15">
        <v>36</v>
      </c>
      <c r="F1921" s="15">
        <v>4</v>
      </c>
      <c r="G1921" s="15">
        <v>0</v>
      </c>
    </row>
    <row r="1922" spans="1:7" x14ac:dyDescent="0.2">
      <c r="A1922" s="15">
        <v>24000</v>
      </c>
      <c r="B1922" s="15">
        <v>0.19220000000000001</v>
      </c>
      <c r="C1922" s="15" t="s">
        <v>46</v>
      </c>
      <c r="D1922" s="15">
        <v>89000</v>
      </c>
      <c r="E1922" s="15">
        <v>60</v>
      </c>
      <c r="F1922" s="15">
        <v>10</v>
      </c>
      <c r="G1922" s="15">
        <v>0</v>
      </c>
    </row>
    <row r="1923" spans="1:7" x14ac:dyDescent="0.2">
      <c r="A1923" s="15">
        <v>14400</v>
      </c>
      <c r="B1923" s="15">
        <v>6.6199999999999995E-2</v>
      </c>
      <c r="C1923" s="15" t="s">
        <v>44</v>
      </c>
      <c r="D1923" s="15">
        <v>140000</v>
      </c>
      <c r="E1923" s="15">
        <v>36</v>
      </c>
      <c r="F1923" s="15">
        <v>4</v>
      </c>
      <c r="G1923" s="15">
        <v>0</v>
      </c>
    </row>
    <row r="1924" spans="1:7" x14ac:dyDescent="0.2">
      <c r="A1924" s="15">
        <v>8700</v>
      </c>
      <c r="B1924" s="15">
        <v>7.6200000000000004E-2</v>
      </c>
      <c r="C1924" s="15" t="s">
        <v>44</v>
      </c>
      <c r="D1924" s="15">
        <v>47000</v>
      </c>
      <c r="E1924" s="15">
        <v>36</v>
      </c>
      <c r="F1924" s="15">
        <v>6</v>
      </c>
      <c r="G1924" s="15">
        <v>0</v>
      </c>
    </row>
    <row r="1925" spans="1:7" x14ac:dyDescent="0.2">
      <c r="A1925" s="15">
        <v>10000</v>
      </c>
      <c r="B1925" s="15">
        <v>8.8999999999999996E-2</v>
      </c>
      <c r="C1925" s="15" t="s">
        <v>46</v>
      </c>
      <c r="D1925" s="15">
        <v>103000</v>
      </c>
      <c r="E1925" s="15">
        <v>36</v>
      </c>
      <c r="F1925" s="15">
        <v>10</v>
      </c>
      <c r="G1925" s="15">
        <v>0</v>
      </c>
    </row>
    <row r="1926" spans="1:7" x14ac:dyDescent="0.2">
      <c r="A1926" s="15">
        <v>9925</v>
      </c>
      <c r="B1926" s="15">
        <v>0.19220000000000001</v>
      </c>
      <c r="C1926" s="15" t="s">
        <v>44</v>
      </c>
      <c r="D1926" s="15">
        <v>40000</v>
      </c>
      <c r="E1926" s="15">
        <v>36</v>
      </c>
      <c r="F1926" s="15">
        <v>1</v>
      </c>
      <c r="G1926" s="15">
        <v>0</v>
      </c>
    </row>
    <row r="1927" spans="1:7" x14ac:dyDescent="0.2">
      <c r="A1927" s="15">
        <v>9600</v>
      </c>
      <c r="B1927" s="15">
        <v>0.1285</v>
      </c>
      <c r="C1927" s="15" t="s">
        <v>46</v>
      </c>
      <c r="D1927" s="15">
        <v>77592</v>
      </c>
      <c r="E1927" s="15">
        <v>36</v>
      </c>
      <c r="F1927" s="15">
        <v>10</v>
      </c>
      <c r="G1927" s="15">
        <v>0</v>
      </c>
    </row>
    <row r="1928" spans="1:7" x14ac:dyDescent="0.2">
      <c r="A1928" s="15">
        <v>10000</v>
      </c>
      <c r="B1928" s="15">
        <v>0.11990000000000001</v>
      </c>
      <c r="C1928" s="15" t="s">
        <v>46</v>
      </c>
      <c r="D1928" s="15">
        <v>52000</v>
      </c>
      <c r="E1928" s="15">
        <v>36</v>
      </c>
      <c r="F1928" s="15">
        <v>2</v>
      </c>
      <c r="G1928" s="15">
        <v>0</v>
      </c>
    </row>
    <row r="1929" spans="1:7" x14ac:dyDescent="0.2">
      <c r="A1929" s="15">
        <v>12000</v>
      </c>
      <c r="B1929" s="15">
        <v>0.20499999999999999</v>
      </c>
      <c r="C1929" s="15" t="s">
        <v>46</v>
      </c>
      <c r="D1929" s="15">
        <v>99782</v>
      </c>
      <c r="E1929" s="15">
        <v>60</v>
      </c>
      <c r="F1929" s="15">
        <v>4</v>
      </c>
      <c r="G1929" s="15">
        <v>0</v>
      </c>
    </row>
    <row r="1930" spans="1:7" x14ac:dyDescent="0.2">
      <c r="A1930" s="15">
        <v>7000</v>
      </c>
      <c r="B1930" s="15">
        <v>0.1353</v>
      </c>
      <c r="C1930" s="15" t="s">
        <v>46</v>
      </c>
      <c r="D1930" s="15">
        <v>150000</v>
      </c>
      <c r="E1930" s="15">
        <v>36</v>
      </c>
      <c r="F1930" s="15">
        <v>1</v>
      </c>
      <c r="G1930" s="15">
        <v>0</v>
      </c>
    </row>
    <row r="1931" spans="1:7" x14ac:dyDescent="0.2">
      <c r="A1931" s="15">
        <v>8500</v>
      </c>
      <c r="B1931" s="15">
        <v>8.8999999999999996E-2</v>
      </c>
      <c r="C1931" s="15" t="s">
        <v>46</v>
      </c>
      <c r="D1931" s="15">
        <v>56000</v>
      </c>
      <c r="E1931" s="15">
        <v>36</v>
      </c>
      <c r="F1931" s="15">
        <v>10</v>
      </c>
      <c r="G1931" s="15">
        <v>0</v>
      </c>
    </row>
    <row r="1932" spans="1:7" x14ac:dyDescent="0.2">
      <c r="A1932" s="15">
        <v>10000</v>
      </c>
      <c r="B1932" s="15">
        <v>0.11990000000000001</v>
      </c>
      <c r="C1932" s="15" t="s">
        <v>44</v>
      </c>
      <c r="D1932" s="15">
        <v>59836</v>
      </c>
      <c r="E1932" s="15">
        <v>36</v>
      </c>
      <c r="F1932" s="15">
        <v>7</v>
      </c>
      <c r="G1932" s="15">
        <v>0</v>
      </c>
    </row>
    <row r="1933" spans="1:7" x14ac:dyDescent="0.2">
      <c r="A1933" s="15">
        <v>7200</v>
      </c>
      <c r="B1933" s="15">
        <v>0.20499999999999999</v>
      </c>
      <c r="C1933" s="15" t="s">
        <v>44</v>
      </c>
      <c r="D1933" s="15">
        <v>24000</v>
      </c>
      <c r="E1933" s="15">
        <v>36</v>
      </c>
      <c r="F1933" s="15">
        <v>0.5</v>
      </c>
      <c r="G1933" s="15">
        <v>0</v>
      </c>
    </row>
    <row r="1934" spans="1:7" x14ac:dyDescent="0.2">
      <c r="A1934" s="15">
        <v>12000</v>
      </c>
      <c r="B1934" s="15">
        <v>8.8999999999999996E-2</v>
      </c>
      <c r="C1934" s="15" t="s">
        <v>44</v>
      </c>
      <c r="D1934" s="15">
        <v>42000</v>
      </c>
      <c r="E1934" s="15">
        <v>36</v>
      </c>
      <c r="F1934" s="15">
        <v>1</v>
      </c>
      <c r="G1934" s="15">
        <v>0</v>
      </c>
    </row>
    <row r="1935" spans="1:7" x14ac:dyDescent="0.2">
      <c r="A1935" s="15">
        <v>15075</v>
      </c>
      <c r="B1935" s="15">
        <v>0.1099</v>
      </c>
      <c r="C1935" s="15" t="s">
        <v>44</v>
      </c>
      <c r="D1935" s="15">
        <v>37000</v>
      </c>
      <c r="E1935" s="15">
        <v>36</v>
      </c>
      <c r="F1935" s="15">
        <v>8</v>
      </c>
      <c r="G1935" s="15">
        <v>0</v>
      </c>
    </row>
    <row r="1936" spans="1:7" x14ac:dyDescent="0.2">
      <c r="A1936" s="15">
        <v>25000</v>
      </c>
      <c r="B1936" s="15">
        <v>0.15609999999999999</v>
      </c>
      <c r="C1936" s="15" t="s">
        <v>46</v>
      </c>
      <c r="D1936" s="15">
        <v>135000</v>
      </c>
      <c r="E1936" s="15">
        <v>60</v>
      </c>
      <c r="F1936" s="15">
        <v>5</v>
      </c>
      <c r="G1936" s="15">
        <v>0</v>
      </c>
    </row>
    <row r="1937" spans="1:7" x14ac:dyDescent="0.2">
      <c r="A1937" s="15">
        <v>5600</v>
      </c>
      <c r="B1937" s="15">
        <v>0.19220000000000001</v>
      </c>
      <c r="C1937" s="15" t="s">
        <v>44</v>
      </c>
      <c r="D1937" s="15">
        <v>45000</v>
      </c>
      <c r="E1937" s="15">
        <v>36</v>
      </c>
      <c r="F1937" s="15">
        <v>5</v>
      </c>
      <c r="G1937" s="15">
        <v>0</v>
      </c>
    </row>
    <row r="1938" spans="1:7" x14ac:dyDescent="0.2">
      <c r="A1938" s="15">
        <v>8875</v>
      </c>
      <c r="B1938" s="15">
        <v>0.14979999999999999</v>
      </c>
      <c r="C1938" s="15" t="s">
        <v>46</v>
      </c>
      <c r="D1938" s="15">
        <v>22500</v>
      </c>
      <c r="E1938" s="15">
        <v>36</v>
      </c>
      <c r="F1938" s="15">
        <v>10</v>
      </c>
      <c r="G1938" s="15">
        <v>0</v>
      </c>
    </row>
    <row r="1939" spans="1:7" x14ac:dyDescent="0.2">
      <c r="A1939" s="15">
        <v>13500</v>
      </c>
      <c r="B1939" s="15">
        <v>0.1353</v>
      </c>
      <c r="C1939" s="15" t="s">
        <v>44</v>
      </c>
      <c r="D1939" s="15">
        <v>72000</v>
      </c>
      <c r="E1939" s="15">
        <v>36</v>
      </c>
      <c r="F1939" s="15">
        <v>5</v>
      </c>
      <c r="G1939" s="15">
        <v>0</v>
      </c>
    </row>
    <row r="1940" spans="1:7" x14ac:dyDescent="0.2">
      <c r="A1940" s="15">
        <v>16000</v>
      </c>
      <c r="B1940" s="15">
        <v>0.1757</v>
      </c>
      <c r="C1940" s="15" t="s">
        <v>44</v>
      </c>
      <c r="D1940" s="15">
        <v>60000</v>
      </c>
      <c r="E1940" s="15">
        <v>60</v>
      </c>
      <c r="F1940" s="15">
        <v>10</v>
      </c>
      <c r="G1940" s="15">
        <v>0</v>
      </c>
    </row>
    <row r="1941" spans="1:7" x14ac:dyDescent="0.2">
      <c r="A1941" s="15">
        <v>20000</v>
      </c>
      <c r="B1941" s="15">
        <v>0.25890000000000002</v>
      </c>
      <c r="C1941" s="15" t="s">
        <v>46</v>
      </c>
      <c r="D1941" s="15">
        <v>79000</v>
      </c>
      <c r="E1941" s="15">
        <v>60</v>
      </c>
      <c r="F1941" s="15">
        <v>9</v>
      </c>
      <c r="G1941" s="15">
        <v>0</v>
      </c>
    </row>
    <row r="1942" spans="1:7" x14ac:dyDescent="0.2">
      <c r="A1942" s="15">
        <v>12000</v>
      </c>
      <c r="B1942" s="15">
        <v>0.16239999999999999</v>
      </c>
      <c r="C1942" s="15" t="s">
        <v>44</v>
      </c>
      <c r="D1942" s="15">
        <v>42500</v>
      </c>
      <c r="E1942" s="15">
        <v>60</v>
      </c>
      <c r="F1942" s="15">
        <v>2</v>
      </c>
      <c r="G1942" s="15">
        <v>0</v>
      </c>
    </row>
    <row r="1943" spans="1:7" x14ac:dyDescent="0.2">
      <c r="A1943" s="15">
        <v>15000</v>
      </c>
      <c r="B1943" s="15">
        <v>0.13980000000000001</v>
      </c>
      <c r="C1943" s="15" t="s">
        <v>44</v>
      </c>
      <c r="D1943" s="15">
        <v>55000</v>
      </c>
      <c r="E1943" s="15">
        <v>36</v>
      </c>
      <c r="F1943" s="15">
        <v>0.5</v>
      </c>
      <c r="G1943" s="15">
        <v>1</v>
      </c>
    </row>
    <row r="1944" spans="1:7" x14ac:dyDescent="0.2">
      <c r="A1944" s="15">
        <v>18000</v>
      </c>
      <c r="B1944" s="15">
        <v>9.6699999999999994E-2</v>
      </c>
      <c r="C1944" s="15" t="s">
        <v>46</v>
      </c>
      <c r="D1944" s="15">
        <v>105000</v>
      </c>
      <c r="E1944" s="15">
        <v>36</v>
      </c>
      <c r="F1944" s="15">
        <v>0.5</v>
      </c>
      <c r="G1944" s="15">
        <v>0</v>
      </c>
    </row>
    <row r="1945" spans="1:7" x14ac:dyDescent="0.2">
      <c r="A1945" s="15">
        <v>15000</v>
      </c>
      <c r="B1945" s="15">
        <v>0.1099</v>
      </c>
      <c r="C1945" s="15" t="s">
        <v>46</v>
      </c>
      <c r="D1945" s="15">
        <v>133000</v>
      </c>
      <c r="E1945" s="15">
        <v>36</v>
      </c>
      <c r="F1945" s="15">
        <v>2</v>
      </c>
      <c r="G1945" s="15">
        <v>0</v>
      </c>
    </row>
    <row r="1946" spans="1:7" x14ac:dyDescent="0.2">
      <c r="A1946" s="15">
        <v>9500</v>
      </c>
      <c r="B1946" s="15">
        <v>0.16239999999999999</v>
      </c>
      <c r="C1946" s="15" t="s">
        <v>44</v>
      </c>
      <c r="D1946" s="15">
        <v>33000</v>
      </c>
      <c r="E1946" s="15">
        <v>36</v>
      </c>
      <c r="F1946" s="15">
        <v>10</v>
      </c>
      <c r="G1946" s="15">
        <v>1</v>
      </c>
    </row>
    <row r="1947" spans="1:7" x14ac:dyDescent="0.2">
      <c r="A1947" s="15">
        <v>16800</v>
      </c>
      <c r="B1947" s="15">
        <v>0.11990000000000001</v>
      </c>
      <c r="C1947" s="15" t="s">
        <v>44</v>
      </c>
      <c r="D1947" s="15">
        <v>55000</v>
      </c>
      <c r="E1947" s="15">
        <v>36</v>
      </c>
      <c r="F1947" s="15">
        <v>10</v>
      </c>
      <c r="G1947" s="15">
        <v>0</v>
      </c>
    </row>
    <row r="1948" spans="1:7" x14ac:dyDescent="0.2">
      <c r="A1948" s="15">
        <v>23500</v>
      </c>
      <c r="B1948" s="15">
        <v>0.11990000000000001</v>
      </c>
      <c r="C1948" s="15" t="s">
        <v>44</v>
      </c>
      <c r="D1948" s="15">
        <v>55000</v>
      </c>
      <c r="E1948" s="15">
        <v>36</v>
      </c>
      <c r="F1948" s="15">
        <v>7</v>
      </c>
      <c r="G1948" s="15">
        <v>0</v>
      </c>
    </row>
    <row r="1949" spans="1:7" x14ac:dyDescent="0.2">
      <c r="A1949" s="15">
        <v>25000</v>
      </c>
      <c r="B1949" s="15">
        <v>0.11990000000000001</v>
      </c>
      <c r="C1949" s="15" t="s">
        <v>46</v>
      </c>
      <c r="D1949" s="15">
        <v>133400</v>
      </c>
      <c r="E1949" s="15">
        <v>36</v>
      </c>
      <c r="F1949" s="15">
        <v>1</v>
      </c>
      <c r="G1949" s="15">
        <v>0</v>
      </c>
    </row>
    <row r="1950" spans="1:7" x14ac:dyDescent="0.2">
      <c r="A1950" s="15">
        <v>15000</v>
      </c>
      <c r="B1950" s="15">
        <v>0.1099</v>
      </c>
      <c r="C1950" s="15" t="s">
        <v>44</v>
      </c>
      <c r="D1950" s="15">
        <v>65000</v>
      </c>
      <c r="E1950" s="15">
        <v>36</v>
      </c>
      <c r="F1950" s="15">
        <v>3</v>
      </c>
      <c r="G1950" s="15">
        <v>0</v>
      </c>
    </row>
    <row r="1951" spans="1:7" x14ac:dyDescent="0.2">
      <c r="A1951" s="15">
        <v>5000</v>
      </c>
      <c r="B1951" s="15">
        <v>0.1825</v>
      </c>
      <c r="C1951" s="15" t="s">
        <v>44</v>
      </c>
      <c r="D1951" s="15">
        <v>40000</v>
      </c>
      <c r="E1951" s="15">
        <v>60</v>
      </c>
      <c r="F1951" s="15">
        <v>6</v>
      </c>
      <c r="G1951" s="15">
        <v>0</v>
      </c>
    </row>
    <row r="1952" spans="1:7" x14ac:dyDescent="0.2">
      <c r="A1952" s="15">
        <v>8000</v>
      </c>
      <c r="B1952" s="15">
        <v>0.11990000000000001</v>
      </c>
      <c r="C1952" s="15" t="s">
        <v>44</v>
      </c>
      <c r="D1952" s="15">
        <v>30000</v>
      </c>
      <c r="E1952" s="15">
        <v>36</v>
      </c>
      <c r="F1952" s="15">
        <v>2</v>
      </c>
      <c r="G1952" s="15">
        <v>0</v>
      </c>
    </row>
    <row r="1953" spans="1:7" x14ac:dyDescent="0.2">
      <c r="A1953" s="15">
        <v>12000</v>
      </c>
      <c r="B1953" s="15">
        <v>0.13980000000000001</v>
      </c>
      <c r="C1953" s="15" t="s">
        <v>46</v>
      </c>
      <c r="D1953" s="15">
        <v>75000</v>
      </c>
      <c r="E1953" s="15">
        <v>36</v>
      </c>
      <c r="F1953" s="15">
        <v>10</v>
      </c>
      <c r="G1953" s="15">
        <v>0</v>
      </c>
    </row>
    <row r="1954" spans="1:7" x14ac:dyDescent="0.2">
      <c r="A1954" s="15">
        <v>21850</v>
      </c>
      <c r="B1954" s="15">
        <v>0.1825</v>
      </c>
      <c r="C1954" s="15" t="s">
        <v>44</v>
      </c>
      <c r="D1954" s="15">
        <v>48000</v>
      </c>
      <c r="E1954" s="15">
        <v>60</v>
      </c>
      <c r="F1954" s="15">
        <v>4</v>
      </c>
      <c r="G1954" s="15">
        <v>0</v>
      </c>
    </row>
    <row r="1955" spans="1:7" x14ac:dyDescent="0.2">
      <c r="A1955" s="15">
        <v>8000</v>
      </c>
      <c r="B1955" s="15">
        <v>0.1353</v>
      </c>
      <c r="C1955" s="15" t="s">
        <v>44</v>
      </c>
      <c r="D1955" s="15">
        <v>48432</v>
      </c>
      <c r="E1955" s="15">
        <v>36</v>
      </c>
      <c r="F1955" s="15">
        <v>1</v>
      </c>
      <c r="G1955" s="15">
        <v>0</v>
      </c>
    </row>
    <row r="1956" spans="1:7" x14ac:dyDescent="0.2">
      <c r="A1956" s="15">
        <v>15000</v>
      </c>
      <c r="B1956" s="15">
        <v>0.1285</v>
      </c>
      <c r="C1956" s="15" t="s">
        <v>46</v>
      </c>
      <c r="D1956" s="15">
        <v>80000</v>
      </c>
      <c r="E1956" s="15">
        <v>36</v>
      </c>
      <c r="F1956" s="15">
        <v>8</v>
      </c>
      <c r="G1956" s="15">
        <v>0</v>
      </c>
    </row>
    <row r="1957" spans="1:7" x14ac:dyDescent="0.2">
      <c r="A1957" s="15">
        <v>6250</v>
      </c>
      <c r="B1957" s="15">
        <v>0.1285</v>
      </c>
      <c r="C1957" s="15" t="s">
        <v>46</v>
      </c>
      <c r="D1957" s="15">
        <v>25768</v>
      </c>
      <c r="E1957" s="15">
        <v>36</v>
      </c>
      <c r="F1957" s="15">
        <v>1</v>
      </c>
      <c r="G1957" s="15">
        <v>0</v>
      </c>
    </row>
    <row r="1958" spans="1:7" x14ac:dyDescent="0.2">
      <c r="A1958" s="15">
        <v>7500</v>
      </c>
      <c r="B1958" s="15">
        <v>0.13980000000000001</v>
      </c>
      <c r="C1958" s="15" t="s">
        <v>46</v>
      </c>
      <c r="D1958" s="15">
        <v>60000</v>
      </c>
      <c r="E1958" s="15">
        <v>36</v>
      </c>
      <c r="F1958" s="15">
        <v>10</v>
      </c>
      <c r="G1958" s="15">
        <v>0</v>
      </c>
    </row>
    <row r="1959" spans="1:7" x14ac:dyDescent="0.2">
      <c r="A1959" s="15">
        <v>5000</v>
      </c>
      <c r="B1959" s="15">
        <v>0.13980000000000001</v>
      </c>
      <c r="C1959" s="15" t="s">
        <v>46</v>
      </c>
      <c r="D1959" s="15">
        <v>87000</v>
      </c>
      <c r="E1959" s="15">
        <v>36</v>
      </c>
      <c r="F1959" s="15">
        <v>2</v>
      </c>
      <c r="G1959" s="15">
        <v>0</v>
      </c>
    </row>
    <row r="1960" spans="1:7" x14ac:dyDescent="0.2">
      <c r="A1960" s="15">
        <v>15000</v>
      </c>
      <c r="B1960" s="15">
        <v>0.1353</v>
      </c>
      <c r="C1960" s="15" t="s">
        <v>46</v>
      </c>
      <c r="D1960" s="15">
        <v>176000</v>
      </c>
      <c r="E1960" s="15">
        <v>36</v>
      </c>
      <c r="F1960" s="15">
        <v>10</v>
      </c>
      <c r="G1960" s="15">
        <v>0</v>
      </c>
    </row>
    <row r="1961" spans="1:7" x14ac:dyDescent="0.2">
      <c r="A1961" s="15">
        <v>28000</v>
      </c>
      <c r="B1961" s="15">
        <v>7.9000000000000001E-2</v>
      </c>
      <c r="C1961" s="15" t="s">
        <v>46</v>
      </c>
      <c r="D1961" s="15">
        <v>76900</v>
      </c>
      <c r="E1961" s="15">
        <v>36</v>
      </c>
      <c r="F1961" s="15">
        <v>9</v>
      </c>
      <c r="G1961" s="15">
        <v>0</v>
      </c>
    </row>
    <row r="1962" spans="1:7" x14ac:dyDescent="0.2">
      <c r="A1962" s="15">
        <v>24000</v>
      </c>
      <c r="B1962" s="15">
        <v>6.6199999999999995E-2</v>
      </c>
      <c r="C1962" s="15" t="s">
        <v>44</v>
      </c>
      <c r="D1962" s="15">
        <v>82000</v>
      </c>
      <c r="E1962" s="15">
        <v>36</v>
      </c>
      <c r="F1962" s="15">
        <v>5</v>
      </c>
      <c r="G1962" s="15">
        <v>0</v>
      </c>
    </row>
    <row r="1963" spans="1:7" x14ac:dyDescent="0.2">
      <c r="A1963" s="15">
        <v>1400</v>
      </c>
      <c r="B1963" s="15">
        <v>0.23699999999999999</v>
      </c>
      <c r="C1963" s="15" t="s">
        <v>44</v>
      </c>
      <c r="D1963" s="15">
        <v>45000</v>
      </c>
      <c r="E1963" s="15">
        <v>36</v>
      </c>
      <c r="F1963" s="15">
        <v>5</v>
      </c>
      <c r="G1963" s="15">
        <v>1</v>
      </c>
    </row>
    <row r="1964" spans="1:7" x14ac:dyDescent="0.2">
      <c r="A1964" s="15">
        <v>20000</v>
      </c>
      <c r="B1964" s="15">
        <v>6.0299999999999999E-2</v>
      </c>
      <c r="C1964" s="15" t="s">
        <v>45</v>
      </c>
      <c r="D1964" s="16">
        <v>100000</v>
      </c>
      <c r="E1964" s="15">
        <v>36</v>
      </c>
      <c r="F1964" s="15">
        <v>10</v>
      </c>
      <c r="G1964" s="15">
        <v>0</v>
      </c>
    </row>
    <row r="1965" spans="1:7" x14ac:dyDescent="0.2">
      <c r="A1965" s="15">
        <v>12000</v>
      </c>
      <c r="B1965" s="15">
        <v>0.13980000000000001</v>
      </c>
      <c r="C1965" s="15" t="s">
        <v>44</v>
      </c>
      <c r="D1965" s="15">
        <v>65000</v>
      </c>
      <c r="E1965" s="15">
        <v>36</v>
      </c>
      <c r="F1965" s="15">
        <v>3</v>
      </c>
      <c r="G1965" s="15">
        <v>0</v>
      </c>
    </row>
    <row r="1966" spans="1:7" x14ac:dyDescent="0.2">
      <c r="A1966" s="15">
        <v>5000</v>
      </c>
      <c r="B1966" s="15">
        <v>0.1285</v>
      </c>
      <c r="C1966" s="15" t="s">
        <v>46</v>
      </c>
      <c r="D1966" s="15">
        <v>46000</v>
      </c>
      <c r="E1966" s="15">
        <v>36</v>
      </c>
      <c r="F1966" s="15">
        <v>10</v>
      </c>
      <c r="G1966" s="15">
        <v>0</v>
      </c>
    </row>
    <row r="1967" spans="1:7" x14ac:dyDescent="0.2">
      <c r="A1967" s="15">
        <v>5000</v>
      </c>
      <c r="B1967" s="15">
        <v>0.15609999999999999</v>
      </c>
      <c r="C1967" s="15" t="s">
        <v>46</v>
      </c>
      <c r="D1967" s="15">
        <v>86000</v>
      </c>
      <c r="E1967" s="15">
        <v>36</v>
      </c>
      <c r="F1967" s="15">
        <v>10</v>
      </c>
      <c r="G1967" s="15">
        <v>0</v>
      </c>
    </row>
    <row r="1968" spans="1:7" x14ac:dyDescent="0.2">
      <c r="A1968" s="15">
        <v>16000</v>
      </c>
      <c r="B1968" s="15">
        <v>0.1757</v>
      </c>
      <c r="C1968" s="15" t="s">
        <v>46</v>
      </c>
      <c r="D1968" s="15">
        <v>73500</v>
      </c>
      <c r="E1968" s="15">
        <v>60</v>
      </c>
      <c r="F1968" s="15">
        <v>2</v>
      </c>
      <c r="G1968" s="15">
        <v>1</v>
      </c>
    </row>
    <row r="1969" spans="1:7" x14ac:dyDescent="0.2">
      <c r="A1969" s="15">
        <v>33000</v>
      </c>
      <c r="B1969" s="15">
        <v>0.1447</v>
      </c>
      <c r="C1969" s="15" t="s">
        <v>46</v>
      </c>
      <c r="D1969" s="15">
        <v>120000</v>
      </c>
      <c r="E1969" s="15">
        <v>36</v>
      </c>
      <c r="F1969" s="15">
        <v>0.5</v>
      </c>
      <c r="G1969" s="15">
        <v>0</v>
      </c>
    </row>
    <row r="1970" spans="1:7" x14ac:dyDescent="0.2">
      <c r="A1970" s="15">
        <v>30000</v>
      </c>
      <c r="B1970" s="15">
        <v>0.1825</v>
      </c>
      <c r="C1970" s="15" t="s">
        <v>46</v>
      </c>
      <c r="D1970" s="16">
        <v>100000</v>
      </c>
      <c r="E1970" s="15">
        <v>36</v>
      </c>
      <c r="F1970" s="15">
        <v>3</v>
      </c>
      <c r="G1970" s="15">
        <v>0</v>
      </c>
    </row>
    <row r="1971" spans="1:7" x14ac:dyDescent="0.2">
      <c r="A1971" s="15">
        <v>12000</v>
      </c>
      <c r="B1971" s="15">
        <v>6.0299999999999999E-2</v>
      </c>
      <c r="C1971" s="15" t="s">
        <v>46</v>
      </c>
      <c r="D1971" s="15">
        <v>93000</v>
      </c>
      <c r="E1971" s="15">
        <v>36</v>
      </c>
      <c r="F1971" s="15">
        <v>4</v>
      </c>
      <c r="G1971" s="15">
        <v>0</v>
      </c>
    </row>
    <row r="1972" spans="1:7" x14ac:dyDescent="0.2">
      <c r="A1972" s="15">
        <v>5400</v>
      </c>
      <c r="B1972" s="15">
        <v>7.9000000000000001E-2</v>
      </c>
      <c r="C1972" s="15" t="s">
        <v>46</v>
      </c>
      <c r="D1972" s="15">
        <v>58500</v>
      </c>
      <c r="E1972" s="15">
        <v>36</v>
      </c>
      <c r="F1972" s="15">
        <v>3</v>
      </c>
      <c r="G1972" s="15">
        <v>0</v>
      </c>
    </row>
    <row r="1973" spans="1:7" x14ac:dyDescent="0.2">
      <c r="A1973" s="15">
        <v>18000</v>
      </c>
      <c r="B1973" s="15">
        <v>7.6200000000000004E-2</v>
      </c>
      <c r="C1973" s="15" t="s">
        <v>44</v>
      </c>
      <c r="D1973" s="15">
        <v>48000</v>
      </c>
      <c r="E1973" s="15">
        <v>36</v>
      </c>
      <c r="F1973" s="15">
        <v>4</v>
      </c>
      <c r="G1973" s="15">
        <v>0</v>
      </c>
    </row>
    <row r="1974" spans="1:7" x14ac:dyDescent="0.2">
      <c r="A1974" s="15">
        <v>15000</v>
      </c>
      <c r="B1974" s="15">
        <v>0.13980000000000001</v>
      </c>
      <c r="C1974" s="15" t="s">
        <v>46</v>
      </c>
      <c r="D1974" s="15">
        <v>40000</v>
      </c>
      <c r="E1974" s="15">
        <v>60</v>
      </c>
      <c r="F1974" s="15">
        <v>1</v>
      </c>
      <c r="G1974" s="15">
        <v>0</v>
      </c>
    </row>
    <row r="1975" spans="1:7" x14ac:dyDescent="0.2">
      <c r="A1975" s="15">
        <v>12000</v>
      </c>
      <c r="B1975" s="15">
        <v>0.19220000000000001</v>
      </c>
      <c r="C1975" s="15" t="s">
        <v>44</v>
      </c>
      <c r="D1975" s="15">
        <v>57770</v>
      </c>
      <c r="E1975" s="15">
        <v>36</v>
      </c>
      <c r="F1975" s="15">
        <v>2</v>
      </c>
      <c r="G1975" s="15">
        <v>0</v>
      </c>
    </row>
    <row r="1976" spans="1:7" x14ac:dyDescent="0.2">
      <c r="A1976" s="15">
        <v>5500</v>
      </c>
      <c r="B1976" s="15">
        <v>7.9000000000000001E-2</v>
      </c>
      <c r="C1976" s="15" t="s">
        <v>46</v>
      </c>
      <c r="D1976" s="15">
        <v>60000</v>
      </c>
      <c r="E1976" s="15">
        <v>36</v>
      </c>
      <c r="F1976" s="15">
        <v>10</v>
      </c>
      <c r="G1976" s="15">
        <v>0</v>
      </c>
    </row>
    <row r="1977" spans="1:7" x14ac:dyDescent="0.2">
      <c r="A1977" s="15">
        <v>22500</v>
      </c>
      <c r="B1977" s="15">
        <v>8.8999999999999996E-2</v>
      </c>
      <c r="C1977" s="15" t="s">
        <v>46</v>
      </c>
      <c r="D1977" s="15">
        <v>130000</v>
      </c>
      <c r="E1977" s="15">
        <v>36</v>
      </c>
      <c r="F1977" s="15">
        <v>7</v>
      </c>
      <c r="G1977" s="15">
        <v>0</v>
      </c>
    </row>
    <row r="1978" spans="1:7" x14ac:dyDescent="0.2">
      <c r="A1978" s="15">
        <v>6625</v>
      </c>
      <c r="B1978" s="15">
        <v>0.15609999999999999</v>
      </c>
      <c r="C1978" s="15" t="s">
        <v>44</v>
      </c>
      <c r="D1978" s="15">
        <v>40000</v>
      </c>
      <c r="E1978" s="15">
        <v>36</v>
      </c>
      <c r="F1978" s="15">
        <v>2</v>
      </c>
      <c r="G1978" s="15">
        <v>0</v>
      </c>
    </row>
    <row r="1979" spans="1:7" x14ac:dyDescent="0.2">
      <c r="A1979" s="15">
        <v>9450</v>
      </c>
      <c r="B1979" s="15">
        <v>0.16239999999999999</v>
      </c>
      <c r="C1979" s="15" t="s">
        <v>45</v>
      </c>
      <c r="D1979" s="15">
        <v>26753</v>
      </c>
      <c r="E1979" s="15">
        <v>36</v>
      </c>
      <c r="F1979" s="15">
        <v>0.5</v>
      </c>
      <c r="G1979" s="15">
        <v>0</v>
      </c>
    </row>
    <row r="1980" spans="1:7" x14ac:dyDescent="0.2">
      <c r="A1980" s="15">
        <v>7200</v>
      </c>
      <c r="B1980" s="15">
        <v>0.1757</v>
      </c>
      <c r="C1980" s="15" t="s">
        <v>44</v>
      </c>
      <c r="D1980" s="15">
        <v>46000</v>
      </c>
      <c r="E1980" s="15">
        <v>36</v>
      </c>
      <c r="F1980" s="15">
        <v>0.5</v>
      </c>
      <c r="G1980" s="15">
        <v>0</v>
      </c>
    </row>
    <row r="1981" spans="1:7" x14ac:dyDescent="0.2">
      <c r="A1981" s="15">
        <v>3000</v>
      </c>
      <c r="B1981" s="15">
        <v>0.23699999999999999</v>
      </c>
      <c r="C1981" s="15" t="s">
        <v>46</v>
      </c>
      <c r="D1981" s="15">
        <v>25000</v>
      </c>
      <c r="E1981" s="15">
        <v>36</v>
      </c>
      <c r="F1981" s="15">
        <v>10</v>
      </c>
      <c r="G1981" s="15">
        <v>0</v>
      </c>
    </row>
    <row r="1982" spans="1:7" x14ac:dyDescent="0.2">
      <c r="A1982" s="15">
        <v>22800</v>
      </c>
      <c r="B1982" s="15">
        <v>0.21479999999999999</v>
      </c>
      <c r="C1982" s="15" t="s">
        <v>44</v>
      </c>
      <c r="D1982" s="15">
        <v>72000</v>
      </c>
      <c r="E1982" s="15">
        <v>60</v>
      </c>
      <c r="F1982" s="15">
        <v>10</v>
      </c>
      <c r="G1982" s="15">
        <v>0</v>
      </c>
    </row>
    <row r="1983" spans="1:7" x14ac:dyDescent="0.2">
      <c r="A1983" s="15">
        <v>8000</v>
      </c>
      <c r="B1983" s="15">
        <v>0.15609999999999999</v>
      </c>
      <c r="C1983" s="15" t="s">
        <v>44</v>
      </c>
      <c r="D1983" s="15">
        <v>65000</v>
      </c>
      <c r="E1983" s="15">
        <v>36</v>
      </c>
      <c r="F1983" s="15">
        <v>6</v>
      </c>
      <c r="G1983" s="15">
        <v>0</v>
      </c>
    </row>
    <row r="1984" spans="1:7" x14ac:dyDescent="0.2">
      <c r="A1984" s="15">
        <v>18000</v>
      </c>
      <c r="B1984" s="15">
        <v>0.13980000000000001</v>
      </c>
      <c r="C1984" s="15" t="s">
        <v>46</v>
      </c>
      <c r="D1984" s="15">
        <v>118000</v>
      </c>
      <c r="E1984" s="15">
        <v>60</v>
      </c>
      <c r="F1984" s="15">
        <v>10</v>
      </c>
      <c r="G1984" s="15">
        <v>0</v>
      </c>
    </row>
    <row r="1985" spans="1:7" x14ac:dyDescent="0.2">
      <c r="A1985" s="15">
        <v>10350</v>
      </c>
      <c r="B1985" s="15">
        <v>0.22900000000000001</v>
      </c>
      <c r="C1985" s="15" t="s">
        <v>46</v>
      </c>
      <c r="D1985" s="15">
        <v>38000</v>
      </c>
      <c r="E1985" s="15">
        <v>60</v>
      </c>
      <c r="F1985" s="15">
        <v>7</v>
      </c>
      <c r="G1985" s="15">
        <v>1</v>
      </c>
    </row>
    <row r="1986" spans="1:7" x14ac:dyDescent="0.2">
      <c r="A1986" s="15">
        <v>18000</v>
      </c>
      <c r="B1986" s="15">
        <v>0.13980000000000001</v>
      </c>
      <c r="C1986" s="15" t="s">
        <v>44</v>
      </c>
      <c r="D1986" s="15">
        <v>73500</v>
      </c>
      <c r="E1986" s="15">
        <v>60</v>
      </c>
      <c r="F1986" s="15">
        <v>8</v>
      </c>
      <c r="G1986" s="15">
        <v>0</v>
      </c>
    </row>
    <row r="1987" spans="1:7" x14ac:dyDescent="0.2">
      <c r="A1987" s="15">
        <v>10000</v>
      </c>
      <c r="B1987" s="15">
        <v>0.11990000000000001</v>
      </c>
      <c r="C1987" s="15" t="s">
        <v>44</v>
      </c>
      <c r="D1987" s="15">
        <v>105000</v>
      </c>
      <c r="E1987" s="15">
        <v>36</v>
      </c>
      <c r="F1987" s="15">
        <v>6</v>
      </c>
      <c r="G1987" s="15">
        <v>0</v>
      </c>
    </row>
    <row r="1988" spans="1:7" x14ac:dyDescent="0.2">
      <c r="A1988" s="15">
        <v>9000</v>
      </c>
      <c r="B1988" s="15">
        <v>0.11990000000000001</v>
      </c>
      <c r="C1988" s="15" t="s">
        <v>44</v>
      </c>
      <c r="D1988" s="15">
        <v>53000</v>
      </c>
      <c r="E1988" s="15">
        <v>36</v>
      </c>
      <c r="F1988" s="15">
        <v>1</v>
      </c>
      <c r="G1988" s="15">
        <v>0</v>
      </c>
    </row>
    <row r="1989" spans="1:7" x14ac:dyDescent="0.2">
      <c r="A1989" s="15">
        <v>6000</v>
      </c>
      <c r="B1989" s="15">
        <v>0.13980000000000001</v>
      </c>
      <c r="C1989" s="15" t="s">
        <v>44</v>
      </c>
      <c r="D1989" s="15">
        <v>77000</v>
      </c>
      <c r="E1989" s="15">
        <v>36</v>
      </c>
      <c r="F1989" s="15">
        <v>6</v>
      </c>
      <c r="G1989" s="15">
        <v>0</v>
      </c>
    </row>
    <row r="1990" spans="1:7" x14ac:dyDescent="0.2">
      <c r="A1990" s="15">
        <v>6000</v>
      </c>
      <c r="B1990" s="15">
        <v>0.1447</v>
      </c>
      <c r="C1990" s="15" t="s">
        <v>45</v>
      </c>
      <c r="D1990" s="15">
        <v>62000</v>
      </c>
      <c r="E1990" s="15">
        <v>36</v>
      </c>
      <c r="F1990" s="15">
        <v>1</v>
      </c>
      <c r="G1990" s="15">
        <v>0</v>
      </c>
    </row>
    <row r="1991" spans="1:7" x14ac:dyDescent="0.2">
      <c r="A1991" s="15">
        <v>20000</v>
      </c>
      <c r="B1991" s="15">
        <v>8.8999999999999996E-2</v>
      </c>
      <c r="C1991" s="15" t="s">
        <v>46</v>
      </c>
      <c r="D1991" s="15">
        <v>92000</v>
      </c>
      <c r="E1991" s="15">
        <v>36</v>
      </c>
      <c r="F1991" s="15">
        <v>0.5</v>
      </c>
      <c r="G1991" s="15">
        <v>0</v>
      </c>
    </row>
    <row r="1992" spans="1:7" x14ac:dyDescent="0.2">
      <c r="A1992" s="15">
        <v>1200</v>
      </c>
      <c r="B1992" s="15">
        <v>0.22900000000000001</v>
      </c>
      <c r="C1992" s="15" t="s">
        <v>46</v>
      </c>
      <c r="D1992" s="15">
        <v>45000</v>
      </c>
      <c r="E1992" s="15">
        <v>36</v>
      </c>
      <c r="F1992" s="15">
        <v>10</v>
      </c>
      <c r="G1992" s="15">
        <v>0</v>
      </c>
    </row>
    <row r="1993" spans="1:7" x14ac:dyDescent="0.2">
      <c r="A1993" s="15">
        <v>11000</v>
      </c>
      <c r="B1993" s="15">
        <v>0.15609999999999999</v>
      </c>
      <c r="C1993" s="15" t="s">
        <v>44</v>
      </c>
      <c r="D1993" s="15">
        <v>35000</v>
      </c>
      <c r="E1993" s="15">
        <v>36</v>
      </c>
      <c r="F1993" s="15">
        <v>10</v>
      </c>
      <c r="G1993" s="15">
        <v>0</v>
      </c>
    </row>
    <row r="1994" spans="1:7" x14ac:dyDescent="0.2">
      <c r="A1994" s="15">
        <v>16000</v>
      </c>
      <c r="B1994" s="15">
        <v>0.1757</v>
      </c>
      <c r="C1994" s="15" t="s">
        <v>46</v>
      </c>
      <c r="D1994" s="15">
        <v>40000</v>
      </c>
      <c r="E1994" s="15">
        <v>36</v>
      </c>
      <c r="F1994" s="15">
        <v>10</v>
      </c>
      <c r="G1994" s="15">
        <v>0</v>
      </c>
    </row>
    <row r="1995" spans="1:7" x14ac:dyDescent="0.2">
      <c r="A1995" s="15">
        <v>17000</v>
      </c>
      <c r="B1995" s="15">
        <v>9.6699999999999994E-2</v>
      </c>
      <c r="C1995" s="15" t="s">
        <v>46</v>
      </c>
      <c r="D1995" s="15">
        <v>115518</v>
      </c>
      <c r="E1995" s="15">
        <v>36</v>
      </c>
      <c r="F1995" s="15">
        <v>10</v>
      </c>
      <c r="G1995" s="15">
        <v>0</v>
      </c>
    </row>
    <row r="1996" spans="1:7" x14ac:dyDescent="0.2">
      <c r="A1996" s="15">
        <v>18000</v>
      </c>
      <c r="B1996" s="15">
        <v>0.19220000000000001</v>
      </c>
      <c r="C1996" s="15" t="s">
        <v>44</v>
      </c>
      <c r="D1996" s="15">
        <v>50750</v>
      </c>
      <c r="E1996" s="15">
        <v>60</v>
      </c>
      <c r="F1996" s="15">
        <v>10</v>
      </c>
      <c r="G1996" s="15">
        <v>0</v>
      </c>
    </row>
    <row r="1997" spans="1:7" x14ac:dyDescent="0.2">
      <c r="A1997" s="15">
        <v>11500</v>
      </c>
      <c r="B1997" s="15">
        <v>0.22900000000000001</v>
      </c>
      <c r="C1997" s="15" t="s">
        <v>46</v>
      </c>
      <c r="D1997" s="15">
        <v>33790.199999999997</v>
      </c>
      <c r="E1997" s="15">
        <v>60</v>
      </c>
      <c r="F1997" s="15">
        <v>4</v>
      </c>
      <c r="G1997" s="15">
        <v>0</v>
      </c>
    </row>
    <row r="1998" spans="1:7" x14ac:dyDescent="0.2">
      <c r="A1998" s="15">
        <v>10000</v>
      </c>
      <c r="B1998" s="15">
        <v>0.1757</v>
      </c>
      <c r="C1998" s="15" t="s">
        <v>46</v>
      </c>
      <c r="D1998" s="15">
        <v>70000</v>
      </c>
      <c r="E1998" s="15">
        <v>36</v>
      </c>
      <c r="F1998" s="15">
        <v>10</v>
      </c>
      <c r="G1998" s="15">
        <v>0</v>
      </c>
    </row>
    <row r="1999" spans="1:7" x14ac:dyDescent="0.2">
      <c r="A1999" s="15">
        <v>5000</v>
      </c>
      <c r="B1999" s="15">
        <v>0.1757</v>
      </c>
      <c r="C1999" s="15" t="s">
        <v>46</v>
      </c>
      <c r="D1999" s="15">
        <v>51039</v>
      </c>
      <c r="E1999" s="15">
        <v>36</v>
      </c>
      <c r="F1999" s="15">
        <v>10</v>
      </c>
      <c r="G1999" s="15">
        <v>0</v>
      </c>
    </row>
    <row r="2000" spans="1:7" x14ac:dyDescent="0.2">
      <c r="A2000" s="15">
        <v>8000</v>
      </c>
      <c r="B2000" s="15">
        <v>0.1099</v>
      </c>
      <c r="C2000" s="15" t="s">
        <v>44</v>
      </c>
      <c r="D2000" s="15">
        <v>56000</v>
      </c>
      <c r="E2000" s="15">
        <v>36</v>
      </c>
      <c r="F2000" s="15">
        <v>5</v>
      </c>
      <c r="G2000" s="15">
        <v>0</v>
      </c>
    </row>
    <row r="2001" spans="1:7" x14ac:dyDescent="0.2">
      <c r="A2001" s="15">
        <v>14800</v>
      </c>
      <c r="B2001" s="15">
        <v>7.6200000000000004E-2</v>
      </c>
      <c r="C2001" s="15" t="s">
        <v>44</v>
      </c>
      <c r="D2001" s="15">
        <v>60000</v>
      </c>
      <c r="E2001" s="15">
        <v>36</v>
      </c>
      <c r="F2001" s="15">
        <v>8</v>
      </c>
      <c r="G2001" s="15">
        <v>0</v>
      </c>
    </row>
    <row r="2002" spans="1:7" x14ac:dyDescent="0.2">
      <c r="A2002" s="15">
        <v>18000</v>
      </c>
      <c r="B2002" s="15">
        <v>0.1353</v>
      </c>
      <c r="C2002" s="15" t="s">
        <v>46</v>
      </c>
      <c r="D2002" s="15">
        <v>275000</v>
      </c>
      <c r="E2002" s="15">
        <v>36</v>
      </c>
      <c r="F2002" s="15">
        <v>10</v>
      </c>
      <c r="G2002" s="15">
        <v>0</v>
      </c>
    </row>
    <row r="2003" spans="1:7" x14ac:dyDescent="0.2">
      <c r="A2003" s="15">
        <v>2400</v>
      </c>
      <c r="B2003" s="15">
        <v>0.1699</v>
      </c>
      <c r="C2003" s="15" t="s">
        <v>45</v>
      </c>
      <c r="D2003" s="15">
        <v>35000</v>
      </c>
      <c r="E2003" s="15">
        <v>36</v>
      </c>
      <c r="F2003" s="15">
        <v>10</v>
      </c>
      <c r="G2003" s="15">
        <v>0</v>
      </c>
    </row>
    <row r="2004" spans="1:7" x14ac:dyDescent="0.2">
      <c r="A2004" s="15">
        <v>20000</v>
      </c>
      <c r="B2004" s="15">
        <v>9.6699999999999994E-2</v>
      </c>
      <c r="C2004" s="15" t="s">
        <v>46</v>
      </c>
      <c r="D2004" s="16">
        <v>100000</v>
      </c>
      <c r="E2004" s="15">
        <v>36</v>
      </c>
      <c r="F2004" s="15">
        <v>1</v>
      </c>
      <c r="G2004" s="15">
        <v>1</v>
      </c>
    </row>
    <row r="2005" spans="1:7" x14ac:dyDescent="0.2">
      <c r="A2005" s="15">
        <v>6000</v>
      </c>
      <c r="B2005" s="15">
        <v>0.224</v>
      </c>
      <c r="C2005" s="15" t="s">
        <v>44</v>
      </c>
      <c r="D2005" s="15">
        <v>76000</v>
      </c>
      <c r="E2005" s="15">
        <v>36</v>
      </c>
      <c r="F2005" s="15">
        <v>10</v>
      </c>
      <c r="G2005" s="15">
        <v>1</v>
      </c>
    </row>
    <row r="2006" spans="1:7" x14ac:dyDescent="0.2">
      <c r="A2006" s="15">
        <v>20000</v>
      </c>
      <c r="B2006" s="15">
        <v>0.16239999999999999</v>
      </c>
      <c r="C2006" s="15" t="s">
        <v>45</v>
      </c>
      <c r="D2006" s="15">
        <v>64434</v>
      </c>
      <c r="E2006" s="15">
        <v>60</v>
      </c>
      <c r="F2006" s="15">
        <v>10</v>
      </c>
      <c r="G2006" s="15">
        <v>1</v>
      </c>
    </row>
    <row r="2007" spans="1:7" x14ac:dyDescent="0.2">
      <c r="A2007" s="15">
        <v>8000</v>
      </c>
      <c r="B2007" s="15">
        <v>0.1447</v>
      </c>
      <c r="C2007" s="15" t="s">
        <v>46</v>
      </c>
      <c r="D2007" s="15">
        <v>86517.46</v>
      </c>
      <c r="E2007" s="15">
        <v>36</v>
      </c>
      <c r="F2007" s="15">
        <v>8</v>
      </c>
      <c r="G2007" s="15">
        <v>0</v>
      </c>
    </row>
    <row r="2008" spans="1:7" x14ac:dyDescent="0.2">
      <c r="A2008" s="15">
        <v>12000</v>
      </c>
      <c r="B2008" s="15">
        <v>0.1353</v>
      </c>
      <c r="C2008" s="15" t="s">
        <v>46</v>
      </c>
      <c r="D2008" s="15">
        <v>70000</v>
      </c>
      <c r="E2008" s="15">
        <v>36</v>
      </c>
      <c r="F2008" s="15">
        <v>1</v>
      </c>
      <c r="G2008" s="15">
        <v>0</v>
      </c>
    </row>
    <row r="2009" spans="1:7" x14ac:dyDescent="0.2">
      <c r="A2009" s="15">
        <v>35000</v>
      </c>
      <c r="B2009" s="15">
        <v>0.13980000000000001</v>
      </c>
      <c r="C2009" s="15" t="s">
        <v>45</v>
      </c>
      <c r="D2009" s="15">
        <v>128000</v>
      </c>
      <c r="E2009" s="15">
        <v>60</v>
      </c>
      <c r="F2009" s="15">
        <v>10</v>
      </c>
      <c r="G2009" s="15">
        <v>0</v>
      </c>
    </row>
    <row r="2010" spans="1:7" x14ac:dyDescent="0.2">
      <c r="A2010" s="15">
        <v>8400</v>
      </c>
      <c r="B2010" s="15">
        <v>0.16239999999999999</v>
      </c>
      <c r="C2010" s="15" t="s">
        <v>44</v>
      </c>
      <c r="D2010" s="15">
        <v>105000</v>
      </c>
      <c r="E2010" s="15">
        <v>36</v>
      </c>
      <c r="F2010" s="15">
        <v>10</v>
      </c>
      <c r="G2010" s="15">
        <v>1</v>
      </c>
    </row>
    <row r="2011" spans="1:7" x14ac:dyDescent="0.2">
      <c r="A2011" s="15">
        <v>16000</v>
      </c>
      <c r="B2011" s="15">
        <v>6.6199999999999995E-2</v>
      </c>
      <c r="C2011" s="15" t="s">
        <v>46</v>
      </c>
      <c r="D2011" s="15">
        <v>102000</v>
      </c>
      <c r="E2011" s="15">
        <v>36</v>
      </c>
      <c r="F2011" s="15">
        <v>9</v>
      </c>
      <c r="G2011" s="15">
        <v>0</v>
      </c>
    </row>
    <row r="2012" spans="1:7" x14ac:dyDescent="0.2">
      <c r="A2012" s="15">
        <v>14700</v>
      </c>
      <c r="B2012" s="15">
        <v>0.15609999999999999</v>
      </c>
      <c r="C2012" s="15" t="s">
        <v>46</v>
      </c>
      <c r="D2012" s="15">
        <v>102000</v>
      </c>
      <c r="E2012" s="15">
        <v>36</v>
      </c>
      <c r="F2012" s="15">
        <v>1</v>
      </c>
      <c r="G2012" s="15">
        <v>0</v>
      </c>
    </row>
    <row r="2013" spans="1:7" x14ac:dyDescent="0.2">
      <c r="A2013" s="15">
        <v>16000</v>
      </c>
      <c r="B2013" s="15">
        <v>0.1099</v>
      </c>
      <c r="C2013" s="15" t="s">
        <v>45</v>
      </c>
      <c r="D2013" s="15">
        <v>65000</v>
      </c>
      <c r="E2013" s="15">
        <v>36</v>
      </c>
      <c r="F2013" s="15">
        <v>2</v>
      </c>
      <c r="G2013" s="15">
        <v>0</v>
      </c>
    </row>
    <row r="2014" spans="1:7" x14ac:dyDescent="0.2">
      <c r="A2014" s="15">
        <v>7000</v>
      </c>
      <c r="B2014" s="15">
        <v>6.6199999999999995E-2</v>
      </c>
      <c r="C2014" s="15" t="s">
        <v>45</v>
      </c>
      <c r="D2014" s="15">
        <v>72000</v>
      </c>
      <c r="E2014" s="15">
        <v>36</v>
      </c>
      <c r="F2014" s="15">
        <v>6</v>
      </c>
      <c r="G2014" s="15">
        <v>0</v>
      </c>
    </row>
    <row r="2015" spans="1:7" x14ac:dyDescent="0.2">
      <c r="A2015" s="15">
        <v>5000</v>
      </c>
      <c r="B2015" s="15">
        <v>0.1099</v>
      </c>
      <c r="C2015" s="15" t="s">
        <v>44</v>
      </c>
      <c r="D2015" s="15">
        <v>57000</v>
      </c>
      <c r="E2015" s="15">
        <v>36</v>
      </c>
      <c r="F2015" s="15">
        <v>4</v>
      </c>
      <c r="G2015" s="15">
        <v>0</v>
      </c>
    </row>
    <row r="2016" spans="1:7" x14ac:dyDescent="0.2">
      <c r="A2016" s="15">
        <v>5000</v>
      </c>
      <c r="B2016" s="15">
        <v>0.16239999999999999</v>
      </c>
      <c r="C2016" s="15" t="s">
        <v>46</v>
      </c>
      <c r="D2016" s="15">
        <v>86000</v>
      </c>
      <c r="E2016" s="15">
        <v>36</v>
      </c>
      <c r="F2016" s="15">
        <v>7</v>
      </c>
      <c r="G2016" s="15">
        <v>0</v>
      </c>
    </row>
    <row r="2017" spans="1:7" x14ac:dyDescent="0.2">
      <c r="A2017" s="15">
        <v>7000</v>
      </c>
      <c r="B2017" s="15">
        <v>0.23400000000000001</v>
      </c>
      <c r="C2017" s="15" t="s">
        <v>46</v>
      </c>
      <c r="D2017" s="15">
        <v>70000</v>
      </c>
      <c r="E2017" s="15">
        <v>36</v>
      </c>
      <c r="F2017" s="15">
        <v>9</v>
      </c>
      <c r="G2017" s="15">
        <v>0</v>
      </c>
    </row>
    <row r="2018" spans="1:7" x14ac:dyDescent="0.2">
      <c r="A2018" s="15">
        <v>8400</v>
      </c>
      <c r="B2018" s="15">
        <v>0.14979999999999999</v>
      </c>
      <c r="C2018" s="15" t="s">
        <v>46</v>
      </c>
      <c r="D2018" s="15">
        <v>52000</v>
      </c>
      <c r="E2018" s="15">
        <v>36</v>
      </c>
      <c r="F2018" s="15">
        <v>7</v>
      </c>
      <c r="G2018" s="15">
        <v>1</v>
      </c>
    </row>
    <row r="2019" spans="1:7" x14ac:dyDescent="0.2">
      <c r="A2019" s="15">
        <v>19200</v>
      </c>
      <c r="B2019" s="15">
        <v>0.1447</v>
      </c>
      <c r="C2019" s="15" t="s">
        <v>46</v>
      </c>
      <c r="D2019" s="15">
        <v>95000</v>
      </c>
      <c r="E2019" s="15">
        <v>36</v>
      </c>
      <c r="F2019" s="15">
        <v>10</v>
      </c>
      <c r="G2019" s="15">
        <v>0</v>
      </c>
    </row>
    <row r="2020" spans="1:7" x14ac:dyDescent="0.2">
      <c r="A2020" s="15">
        <v>9000</v>
      </c>
      <c r="B2020" s="15">
        <v>0.13980000000000001</v>
      </c>
      <c r="C2020" s="15" t="s">
        <v>46</v>
      </c>
      <c r="D2020" s="15">
        <v>80000</v>
      </c>
      <c r="E2020" s="15">
        <v>36</v>
      </c>
      <c r="F2020" s="15">
        <v>1</v>
      </c>
      <c r="G2020" s="15">
        <v>0</v>
      </c>
    </row>
    <row r="2021" spans="1:7" x14ac:dyDescent="0.2">
      <c r="A2021" s="15">
        <v>14300</v>
      </c>
      <c r="B2021" s="15">
        <v>0.1757</v>
      </c>
      <c r="C2021" s="15" t="s">
        <v>46</v>
      </c>
      <c r="D2021" s="15">
        <v>110000</v>
      </c>
      <c r="E2021" s="15">
        <v>36</v>
      </c>
      <c r="F2021" s="15">
        <v>3</v>
      </c>
      <c r="G2021" s="15">
        <v>0</v>
      </c>
    </row>
    <row r="2022" spans="1:7" x14ac:dyDescent="0.2">
      <c r="A2022" s="15">
        <v>22250</v>
      </c>
      <c r="B2022" s="15">
        <v>0.1699</v>
      </c>
      <c r="C2022" s="15" t="s">
        <v>46</v>
      </c>
      <c r="D2022" s="15">
        <v>50000</v>
      </c>
      <c r="E2022" s="15">
        <v>60</v>
      </c>
      <c r="F2022" s="15">
        <v>10</v>
      </c>
      <c r="G2022" s="15">
        <v>1</v>
      </c>
    </row>
    <row r="2023" spans="1:7" x14ac:dyDescent="0.2">
      <c r="A2023" s="15">
        <v>24000</v>
      </c>
      <c r="B2023" s="15">
        <v>0.1285</v>
      </c>
      <c r="C2023" s="15" t="s">
        <v>44</v>
      </c>
      <c r="D2023" s="15">
        <v>55000</v>
      </c>
      <c r="E2023" s="15">
        <v>36</v>
      </c>
      <c r="F2023" s="15">
        <v>2</v>
      </c>
      <c r="G2023" s="15">
        <v>0</v>
      </c>
    </row>
    <row r="2024" spans="1:7" x14ac:dyDescent="0.2">
      <c r="A2024" s="15">
        <v>2750</v>
      </c>
      <c r="B2024" s="15">
        <v>0.13980000000000001</v>
      </c>
      <c r="C2024" s="15" t="s">
        <v>46</v>
      </c>
      <c r="D2024" s="15">
        <v>28000</v>
      </c>
      <c r="E2024" s="15">
        <v>36</v>
      </c>
      <c r="F2024" s="15">
        <v>4</v>
      </c>
      <c r="G2024" s="15">
        <v>0</v>
      </c>
    </row>
    <row r="2025" spans="1:7" x14ac:dyDescent="0.2">
      <c r="A2025" s="15">
        <v>12000</v>
      </c>
      <c r="B2025" s="15">
        <v>0.1353</v>
      </c>
      <c r="C2025" s="15" t="s">
        <v>44</v>
      </c>
      <c r="D2025" s="15">
        <v>57500</v>
      </c>
      <c r="E2025" s="15">
        <v>36</v>
      </c>
      <c r="F2025" s="15">
        <v>0.5</v>
      </c>
      <c r="G2025" s="15">
        <v>0</v>
      </c>
    </row>
    <row r="2026" spans="1:7" x14ac:dyDescent="0.2">
      <c r="A2026" s="15">
        <v>12000</v>
      </c>
      <c r="B2026" s="15">
        <v>7.9000000000000001E-2</v>
      </c>
      <c r="C2026" s="15" t="s">
        <v>44</v>
      </c>
      <c r="D2026" s="15">
        <v>65000</v>
      </c>
      <c r="E2026" s="15">
        <v>36</v>
      </c>
      <c r="F2026" s="15">
        <v>10</v>
      </c>
      <c r="G2026" s="15">
        <v>0</v>
      </c>
    </row>
    <row r="2027" spans="1:7" x14ac:dyDescent="0.2">
      <c r="A2027" s="15">
        <v>23300</v>
      </c>
      <c r="B2027" s="15">
        <v>0.245</v>
      </c>
      <c r="C2027" s="15" t="s">
        <v>46</v>
      </c>
      <c r="D2027" s="15">
        <v>60000</v>
      </c>
      <c r="E2027" s="15">
        <v>60</v>
      </c>
      <c r="F2027" s="15">
        <v>2</v>
      </c>
      <c r="G2027" s="15">
        <v>1</v>
      </c>
    </row>
    <row r="2028" spans="1:7" x14ac:dyDescent="0.2">
      <c r="A2028" s="15">
        <v>8000</v>
      </c>
      <c r="B2028" s="15">
        <v>0.1285</v>
      </c>
      <c r="C2028" s="15" t="s">
        <v>44</v>
      </c>
      <c r="D2028" s="15">
        <v>70000</v>
      </c>
      <c r="E2028" s="15">
        <v>36</v>
      </c>
      <c r="F2028" s="15">
        <v>10</v>
      </c>
      <c r="G2028" s="15">
        <v>0</v>
      </c>
    </row>
    <row r="2029" spans="1:7" x14ac:dyDescent="0.2">
      <c r="A2029" s="15">
        <v>9000</v>
      </c>
      <c r="B2029" s="15">
        <v>0.11990000000000001</v>
      </c>
      <c r="C2029" s="15" t="s">
        <v>46</v>
      </c>
      <c r="D2029" s="15">
        <v>73000</v>
      </c>
      <c r="E2029" s="15">
        <v>36</v>
      </c>
      <c r="F2029" s="15">
        <v>0.5</v>
      </c>
      <c r="G2029" s="15">
        <v>0</v>
      </c>
    </row>
    <row r="2030" spans="1:7" x14ac:dyDescent="0.2">
      <c r="A2030" s="15">
        <v>8325</v>
      </c>
      <c r="B2030" s="15">
        <v>0.1757</v>
      </c>
      <c r="C2030" s="15" t="s">
        <v>44</v>
      </c>
      <c r="D2030" s="15">
        <v>35000</v>
      </c>
      <c r="E2030" s="15">
        <v>36</v>
      </c>
      <c r="F2030" s="15">
        <v>5</v>
      </c>
      <c r="G2030" s="15">
        <v>0</v>
      </c>
    </row>
    <row r="2031" spans="1:7" x14ac:dyDescent="0.2">
      <c r="A2031" s="15">
        <v>1000</v>
      </c>
      <c r="B2031" s="15">
        <v>0.13980000000000001</v>
      </c>
      <c r="C2031" s="15" t="s">
        <v>45</v>
      </c>
      <c r="D2031" s="15">
        <v>42000</v>
      </c>
      <c r="E2031" s="15">
        <v>36</v>
      </c>
      <c r="F2031" s="15">
        <v>6</v>
      </c>
      <c r="G2031" s="15">
        <v>0</v>
      </c>
    </row>
    <row r="2032" spans="1:7" x14ac:dyDescent="0.2">
      <c r="A2032" s="15">
        <v>30000</v>
      </c>
      <c r="B2032" s="15">
        <v>0.20499999999999999</v>
      </c>
      <c r="C2032" s="15" t="s">
        <v>45</v>
      </c>
      <c r="D2032" s="15">
        <v>75000</v>
      </c>
      <c r="E2032" s="15">
        <v>60</v>
      </c>
      <c r="F2032" s="15">
        <v>10</v>
      </c>
      <c r="G2032" s="15">
        <v>1</v>
      </c>
    </row>
    <row r="2033" spans="1:7" x14ac:dyDescent="0.2">
      <c r="A2033" s="15">
        <v>11300</v>
      </c>
      <c r="B2033" s="15">
        <v>0.14979999999999999</v>
      </c>
      <c r="C2033" s="15" t="s">
        <v>45</v>
      </c>
      <c r="D2033" s="15">
        <v>40000</v>
      </c>
      <c r="E2033" s="15">
        <v>36</v>
      </c>
      <c r="F2033" s="15">
        <v>1</v>
      </c>
      <c r="G2033" s="15">
        <v>0</v>
      </c>
    </row>
    <row r="2034" spans="1:7" x14ac:dyDescent="0.2">
      <c r="A2034" s="15">
        <v>21200</v>
      </c>
      <c r="B2034" s="15">
        <v>0.23400000000000001</v>
      </c>
      <c r="C2034" s="15" t="s">
        <v>44</v>
      </c>
      <c r="D2034" s="15">
        <v>59200</v>
      </c>
      <c r="E2034" s="15">
        <v>60</v>
      </c>
      <c r="F2034" s="15">
        <v>8</v>
      </c>
      <c r="G2034" s="15">
        <v>1</v>
      </c>
    </row>
    <row r="2035" spans="1:7" x14ac:dyDescent="0.2">
      <c r="A2035" s="15">
        <v>35000</v>
      </c>
      <c r="B2035" s="15">
        <v>0.13980000000000001</v>
      </c>
      <c r="C2035" s="15" t="s">
        <v>46</v>
      </c>
      <c r="D2035" s="15">
        <v>83000</v>
      </c>
      <c r="E2035" s="15">
        <v>36</v>
      </c>
      <c r="F2035" s="15">
        <v>7</v>
      </c>
      <c r="G2035" s="15">
        <v>0</v>
      </c>
    </row>
    <row r="2036" spans="1:7" x14ac:dyDescent="0.2">
      <c r="A2036" s="15">
        <v>16000</v>
      </c>
      <c r="B2036" s="15">
        <v>0.19220000000000001</v>
      </c>
      <c r="C2036" s="15" t="s">
        <v>44</v>
      </c>
      <c r="D2036" s="15">
        <v>37000</v>
      </c>
      <c r="E2036" s="15">
        <v>36</v>
      </c>
      <c r="F2036" s="15">
        <v>2</v>
      </c>
      <c r="G2036" s="15">
        <v>0</v>
      </c>
    </row>
    <row r="2037" spans="1:7" x14ac:dyDescent="0.2">
      <c r="A2037" s="15">
        <v>10000</v>
      </c>
      <c r="B2037" s="15">
        <v>0.1099</v>
      </c>
      <c r="C2037" s="15" t="s">
        <v>44</v>
      </c>
      <c r="D2037" s="15">
        <v>33000</v>
      </c>
      <c r="E2037" s="15">
        <v>36</v>
      </c>
      <c r="F2037" s="15">
        <v>1</v>
      </c>
      <c r="G2037" s="15">
        <v>0</v>
      </c>
    </row>
    <row r="2038" spans="1:7" x14ac:dyDescent="0.2">
      <c r="A2038" s="15">
        <v>20000</v>
      </c>
      <c r="B2038" s="15">
        <v>0.1825</v>
      </c>
      <c r="C2038" s="15" t="s">
        <v>45</v>
      </c>
      <c r="D2038" s="16">
        <v>200000</v>
      </c>
      <c r="E2038" s="15">
        <v>60</v>
      </c>
      <c r="F2038" s="15">
        <v>0.5</v>
      </c>
      <c r="G2038" s="15">
        <v>1</v>
      </c>
    </row>
    <row r="2039" spans="1:7" x14ac:dyDescent="0.2">
      <c r="A2039" s="15">
        <v>13600</v>
      </c>
      <c r="B2039" s="15">
        <v>7.9000000000000001E-2</v>
      </c>
      <c r="C2039" s="15" t="s">
        <v>44</v>
      </c>
      <c r="D2039" s="15">
        <v>37232</v>
      </c>
      <c r="E2039" s="15">
        <v>36</v>
      </c>
      <c r="F2039" s="15">
        <v>5</v>
      </c>
      <c r="G2039" s="15">
        <v>0</v>
      </c>
    </row>
    <row r="2040" spans="1:7" x14ac:dyDescent="0.2">
      <c r="A2040" s="15">
        <v>12000</v>
      </c>
      <c r="B2040" s="15">
        <v>9.6699999999999994E-2</v>
      </c>
      <c r="C2040" s="15" t="s">
        <v>46</v>
      </c>
      <c r="D2040" s="15">
        <v>90000</v>
      </c>
      <c r="E2040" s="15">
        <v>36</v>
      </c>
      <c r="F2040" s="15">
        <v>10</v>
      </c>
      <c r="G2040" s="15">
        <v>0</v>
      </c>
    </row>
    <row r="2041" spans="1:7" x14ac:dyDescent="0.2">
      <c r="A2041" s="15">
        <v>8000</v>
      </c>
      <c r="B2041" s="15">
        <v>8.8999999999999996E-2</v>
      </c>
      <c r="C2041" s="15" t="s">
        <v>44</v>
      </c>
      <c r="D2041" s="15">
        <v>25000</v>
      </c>
      <c r="E2041" s="15">
        <v>36</v>
      </c>
      <c r="F2041" s="15">
        <v>3</v>
      </c>
      <c r="G2041" s="15">
        <v>0</v>
      </c>
    </row>
    <row r="2042" spans="1:7" x14ac:dyDescent="0.2">
      <c r="A2042" s="15">
        <v>3500</v>
      </c>
      <c r="B2042" s="15">
        <v>0.1699</v>
      </c>
      <c r="C2042" s="15" t="s">
        <v>44</v>
      </c>
      <c r="D2042" s="15">
        <v>48000</v>
      </c>
      <c r="E2042" s="15">
        <v>36</v>
      </c>
      <c r="F2042" s="15">
        <v>2</v>
      </c>
      <c r="G2042" s="15">
        <v>1</v>
      </c>
    </row>
    <row r="2043" spans="1:7" x14ac:dyDescent="0.2">
      <c r="A2043" s="15">
        <v>18000</v>
      </c>
      <c r="B2043" s="15">
        <v>0.11990000000000001</v>
      </c>
      <c r="C2043" s="15" t="s">
        <v>46</v>
      </c>
      <c r="D2043" s="15">
        <v>170000</v>
      </c>
      <c r="E2043" s="15">
        <v>36</v>
      </c>
      <c r="F2043" s="15">
        <v>2</v>
      </c>
      <c r="G2043" s="15">
        <v>0</v>
      </c>
    </row>
    <row r="2044" spans="1:7" x14ac:dyDescent="0.2">
      <c r="A2044" s="15">
        <v>10000</v>
      </c>
      <c r="B2044" s="15">
        <v>0.15609999999999999</v>
      </c>
      <c r="C2044" s="15" t="s">
        <v>46</v>
      </c>
      <c r="D2044" s="15">
        <v>56750</v>
      </c>
      <c r="E2044" s="15">
        <v>36</v>
      </c>
      <c r="F2044" s="15">
        <v>1</v>
      </c>
      <c r="G2044" s="15">
        <v>1</v>
      </c>
    </row>
    <row r="2045" spans="1:7" x14ac:dyDescent="0.2">
      <c r="A2045" s="15">
        <v>14400</v>
      </c>
      <c r="B2045" s="15">
        <v>0.1757</v>
      </c>
      <c r="C2045" s="15" t="s">
        <v>46</v>
      </c>
      <c r="D2045" s="15">
        <v>60000</v>
      </c>
      <c r="E2045" s="15">
        <v>60</v>
      </c>
      <c r="F2045" s="15">
        <v>10</v>
      </c>
      <c r="G2045" s="15">
        <v>0</v>
      </c>
    </row>
    <row r="2046" spans="1:7" x14ac:dyDescent="0.2">
      <c r="A2046" s="15">
        <v>8575</v>
      </c>
      <c r="B2046" s="15">
        <v>0.14979999999999999</v>
      </c>
      <c r="C2046" s="15" t="s">
        <v>44</v>
      </c>
      <c r="D2046" s="15">
        <v>26304</v>
      </c>
      <c r="E2046" s="15">
        <v>36</v>
      </c>
      <c r="F2046" s="15">
        <v>0.5</v>
      </c>
      <c r="G2046" s="15">
        <v>1</v>
      </c>
    </row>
    <row r="2047" spans="1:7" x14ac:dyDescent="0.2">
      <c r="A2047" s="15">
        <v>12500</v>
      </c>
      <c r="B2047" s="15">
        <v>0.1353</v>
      </c>
      <c r="C2047" s="15" t="s">
        <v>46</v>
      </c>
      <c r="D2047" s="15">
        <v>95000</v>
      </c>
      <c r="E2047" s="15">
        <v>36</v>
      </c>
      <c r="F2047" s="15">
        <v>10</v>
      </c>
      <c r="G2047" s="15">
        <v>0</v>
      </c>
    </row>
    <row r="2048" spans="1:7" x14ac:dyDescent="0.2">
      <c r="A2048" s="15">
        <v>2500</v>
      </c>
      <c r="B2048" s="15">
        <v>0.1285</v>
      </c>
      <c r="C2048" s="15" t="s">
        <v>46</v>
      </c>
      <c r="D2048" s="15">
        <v>140000</v>
      </c>
      <c r="E2048" s="15">
        <v>36</v>
      </c>
      <c r="F2048" s="15">
        <v>10</v>
      </c>
      <c r="G2048" s="15">
        <v>0</v>
      </c>
    </row>
    <row r="2049" spans="1:7" x14ac:dyDescent="0.2">
      <c r="A2049" s="15">
        <v>15000</v>
      </c>
      <c r="B2049" s="15">
        <v>9.6699999999999994E-2</v>
      </c>
      <c r="C2049" s="15" t="s">
        <v>44</v>
      </c>
      <c r="D2049" s="15">
        <v>37500</v>
      </c>
      <c r="E2049" s="15">
        <v>36</v>
      </c>
      <c r="F2049" s="15">
        <v>2</v>
      </c>
      <c r="G2049" s="15">
        <v>0</v>
      </c>
    </row>
    <row r="2050" spans="1:7" x14ac:dyDescent="0.2">
      <c r="A2050" s="15">
        <v>12000</v>
      </c>
      <c r="B2050" s="15">
        <v>9.6699999999999994E-2</v>
      </c>
      <c r="C2050" s="15" t="s">
        <v>46</v>
      </c>
      <c r="D2050" s="16">
        <v>100000</v>
      </c>
      <c r="E2050" s="15">
        <v>36</v>
      </c>
      <c r="F2050" s="15">
        <v>4</v>
      </c>
      <c r="G2050" s="15">
        <v>0</v>
      </c>
    </row>
    <row r="2051" spans="1:7" x14ac:dyDescent="0.2">
      <c r="A2051" s="15">
        <v>18775</v>
      </c>
      <c r="B2051" s="15">
        <v>0.24079999999999999</v>
      </c>
      <c r="C2051" s="15" t="s">
        <v>46</v>
      </c>
      <c r="D2051" s="15">
        <v>70000</v>
      </c>
      <c r="E2051" s="15">
        <v>60</v>
      </c>
      <c r="F2051" s="15">
        <v>10</v>
      </c>
      <c r="G2051" s="15">
        <v>0</v>
      </c>
    </row>
    <row r="2052" spans="1:7" x14ac:dyDescent="0.2">
      <c r="A2052" s="15">
        <v>10000</v>
      </c>
      <c r="B2052" s="15">
        <v>0.13980000000000001</v>
      </c>
      <c r="C2052" s="15" t="s">
        <v>46</v>
      </c>
      <c r="D2052" s="15">
        <v>115000</v>
      </c>
      <c r="E2052" s="15">
        <v>36</v>
      </c>
      <c r="F2052" s="15">
        <v>9</v>
      </c>
      <c r="G2052" s="15">
        <v>0</v>
      </c>
    </row>
    <row r="2053" spans="1:7" x14ac:dyDescent="0.2">
      <c r="A2053" s="15">
        <v>10000</v>
      </c>
      <c r="B2053" s="15">
        <v>0.1353</v>
      </c>
      <c r="C2053" s="15" t="s">
        <v>44</v>
      </c>
      <c r="D2053" s="15">
        <v>72000</v>
      </c>
      <c r="E2053" s="15">
        <v>36</v>
      </c>
      <c r="F2053" s="15">
        <v>8</v>
      </c>
      <c r="G2053" s="15">
        <v>0</v>
      </c>
    </row>
    <row r="2054" spans="1:7" x14ac:dyDescent="0.2">
      <c r="A2054" s="15">
        <v>18500</v>
      </c>
      <c r="B2054" s="15">
        <v>9.6699999999999994E-2</v>
      </c>
      <c r="C2054" s="15" t="s">
        <v>46</v>
      </c>
      <c r="D2054" s="15">
        <v>160000</v>
      </c>
      <c r="E2054" s="15">
        <v>36</v>
      </c>
      <c r="F2054" s="15">
        <v>7</v>
      </c>
      <c r="G2054" s="15">
        <v>0</v>
      </c>
    </row>
    <row r="2055" spans="1:7" x14ac:dyDescent="0.2">
      <c r="A2055" s="15">
        <v>8000</v>
      </c>
      <c r="B2055" s="15">
        <v>0.20499999999999999</v>
      </c>
      <c r="C2055" s="15" t="s">
        <v>46</v>
      </c>
      <c r="D2055" s="15">
        <v>77000</v>
      </c>
      <c r="E2055" s="15">
        <v>36</v>
      </c>
      <c r="F2055" s="15">
        <v>10</v>
      </c>
      <c r="G2055" s="15">
        <v>1</v>
      </c>
    </row>
    <row r="2056" spans="1:7" x14ac:dyDescent="0.2">
      <c r="A2056" s="15">
        <v>9925</v>
      </c>
      <c r="B2056" s="15">
        <v>0.1353</v>
      </c>
      <c r="C2056" s="15" t="s">
        <v>44</v>
      </c>
      <c r="D2056" s="15">
        <v>29366</v>
      </c>
      <c r="E2056" s="15">
        <v>36</v>
      </c>
      <c r="F2056" s="15">
        <v>5</v>
      </c>
      <c r="G2056" s="15">
        <v>0</v>
      </c>
    </row>
    <row r="2057" spans="1:7" x14ac:dyDescent="0.2">
      <c r="A2057" s="15">
        <v>7200</v>
      </c>
      <c r="B2057" s="15">
        <v>0.1353</v>
      </c>
      <c r="C2057" s="15" t="s">
        <v>46</v>
      </c>
      <c r="D2057" s="15">
        <v>58658</v>
      </c>
      <c r="E2057" s="15">
        <v>36</v>
      </c>
      <c r="F2057" s="15">
        <v>7</v>
      </c>
      <c r="G2057" s="15">
        <v>0</v>
      </c>
    </row>
    <row r="2058" spans="1:7" x14ac:dyDescent="0.2">
      <c r="A2058" s="15">
        <v>20050</v>
      </c>
      <c r="B2058" s="15">
        <v>0.22900000000000001</v>
      </c>
      <c r="C2058" s="15" t="s">
        <v>46</v>
      </c>
      <c r="D2058" s="15">
        <v>75000</v>
      </c>
      <c r="E2058" s="15">
        <v>36</v>
      </c>
      <c r="F2058" s="15">
        <v>3</v>
      </c>
      <c r="G2058" s="15">
        <v>1</v>
      </c>
    </row>
    <row r="2059" spans="1:7" x14ac:dyDescent="0.2">
      <c r="A2059" s="15">
        <v>14075</v>
      </c>
      <c r="B2059" s="15">
        <v>0.20499999999999999</v>
      </c>
      <c r="C2059" s="15" t="s">
        <v>44</v>
      </c>
      <c r="D2059" s="15">
        <v>73500</v>
      </c>
      <c r="E2059" s="15">
        <v>36</v>
      </c>
      <c r="F2059" s="15">
        <v>3</v>
      </c>
      <c r="G2059" s="15">
        <v>1</v>
      </c>
    </row>
    <row r="2060" spans="1:7" x14ac:dyDescent="0.2">
      <c r="A2060" s="15">
        <v>15000</v>
      </c>
      <c r="B2060" s="15">
        <v>9.6699999999999994E-2</v>
      </c>
      <c r="C2060" s="15" t="s">
        <v>46</v>
      </c>
      <c r="D2060" s="15">
        <v>60000</v>
      </c>
      <c r="E2060" s="15">
        <v>36</v>
      </c>
      <c r="F2060" s="15">
        <v>3</v>
      </c>
      <c r="G2060" s="15">
        <v>0</v>
      </c>
    </row>
    <row r="2061" spans="1:7" x14ac:dyDescent="0.2">
      <c r="A2061" s="15">
        <v>7200</v>
      </c>
      <c r="B2061" s="15">
        <v>0.1825</v>
      </c>
      <c r="C2061" s="15" t="s">
        <v>44</v>
      </c>
      <c r="D2061" s="15">
        <v>30000</v>
      </c>
      <c r="E2061" s="15">
        <v>36</v>
      </c>
      <c r="F2061" s="15">
        <v>9</v>
      </c>
      <c r="G2061" s="15">
        <v>0</v>
      </c>
    </row>
    <row r="2062" spans="1:7" x14ac:dyDescent="0.2">
      <c r="A2062" s="15">
        <v>33000</v>
      </c>
      <c r="B2062" s="15">
        <v>0.1699</v>
      </c>
      <c r="C2062" s="15" t="s">
        <v>46</v>
      </c>
      <c r="D2062" s="15">
        <v>75046</v>
      </c>
      <c r="E2062" s="15">
        <v>60</v>
      </c>
      <c r="F2062" s="15">
        <v>10</v>
      </c>
      <c r="G2062" s="15">
        <v>1</v>
      </c>
    </row>
    <row r="2063" spans="1:7" x14ac:dyDescent="0.2">
      <c r="A2063" s="15">
        <v>3600</v>
      </c>
      <c r="B2063" s="15">
        <v>0.1447</v>
      </c>
      <c r="C2063" s="15" t="s">
        <v>44</v>
      </c>
      <c r="D2063" s="15">
        <v>140000</v>
      </c>
      <c r="E2063" s="15">
        <v>36</v>
      </c>
      <c r="F2063" s="15">
        <v>10</v>
      </c>
      <c r="G2063" s="15">
        <v>0</v>
      </c>
    </row>
    <row r="2064" spans="1:7" x14ac:dyDescent="0.2">
      <c r="A2064" s="15">
        <v>14000</v>
      </c>
      <c r="B2064" s="15">
        <v>0.1285</v>
      </c>
      <c r="C2064" s="15" t="s">
        <v>44</v>
      </c>
      <c r="D2064" s="15">
        <v>130000</v>
      </c>
      <c r="E2064" s="15">
        <v>36</v>
      </c>
      <c r="F2064" s="15">
        <v>3</v>
      </c>
      <c r="G2064" s="15">
        <v>0</v>
      </c>
    </row>
    <row r="2065" spans="1:7" x14ac:dyDescent="0.2">
      <c r="A2065" s="15">
        <v>15000</v>
      </c>
      <c r="B2065" s="15">
        <v>7.6200000000000004E-2</v>
      </c>
      <c r="C2065" s="15" t="s">
        <v>46</v>
      </c>
      <c r="D2065" s="15">
        <v>130000</v>
      </c>
      <c r="E2065" s="15">
        <v>36</v>
      </c>
      <c r="F2065" s="15">
        <v>10</v>
      </c>
      <c r="G2065" s="15">
        <v>0</v>
      </c>
    </row>
    <row r="2066" spans="1:7" x14ac:dyDescent="0.2">
      <c r="A2066" s="15">
        <v>12000</v>
      </c>
      <c r="B2066" s="15">
        <v>0.1285</v>
      </c>
      <c r="C2066" s="15" t="s">
        <v>44</v>
      </c>
      <c r="D2066" s="15">
        <v>60000</v>
      </c>
      <c r="E2066" s="15">
        <v>60</v>
      </c>
      <c r="F2066" s="15">
        <v>7</v>
      </c>
      <c r="G2066" s="15">
        <v>1</v>
      </c>
    </row>
    <row r="2067" spans="1:7" x14ac:dyDescent="0.2">
      <c r="A2067" s="15">
        <v>20000</v>
      </c>
      <c r="B2067" s="15">
        <v>0.13980000000000001</v>
      </c>
      <c r="C2067" s="15" t="s">
        <v>44</v>
      </c>
      <c r="D2067" s="15">
        <v>97000</v>
      </c>
      <c r="E2067" s="15">
        <v>36</v>
      </c>
      <c r="F2067" s="15">
        <v>10</v>
      </c>
      <c r="G2067" s="15">
        <v>0</v>
      </c>
    </row>
    <row r="2068" spans="1:7" x14ac:dyDescent="0.2">
      <c r="A2068" s="15">
        <v>28000</v>
      </c>
      <c r="B2068" s="15">
        <v>0.1099</v>
      </c>
      <c r="C2068" s="15" t="s">
        <v>44</v>
      </c>
      <c r="D2068" s="15">
        <v>89738</v>
      </c>
      <c r="E2068" s="15">
        <v>36</v>
      </c>
      <c r="F2068" s="15">
        <v>3</v>
      </c>
      <c r="G2068" s="15">
        <v>0</v>
      </c>
    </row>
    <row r="2069" spans="1:7" x14ac:dyDescent="0.2">
      <c r="A2069" s="15">
        <v>20000</v>
      </c>
      <c r="B2069" s="15">
        <v>0.21479999999999999</v>
      </c>
      <c r="C2069" s="15" t="s">
        <v>44</v>
      </c>
      <c r="D2069" s="15">
        <v>113250</v>
      </c>
      <c r="E2069" s="15">
        <v>36</v>
      </c>
      <c r="F2069" s="15">
        <v>5</v>
      </c>
      <c r="G2069" s="15">
        <v>0</v>
      </c>
    </row>
    <row r="2070" spans="1:7" x14ac:dyDescent="0.2">
      <c r="A2070" s="15">
        <v>35000</v>
      </c>
      <c r="B2070" s="15">
        <v>0.16239999999999999</v>
      </c>
      <c r="C2070" s="15" t="s">
        <v>46</v>
      </c>
      <c r="D2070" s="15">
        <v>140000</v>
      </c>
      <c r="E2070" s="15">
        <v>36</v>
      </c>
      <c r="F2070" s="15">
        <v>10</v>
      </c>
      <c r="G2070" s="15">
        <v>0</v>
      </c>
    </row>
    <row r="2071" spans="1:7" x14ac:dyDescent="0.2">
      <c r="A2071" s="15">
        <v>19600</v>
      </c>
      <c r="B2071" s="15">
        <v>0.11990000000000001</v>
      </c>
      <c r="C2071" s="15" t="s">
        <v>46</v>
      </c>
      <c r="D2071" s="15">
        <v>95600</v>
      </c>
      <c r="E2071" s="15">
        <v>36</v>
      </c>
      <c r="F2071" s="15">
        <v>1</v>
      </c>
      <c r="G2071" s="15">
        <v>0</v>
      </c>
    </row>
    <row r="2072" spans="1:7" x14ac:dyDescent="0.2">
      <c r="A2072" s="15">
        <v>19000</v>
      </c>
      <c r="B2072" s="15">
        <v>8.8999999999999996E-2</v>
      </c>
      <c r="C2072" s="15" t="s">
        <v>44</v>
      </c>
      <c r="D2072" s="15">
        <v>62000</v>
      </c>
      <c r="E2072" s="15">
        <v>36</v>
      </c>
      <c r="F2072" s="15">
        <v>6</v>
      </c>
      <c r="G2072" s="15">
        <v>0</v>
      </c>
    </row>
    <row r="2073" spans="1:7" x14ac:dyDescent="0.2">
      <c r="A2073" s="15">
        <v>25000</v>
      </c>
      <c r="B2073" s="15">
        <v>0.22900000000000001</v>
      </c>
      <c r="C2073" s="15" t="s">
        <v>44</v>
      </c>
      <c r="D2073" s="15">
        <v>61000</v>
      </c>
      <c r="E2073" s="15">
        <v>36</v>
      </c>
      <c r="F2073" s="15">
        <v>3</v>
      </c>
      <c r="G2073" s="15">
        <v>1</v>
      </c>
    </row>
    <row r="2074" spans="1:7" x14ac:dyDescent="0.2">
      <c r="A2074" s="15">
        <v>15875</v>
      </c>
      <c r="B2074" s="15">
        <v>0.11990000000000001</v>
      </c>
      <c r="C2074" s="15" t="s">
        <v>46</v>
      </c>
      <c r="D2074" s="15">
        <v>55000</v>
      </c>
      <c r="E2074" s="15">
        <v>36</v>
      </c>
      <c r="F2074" s="15">
        <v>10</v>
      </c>
      <c r="G2074" s="15">
        <v>0</v>
      </c>
    </row>
    <row r="2075" spans="1:7" x14ac:dyDescent="0.2">
      <c r="A2075" s="15">
        <v>6700</v>
      </c>
      <c r="B2075" s="15">
        <v>8.8999999999999996E-2</v>
      </c>
      <c r="C2075" s="15" t="s">
        <v>46</v>
      </c>
      <c r="D2075" s="15">
        <v>45000</v>
      </c>
      <c r="E2075" s="15">
        <v>36</v>
      </c>
      <c r="F2075" s="15">
        <v>10</v>
      </c>
      <c r="G2075" s="15">
        <v>0</v>
      </c>
    </row>
    <row r="2076" spans="1:7" x14ac:dyDescent="0.2">
      <c r="A2076" s="15">
        <v>10000</v>
      </c>
      <c r="B2076" s="15">
        <v>0.1447</v>
      </c>
      <c r="C2076" s="15" t="s">
        <v>46</v>
      </c>
      <c r="D2076" s="15">
        <v>72490</v>
      </c>
      <c r="E2076" s="15">
        <v>36</v>
      </c>
      <c r="F2076" s="15">
        <v>5</v>
      </c>
      <c r="G2076" s="15">
        <v>0</v>
      </c>
    </row>
    <row r="2077" spans="1:7" x14ac:dyDescent="0.2">
      <c r="A2077" s="15">
        <v>18250</v>
      </c>
      <c r="B2077" s="15">
        <v>0.1825</v>
      </c>
      <c r="C2077" s="15" t="s">
        <v>44</v>
      </c>
      <c r="D2077" s="15">
        <v>65883</v>
      </c>
      <c r="E2077" s="15">
        <v>36</v>
      </c>
      <c r="F2077" s="15">
        <v>4</v>
      </c>
      <c r="G2077" s="15">
        <v>0</v>
      </c>
    </row>
    <row r="2078" spans="1:7" x14ac:dyDescent="0.2">
      <c r="A2078" s="15">
        <v>13000</v>
      </c>
      <c r="B2078" s="15">
        <v>0.1099</v>
      </c>
      <c r="C2078" s="15" t="s">
        <v>46</v>
      </c>
      <c r="D2078" s="15">
        <v>55000</v>
      </c>
      <c r="E2078" s="15">
        <v>36</v>
      </c>
      <c r="F2078" s="15">
        <v>7</v>
      </c>
      <c r="G2078" s="15">
        <v>0</v>
      </c>
    </row>
    <row r="2079" spans="1:7" x14ac:dyDescent="0.2">
      <c r="A2079" s="15">
        <v>6500</v>
      </c>
      <c r="B2079" s="15">
        <v>0.22900000000000001</v>
      </c>
      <c r="C2079" s="15" t="s">
        <v>44</v>
      </c>
      <c r="D2079" s="15">
        <v>82000</v>
      </c>
      <c r="E2079" s="15">
        <v>36</v>
      </c>
      <c r="F2079" s="15">
        <v>3</v>
      </c>
      <c r="G2079" s="15">
        <v>0</v>
      </c>
    </row>
    <row r="2080" spans="1:7" x14ac:dyDescent="0.2">
      <c r="A2080" s="15">
        <v>12000</v>
      </c>
      <c r="B2080" s="15">
        <v>0.1825</v>
      </c>
      <c r="C2080" s="15" t="s">
        <v>46</v>
      </c>
      <c r="D2080" s="15">
        <v>86000</v>
      </c>
      <c r="E2080" s="15">
        <v>60</v>
      </c>
      <c r="F2080" s="15">
        <v>5</v>
      </c>
      <c r="G2080" s="15">
        <v>0</v>
      </c>
    </row>
    <row r="2081" spans="1:7" x14ac:dyDescent="0.2">
      <c r="A2081" s="15">
        <v>13000</v>
      </c>
      <c r="B2081" s="15">
        <v>0.11990000000000001</v>
      </c>
      <c r="C2081" s="15" t="s">
        <v>44</v>
      </c>
      <c r="D2081" s="15">
        <v>60000</v>
      </c>
      <c r="E2081" s="15">
        <v>36</v>
      </c>
      <c r="F2081" s="15">
        <v>0.5</v>
      </c>
      <c r="G2081" s="15">
        <v>0</v>
      </c>
    </row>
    <row r="2082" spans="1:7" x14ac:dyDescent="0.2">
      <c r="A2082" s="15">
        <v>10000</v>
      </c>
      <c r="B2082" s="15">
        <v>9.6699999999999994E-2</v>
      </c>
      <c r="C2082" s="15" t="s">
        <v>44</v>
      </c>
      <c r="D2082" s="15">
        <v>52000</v>
      </c>
      <c r="E2082" s="15">
        <v>36</v>
      </c>
      <c r="F2082" s="15">
        <v>2</v>
      </c>
      <c r="G2082" s="15">
        <v>0</v>
      </c>
    </row>
    <row r="2083" spans="1:7" x14ac:dyDescent="0.2">
      <c r="A2083" s="15">
        <v>10000</v>
      </c>
      <c r="B2083" s="15">
        <v>0.16239999999999999</v>
      </c>
      <c r="C2083" s="15" t="s">
        <v>44</v>
      </c>
      <c r="D2083" s="15">
        <v>91600</v>
      </c>
      <c r="E2083" s="15">
        <v>36</v>
      </c>
      <c r="F2083" s="15">
        <v>10</v>
      </c>
      <c r="G2083" s="15">
        <v>0</v>
      </c>
    </row>
    <row r="2084" spans="1:7" x14ac:dyDescent="0.2">
      <c r="A2084" s="15">
        <v>9000</v>
      </c>
      <c r="B2084" s="15">
        <v>0.11990000000000001</v>
      </c>
      <c r="C2084" s="15" t="s">
        <v>44</v>
      </c>
      <c r="D2084" s="15">
        <v>40000</v>
      </c>
      <c r="E2084" s="15">
        <v>36</v>
      </c>
      <c r="F2084" s="15">
        <v>1</v>
      </c>
      <c r="G2084" s="15">
        <v>0</v>
      </c>
    </row>
    <row r="2085" spans="1:7" x14ac:dyDescent="0.2">
      <c r="A2085" s="15">
        <v>35000</v>
      </c>
      <c r="B2085" s="15">
        <v>0.25569999999999998</v>
      </c>
      <c r="C2085" s="15" t="s">
        <v>44</v>
      </c>
      <c r="D2085" s="16">
        <v>200000</v>
      </c>
      <c r="E2085" s="15">
        <v>60</v>
      </c>
      <c r="F2085" s="15">
        <v>10</v>
      </c>
      <c r="G2085" s="15">
        <v>1</v>
      </c>
    </row>
    <row r="2086" spans="1:7" x14ac:dyDescent="0.2">
      <c r="A2086" s="15">
        <v>3500</v>
      </c>
      <c r="B2086" s="15">
        <v>0.1447</v>
      </c>
      <c r="C2086" s="15" t="s">
        <v>44</v>
      </c>
      <c r="D2086" s="15">
        <v>50000</v>
      </c>
      <c r="E2086" s="15">
        <v>36</v>
      </c>
      <c r="F2086" s="15">
        <v>10</v>
      </c>
      <c r="G2086" s="15">
        <v>0</v>
      </c>
    </row>
    <row r="2087" spans="1:7" x14ac:dyDescent="0.2">
      <c r="A2087" s="15">
        <v>10000</v>
      </c>
      <c r="B2087" s="15">
        <v>7.9000000000000001E-2</v>
      </c>
      <c r="C2087" s="15" t="s">
        <v>44</v>
      </c>
      <c r="D2087" s="15">
        <v>50000</v>
      </c>
      <c r="E2087" s="15">
        <v>36</v>
      </c>
      <c r="F2087" s="15">
        <v>4</v>
      </c>
      <c r="G2087" s="15">
        <v>0</v>
      </c>
    </row>
    <row r="2088" spans="1:7" x14ac:dyDescent="0.2">
      <c r="A2088" s="15">
        <v>12000</v>
      </c>
      <c r="B2088" s="15">
        <v>0.1353</v>
      </c>
      <c r="C2088" s="15" t="s">
        <v>46</v>
      </c>
      <c r="D2088" s="15">
        <v>51000</v>
      </c>
      <c r="E2088" s="15">
        <v>36</v>
      </c>
      <c r="F2088" s="15">
        <v>8</v>
      </c>
      <c r="G2088" s="15">
        <v>0</v>
      </c>
    </row>
    <row r="2089" spans="1:7" x14ac:dyDescent="0.2">
      <c r="A2089" s="15">
        <v>4000</v>
      </c>
      <c r="B2089" s="15">
        <v>0.1353</v>
      </c>
      <c r="C2089" s="15" t="s">
        <v>46</v>
      </c>
      <c r="D2089" s="15">
        <v>81600</v>
      </c>
      <c r="E2089" s="15">
        <v>36</v>
      </c>
      <c r="F2089" s="15">
        <v>2</v>
      </c>
      <c r="G2089" s="15">
        <v>0</v>
      </c>
    </row>
    <row r="2090" spans="1:7" x14ac:dyDescent="0.2">
      <c r="A2090" s="15">
        <v>28000</v>
      </c>
      <c r="B2090" s="15">
        <v>8.8999999999999996E-2</v>
      </c>
      <c r="C2090" s="15" t="s">
        <v>46</v>
      </c>
      <c r="D2090" s="15">
        <v>92000</v>
      </c>
      <c r="E2090" s="15">
        <v>36</v>
      </c>
      <c r="F2090" s="15">
        <v>9</v>
      </c>
      <c r="G2090" s="15">
        <v>0</v>
      </c>
    </row>
    <row r="2091" spans="1:7" x14ac:dyDescent="0.2">
      <c r="A2091" s="15">
        <v>6075</v>
      </c>
      <c r="B2091" s="15">
        <v>0.16239999999999999</v>
      </c>
      <c r="C2091" s="15" t="s">
        <v>44</v>
      </c>
      <c r="D2091" s="15">
        <v>20300</v>
      </c>
      <c r="E2091" s="15">
        <v>36</v>
      </c>
      <c r="F2091" s="15">
        <v>8</v>
      </c>
      <c r="G2091" s="15">
        <v>1</v>
      </c>
    </row>
    <row r="2092" spans="1:7" x14ac:dyDescent="0.2">
      <c r="A2092" s="15">
        <v>10000</v>
      </c>
      <c r="B2092" s="15">
        <v>0.1757</v>
      </c>
      <c r="C2092" s="15" t="s">
        <v>46</v>
      </c>
      <c r="D2092" s="15">
        <v>60000</v>
      </c>
      <c r="E2092" s="15">
        <v>36</v>
      </c>
      <c r="F2092" s="15">
        <v>8</v>
      </c>
      <c r="G2092" s="15">
        <v>0</v>
      </c>
    </row>
    <row r="2093" spans="1:7" x14ac:dyDescent="0.2">
      <c r="A2093" s="15">
        <v>20000</v>
      </c>
      <c r="B2093" s="15">
        <v>7.9000000000000001E-2</v>
      </c>
      <c r="C2093" s="15" t="s">
        <v>46</v>
      </c>
      <c r="D2093" s="15">
        <v>150000</v>
      </c>
      <c r="E2093" s="15">
        <v>36</v>
      </c>
      <c r="F2093" s="15">
        <v>6</v>
      </c>
      <c r="G2093" s="15">
        <v>0</v>
      </c>
    </row>
    <row r="2094" spans="1:7" x14ac:dyDescent="0.2">
      <c r="A2094" s="15">
        <v>14400</v>
      </c>
      <c r="B2094" s="15">
        <v>0.23699999999999999</v>
      </c>
      <c r="C2094" s="15" t="s">
        <v>44</v>
      </c>
      <c r="D2094" s="15">
        <v>60000</v>
      </c>
      <c r="E2094" s="15">
        <v>60</v>
      </c>
      <c r="F2094" s="15">
        <v>8</v>
      </c>
      <c r="G2094" s="15">
        <v>0</v>
      </c>
    </row>
    <row r="2095" spans="1:7" x14ac:dyDescent="0.2">
      <c r="A2095" s="15">
        <v>20000</v>
      </c>
      <c r="B2095" s="15">
        <v>0.11990000000000001</v>
      </c>
      <c r="C2095" s="15" t="s">
        <v>46</v>
      </c>
      <c r="D2095" s="15">
        <v>63000</v>
      </c>
      <c r="E2095" s="15">
        <v>36</v>
      </c>
      <c r="F2095" s="15">
        <v>10</v>
      </c>
      <c r="G2095" s="15">
        <v>0</v>
      </c>
    </row>
    <row r="2096" spans="1:7" x14ac:dyDescent="0.2">
      <c r="A2096" s="15">
        <v>7000</v>
      </c>
      <c r="B2096" s="15">
        <v>0.1447</v>
      </c>
      <c r="C2096" s="15" t="s">
        <v>44</v>
      </c>
      <c r="D2096" s="15">
        <v>53000</v>
      </c>
      <c r="E2096" s="15">
        <v>36</v>
      </c>
      <c r="F2096" s="15">
        <v>7</v>
      </c>
      <c r="G2096" s="15">
        <v>0</v>
      </c>
    </row>
    <row r="2097" spans="1:7" x14ac:dyDescent="0.2">
      <c r="A2097" s="15">
        <v>8000</v>
      </c>
      <c r="B2097" s="15">
        <v>0.1099</v>
      </c>
      <c r="C2097" s="15" t="s">
        <v>46</v>
      </c>
      <c r="D2097" s="15">
        <v>43000</v>
      </c>
      <c r="E2097" s="15">
        <v>36</v>
      </c>
      <c r="F2097" s="15">
        <v>5</v>
      </c>
      <c r="G2097" s="15">
        <v>1</v>
      </c>
    </row>
    <row r="2098" spans="1:7" x14ac:dyDescent="0.2">
      <c r="A2098" s="15">
        <v>30000</v>
      </c>
      <c r="B2098" s="15">
        <v>9.6699999999999994E-2</v>
      </c>
      <c r="C2098" s="15" t="s">
        <v>46</v>
      </c>
      <c r="D2098" s="15">
        <v>93000</v>
      </c>
      <c r="E2098" s="15">
        <v>36</v>
      </c>
      <c r="F2098" s="15">
        <v>10</v>
      </c>
      <c r="G2098" s="15">
        <v>0</v>
      </c>
    </row>
    <row r="2099" spans="1:7" x14ac:dyDescent="0.2">
      <c r="A2099" s="15">
        <v>16000</v>
      </c>
      <c r="B2099" s="15">
        <v>0.16239999999999999</v>
      </c>
      <c r="C2099" s="15" t="s">
        <v>46</v>
      </c>
      <c r="D2099" s="15">
        <v>65000</v>
      </c>
      <c r="E2099" s="15">
        <v>60</v>
      </c>
      <c r="F2099" s="15">
        <v>1</v>
      </c>
      <c r="G2099" s="15">
        <v>0</v>
      </c>
    </row>
    <row r="2100" spans="1:7" x14ac:dyDescent="0.2">
      <c r="A2100" s="15">
        <v>8000</v>
      </c>
      <c r="B2100" s="15">
        <v>7.6200000000000004E-2</v>
      </c>
      <c r="C2100" s="15" t="s">
        <v>44</v>
      </c>
      <c r="D2100" s="15">
        <v>65000</v>
      </c>
      <c r="E2100" s="15">
        <v>36</v>
      </c>
      <c r="F2100" s="15">
        <v>4</v>
      </c>
      <c r="G2100" s="15">
        <v>1</v>
      </c>
    </row>
    <row r="2101" spans="1:7" x14ac:dyDescent="0.2">
      <c r="A2101" s="15">
        <v>18250</v>
      </c>
      <c r="B2101" s="15">
        <v>0.14979999999999999</v>
      </c>
      <c r="C2101" s="15" t="s">
        <v>44</v>
      </c>
      <c r="D2101" s="15">
        <v>80000</v>
      </c>
      <c r="E2101" s="15">
        <v>36</v>
      </c>
      <c r="F2101" s="15">
        <v>0.5</v>
      </c>
      <c r="G2101" s="15">
        <v>0</v>
      </c>
    </row>
    <row r="2102" spans="1:7" x14ac:dyDescent="0.2">
      <c r="A2102" s="15">
        <v>35000</v>
      </c>
      <c r="B2102" s="15">
        <v>0.13980000000000001</v>
      </c>
      <c r="C2102" s="15" t="s">
        <v>46</v>
      </c>
      <c r="D2102" s="15">
        <v>86000</v>
      </c>
      <c r="E2102" s="15">
        <v>36</v>
      </c>
      <c r="F2102" s="15">
        <v>10</v>
      </c>
      <c r="G2102" s="15">
        <v>0</v>
      </c>
    </row>
    <row r="2103" spans="1:7" x14ac:dyDescent="0.2">
      <c r="A2103" s="15">
        <v>7750</v>
      </c>
      <c r="B2103" s="15">
        <v>0.16239999999999999</v>
      </c>
      <c r="C2103" s="15" t="s">
        <v>44</v>
      </c>
      <c r="D2103" s="15">
        <v>75000</v>
      </c>
      <c r="E2103" s="15">
        <v>36</v>
      </c>
      <c r="F2103" s="15">
        <v>7</v>
      </c>
      <c r="G2103" s="15">
        <v>1</v>
      </c>
    </row>
    <row r="2104" spans="1:7" x14ac:dyDescent="0.2">
      <c r="A2104" s="15">
        <v>8600</v>
      </c>
      <c r="B2104" s="15">
        <v>0.1447</v>
      </c>
      <c r="C2104" s="15" t="s">
        <v>46</v>
      </c>
      <c r="D2104" s="15">
        <v>45000</v>
      </c>
      <c r="E2104" s="15">
        <v>36</v>
      </c>
      <c r="F2104" s="15">
        <v>2</v>
      </c>
      <c r="G2104" s="15">
        <v>0</v>
      </c>
    </row>
    <row r="2105" spans="1:7" x14ac:dyDescent="0.2">
      <c r="A2105" s="15">
        <v>9000</v>
      </c>
      <c r="B2105" s="15">
        <v>0.1285</v>
      </c>
      <c r="C2105" s="15" t="s">
        <v>46</v>
      </c>
      <c r="D2105" s="15">
        <v>108000</v>
      </c>
      <c r="E2105" s="15">
        <v>36</v>
      </c>
      <c r="F2105" s="15">
        <v>10</v>
      </c>
      <c r="G2105" s="15">
        <v>0</v>
      </c>
    </row>
    <row r="2106" spans="1:7" x14ac:dyDescent="0.2">
      <c r="A2106" s="15">
        <v>14000</v>
      </c>
      <c r="B2106" s="15">
        <v>0.1757</v>
      </c>
      <c r="C2106" s="15" t="s">
        <v>46</v>
      </c>
      <c r="D2106" s="15">
        <v>42700</v>
      </c>
      <c r="E2106" s="15">
        <v>60</v>
      </c>
      <c r="F2106" s="15">
        <v>10</v>
      </c>
      <c r="G2106" s="15">
        <v>1</v>
      </c>
    </row>
    <row r="2107" spans="1:7" x14ac:dyDescent="0.2">
      <c r="A2107" s="15">
        <v>11850</v>
      </c>
      <c r="B2107" s="15">
        <v>0.1447</v>
      </c>
      <c r="C2107" s="15" t="s">
        <v>45</v>
      </c>
      <c r="D2107" s="15">
        <v>35000</v>
      </c>
      <c r="E2107" s="15">
        <v>36</v>
      </c>
      <c r="F2107" s="15">
        <v>10</v>
      </c>
      <c r="G2107" s="15">
        <v>0</v>
      </c>
    </row>
    <row r="2108" spans="1:7" x14ac:dyDescent="0.2">
      <c r="A2108" s="15">
        <v>28000</v>
      </c>
      <c r="B2108" s="15">
        <v>0.11990000000000001</v>
      </c>
      <c r="C2108" s="15" t="s">
        <v>44</v>
      </c>
      <c r="D2108" s="15">
        <v>115000</v>
      </c>
      <c r="E2108" s="15">
        <v>36</v>
      </c>
      <c r="F2108" s="15">
        <v>6</v>
      </c>
      <c r="G2108" s="15">
        <v>1</v>
      </c>
    </row>
    <row r="2109" spans="1:7" x14ac:dyDescent="0.2">
      <c r="A2109" s="15">
        <v>10000</v>
      </c>
      <c r="B2109" s="15">
        <v>0.1099</v>
      </c>
      <c r="C2109" s="15" t="s">
        <v>46</v>
      </c>
      <c r="D2109" s="15">
        <v>43000</v>
      </c>
      <c r="E2109" s="15">
        <v>36</v>
      </c>
      <c r="F2109" s="15">
        <v>3</v>
      </c>
      <c r="G2109" s="15">
        <v>0</v>
      </c>
    </row>
    <row r="2110" spans="1:7" x14ac:dyDescent="0.2">
      <c r="A2110" s="15">
        <v>5000</v>
      </c>
      <c r="B2110" s="15">
        <v>0.1447</v>
      </c>
      <c r="C2110" s="15" t="s">
        <v>46</v>
      </c>
      <c r="D2110" s="15">
        <v>72000</v>
      </c>
      <c r="E2110" s="15">
        <v>36</v>
      </c>
      <c r="F2110" s="15">
        <v>7</v>
      </c>
      <c r="G2110" s="15">
        <v>0</v>
      </c>
    </row>
    <row r="2111" spans="1:7" x14ac:dyDescent="0.2">
      <c r="A2111" s="15">
        <v>15000</v>
      </c>
      <c r="B2111" s="15">
        <v>0.15609999999999999</v>
      </c>
      <c r="C2111" s="15" t="s">
        <v>44</v>
      </c>
      <c r="D2111" s="15">
        <v>42000</v>
      </c>
      <c r="E2111" s="15">
        <v>60</v>
      </c>
      <c r="F2111" s="15">
        <v>3</v>
      </c>
      <c r="G2111" s="15">
        <v>0</v>
      </c>
    </row>
    <row r="2112" spans="1:7" x14ac:dyDescent="0.2">
      <c r="A2112" s="15">
        <v>20000</v>
      </c>
      <c r="B2112" s="15">
        <v>0.14979999999999999</v>
      </c>
      <c r="C2112" s="15" t="s">
        <v>46</v>
      </c>
      <c r="D2112" s="15">
        <v>75000</v>
      </c>
      <c r="E2112" s="15">
        <v>36</v>
      </c>
      <c r="F2112" s="15">
        <v>9</v>
      </c>
      <c r="G2112" s="15">
        <v>0</v>
      </c>
    </row>
    <row r="2113" spans="1:7" x14ac:dyDescent="0.2">
      <c r="A2113" s="15">
        <v>16000</v>
      </c>
      <c r="B2113" s="15">
        <v>9.6699999999999994E-2</v>
      </c>
      <c r="C2113" s="15" t="s">
        <v>46</v>
      </c>
      <c r="D2113" s="15">
        <v>85000</v>
      </c>
      <c r="E2113" s="15">
        <v>36</v>
      </c>
      <c r="F2113" s="15">
        <v>8</v>
      </c>
      <c r="G2113" s="15">
        <v>0</v>
      </c>
    </row>
    <row r="2114" spans="1:7" x14ac:dyDescent="0.2">
      <c r="A2114" s="15">
        <v>12000</v>
      </c>
      <c r="B2114" s="15">
        <v>7.6200000000000004E-2</v>
      </c>
      <c r="C2114" s="15" t="s">
        <v>46</v>
      </c>
      <c r="D2114" s="15">
        <v>80000</v>
      </c>
      <c r="E2114" s="15">
        <v>36</v>
      </c>
      <c r="F2114" s="15">
        <v>6</v>
      </c>
      <c r="G2114" s="15">
        <v>0</v>
      </c>
    </row>
    <row r="2115" spans="1:7" x14ac:dyDescent="0.2">
      <c r="A2115" s="15">
        <v>35000</v>
      </c>
      <c r="B2115" s="15">
        <v>0.23400000000000001</v>
      </c>
      <c r="C2115" s="15" t="s">
        <v>46</v>
      </c>
      <c r="D2115" s="16">
        <v>300000</v>
      </c>
      <c r="E2115" s="15">
        <v>36</v>
      </c>
      <c r="F2115" s="15">
        <v>10</v>
      </c>
      <c r="G2115" s="15">
        <v>0</v>
      </c>
    </row>
    <row r="2116" spans="1:7" x14ac:dyDescent="0.2">
      <c r="A2116" s="15">
        <v>10000</v>
      </c>
      <c r="B2116" s="15">
        <v>0.1447</v>
      </c>
      <c r="C2116" s="15" t="s">
        <v>44</v>
      </c>
      <c r="D2116" s="15">
        <v>35000</v>
      </c>
      <c r="E2116" s="15">
        <v>36</v>
      </c>
      <c r="F2116" s="15">
        <v>1</v>
      </c>
      <c r="G2116" s="15">
        <v>0</v>
      </c>
    </row>
    <row r="2117" spans="1:7" x14ac:dyDescent="0.2">
      <c r="A2117" s="15">
        <v>10000</v>
      </c>
      <c r="B2117" s="15">
        <v>7.9000000000000001E-2</v>
      </c>
      <c r="C2117" s="15" t="s">
        <v>46</v>
      </c>
      <c r="D2117" s="15">
        <v>110000</v>
      </c>
      <c r="E2117" s="15">
        <v>36</v>
      </c>
      <c r="F2117" s="15">
        <v>7</v>
      </c>
      <c r="G2117" s="15">
        <v>0</v>
      </c>
    </row>
    <row r="2118" spans="1:7" x14ac:dyDescent="0.2">
      <c r="A2118" s="15">
        <v>11200</v>
      </c>
      <c r="B2118" s="15">
        <v>6.0299999999999999E-2</v>
      </c>
      <c r="C2118" s="15" t="s">
        <v>44</v>
      </c>
      <c r="D2118" s="15">
        <v>90000</v>
      </c>
      <c r="E2118" s="15">
        <v>36</v>
      </c>
      <c r="F2118" s="15">
        <v>0.5</v>
      </c>
      <c r="G2118" s="15">
        <v>0</v>
      </c>
    </row>
    <row r="2119" spans="1:7" x14ac:dyDescent="0.2">
      <c r="A2119" s="15">
        <v>10000</v>
      </c>
      <c r="B2119" s="15">
        <v>0.15609999999999999</v>
      </c>
      <c r="C2119" s="15" t="s">
        <v>46</v>
      </c>
      <c r="D2119" s="15">
        <v>107000</v>
      </c>
      <c r="E2119" s="15">
        <v>36</v>
      </c>
      <c r="F2119" s="15">
        <v>9</v>
      </c>
      <c r="G2119" s="15">
        <v>0</v>
      </c>
    </row>
    <row r="2120" spans="1:7" x14ac:dyDescent="0.2">
      <c r="A2120" s="15">
        <v>20000</v>
      </c>
      <c r="B2120" s="15">
        <v>0.1353</v>
      </c>
      <c r="C2120" s="15" t="s">
        <v>46</v>
      </c>
      <c r="D2120" s="15">
        <v>65000</v>
      </c>
      <c r="E2120" s="15">
        <v>36</v>
      </c>
      <c r="F2120" s="15">
        <v>8</v>
      </c>
      <c r="G2120" s="15">
        <v>1</v>
      </c>
    </row>
    <row r="2121" spans="1:7" x14ac:dyDescent="0.2">
      <c r="A2121" s="15">
        <v>3000</v>
      </c>
      <c r="B2121" s="15">
        <v>0.1285</v>
      </c>
      <c r="C2121" s="15" t="s">
        <v>44</v>
      </c>
      <c r="D2121" s="15">
        <v>40000</v>
      </c>
      <c r="E2121" s="15">
        <v>36</v>
      </c>
      <c r="F2121" s="15">
        <v>3</v>
      </c>
      <c r="G2121" s="15">
        <v>0</v>
      </c>
    </row>
    <row r="2122" spans="1:7" x14ac:dyDescent="0.2">
      <c r="A2122" s="15">
        <v>6000</v>
      </c>
      <c r="B2122" s="15">
        <v>0.13980000000000001</v>
      </c>
      <c r="C2122" s="15" t="s">
        <v>44</v>
      </c>
      <c r="D2122" s="15">
        <v>50000</v>
      </c>
      <c r="E2122" s="15">
        <v>36</v>
      </c>
      <c r="F2122" s="15">
        <v>3</v>
      </c>
      <c r="G2122" s="15">
        <v>0</v>
      </c>
    </row>
    <row r="2123" spans="1:7" x14ac:dyDescent="0.2">
      <c r="A2123" s="15">
        <v>14000</v>
      </c>
      <c r="B2123" s="15">
        <v>6.6199999999999995E-2</v>
      </c>
      <c r="C2123" s="15" t="s">
        <v>46</v>
      </c>
      <c r="D2123" s="15">
        <v>64500</v>
      </c>
      <c r="E2123" s="15">
        <v>36</v>
      </c>
      <c r="F2123" s="15">
        <v>10</v>
      </c>
      <c r="G2123" s="15">
        <v>0</v>
      </c>
    </row>
    <row r="2124" spans="1:7" x14ac:dyDescent="0.2">
      <c r="A2124" s="15">
        <v>10000</v>
      </c>
      <c r="B2124" s="15">
        <v>0.1285</v>
      </c>
      <c r="C2124" s="15" t="s">
        <v>46</v>
      </c>
      <c r="D2124" s="15">
        <v>75000</v>
      </c>
      <c r="E2124" s="15">
        <v>36</v>
      </c>
      <c r="F2124" s="15">
        <v>6</v>
      </c>
      <c r="G2124" s="15">
        <v>0</v>
      </c>
    </row>
    <row r="2125" spans="1:7" x14ac:dyDescent="0.2">
      <c r="A2125" s="15">
        <v>5500</v>
      </c>
      <c r="B2125" s="15">
        <v>0.151</v>
      </c>
      <c r="C2125" s="15" t="s">
        <v>44</v>
      </c>
      <c r="D2125" s="15">
        <v>62000</v>
      </c>
      <c r="E2125" s="15">
        <v>36</v>
      </c>
      <c r="F2125" s="15">
        <v>7</v>
      </c>
      <c r="G2125" s="15">
        <v>0</v>
      </c>
    </row>
    <row r="2126" spans="1:7" x14ac:dyDescent="0.2">
      <c r="A2126" s="15">
        <v>24925</v>
      </c>
      <c r="B2126" s="15">
        <v>0.17760000000000001</v>
      </c>
      <c r="C2126" s="15" t="s">
        <v>46</v>
      </c>
      <c r="D2126" s="15">
        <v>95000</v>
      </c>
      <c r="E2126" s="15">
        <v>36</v>
      </c>
      <c r="F2126" s="15">
        <v>5</v>
      </c>
      <c r="G2126" s="15">
        <v>0</v>
      </c>
    </row>
    <row r="2127" spans="1:7" x14ac:dyDescent="0.2">
      <c r="A2127" s="15">
        <v>10000</v>
      </c>
      <c r="B2127" s="15">
        <v>0.12989999999999999</v>
      </c>
      <c r="C2127" s="15" t="s">
        <v>46</v>
      </c>
      <c r="D2127" s="15">
        <v>100623</v>
      </c>
      <c r="E2127" s="15">
        <v>36</v>
      </c>
      <c r="F2127" s="15">
        <v>1</v>
      </c>
      <c r="G2127" s="15">
        <v>0</v>
      </c>
    </row>
    <row r="2128" spans="1:7" x14ac:dyDescent="0.2">
      <c r="A2128" s="15">
        <v>12000</v>
      </c>
      <c r="B2128" s="15">
        <v>9.6699999999999994E-2</v>
      </c>
      <c r="C2128" s="15" t="s">
        <v>45</v>
      </c>
      <c r="D2128" s="15">
        <v>45000</v>
      </c>
      <c r="E2128" s="15">
        <v>36</v>
      </c>
      <c r="F2128" s="15">
        <v>0.5</v>
      </c>
      <c r="G2128" s="15">
        <v>0</v>
      </c>
    </row>
    <row r="2129" spans="1:7" x14ac:dyDescent="0.2">
      <c r="A2129" s="15">
        <v>12000</v>
      </c>
      <c r="B2129" s="15">
        <v>0.1099</v>
      </c>
      <c r="C2129" s="15" t="s">
        <v>46</v>
      </c>
      <c r="D2129" s="15">
        <v>80000</v>
      </c>
      <c r="E2129" s="15">
        <v>36</v>
      </c>
      <c r="F2129" s="15">
        <v>4</v>
      </c>
      <c r="G2129" s="15">
        <v>0</v>
      </c>
    </row>
    <row r="2130" spans="1:7" x14ac:dyDescent="0.2">
      <c r="A2130" s="15">
        <v>4750</v>
      </c>
      <c r="B2130" s="15">
        <v>0.1855</v>
      </c>
      <c r="C2130" s="15" t="s">
        <v>46</v>
      </c>
      <c r="D2130" s="15">
        <v>16300</v>
      </c>
      <c r="E2130" s="15">
        <v>36</v>
      </c>
      <c r="F2130" s="15">
        <v>2</v>
      </c>
      <c r="G2130" s="15">
        <v>0</v>
      </c>
    </row>
    <row r="2131" spans="1:7" x14ac:dyDescent="0.2">
      <c r="A2131" s="15">
        <v>35000</v>
      </c>
      <c r="B2131" s="15">
        <v>0.12989999999999999</v>
      </c>
      <c r="C2131" s="15" t="s">
        <v>44</v>
      </c>
      <c r="D2131" s="15">
        <v>112000</v>
      </c>
      <c r="E2131" s="15">
        <v>36</v>
      </c>
      <c r="F2131" s="15">
        <v>10</v>
      </c>
      <c r="G2131" s="15">
        <v>0</v>
      </c>
    </row>
    <row r="2132" spans="1:7" x14ac:dyDescent="0.2">
      <c r="A2132" s="15">
        <v>12000</v>
      </c>
      <c r="B2132" s="15">
        <v>0.12989999999999999</v>
      </c>
      <c r="C2132" s="15" t="s">
        <v>46</v>
      </c>
      <c r="D2132" s="15">
        <v>48000</v>
      </c>
      <c r="E2132" s="15">
        <v>36</v>
      </c>
      <c r="F2132" s="15">
        <v>8</v>
      </c>
      <c r="G2132" s="15">
        <v>0</v>
      </c>
    </row>
    <row r="2133" spans="1:7" x14ac:dyDescent="0.2">
      <c r="A2133" s="15">
        <v>11100</v>
      </c>
      <c r="B2133" s="15">
        <v>0.192</v>
      </c>
      <c r="C2133" s="15" t="s">
        <v>46</v>
      </c>
      <c r="D2133" s="15">
        <v>32000</v>
      </c>
      <c r="E2133" s="15">
        <v>36</v>
      </c>
      <c r="F2133" s="15">
        <v>3</v>
      </c>
      <c r="G2133" s="15">
        <v>0</v>
      </c>
    </row>
    <row r="2134" spans="1:7" x14ac:dyDescent="0.2">
      <c r="A2134" s="15">
        <v>7925</v>
      </c>
      <c r="B2134" s="15">
        <v>0.12989999999999999</v>
      </c>
      <c r="C2134" s="15" t="s">
        <v>44</v>
      </c>
      <c r="D2134" s="15">
        <v>33460</v>
      </c>
      <c r="E2134" s="15">
        <v>36</v>
      </c>
      <c r="F2134" s="15">
        <v>10</v>
      </c>
      <c r="G2134" s="15">
        <v>1</v>
      </c>
    </row>
    <row r="2135" spans="1:7" x14ac:dyDescent="0.2">
      <c r="A2135" s="15">
        <v>19125</v>
      </c>
      <c r="B2135" s="15">
        <v>0.25800000000000001</v>
      </c>
      <c r="C2135" s="15" t="s">
        <v>46</v>
      </c>
      <c r="D2135" s="15">
        <v>75000</v>
      </c>
      <c r="E2135" s="15">
        <v>60</v>
      </c>
      <c r="F2135" s="15">
        <v>1</v>
      </c>
      <c r="G2135" s="15">
        <v>0</v>
      </c>
    </row>
    <row r="2136" spans="1:7" x14ac:dyDescent="0.2">
      <c r="A2136" s="15">
        <v>3825</v>
      </c>
      <c r="B2136" s="15">
        <v>0.151</v>
      </c>
      <c r="C2136" s="15" t="s">
        <v>44</v>
      </c>
      <c r="D2136" s="15">
        <v>26106</v>
      </c>
      <c r="E2136" s="15">
        <v>36</v>
      </c>
      <c r="F2136" s="15">
        <v>3</v>
      </c>
      <c r="G2136" s="15">
        <v>0</v>
      </c>
    </row>
    <row r="2137" spans="1:7" x14ac:dyDescent="0.2">
      <c r="A2137" s="15">
        <v>15500</v>
      </c>
      <c r="B2137" s="15">
        <v>0.1855</v>
      </c>
      <c r="C2137" s="15" t="s">
        <v>44</v>
      </c>
      <c r="D2137" s="16">
        <v>100000</v>
      </c>
      <c r="E2137" s="15">
        <v>36</v>
      </c>
      <c r="F2137" s="15">
        <v>4</v>
      </c>
      <c r="G2137" s="15">
        <v>0</v>
      </c>
    </row>
    <row r="2138" spans="1:7" x14ac:dyDescent="0.2">
      <c r="A2138" s="15">
        <v>12000</v>
      </c>
      <c r="B2138" s="15">
        <v>0.17100000000000001</v>
      </c>
      <c r="C2138" s="15" t="s">
        <v>46</v>
      </c>
      <c r="D2138" s="15">
        <v>41500</v>
      </c>
      <c r="E2138" s="15">
        <v>60</v>
      </c>
      <c r="F2138" s="15">
        <v>10</v>
      </c>
      <c r="G2138" s="15">
        <v>0</v>
      </c>
    </row>
    <row r="2139" spans="1:7" x14ac:dyDescent="0.2">
      <c r="A2139" s="15">
        <v>13750</v>
      </c>
      <c r="B2139" s="15">
        <v>0.21</v>
      </c>
      <c r="C2139" s="15" t="s">
        <v>46</v>
      </c>
      <c r="D2139" s="15">
        <v>68000</v>
      </c>
      <c r="E2139" s="15">
        <v>60</v>
      </c>
      <c r="F2139" s="15">
        <v>10</v>
      </c>
      <c r="G2139" s="15">
        <v>0</v>
      </c>
    </row>
    <row r="2140" spans="1:7" x14ac:dyDescent="0.2">
      <c r="A2140" s="15">
        <v>7000</v>
      </c>
      <c r="B2140" s="15">
        <v>6.6199999999999995E-2</v>
      </c>
      <c r="C2140" s="15" t="s">
        <v>46</v>
      </c>
      <c r="D2140" s="15">
        <v>90000</v>
      </c>
      <c r="E2140" s="15">
        <v>36</v>
      </c>
      <c r="F2140" s="15">
        <v>10</v>
      </c>
      <c r="G2140" s="15">
        <v>0</v>
      </c>
    </row>
    <row r="2141" spans="1:7" x14ac:dyDescent="0.2">
      <c r="A2141" s="15">
        <v>25000</v>
      </c>
      <c r="B2141" s="15">
        <v>0.21</v>
      </c>
      <c r="C2141" s="15" t="s">
        <v>46</v>
      </c>
      <c r="D2141" s="15">
        <v>150000</v>
      </c>
      <c r="E2141" s="15">
        <v>60</v>
      </c>
      <c r="F2141" s="15">
        <v>10</v>
      </c>
      <c r="G2141" s="15">
        <v>0</v>
      </c>
    </row>
    <row r="2142" spans="1:7" x14ac:dyDescent="0.2">
      <c r="A2142" s="15">
        <v>7500</v>
      </c>
      <c r="B2142" s="15">
        <v>7.9000000000000001E-2</v>
      </c>
      <c r="C2142" s="15" t="s">
        <v>45</v>
      </c>
      <c r="D2142" s="15">
        <v>40000</v>
      </c>
      <c r="E2142" s="15">
        <v>36</v>
      </c>
      <c r="F2142" s="15">
        <v>10</v>
      </c>
      <c r="G2142" s="15">
        <v>0</v>
      </c>
    </row>
    <row r="2143" spans="1:7" x14ac:dyDescent="0.2">
      <c r="A2143" s="15">
        <v>10000</v>
      </c>
      <c r="B2143" s="15">
        <v>0.1099</v>
      </c>
      <c r="C2143" s="15" t="s">
        <v>44</v>
      </c>
      <c r="D2143" s="15">
        <v>32000</v>
      </c>
      <c r="E2143" s="15">
        <v>36</v>
      </c>
      <c r="F2143" s="15">
        <v>3</v>
      </c>
      <c r="G2143" s="15">
        <v>0</v>
      </c>
    </row>
    <row r="2144" spans="1:7" x14ac:dyDescent="0.2">
      <c r="A2144" s="15">
        <v>16000</v>
      </c>
      <c r="B2144" s="15">
        <v>0.23100000000000001</v>
      </c>
      <c r="C2144" s="15" t="s">
        <v>46</v>
      </c>
      <c r="D2144" s="16">
        <v>100000</v>
      </c>
      <c r="E2144" s="15">
        <v>60</v>
      </c>
      <c r="F2144" s="15">
        <v>10</v>
      </c>
      <c r="G2144" s="15">
        <v>0</v>
      </c>
    </row>
    <row r="2145" spans="1:7" x14ac:dyDescent="0.2">
      <c r="A2145" s="15">
        <v>18250</v>
      </c>
      <c r="B2145" s="15">
        <v>0.23699999999999999</v>
      </c>
      <c r="C2145" s="15" t="s">
        <v>44</v>
      </c>
      <c r="D2145" s="15">
        <v>41600</v>
      </c>
      <c r="E2145" s="15">
        <v>60</v>
      </c>
      <c r="F2145" s="15">
        <v>5</v>
      </c>
      <c r="G2145" s="15">
        <v>1</v>
      </c>
    </row>
    <row r="2146" spans="1:7" x14ac:dyDescent="0.2">
      <c r="A2146" s="15">
        <v>10000</v>
      </c>
      <c r="B2146" s="15">
        <v>9.6699999999999994E-2</v>
      </c>
      <c r="C2146" s="15" t="s">
        <v>44</v>
      </c>
      <c r="D2146" s="15">
        <v>68000</v>
      </c>
      <c r="E2146" s="15">
        <v>36</v>
      </c>
      <c r="F2146" s="15">
        <v>8</v>
      </c>
      <c r="G2146" s="15">
        <v>0</v>
      </c>
    </row>
    <row r="2147" spans="1:7" x14ac:dyDescent="0.2">
      <c r="A2147" s="15">
        <v>30000</v>
      </c>
      <c r="B2147" s="15">
        <v>9.6699999999999994E-2</v>
      </c>
      <c r="C2147" s="15" t="s">
        <v>46</v>
      </c>
      <c r="D2147" s="15">
        <v>70000</v>
      </c>
      <c r="E2147" s="15">
        <v>36</v>
      </c>
      <c r="F2147" s="15">
        <v>10</v>
      </c>
      <c r="G2147" s="15">
        <v>0</v>
      </c>
    </row>
    <row r="2148" spans="1:7" x14ac:dyDescent="0.2">
      <c r="A2148" s="15">
        <v>35000</v>
      </c>
      <c r="B2148" s="15">
        <v>0.12989999999999999</v>
      </c>
      <c r="C2148" s="15" t="s">
        <v>46</v>
      </c>
      <c r="D2148" s="15">
        <v>112000</v>
      </c>
      <c r="E2148" s="15">
        <v>36</v>
      </c>
      <c r="F2148" s="15">
        <v>6</v>
      </c>
      <c r="G2148" s="15">
        <v>0</v>
      </c>
    </row>
    <row r="2149" spans="1:7" x14ac:dyDescent="0.2">
      <c r="A2149" s="15">
        <v>20000</v>
      </c>
      <c r="B2149" s="15">
        <v>0.15609999999999999</v>
      </c>
      <c r="C2149" s="15" t="s">
        <v>46</v>
      </c>
      <c r="D2149" s="15">
        <v>80000</v>
      </c>
      <c r="E2149" s="15">
        <v>60</v>
      </c>
      <c r="F2149" s="15">
        <v>6</v>
      </c>
      <c r="G2149" s="15">
        <v>0</v>
      </c>
    </row>
    <row r="2150" spans="1:7" x14ac:dyDescent="0.2">
      <c r="A2150" s="15">
        <v>8000</v>
      </c>
      <c r="B2150" s="15">
        <v>0.15609999999999999</v>
      </c>
      <c r="C2150" s="15" t="s">
        <v>44</v>
      </c>
      <c r="D2150" s="15">
        <v>36000</v>
      </c>
      <c r="E2150" s="15">
        <v>36</v>
      </c>
      <c r="F2150" s="15">
        <v>2</v>
      </c>
      <c r="G2150" s="15">
        <v>0</v>
      </c>
    </row>
    <row r="2151" spans="1:7" x14ac:dyDescent="0.2">
      <c r="A2151" s="15">
        <v>12250</v>
      </c>
      <c r="B2151" s="15">
        <v>0.13669999999999999</v>
      </c>
      <c r="C2151" s="15" t="s">
        <v>44</v>
      </c>
      <c r="D2151" s="15">
        <v>56000</v>
      </c>
      <c r="E2151" s="15">
        <v>36</v>
      </c>
      <c r="F2151" s="15">
        <v>5</v>
      </c>
      <c r="G2151" s="15">
        <v>0</v>
      </c>
    </row>
    <row r="2152" spans="1:7" x14ac:dyDescent="0.2">
      <c r="A2152" s="15">
        <v>12000</v>
      </c>
      <c r="B2152" s="15">
        <v>9.6699999999999994E-2</v>
      </c>
      <c r="C2152" s="15" t="s">
        <v>45</v>
      </c>
      <c r="D2152" s="15">
        <v>46000</v>
      </c>
      <c r="E2152" s="15">
        <v>36</v>
      </c>
      <c r="F2152" s="15">
        <v>10</v>
      </c>
      <c r="G2152" s="15">
        <v>0</v>
      </c>
    </row>
    <row r="2153" spans="1:7" x14ac:dyDescent="0.2">
      <c r="A2153" s="15">
        <v>15000</v>
      </c>
      <c r="B2153" s="15">
        <v>0.17760000000000001</v>
      </c>
      <c r="C2153" s="15" t="s">
        <v>44</v>
      </c>
      <c r="D2153" s="15">
        <v>51000</v>
      </c>
      <c r="E2153" s="15">
        <v>36</v>
      </c>
      <c r="F2153" s="15">
        <v>6</v>
      </c>
      <c r="G2153" s="15">
        <v>1</v>
      </c>
    </row>
    <row r="2154" spans="1:7" x14ac:dyDescent="0.2">
      <c r="A2154" s="15">
        <v>19000</v>
      </c>
      <c r="B2154" s="15">
        <v>0.192</v>
      </c>
      <c r="C2154" s="15" t="s">
        <v>46</v>
      </c>
      <c r="D2154" s="15">
        <v>43000</v>
      </c>
      <c r="E2154" s="15">
        <v>60</v>
      </c>
      <c r="F2154" s="15">
        <v>10</v>
      </c>
      <c r="G2154" s="15">
        <v>0</v>
      </c>
    </row>
    <row r="2155" spans="1:7" x14ac:dyDescent="0.2">
      <c r="A2155" s="15">
        <v>15000</v>
      </c>
      <c r="B2155" s="15">
        <v>6.0299999999999999E-2</v>
      </c>
      <c r="C2155" s="15" t="s">
        <v>46</v>
      </c>
      <c r="D2155" s="15">
        <v>80000</v>
      </c>
      <c r="E2155" s="15">
        <v>36</v>
      </c>
      <c r="F2155" s="15">
        <v>0.5</v>
      </c>
      <c r="G2155" s="15">
        <v>0</v>
      </c>
    </row>
    <row r="2156" spans="1:7" x14ac:dyDescent="0.2">
      <c r="A2156" s="15">
        <v>18000</v>
      </c>
      <c r="B2156" s="15">
        <v>0.13669999999999999</v>
      </c>
      <c r="C2156" s="15" t="s">
        <v>46</v>
      </c>
      <c r="D2156" s="15">
        <v>110000</v>
      </c>
      <c r="E2156" s="15">
        <v>36</v>
      </c>
      <c r="F2156" s="15">
        <v>0.5</v>
      </c>
      <c r="G2156" s="15">
        <v>0</v>
      </c>
    </row>
    <row r="2157" spans="1:7" x14ac:dyDescent="0.2">
      <c r="A2157" s="15">
        <v>14000</v>
      </c>
      <c r="B2157" s="15">
        <v>0.15609999999999999</v>
      </c>
      <c r="C2157" s="15" t="s">
        <v>44</v>
      </c>
      <c r="D2157" s="15">
        <v>74000</v>
      </c>
      <c r="E2157" s="15">
        <v>60</v>
      </c>
      <c r="F2157" s="15">
        <v>3</v>
      </c>
      <c r="G2157" s="15">
        <v>0</v>
      </c>
    </row>
    <row r="2158" spans="1:7" x14ac:dyDescent="0.2">
      <c r="A2158" s="15">
        <v>11000</v>
      </c>
      <c r="B2158" s="15">
        <v>9.6699999999999994E-2</v>
      </c>
      <c r="C2158" s="15" t="s">
        <v>44</v>
      </c>
      <c r="D2158" s="15">
        <v>60900</v>
      </c>
      <c r="E2158" s="15">
        <v>36</v>
      </c>
      <c r="F2158" s="15">
        <v>7</v>
      </c>
      <c r="G2158" s="15">
        <v>0</v>
      </c>
    </row>
    <row r="2159" spans="1:7" x14ac:dyDescent="0.2">
      <c r="A2159" s="15">
        <v>33425</v>
      </c>
      <c r="B2159" s="15">
        <v>0.217</v>
      </c>
      <c r="C2159" s="15" t="s">
        <v>44</v>
      </c>
      <c r="D2159" s="15">
        <v>75000</v>
      </c>
      <c r="E2159" s="15">
        <v>60</v>
      </c>
      <c r="F2159" s="15">
        <v>10</v>
      </c>
      <c r="G2159" s="15">
        <v>1</v>
      </c>
    </row>
    <row r="2160" spans="1:7" x14ac:dyDescent="0.2">
      <c r="A2160" s="15">
        <v>7900</v>
      </c>
      <c r="B2160" s="15">
        <v>8.8999999999999996E-2</v>
      </c>
      <c r="C2160" s="15" t="s">
        <v>44</v>
      </c>
      <c r="D2160" s="15">
        <v>50000</v>
      </c>
      <c r="E2160" s="15">
        <v>36</v>
      </c>
      <c r="F2160" s="15">
        <v>5</v>
      </c>
      <c r="G2160" s="15">
        <v>0</v>
      </c>
    </row>
    <row r="2161" spans="1:7" x14ac:dyDescent="0.2">
      <c r="A2161" s="15">
        <v>24000</v>
      </c>
      <c r="B2161" s="15">
        <v>0.151</v>
      </c>
      <c r="C2161" s="15" t="s">
        <v>46</v>
      </c>
      <c r="D2161" s="15">
        <v>82000</v>
      </c>
      <c r="E2161" s="15">
        <v>60</v>
      </c>
      <c r="F2161" s="15">
        <v>7</v>
      </c>
      <c r="G2161" s="15">
        <v>0</v>
      </c>
    </row>
    <row r="2162" spans="1:7" x14ac:dyDescent="0.2">
      <c r="A2162" s="15">
        <v>6000</v>
      </c>
      <c r="B2162" s="15">
        <v>0.13669999999999999</v>
      </c>
      <c r="C2162" s="15" t="s">
        <v>44</v>
      </c>
      <c r="D2162" s="15">
        <v>45000</v>
      </c>
      <c r="E2162" s="15">
        <v>36</v>
      </c>
      <c r="F2162" s="15">
        <v>10</v>
      </c>
      <c r="G2162" s="15">
        <v>0</v>
      </c>
    </row>
    <row r="2163" spans="1:7" x14ac:dyDescent="0.2">
      <c r="A2163" s="15">
        <v>15000</v>
      </c>
      <c r="B2163" s="15">
        <v>0.1099</v>
      </c>
      <c r="C2163" s="15" t="s">
        <v>44</v>
      </c>
      <c r="D2163" s="15">
        <v>41201.06</v>
      </c>
      <c r="E2163" s="15">
        <v>36</v>
      </c>
      <c r="F2163" s="15">
        <v>1</v>
      </c>
      <c r="G2163" s="15">
        <v>0</v>
      </c>
    </row>
    <row r="2164" spans="1:7" x14ac:dyDescent="0.2">
      <c r="A2164" s="15">
        <v>26000</v>
      </c>
      <c r="B2164" s="15">
        <v>0.12989999999999999</v>
      </c>
      <c r="C2164" s="15" t="s">
        <v>46</v>
      </c>
      <c r="D2164" s="15">
        <v>145000</v>
      </c>
      <c r="E2164" s="15">
        <v>60</v>
      </c>
      <c r="F2164" s="15">
        <v>2</v>
      </c>
      <c r="G2164" s="15">
        <v>0</v>
      </c>
    </row>
    <row r="2165" spans="1:7" x14ac:dyDescent="0.2">
      <c r="A2165" s="15">
        <v>20000</v>
      </c>
      <c r="B2165" s="15">
        <v>0.17760000000000001</v>
      </c>
      <c r="C2165" s="15" t="s">
        <v>45</v>
      </c>
      <c r="D2165" s="15">
        <v>58400</v>
      </c>
      <c r="E2165" s="15">
        <v>60</v>
      </c>
      <c r="F2165" s="15">
        <v>1</v>
      </c>
      <c r="G2165" s="15">
        <v>0</v>
      </c>
    </row>
    <row r="2166" spans="1:7" x14ac:dyDescent="0.2">
      <c r="A2166" s="15">
        <v>12000</v>
      </c>
      <c r="B2166" s="15">
        <v>0.224</v>
      </c>
      <c r="C2166" s="15" t="s">
        <v>46</v>
      </c>
      <c r="D2166" s="15">
        <v>80000</v>
      </c>
      <c r="E2166" s="15">
        <v>36</v>
      </c>
      <c r="F2166" s="15">
        <v>3</v>
      </c>
      <c r="G2166" s="15">
        <v>0</v>
      </c>
    </row>
    <row r="2167" spans="1:7" x14ac:dyDescent="0.2">
      <c r="A2167" s="15">
        <v>10000</v>
      </c>
      <c r="B2167" s="15">
        <v>9.6699999999999994E-2</v>
      </c>
      <c r="C2167" s="15" t="s">
        <v>46</v>
      </c>
      <c r="D2167" s="16">
        <v>100000</v>
      </c>
      <c r="E2167" s="15">
        <v>36</v>
      </c>
      <c r="F2167" s="15">
        <v>8</v>
      </c>
      <c r="G2167" s="15">
        <v>0</v>
      </c>
    </row>
    <row r="2168" spans="1:7" x14ac:dyDescent="0.2">
      <c r="A2168" s="15">
        <v>6000</v>
      </c>
      <c r="B2168" s="15">
        <v>8.8999999999999996E-2</v>
      </c>
      <c r="C2168" s="15" t="s">
        <v>44</v>
      </c>
      <c r="D2168" s="15">
        <v>40000</v>
      </c>
      <c r="E2168" s="15">
        <v>36</v>
      </c>
      <c r="F2168" s="15">
        <v>2</v>
      </c>
      <c r="G2168" s="15">
        <v>0</v>
      </c>
    </row>
    <row r="2169" spans="1:7" x14ac:dyDescent="0.2">
      <c r="A2169" s="15">
        <v>4500</v>
      </c>
      <c r="B2169" s="15">
        <v>0.21</v>
      </c>
      <c r="C2169" s="15" t="s">
        <v>46</v>
      </c>
      <c r="D2169" s="15">
        <v>74500</v>
      </c>
      <c r="E2169" s="15">
        <v>60</v>
      </c>
      <c r="F2169" s="15">
        <v>2</v>
      </c>
      <c r="G2169" s="15">
        <v>1</v>
      </c>
    </row>
    <row r="2170" spans="1:7" x14ac:dyDescent="0.2">
      <c r="A2170" s="15">
        <v>35000</v>
      </c>
      <c r="B2170" s="15">
        <v>0.25890000000000002</v>
      </c>
      <c r="C2170" s="15" t="s">
        <v>46</v>
      </c>
      <c r="D2170" s="15">
        <v>150000</v>
      </c>
      <c r="E2170" s="15">
        <v>60</v>
      </c>
      <c r="F2170" s="15">
        <v>10</v>
      </c>
      <c r="G2170" s="15">
        <v>0</v>
      </c>
    </row>
    <row r="2171" spans="1:7" x14ac:dyDescent="0.2">
      <c r="A2171" s="15">
        <v>28200</v>
      </c>
      <c r="B2171" s="15">
        <v>0.11990000000000001</v>
      </c>
      <c r="C2171" s="15" t="s">
        <v>45</v>
      </c>
      <c r="D2171" s="15">
        <v>63000</v>
      </c>
      <c r="E2171" s="15">
        <v>36</v>
      </c>
      <c r="F2171" s="15">
        <v>10</v>
      </c>
      <c r="G2171" s="15">
        <v>0</v>
      </c>
    </row>
    <row r="2172" spans="1:7" x14ac:dyDescent="0.2">
      <c r="A2172" s="15">
        <v>8000</v>
      </c>
      <c r="B2172" s="15">
        <v>8.8999999999999996E-2</v>
      </c>
      <c r="C2172" s="15" t="s">
        <v>46</v>
      </c>
      <c r="D2172" s="15">
        <v>42000</v>
      </c>
      <c r="E2172" s="15">
        <v>36</v>
      </c>
      <c r="F2172" s="15">
        <v>7</v>
      </c>
      <c r="G2172" s="15">
        <v>0</v>
      </c>
    </row>
    <row r="2173" spans="1:7" x14ac:dyDescent="0.2">
      <c r="A2173" s="15">
        <v>6250</v>
      </c>
      <c r="B2173" s="15">
        <v>0.12989999999999999</v>
      </c>
      <c r="C2173" s="15" t="s">
        <v>44</v>
      </c>
      <c r="D2173" s="15">
        <v>35000</v>
      </c>
      <c r="E2173" s="15">
        <v>36</v>
      </c>
      <c r="F2173" s="15">
        <v>10</v>
      </c>
      <c r="G2173" s="15">
        <v>0</v>
      </c>
    </row>
    <row r="2174" spans="1:7" x14ac:dyDescent="0.2">
      <c r="A2174" s="15">
        <v>14400</v>
      </c>
      <c r="B2174" s="15">
        <v>0.12989999999999999</v>
      </c>
      <c r="C2174" s="15" t="s">
        <v>44</v>
      </c>
      <c r="D2174" s="15">
        <v>80000</v>
      </c>
      <c r="E2174" s="15">
        <v>36</v>
      </c>
      <c r="F2174" s="15">
        <v>8</v>
      </c>
      <c r="G2174" s="15">
        <v>0</v>
      </c>
    </row>
    <row r="2175" spans="1:7" x14ac:dyDescent="0.2">
      <c r="A2175" s="15">
        <v>15875</v>
      </c>
      <c r="B2175" s="15">
        <v>0.24079999999999999</v>
      </c>
      <c r="C2175" s="15" t="s">
        <v>44</v>
      </c>
      <c r="D2175" s="15">
        <v>45000</v>
      </c>
      <c r="E2175" s="15">
        <v>60</v>
      </c>
      <c r="F2175" s="15">
        <v>1</v>
      </c>
      <c r="G2175" s="15">
        <v>1</v>
      </c>
    </row>
    <row r="2176" spans="1:7" x14ac:dyDescent="0.2">
      <c r="A2176" s="15">
        <v>30000</v>
      </c>
      <c r="B2176" s="15">
        <v>8.8999999999999996E-2</v>
      </c>
      <c r="C2176" s="15" t="s">
        <v>46</v>
      </c>
      <c r="D2176" s="15">
        <v>122000</v>
      </c>
      <c r="E2176" s="15">
        <v>36</v>
      </c>
      <c r="F2176" s="15">
        <v>3</v>
      </c>
      <c r="G2176" s="15">
        <v>0</v>
      </c>
    </row>
    <row r="2177" spans="1:7" x14ac:dyDescent="0.2">
      <c r="A2177" s="15">
        <v>28000</v>
      </c>
      <c r="B2177" s="15">
        <v>0.23100000000000001</v>
      </c>
      <c r="C2177" s="15" t="s">
        <v>44</v>
      </c>
      <c r="D2177" s="15">
        <v>68000</v>
      </c>
      <c r="E2177" s="15">
        <v>60</v>
      </c>
      <c r="F2177" s="15">
        <v>0.5</v>
      </c>
      <c r="G2177" s="15">
        <v>1</v>
      </c>
    </row>
    <row r="2178" spans="1:7" x14ac:dyDescent="0.2">
      <c r="A2178" s="15">
        <v>15250</v>
      </c>
      <c r="B2178" s="15">
        <v>0.11990000000000001</v>
      </c>
      <c r="C2178" s="15" t="s">
        <v>46</v>
      </c>
      <c r="D2178" s="15">
        <v>48000</v>
      </c>
      <c r="E2178" s="15">
        <v>36</v>
      </c>
      <c r="F2178" s="15">
        <v>3</v>
      </c>
      <c r="G2178" s="15">
        <v>0</v>
      </c>
    </row>
    <row r="2179" spans="1:7" x14ac:dyDescent="0.2">
      <c r="A2179" s="15">
        <v>35000</v>
      </c>
      <c r="B2179" s="15">
        <v>0.1099</v>
      </c>
      <c r="C2179" s="15" t="s">
        <v>46</v>
      </c>
      <c r="D2179" s="16">
        <v>100000</v>
      </c>
      <c r="E2179" s="15">
        <v>36</v>
      </c>
      <c r="F2179" s="15">
        <v>4</v>
      </c>
      <c r="G2179" s="15">
        <v>0</v>
      </c>
    </row>
    <row r="2180" spans="1:7" x14ac:dyDescent="0.2">
      <c r="A2180" s="15">
        <v>7000</v>
      </c>
      <c r="B2180" s="15">
        <v>0.13669999999999999</v>
      </c>
      <c r="C2180" s="15" t="s">
        <v>44</v>
      </c>
      <c r="D2180" s="15">
        <v>48000</v>
      </c>
      <c r="E2180" s="15">
        <v>36</v>
      </c>
      <c r="F2180" s="15">
        <v>3</v>
      </c>
      <c r="G2180" s="15">
        <v>0</v>
      </c>
    </row>
    <row r="2181" spans="1:7" x14ac:dyDescent="0.2">
      <c r="A2181" s="15">
        <v>10775</v>
      </c>
      <c r="B2181" s="15">
        <v>0.19520000000000001</v>
      </c>
      <c r="C2181" s="15" t="s">
        <v>44</v>
      </c>
      <c r="D2181" s="15">
        <v>55201.8</v>
      </c>
      <c r="E2181" s="15">
        <v>60</v>
      </c>
      <c r="F2181" s="15">
        <v>9</v>
      </c>
      <c r="G2181" s="15">
        <v>0</v>
      </c>
    </row>
    <row r="2182" spans="1:7" x14ac:dyDescent="0.2">
      <c r="A2182" s="15">
        <v>10000</v>
      </c>
      <c r="B2182" s="15">
        <v>8.8999999999999996E-2</v>
      </c>
      <c r="C2182" s="15" t="s">
        <v>44</v>
      </c>
      <c r="D2182" s="15">
        <v>60000</v>
      </c>
      <c r="E2182" s="15">
        <v>36</v>
      </c>
      <c r="F2182" s="15">
        <v>10</v>
      </c>
      <c r="G2182" s="15">
        <v>0</v>
      </c>
    </row>
    <row r="2183" spans="1:7" x14ac:dyDescent="0.2">
      <c r="A2183" s="15">
        <v>32000</v>
      </c>
      <c r="B2183" s="15">
        <v>0.1855</v>
      </c>
      <c r="C2183" s="15" t="s">
        <v>44</v>
      </c>
      <c r="D2183" s="15">
        <v>101000</v>
      </c>
      <c r="E2183" s="15">
        <v>60</v>
      </c>
      <c r="F2183" s="15">
        <v>10</v>
      </c>
      <c r="G2183" s="15">
        <v>1</v>
      </c>
    </row>
    <row r="2184" spans="1:7" x14ac:dyDescent="0.2">
      <c r="A2184" s="15">
        <v>10000</v>
      </c>
      <c r="B2184" s="15">
        <v>8.8999999999999996E-2</v>
      </c>
      <c r="C2184" s="15" t="s">
        <v>44</v>
      </c>
      <c r="D2184" s="15">
        <v>90000</v>
      </c>
      <c r="E2184" s="15">
        <v>36</v>
      </c>
      <c r="F2184" s="15">
        <v>0.5</v>
      </c>
      <c r="G2184" s="15">
        <v>0</v>
      </c>
    </row>
    <row r="2185" spans="1:7" x14ac:dyDescent="0.2">
      <c r="A2185" s="15">
        <v>8000</v>
      </c>
      <c r="B2185" s="15">
        <v>9.6699999999999994E-2</v>
      </c>
      <c r="C2185" s="15" t="s">
        <v>44</v>
      </c>
      <c r="D2185" s="15">
        <v>62000</v>
      </c>
      <c r="E2185" s="15">
        <v>36</v>
      </c>
      <c r="F2185" s="15">
        <v>10</v>
      </c>
      <c r="G2185" s="15">
        <v>0</v>
      </c>
    </row>
    <row r="2186" spans="1:7" x14ac:dyDescent="0.2">
      <c r="A2186" s="15">
        <v>12275</v>
      </c>
      <c r="B2186" s="15">
        <v>0.217</v>
      </c>
      <c r="C2186" s="15" t="s">
        <v>44</v>
      </c>
      <c r="D2186" s="15">
        <v>51000</v>
      </c>
      <c r="E2186" s="15">
        <v>60</v>
      </c>
      <c r="F2186" s="15">
        <v>8</v>
      </c>
      <c r="G2186" s="15">
        <v>1</v>
      </c>
    </row>
    <row r="2187" spans="1:7" x14ac:dyDescent="0.2">
      <c r="A2187" s="15">
        <v>8050</v>
      </c>
      <c r="B2187" s="15">
        <v>0.1099</v>
      </c>
      <c r="C2187" s="15" t="s">
        <v>45</v>
      </c>
      <c r="D2187" s="15">
        <v>37000</v>
      </c>
      <c r="E2187" s="15">
        <v>36</v>
      </c>
      <c r="F2187" s="15">
        <v>6</v>
      </c>
      <c r="G2187" s="15">
        <v>0</v>
      </c>
    </row>
    <row r="2188" spans="1:7" x14ac:dyDescent="0.2">
      <c r="A2188" s="15">
        <v>10000</v>
      </c>
      <c r="B2188" s="15">
        <v>9.6699999999999994E-2</v>
      </c>
      <c r="C2188" s="15" t="s">
        <v>46</v>
      </c>
      <c r="D2188" s="15">
        <v>58000</v>
      </c>
      <c r="E2188" s="15">
        <v>36</v>
      </c>
      <c r="F2188" s="15">
        <v>8</v>
      </c>
      <c r="G2188" s="15">
        <v>0</v>
      </c>
    </row>
    <row r="2189" spans="1:7" x14ac:dyDescent="0.2">
      <c r="A2189" s="15">
        <v>6000</v>
      </c>
      <c r="B2189" s="15">
        <v>9.6699999999999994E-2</v>
      </c>
      <c r="C2189" s="15" t="s">
        <v>45</v>
      </c>
      <c r="D2189" s="15">
        <v>70000</v>
      </c>
      <c r="E2189" s="15">
        <v>36</v>
      </c>
      <c r="F2189" s="15">
        <v>10</v>
      </c>
      <c r="G2189" s="15">
        <v>0</v>
      </c>
    </row>
    <row r="2190" spans="1:7" x14ac:dyDescent="0.2">
      <c r="A2190" s="15">
        <v>24000</v>
      </c>
      <c r="B2190" s="15">
        <v>0.1099</v>
      </c>
      <c r="C2190" s="15" t="s">
        <v>46</v>
      </c>
      <c r="D2190" s="15">
        <v>61000</v>
      </c>
      <c r="E2190" s="15">
        <v>36</v>
      </c>
      <c r="F2190" s="15">
        <v>5</v>
      </c>
      <c r="G2190" s="15">
        <v>0</v>
      </c>
    </row>
    <row r="2191" spans="1:7" x14ac:dyDescent="0.2">
      <c r="A2191" s="15">
        <v>16000</v>
      </c>
      <c r="B2191" s="15">
        <v>7.9000000000000001E-2</v>
      </c>
      <c r="C2191" s="15" t="s">
        <v>46</v>
      </c>
      <c r="D2191" s="16">
        <v>100000</v>
      </c>
      <c r="E2191" s="15">
        <v>36</v>
      </c>
      <c r="F2191" s="15">
        <v>9</v>
      </c>
      <c r="G2191" s="15">
        <v>0</v>
      </c>
    </row>
    <row r="2192" spans="1:7" x14ac:dyDescent="0.2">
      <c r="A2192" s="15">
        <v>35000</v>
      </c>
      <c r="B2192" s="15">
        <v>0.19520000000000001</v>
      </c>
      <c r="C2192" s="15" t="s">
        <v>46</v>
      </c>
      <c r="D2192" s="15">
        <v>145000</v>
      </c>
      <c r="E2192" s="15">
        <v>60</v>
      </c>
      <c r="F2192" s="15">
        <v>8</v>
      </c>
      <c r="G2192" s="15">
        <v>1</v>
      </c>
    </row>
    <row r="2193" spans="1:7" x14ac:dyDescent="0.2">
      <c r="A2193" s="15">
        <v>35000</v>
      </c>
      <c r="B2193" s="15">
        <v>0.17100000000000001</v>
      </c>
      <c r="C2193" s="15" t="s">
        <v>44</v>
      </c>
      <c r="D2193" s="15">
        <v>100360</v>
      </c>
      <c r="E2193" s="15">
        <v>60</v>
      </c>
      <c r="F2193" s="15">
        <v>5</v>
      </c>
      <c r="G2193" s="15">
        <v>1</v>
      </c>
    </row>
    <row r="2194" spans="1:7" x14ac:dyDescent="0.2">
      <c r="A2194" s="15">
        <v>8000</v>
      </c>
      <c r="B2194" s="15">
        <v>9.6699999999999994E-2</v>
      </c>
      <c r="C2194" s="15" t="s">
        <v>46</v>
      </c>
      <c r="D2194" s="15">
        <v>55000</v>
      </c>
      <c r="E2194" s="15">
        <v>36</v>
      </c>
      <c r="F2194" s="15">
        <v>6</v>
      </c>
      <c r="G2194" s="15">
        <v>0</v>
      </c>
    </row>
    <row r="2195" spans="1:7" x14ac:dyDescent="0.2">
      <c r="A2195" s="15">
        <v>35000</v>
      </c>
      <c r="B2195" s="15">
        <v>0.13669999999999999</v>
      </c>
      <c r="C2195" s="15" t="s">
        <v>46</v>
      </c>
      <c r="D2195" s="16">
        <v>300000</v>
      </c>
      <c r="E2195" s="15">
        <v>36</v>
      </c>
      <c r="F2195" s="15">
        <v>10</v>
      </c>
      <c r="G2195" s="15">
        <v>0</v>
      </c>
    </row>
    <row r="2196" spans="1:7" x14ac:dyDescent="0.2">
      <c r="A2196" s="15">
        <v>16000</v>
      </c>
      <c r="B2196" s="15">
        <v>0.15609999999999999</v>
      </c>
      <c r="C2196" s="15" t="s">
        <v>46</v>
      </c>
      <c r="D2196" s="15">
        <v>110000</v>
      </c>
      <c r="E2196" s="15">
        <v>60</v>
      </c>
      <c r="F2196" s="15">
        <v>9</v>
      </c>
      <c r="G2196" s="15">
        <v>0</v>
      </c>
    </row>
    <row r="2197" spans="1:7" x14ac:dyDescent="0.2">
      <c r="A2197" s="15">
        <v>11000</v>
      </c>
      <c r="B2197" s="15">
        <v>0.23400000000000001</v>
      </c>
      <c r="C2197" s="15" t="s">
        <v>44</v>
      </c>
      <c r="D2197" s="15">
        <v>48000</v>
      </c>
      <c r="E2197" s="15">
        <v>36</v>
      </c>
      <c r="F2197" s="15">
        <v>9</v>
      </c>
      <c r="G2197" s="15">
        <v>0</v>
      </c>
    </row>
    <row r="2198" spans="1:7" x14ac:dyDescent="0.2">
      <c r="A2198" s="15">
        <v>15000</v>
      </c>
      <c r="B2198" s="15">
        <v>0.11990000000000001</v>
      </c>
      <c r="C2198" s="15" t="s">
        <v>44</v>
      </c>
      <c r="D2198" s="15">
        <v>65000</v>
      </c>
      <c r="E2198" s="15">
        <v>36</v>
      </c>
      <c r="F2198" s="15">
        <v>0.5</v>
      </c>
      <c r="G2198" s="15">
        <v>0</v>
      </c>
    </row>
    <row r="2199" spans="1:7" x14ac:dyDescent="0.2">
      <c r="A2199" s="15">
        <v>24000</v>
      </c>
      <c r="B2199" s="15">
        <v>0.1099</v>
      </c>
      <c r="C2199" s="15" t="s">
        <v>46</v>
      </c>
      <c r="D2199" s="15">
        <v>70000</v>
      </c>
      <c r="E2199" s="15">
        <v>60</v>
      </c>
      <c r="F2199" s="15">
        <v>10</v>
      </c>
      <c r="G2199" s="15">
        <v>0</v>
      </c>
    </row>
    <row r="2200" spans="1:7" x14ac:dyDescent="0.2">
      <c r="A2200" s="15">
        <v>8000</v>
      </c>
      <c r="B2200" s="15">
        <v>0.16200000000000001</v>
      </c>
      <c r="C2200" s="15" t="s">
        <v>45</v>
      </c>
      <c r="D2200" s="15">
        <v>42000</v>
      </c>
      <c r="E2200" s="15">
        <v>36</v>
      </c>
      <c r="F2200" s="15">
        <v>10</v>
      </c>
      <c r="G2200" s="15">
        <v>0</v>
      </c>
    </row>
    <row r="2201" spans="1:7" x14ac:dyDescent="0.2">
      <c r="A2201" s="15">
        <v>8000</v>
      </c>
      <c r="B2201" s="15">
        <v>0.1099</v>
      </c>
      <c r="C2201" s="15" t="s">
        <v>44</v>
      </c>
      <c r="D2201" s="15">
        <v>29000</v>
      </c>
      <c r="E2201" s="15">
        <v>36</v>
      </c>
      <c r="F2201" s="15">
        <v>2</v>
      </c>
      <c r="G2201" s="15">
        <v>0</v>
      </c>
    </row>
    <row r="2202" spans="1:7" x14ac:dyDescent="0.2">
      <c r="A2202" s="15">
        <v>15000</v>
      </c>
      <c r="B2202" s="15">
        <v>0.1099</v>
      </c>
      <c r="C2202" s="15" t="s">
        <v>44</v>
      </c>
      <c r="D2202" s="15">
        <v>56000</v>
      </c>
      <c r="E2202" s="15">
        <v>36</v>
      </c>
      <c r="F2202" s="15">
        <v>6</v>
      </c>
      <c r="G2202" s="15">
        <v>1</v>
      </c>
    </row>
    <row r="2203" spans="1:7" x14ac:dyDescent="0.2">
      <c r="A2203" s="15">
        <v>10000</v>
      </c>
      <c r="B2203" s="15">
        <v>0.11990000000000001</v>
      </c>
      <c r="C2203" s="15" t="s">
        <v>46</v>
      </c>
      <c r="D2203" s="15">
        <v>50000</v>
      </c>
      <c r="E2203" s="15">
        <v>36</v>
      </c>
      <c r="F2203" s="15">
        <v>8</v>
      </c>
      <c r="G2203" s="15">
        <v>0</v>
      </c>
    </row>
    <row r="2204" spans="1:7" x14ac:dyDescent="0.2">
      <c r="A2204" s="15">
        <v>4800</v>
      </c>
      <c r="B2204" s="15">
        <v>0.23699999999999999</v>
      </c>
      <c r="C2204" s="15" t="s">
        <v>46</v>
      </c>
      <c r="D2204" s="15">
        <v>87600</v>
      </c>
      <c r="E2204" s="15">
        <v>36</v>
      </c>
      <c r="F2204" s="15">
        <v>7</v>
      </c>
      <c r="G2204" s="15">
        <v>0</v>
      </c>
    </row>
    <row r="2205" spans="1:7" x14ac:dyDescent="0.2">
      <c r="A2205" s="15">
        <v>26500</v>
      </c>
      <c r="B2205" s="15">
        <v>0.25800000000000001</v>
      </c>
      <c r="C2205" s="15" t="s">
        <v>45</v>
      </c>
      <c r="D2205" s="15">
        <v>60000</v>
      </c>
      <c r="E2205" s="15">
        <v>60</v>
      </c>
      <c r="F2205" s="15">
        <v>10</v>
      </c>
      <c r="G2205" s="15">
        <v>0</v>
      </c>
    </row>
    <row r="2206" spans="1:7" x14ac:dyDescent="0.2">
      <c r="A2206" s="15">
        <v>25000</v>
      </c>
      <c r="B2206" s="15">
        <v>0.192</v>
      </c>
      <c r="C2206" s="15" t="s">
        <v>46</v>
      </c>
      <c r="D2206" s="15">
        <v>117000</v>
      </c>
      <c r="E2206" s="15">
        <v>60</v>
      </c>
      <c r="F2206" s="15">
        <v>10</v>
      </c>
      <c r="G2206" s="15">
        <v>0</v>
      </c>
    </row>
    <row r="2207" spans="1:7" x14ac:dyDescent="0.2">
      <c r="A2207" s="15">
        <v>12000</v>
      </c>
      <c r="B2207" s="15">
        <v>6.6199999999999995E-2</v>
      </c>
      <c r="C2207" s="15" t="s">
        <v>45</v>
      </c>
      <c r="D2207" s="15">
        <v>36000</v>
      </c>
      <c r="E2207" s="15">
        <v>36</v>
      </c>
      <c r="F2207" s="15">
        <v>6</v>
      </c>
      <c r="G2207" s="15">
        <v>0</v>
      </c>
    </row>
    <row r="2208" spans="1:7" x14ac:dyDescent="0.2">
      <c r="A2208" s="15">
        <v>17075</v>
      </c>
      <c r="B2208" s="15">
        <v>0.151</v>
      </c>
      <c r="C2208" s="15" t="s">
        <v>44</v>
      </c>
      <c r="D2208" s="15">
        <v>48000</v>
      </c>
      <c r="E2208" s="15">
        <v>36</v>
      </c>
      <c r="F2208" s="15">
        <v>5</v>
      </c>
      <c r="G2208" s="15">
        <v>0</v>
      </c>
    </row>
    <row r="2209" spans="1:7" x14ac:dyDescent="0.2">
      <c r="A2209" s="15">
        <v>17500</v>
      </c>
      <c r="B2209" s="15">
        <v>8.8999999999999996E-2</v>
      </c>
      <c r="C2209" s="15" t="s">
        <v>44</v>
      </c>
      <c r="D2209" s="15">
        <v>106000</v>
      </c>
      <c r="E2209" s="15">
        <v>36</v>
      </c>
      <c r="F2209" s="15">
        <v>10</v>
      </c>
      <c r="G2209" s="15">
        <v>0</v>
      </c>
    </row>
    <row r="2210" spans="1:7" x14ac:dyDescent="0.2">
      <c r="A2210" s="15">
        <v>10000</v>
      </c>
      <c r="B2210" s="15">
        <v>0.151</v>
      </c>
      <c r="C2210" s="15" t="s">
        <v>46</v>
      </c>
      <c r="D2210" s="15">
        <v>50000</v>
      </c>
      <c r="E2210" s="15">
        <v>60</v>
      </c>
      <c r="F2210" s="15">
        <v>10</v>
      </c>
      <c r="G2210" s="15">
        <v>0</v>
      </c>
    </row>
    <row r="2211" spans="1:7" x14ac:dyDescent="0.2">
      <c r="A2211" s="15">
        <v>12000</v>
      </c>
      <c r="B2211" s="15">
        <v>7.9000000000000001E-2</v>
      </c>
      <c r="C2211" s="15" t="s">
        <v>46</v>
      </c>
      <c r="D2211" s="15">
        <v>75000</v>
      </c>
      <c r="E2211" s="15">
        <v>36</v>
      </c>
      <c r="F2211" s="15">
        <v>6</v>
      </c>
      <c r="G2211" s="15">
        <v>0</v>
      </c>
    </row>
    <row r="2212" spans="1:7" x14ac:dyDescent="0.2">
      <c r="A2212" s="15">
        <v>13500</v>
      </c>
      <c r="B2212" s="15">
        <v>8.8999999999999996E-2</v>
      </c>
      <c r="C2212" s="15" t="s">
        <v>46</v>
      </c>
      <c r="D2212" s="15">
        <v>51000</v>
      </c>
      <c r="E2212" s="15">
        <v>36</v>
      </c>
      <c r="F2212" s="15">
        <v>10</v>
      </c>
      <c r="G2212" s="15">
        <v>1</v>
      </c>
    </row>
    <row r="2213" spans="1:7" x14ac:dyDescent="0.2">
      <c r="A2213" s="15">
        <v>35000</v>
      </c>
      <c r="B2213" s="15">
        <v>0.1855</v>
      </c>
      <c r="C2213" s="15" t="s">
        <v>46</v>
      </c>
      <c r="D2213" s="15">
        <v>135000</v>
      </c>
      <c r="E2213" s="15">
        <v>36</v>
      </c>
      <c r="F2213" s="15">
        <v>10</v>
      </c>
      <c r="G2213" s="15">
        <v>0</v>
      </c>
    </row>
    <row r="2214" spans="1:7" x14ac:dyDescent="0.2">
      <c r="A2214" s="15">
        <v>10000</v>
      </c>
      <c r="B2214" s="15">
        <v>8.8999999999999996E-2</v>
      </c>
      <c r="C2214" s="15" t="s">
        <v>46</v>
      </c>
      <c r="D2214" s="15">
        <v>48000</v>
      </c>
      <c r="E2214" s="15">
        <v>36</v>
      </c>
      <c r="F2214" s="15">
        <v>4</v>
      </c>
      <c r="G2214" s="15">
        <v>0</v>
      </c>
    </row>
    <row r="2215" spans="1:7" x14ac:dyDescent="0.2">
      <c r="A2215" s="15">
        <v>32000</v>
      </c>
      <c r="B2215" s="15">
        <v>0.151</v>
      </c>
      <c r="C2215" s="15" t="s">
        <v>45</v>
      </c>
      <c r="D2215" s="15">
        <v>398000</v>
      </c>
      <c r="E2215" s="15">
        <v>36</v>
      </c>
      <c r="F2215" s="15">
        <v>10</v>
      </c>
      <c r="G2215" s="15">
        <v>0</v>
      </c>
    </row>
    <row r="2216" spans="1:7" x14ac:dyDescent="0.2">
      <c r="A2216" s="15">
        <v>13800</v>
      </c>
      <c r="B2216" s="15">
        <v>0.11990000000000001</v>
      </c>
      <c r="C2216" s="15" t="s">
        <v>45</v>
      </c>
      <c r="D2216" s="15">
        <v>60000</v>
      </c>
      <c r="E2216" s="15">
        <v>36</v>
      </c>
      <c r="F2216" s="15">
        <v>0.5</v>
      </c>
      <c r="G2216" s="15">
        <v>1</v>
      </c>
    </row>
    <row r="2217" spans="1:7" x14ac:dyDescent="0.2">
      <c r="A2217" s="15">
        <v>6000</v>
      </c>
      <c r="B2217" s="15">
        <v>0.15609999999999999</v>
      </c>
      <c r="C2217" s="15" t="s">
        <v>46</v>
      </c>
      <c r="D2217" s="15">
        <v>65000</v>
      </c>
      <c r="E2217" s="15">
        <v>36</v>
      </c>
      <c r="F2217" s="15">
        <v>10</v>
      </c>
      <c r="G2217" s="15">
        <v>0</v>
      </c>
    </row>
    <row r="2218" spans="1:7" x14ac:dyDescent="0.2">
      <c r="A2218" s="15">
        <v>15000</v>
      </c>
      <c r="B2218" s="15">
        <v>0.13669999999999999</v>
      </c>
      <c r="C2218" s="15" t="s">
        <v>46</v>
      </c>
      <c r="D2218" s="15">
        <v>72000</v>
      </c>
      <c r="E2218" s="15">
        <v>60</v>
      </c>
      <c r="F2218" s="15">
        <v>4</v>
      </c>
      <c r="G2218" s="15">
        <v>0</v>
      </c>
    </row>
    <row r="2219" spans="1:7" x14ac:dyDescent="0.2">
      <c r="A2219" s="15">
        <v>16800</v>
      </c>
      <c r="B2219" s="15">
        <v>0.12989999999999999</v>
      </c>
      <c r="C2219" s="15" t="s">
        <v>46</v>
      </c>
      <c r="D2219" s="15">
        <v>74880</v>
      </c>
      <c r="E2219" s="15">
        <v>36</v>
      </c>
      <c r="F2219" s="15">
        <v>7</v>
      </c>
      <c r="G2219" s="15">
        <v>0</v>
      </c>
    </row>
    <row r="2220" spans="1:7" x14ac:dyDescent="0.2">
      <c r="A2220" s="15">
        <v>17875</v>
      </c>
      <c r="B2220" s="15">
        <v>0.25890000000000002</v>
      </c>
      <c r="C2220" s="15" t="s">
        <v>46</v>
      </c>
      <c r="D2220" s="15">
        <v>52000</v>
      </c>
      <c r="E2220" s="15">
        <v>60</v>
      </c>
      <c r="F2220" s="15">
        <v>10</v>
      </c>
      <c r="G2220" s="15">
        <v>1</v>
      </c>
    </row>
    <row r="2221" spans="1:7" x14ac:dyDescent="0.2">
      <c r="A2221" s="15">
        <v>10000</v>
      </c>
      <c r="B2221" s="15">
        <v>0.14299999999999999</v>
      </c>
      <c r="C2221" s="15" t="s">
        <v>44</v>
      </c>
      <c r="D2221" s="15">
        <v>95000</v>
      </c>
      <c r="E2221" s="15">
        <v>36</v>
      </c>
      <c r="F2221" s="15">
        <v>8</v>
      </c>
      <c r="G2221" s="15">
        <v>1</v>
      </c>
    </row>
    <row r="2222" spans="1:7" x14ac:dyDescent="0.2">
      <c r="A2222" s="15">
        <v>20000</v>
      </c>
      <c r="B2222" s="15">
        <v>0.13669999999999999</v>
      </c>
      <c r="C2222" s="15" t="s">
        <v>46</v>
      </c>
      <c r="D2222" s="15">
        <v>58000</v>
      </c>
      <c r="E2222" s="15">
        <v>36</v>
      </c>
      <c r="F2222" s="15">
        <v>10</v>
      </c>
      <c r="G2222" s="15">
        <v>0</v>
      </c>
    </row>
    <row r="2223" spans="1:7" x14ac:dyDescent="0.2">
      <c r="A2223" s="15">
        <v>6075</v>
      </c>
      <c r="B2223" s="15">
        <v>0.14299999999999999</v>
      </c>
      <c r="C2223" s="15" t="s">
        <v>44</v>
      </c>
      <c r="D2223" s="15">
        <v>21600</v>
      </c>
      <c r="E2223" s="15">
        <v>36</v>
      </c>
      <c r="F2223" s="15">
        <v>10</v>
      </c>
      <c r="G2223" s="15">
        <v>0</v>
      </c>
    </row>
    <row r="2224" spans="1:7" x14ac:dyDescent="0.2">
      <c r="A2224" s="15">
        <v>12000</v>
      </c>
      <c r="B2224" s="15">
        <v>0.12989999999999999</v>
      </c>
      <c r="C2224" s="15" t="s">
        <v>46</v>
      </c>
      <c r="D2224" s="15">
        <v>74316</v>
      </c>
      <c r="E2224" s="15">
        <v>36</v>
      </c>
      <c r="F2224" s="15">
        <v>10</v>
      </c>
      <c r="G2224" s="15">
        <v>0</v>
      </c>
    </row>
    <row r="2225" spans="1:7" x14ac:dyDescent="0.2">
      <c r="A2225" s="15">
        <v>20000</v>
      </c>
      <c r="B2225" s="15">
        <v>0.16200000000000001</v>
      </c>
      <c r="C2225" s="15" t="s">
        <v>46</v>
      </c>
      <c r="D2225" s="15">
        <v>82500</v>
      </c>
      <c r="E2225" s="15">
        <v>36</v>
      </c>
      <c r="F2225" s="15">
        <v>10</v>
      </c>
      <c r="G2225" s="15">
        <v>0</v>
      </c>
    </row>
    <row r="2226" spans="1:7" x14ac:dyDescent="0.2">
      <c r="A2226" s="15">
        <v>3500</v>
      </c>
      <c r="B2226" s="15">
        <v>0.15609999999999999</v>
      </c>
      <c r="C2226" s="15" t="s">
        <v>46</v>
      </c>
      <c r="D2226" s="15">
        <v>21000</v>
      </c>
      <c r="E2226" s="15">
        <v>36</v>
      </c>
      <c r="F2226" s="15">
        <v>6</v>
      </c>
      <c r="G2226" s="15">
        <v>1</v>
      </c>
    </row>
    <row r="2227" spans="1:7" x14ac:dyDescent="0.2">
      <c r="A2227" s="15">
        <v>24000</v>
      </c>
      <c r="B2227" s="15">
        <v>0.15609999999999999</v>
      </c>
      <c r="C2227" s="15" t="s">
        <v>46</v>
      </c>
      <c r="D2227" s="15">
        <v>119000</v>
      </c>
      <c r="E2227" s="15">
        <v>60</v>
      </c>
      <c r="F2227" s="15">
        <v>0.5</v>
      </c>
      <c r="G2227" s="15">
        <v>0</v>
      </c>
    </row>
    <row r="2228" spans="1:7" x14ac:dyDescent="0.2">
      <c r="A2228" s="15">
        <v>12500</v>
      </c>
      <c r="B2228" s="15">
        <v>0.13669999999999999</v>
      </c>
      <c r="C2228" s="15" t="s">
        <v>44</v>
      </c>
      <c r="D2228" s="15">
        <v>50000</v>
      </c>
      <c r="E2228" s="15">
        <v>36</v>
      </c>
      <c r="F2228" s="15">
        <v>2</v>
      </c>
      <c r="G2228" s="15">
        <v>0</v>
      </c>
    </row>
    <row r="2229" spans="1:7" x14ac:dyDescent="0.2">
      <c r="A2229" s="15">
        <v>7550</v>
      </c>
      <c r="B2229" s="15">
        <v>0.16200000000000001</v>
      </c>
      <c r="C2229" s="15" t="s">
        <v>45</v>
      </c>
      <c r="D2229" s="15">
        <v>27000</v>
      </c>
      <c r="E2229" s="15">
        <v>36</v>
      </c>
      <c r="F2229" s="15">
        <v>10</v>
      </c>
      <c r="G2229" s="15">
        <v>0</v>
      </c>
    </row>
    <row r="2230" spans="1:7" x14ac:dyDescent="0.2">
      <c r="A2230" s="15">
        <v>10000</v>
      </c>
      <c r="B2230" s="15">
        <v>0.12989999999999999</v>
      </c>
      <c r="C2230" s="15" t="s">
        <v>46</v>
      </c>
      <c r="D2230" s="15">
        <v>60000</v>
      </c>
      <c r="E2230" s="15">
        <v>36</v>
      </c>
      <c r="F2230" s="15">
        <v>6</v>
      </c>
      <c r="G2230" s="15">
        <v>1</v>
      </c>
    </row>
    <row r="2231" spans="1:7" x14ac:dyDescent="0.2">
      <c r="A2231" s="15">
        <v>18225</v>
      </c>
      <c r="B2231" s="15">
        <v>0.16200000000000001</v>
      </c>
      <c r="C2231" s="15" t="s">
        <v>46</v>
      </c>
      <c r="D2231" s="15">
        <v>42000</v>
      </c>
      <c r="E2231" s="15">
        <v>36</v>
      </c>
      <c r="F2231" s="15">
        <v>10</v>
      </c>
      <c r="G2231" s="15">
        <v>0</v>
      </c>
    </row>
    <row r="2232" spans="1:7" x14ac:dyDescent="0.2">
      <c r="A2232" s="15">
        <v>16000</v>
      </c>
      <c r="B2232" s="15">
        <v>0.11990000000000001</v>
      </c>
      <c r="C2232" s="15" t="s">
        <v>46</v>
      </c>
      <c r="D2232" s="15">
        <v>87000</v>
      </c>
      <c r="E2232" s="15">
        <v>36</v>
      </c>
      <c r="F2232" s="15">
        <v>10</v>
      </c>
      <c r="G2232" s="15">
        <v>0</v>
      </c>
    </row>
    <row r="2233" spans="1:7" x14ac:dyDescent="0.2">
      <c r="A2233" s="15">
        <v>12000</v>
      </c>
      <c r="B2233" s="15">
        <v>0.15609999999999999</v>
      </c>
      <c r="C2233" s="15" t="s">
        <v>44</v>
      </c>
      <c r="D2233" s="15">
        <v>60000</v>
      </c>
      <c r="E2233" s="15">
        <v>36</v>
      </c>
      <c r="F2233" s="15">
        <v>10</v>
      </c>
      <c r="G2233" s="15">
        <v>0</v>
      </c>
    </row>
    <row r="2234" spans="1:7" x14ac:dyDescent="0.2">
      <c r="A2234" s="15">
        <v>8000</v>
      </c>
      <c r="B2234" s="15">
        <v>0.12989999999999999</v>
      </c>
      <c r="C2234" s="15" t="s">
        <v>45</v>
      </c>
      <c r="D2234" s="15">
        <v>60000</v>
      </c>
      <c r="E2234" s="15">
        <v>36</v>
      </c>
      <c r="F2234" s="15">
        <v>1</v>
      </c>
      <c r="G2234" s="15">
        <v>1</v>
      </c>
    </row>
    <row r="2235" spans="1:7" x14ac:dyDescent="0.2">
      <c r="A2235" s="15">
        <v>35000</v>
      </c>
      <c r="B2235" s="15">
        <v>0.192</v>
      </c>
      <c r="C2235" s="15" t="s">
        <v>46</v>
      </c>
      <c r="D2235" s="15">
        <v>109000</v>
      </c>
      <c r="E2235" s="15">
        <v>60</v>
      </c>
      <c r="F2235" s="15">
        <v>10</v>
      </c>
      <c r="G2235" s="15">
        <v>1</v>
      </c>
    </row>
    <row r="2236" spans="1:7" x14ac:dyDescent="0.2">
      <c r="A2236" s="15">
        <v>13000</v>
      </c>
      <c r="B2236" s="15">
        <v>0.17760000000000001</v>
      </c>
      <c r="C2236" s="15" t="s">
        <v>46</v>
      </c>
      <c r="D2236" s="15">
        <v>70000</v>
      </c>
      <c r="E2236" s="15">
        <v>36</v>
      </c>
      <c r="F2236" s="15">
        <v>4</v>
      </c>
      <c r="G2236" s="15">
        <v>1</v>
      </c>
    </row>
    <row r="2237" spans="1:7" x14ac:dyDescent="0.2">
      <c r="A2237" s="15">
        <v>8000</v>
      </c>
      <c r="B2237" s="15">
        <v>0.13669999999999999</v>
      </c>
      <c r="C2237" s="15" t="s">
        <v>46</v>
      </c>
      <c r="D2237" s="15">
        <v>145000</v>
      </c>
      <c r="E2237" s="15">
        <v>36</v>
      </c>
      <c r="F2237" s="15">
        <v>3</v>
      </c>
      <c r="G2237" s="15">
        <v>0</v>
      </c>
    </row>
    <row r="2238" spans="1:7" x14ac:dyDescent="0.2">
      <c r="A2238" s="15">
        <v>8550</v>
      </c>
      <c r="B2238" s="15">
        <v>0.14299999999999999</v>
      </c>
      <c r="C2238" s="15" t="s">
        <v>46</v>
      </c>
      <c r="D2238" s="15">
        <v>51500</v>
      </c>
      <c r="E2238" s="15">
        <v>36</v>
      </c>
      <c r="F2238" s="15">
        <v>10</v>
      </c>
      <c r="G2238" s="15">
        <v>0</v>
      </c>
    </row>
    <row r="2239" spans="1:7" x14ac:dyDescent="0.2">
      <c r="A2239" s="15">
        <v>19000</v>
      </c>
      <c r="B2239" s="15">
        <v>0.13669999999999999</v>
      </c>
      <c r="C2239" s="15" t="s">
        <v>46</v>
      </c>
      <c r="D2239" s="15">
        <v>83000</v>
      </c>
      <c r="E2239" s="15">
        <v>60</v>
      </c>
      <c r="F2239" s="15">
        <v>0.5</v>
      </c>
      <c r="G2239" s="15">
        <v>0</v>
      </c>
    </row>
    <row r="2240" spans="1:7" x14ac:dyDescent="0.2">
      <c r="A2240" s="15">
        <v>13000</v>
      </c>
      <c r="B2240" s="15">
        <v>0.13669999999999999</v>
      </c>
      <c r="C2240" s="15" t="s">
        <v>44</v>
      </c>
      <c r="D2240" s="15">
        <v>55000</v>
      </c>
      <c r="E2240" s="15">
        <v>36</v>
      </c>
      <c r="F2240" s="15">
        <v>3</v>
      </c>
      <c r="G2240" s="15">
        <v>0</v>
      </c>
    </row>
    <row r="2241" spans="1:7" x14ac:dyDescent="0.2">
      <c r="A2241" s="15">
        <v>27600</v>
      </c>
      <c r="B2241" s="15">
        <v>7.6200000000000004E-2</v>
      </c>
      <c r="C2241" s="15" t="s">
        <v>46</v>
      </c>
      <c r="D2241" s="15">
        <v>80000</v>
      </c>
      <c r="E2241" s="15">
        <v>36</v>
      </c>
      <c r="F2241" s="15">
        <v>0.5</v>
      </c>
      <c r="G2241" s="15">
        <v>0</v>
      </c>
    </row>
    <row r="2242" spans="1:7" x14ac:dyDescent="0.2">
      <c r="A2242" s="15">
        <v>6000</v>
      </c>
      <c r="B2242" s="15">
        <v>0.11990000000000001</v>
      </c>
      <c r="C2242" s="15" t="s">
        <v>44</v>
      </c>
      <c r="D2242" s="15">
        <v>43000</v>
      </c>
      <c r="E2242" s="15">
        <v>36</v>
      </c>
      <c r="F2242" s="15">
        <v>10</v>
      </c>
      <c r="G2242" s="15">
        <v>0</v>
      </c>
    </row>
    <row r="2243" spans="1:7" x14ac:dyDescent="0.2">
      <c r="A2243" s="15">
        <v>24000</v>
      </c>
      <c r="B2243" s="15">
        <v>0.1099</v>
      </c>
      <c r="C2243" s="15" t="s">
        <v>46</v>
      </c>
      <c r="D2243" s="15">
        <v>120000</v>
      </c>
      <c r="E2243" s="15">
        <v>36</v>
      </c>
      <c r="F2243" s="15">
        <v>10</v>
      </c>
      <c r="G2243" s="15">
        <v>0</v>
      </c>
    </row>
    <row r="2244" spans="1:7" x14ac:dyDescent="0.2">
      <c r="A2244" s="15">
        <v>9200</v>
      </c>
      <c r="B2244" s="15">
        <v>0.15609999999999999</v>
      </c>
      <c r="C2244" s="15" t="s">
        <v>44</v>
      </c>
      <c r="D2244" s="15">
        <v>37800</v>
      </c>
      <c r="E2244" s="15">
        <v>36</v>
      </c>
      <c r="F2244" s="15">
        <v>10</v>
      </c>
      <c r="G2244" s="15">
        <v>0</v>
      </c>
    </row>
    <row r="2245" spans="1:7" x14ac:dyDescent="0.2">
      <c r="A2245" s="15">
        <v>20400</v>
      </c>
      <c r="B2245" s="15">
        <v>0.17100000000000001</v>
      </c>
      <c r="C2245" s="15" t="s">
        <v>46</v>
      </c>
      <c r="D2245" s="15">
        <v>70000</v>
      </c>
      <c r="E2245" s="15">
        <v>60</v>
      </c>
      <c r="F2245" s="15">
        <v>10</v>
      </c>
      <c r="G2245" s="15">
        <v>0</v>
      </c>
    </row>
    <row r="2246" spans="1:7" x14ac:dyDescent="0.2">
      <c r="A2246" s="15">
        <v>18000</v>
      </c>
      <c r="B2246" s="15">
        <v>0.16200000000000001</v>
      </c>
      <c r="C2246" s="15" t="s">
        <v>46</v>
      </c>
      <c r="D2246" s="15">
        <v>135000</v>
      </c>
      <c r="E2246" s="15">
        <v>36</v>
      </c>
      <c r="F2246" s="15">
        <v>1</v>
      </c>
      <c r="G2246" s="15">
        <v>0</v>
      </c>
    </row>
    <row r="2247" spans="1:7" x14ac:dyDescent="0.2">
      <c r="A2247" s="15">
        <v>25000</v>
      </c>
      <c r="B2247" s="15">
        <v>8.8999999999999996E-2</v>
      </c>
      <c r="C2247" s="15" t="s">
        <v>46</v>
      </c>
      <c r="D2247" s="15">
        <v>216000</v>
      </c>
      <c r="E2247" s="15">
        <v>36</v>
      </c>
      <c r="F2247" s="15">
        <v>7</v>
      </c>
      <c r="G2247" s="15">
        <v>0</v>
      </c>
    </row>
    <row r="2248" spans="1:7" x14ac:dyDescent="0.2">
      <c r="A2248" s="15">
        <v>9325</v>
      </c>
      <c r="B2248" s="15">
        <v>0.15609999999999999</v>
      </c>
      <c r="C2248" s="15" t="s">
        <v>44</v>
      </c>
      <c r="D2248" s="15">
        <v>260000</v>
      </c>
      <c r="E2248" s="15">
        <v>36</v>
      </c>
      <c r="F2248" s="15">
        <v>5</v>
      </c>
      <c r="G2248" s="15">
        <v>0</v>
      </c>
    </row>
    <row r="2249" spans="1:7" x14ac:dyDescent="0.2">
      <c r="A2249" s="15">
        <v>8400</v>
      </c>
      <c r="B2249" s="15">
        <v>0.11990000000000001</v>
      </c>
      <c r="C2249" s="15" t="s">
        <v>46</v>
      </c>
      <c r="D2249" s="15">
        <v>83000</v>
      </c>
      <c r="E2249" s="15">
        <v>36</v>
      </c>
      <c r="F2249" s="15">
        <v>3</v>
      </c>
      <c r="G2249" s="15">
        <v>0</v>
      </c>
    </row>
    <row r="2250" spans="1:7" x14ac:dyDescent="0.2">
      <c r="A2250" s="15">
        <v>19200</v>
      </c>
      <c r="B2250" s="15">
        <v>0.151</v>
      </c>
      <c r="C2250" s="15" t="s">
        <v>46</v>
      </c>
      <c r="D2250" s="15">
        <v>70000</v>
      </c>
      <c r="E2250" s="15">
        <v>36</v>
      </c>
      <c r="F2250" s="15">
        <v>10</v>
      </c>
      <c r="G2250" s="15">
        <v>0</v>
      </c>
    </row>
    <row r="2251" spans="1:7" x14ac:dyDescent="0.2">
      <c r="A2251" s="15">
        <v>3400</v>
      </c>
      <c r="B2251" s="15">
        <v>6.6199999999999995E-2</v>
      </c>
      <c r="C2251" s="15" t="s">
        <v>46</v>
      </c>
      <c r="D2251" s="15">
        <v>45000</v>
      </c>
      <c r="E2251" s="15">
        <v>36</v>
      </c>
      <c r="F2251" s="15">
        <v>0.5</v>
      </c>
      <c r="G2251" s="15">
        <v>0</v>
      </c>
    </row>
    <row r="2252" spans="1:7" x14ac:dyDescent="0.2">
      <c r="A2252" s="15">
        <v>25975</v>
      </c>
      <c r="B2252" s="15">
        <v>0.14299999999999999</v>
      </c>
      <c r="C2252" s="15" t="s">
        <v>46</v>
      </c>
      <c r="D2252" s="15">
        <v>58300</v>
      </c>
      <c r="E2252" s="15">
        <v>36</v>
      </c>
      <c r="F2252" s="15">
        <v>6</v>
      </c>
      <c r="G2252" s="15">
        <v>0</v>
      </c>
    </row>
    <row r="2253" spans="1:7" x14ac:dyDescent="0.2">
      <c r="A2253" s="15">
        <v>13400</v>
      </c>
      <c r="B2253" s="15">
        <v>0.17760000000000001</v>
      </c>
      <c r="C2253" s="15" t="s">
        <v>44</v>
      </c>
      <c r="D2253" s="15">
        <v>38000</v>
      </c>
      <c r="E2253" s="15">
        <v>60</v>
      </c>
      <c r="F2253" s="15">
        <v>10</v>
      </c>
      <c r="G2253" s="15">
        <v>1</v>
      </c>
    </row>
    <row r="2254" spans="1:7" x14ac:dyDescent="0.2">
      <c r="A2254" s="15">
        <v>7850</v>
      </c>
      <c r="B2254" s="15">
        <v>8.8999999999999996E-2</v>
      </c>
      <c r="C2254" s="15" t="s">
        <v>44</v>
      </c>
      <c r="D2254" s="15">
        <v>72370</v>
      </c>
      <c r="E2254" s="15">
        <v>36</v>
      </c>
      <c r="F2254" s="15">
        <v>10</v>
      </c>
      <c r="G2254" s="15">
        <v>0</v>
      </c>
    </row>
    <row r="2255" spans="1:7" x14ac:dyDescent="0.2">
      <c r="A2255" s="15">
        <v>25000</v>
      </c>
      <c r="B2255" s="15">
        <v>0.23699999999999999</v>
      </c>
      <c r="C2255" s="15" t="s">
        <v>44</v>
      </c>
      <c r="D2255" s="15">
        <v>73000</v>
      </c>
      <c r="E2255" s="15">
        <v>60</v>
      </c>
      <c r="F2255" s="15">
        <v>4</v>
      </c>
      <c r="G2255" s="15">
        <v>0</v>
      </c>
    </row>
    <row r="2256" spans="1:7" x14ac:dyDescent="0.2">
      <c r="A2256" s="15">
        <v>16950</v>
      </c>
      <c r="B2256" s="15">
        <v>0.12989999999999999</v>
      </c>
      <c r="C2256" s="15" t="s">
        <v>46</v>
      </c>
      <c r="D2256" s="15">
        <v>48000</v>
      </c>
      <c r="E2256" s="15">
        <v>36</v>
      </c>
      <c r="F2256" s="15">
        <v>6</v>
      </c>
      <c r="G2256" s="15">
        <v>0</v>
      </c>
    </row>
    <row r="2257" spans="1:7" x14ac:dyDescent="0.2">
      <c r="A2257" s="15">
        <v>6075</v>
      </c>
      <c r="B2257" s="15">
        <v>0.23100000000000001</v>
      </c>
      <c r="C2257" s="15" t="s">
        <v>44</v>
      </c>
      <c r="D2257" s="15">
        <v>25000</v>
      </c>
      <c r="E2257" s="15">
        <v>36</v>
      </c>
      <c r="F2257" s="15">
        <v>4</v>
      </c>
      <c r="G2257" s="15">
        <v>0</v>
      </c>
    </row>
    <row r="2258" spans="1:7" x14ac:dyDescent="0.2">
      <c r="A2258" s="15">
        <v>15000</v>
      </c>
      <c r="B2258" s="15">
        <v>0.1099</v>
      </c>
      <c r="C2258" s="15" t="s">
        <v>45</v>
      </c>
      <c r="D2258" s="16">
        <v>100000</v>
      </c>
      <c r="E2258" s="15">
        <v>36</v>
      </c>
      <c r="F2258" s="15">
        <v>1</v>
      </c>
      <c r="G2258" s="15">
        <v>0</v>
      </c>
    </row>
    <row r="2259" spans="1:7" x14ac:dyDescent="0.2">
      <c r="A2259" s="15">
        <v>35000</v>
      </c>
      <c r="B2259" s="15">
        <v>0.23100000000000001</v>
      </c>
      <c r="C2259" s="15" t="s">
        <v>46</v>
      </c>
      <c r="D2259" s="16">
        <v>100000</v>
      </c>
      <c r="E2259" s="15">
        <v>60</v>
      </c>
      <c r="F2259" s="15">
        <v>10</v>
      </c>
      <c r="G2259" s="15">
        <v>1</v>
      </c>
    </row>
    <row r="2260" spans="1:7" x14ac:dyDescent="0.2">
      <c r="A2260" s="15">
        <v>8000</v>
      </c>
      <c r="B2260" s="15">
        <v>8.8999999999999996E-2</v>
      </c>
      <c r="C2260" s="15" t="s">
        <v>46</v>
      </c>
      <c r="D2260" s="15">
        <v>80500</v>
      </c>
      <c r="E2260" s="15">
        <v>36</v>
      </c>
      <c r="F2260" s="15">
        <v>8</v>
      </c>
      <c r="G2260" s="15">
        <v>0</v>
      </c>
    </row>
    <row r="2261" spans="1:7" x14ac:dyDescent="0.2">
      <c r="A2261" s="15">
        <v>2000</v>
      </c>
      <c r="B2261" s="15">
        <v>0.11990000000000001</v>
      </c>
      <c r="C2261" s="15" t="s">
        <v>46</v>
      </c>
      <c r="D2261" s="15">
        <v>65000</v>
      </c>
      <c r="E2261" s="15">
        <v>36</v>
      </c>
      <c r="F2261" s="15">
        <v>10</v>
      </c>
      <c r="G2261" s="15">
        <v>1</v>
      </c>
    </row>
    <row r="2262" spans="1:7" x14ac:dyDescent="0.2">
      <c r="A2262" s="15">
        <v>18000</v>
      </c>
      <c r="B2262" s="15">
        <v>7.9000000000000001E-2</v>
      </c>
      <c r="C2262" s="15" t="s">
        <v>44</v>
      </c>
      <c r="D2262" s="15">
        <v>75000</v>
      </c>
      <c r="E2262" s="15">
        <v>36</v>
      </c>
      <c r="F2262" s="15">
        <v>4</v>
      </c>
      <c r="G2262" s="15">
        <v>0</v>
      </c>
    </row>
    <row r="2263" spans="1:7" x14ac:dyDescent="0.2">
      <c r="A2263" s="15">
        <v>7000</v>
      </c>
      <c r="B2263" s="15">
        <v>0.14299999999999999</v>
      </c>
      <c r="C2263" s="15" t="s">
        <v>44</v>
      </c>
      <c r="D2263" s="15">
        <v>48000</v>
      </c>
      <c r="E2263" s="15">
        <v>36</v>
      </c>
      <c r="F2263" s="15">
        <v>10</v>
      </c>
      <c r="G2263" s="15">
        <v>0</v>
      </c>
    </row>
    <row r="2264" spans="1:7" x14ac:dyDescent="0.2">
      <c r="A2264" s="15">
        <v>13375</v>
      </c>
      <c r="B2264" s="15">
        <v>0.23699999999999999</v>
      </c>
      <c r="C2264" s="15" t="s">
        <v>45</v>
      </c>
      <c r="D2264" s="15">
        <v>37440</v>
      </c>
      <c r="E2264" s="15">
        <v>60</v>
      </c>
      <c r="F2264" s="15">
        <v>0.5</v>
      </c>
      <c r="G2264" s="15">
        <v>0</v>
      </c>
    </row>
    <row r="2265" spans="1:7" x14ac:dyDescent="0.2">
      <c r="A2265" s="15">
        <v>12800</v>
      </c>
      <c r="B2265" s="15">
        <v>8.8999999999999996E-2</v>
      </c>
      <c r="C2265" s="15" t="s">
        <v>44</v>
      </c>
      <c r="D2265" s="15">
        <v>62000</v>
      </c>
      <c r="E2265" s="15">
        <v>36</v>
      </c>
      <c r="F2265" s="15">
        <v>2</v>
      </c>
      <c r="G2265" s="15">
        <v>0</v>
      </c>
    </row>
    <row r="2266" spans="1:7" x14ac:dyDescent="0.2">
      <c r="A2266" s="15">
        <v>5000</v>
      </c>
      <c r="B2266" s="15">
        <v>6.0299999999999999E-2</v>
      </c>
      <c r="C2266" s="15" t="s">
        <v>46</v>
      </c>
      <c r="D2266" s="15">
        <v>36000</v>
      </c>
      <c r="E2266" s="15">
        <v>36</v>
      </c>
      <c r="F2266" s="15">
        <v>7</v>
      </c>
      <c r="G2266" s="15">
        <v>0</v>
      </c>
    </row>
    <row r="2267" spans="1:7" x14ac:dyDescent="0.2">
      <c r="A2267" s="15">
        <v>6000</v>
      </c>
      <c r="B2267" s="15">
        <v>6.6199999999999995E-2</v>
      </c>
      <c r="C2267" s="15" t="s">
        <v>46</v>
      </c>
      <c r="D2267" s="15">
        <v>52000</v>
      </c>
      <c r="E2267" s="15">
        <v>36</v>
      </c>
      <c r="F2267" s="15">
        <v>1</v>
      </c>
      <c r="G2267" s="15">
        <v>0</v>
      </c>
    </row>
    <row r="2268" spans="1:7" x14ac:dyDescent="0.2">
      <c r="A2268" s="15">
        <v>20000</v>
      </c>
      <c r="B2268" s="15">
        <v>0.151</v>
      </c>
      <c r="C2268" s="15" t="s">
        <v>46</v>
      </c>
      <c r="D2268" s="15">
        <v>75000</v>
      </c>
      <c r="E2268" s="15">
        <v>60</v>
      </c>
      <c r="F2268" s="15">
        <v>8</v>
      </c>
      <c r="G2268" s="15">
        <v>0</v>
      </c>
    </row>
    <row r="2269" spans="1:7" x14ac:dyDescent="0.2">
      <c r="A2269" s="15">
        <v>7500</v>
      </c>
      <c r="B2269" s="15">
        <v>0.14299999999999999</v>
      </c>
      <c r="C2269" s="15" t="s">
        <v>46</v>
      </c>
      <c r="D2269" s="15">
        <v>70000</v>
      </c>
      <c r="E2269" s="15">
        <v>36</v>
      </c>
      <c r="F2269" s="15">
        <v>10</v>
      </c>
      <c r="G2269" s="15">
        <v>0</v>
      </c>
    </row>
    <row r="2270" spans="1:7" x14ac:dyDescent="0.2">
      <c r="A2270" s="15">
        <v>13750</v>
      </c>
      <c r="B2270" s="15">
        <v>8.8999999999999996E-2</v>
      </c>
      <c r="C2270" s="15" t="s">
        <v>44</v>
      </c>
      <c r="D2270" s="15">
        <v>75000</v>
      </c>
      <c r="E2270" s="15">
        <v>36</v>
      </c>
      <c r="F2270" s="15">
        <v>2</v>
      </c>
      <c r="G2270" s="15">
        <v>0</v>
      </c>
    </row>
    <row r="2271" spans="1:7" x14ac:dyDescent="0.2">
      <c r="A2271" s="15">
        <v>15000</v>
      </c>
      <c r="B2271" s="15">
        <v>0.192</v>
      </c>
      <c r="C2271" s="15" t="s">
        <v>45</v>
      </c>
      <c r="D2271" s="15">
        <v>62000</v>
      </c>
      <c r="E2271" s="15">
        <v>36</v>
      </c>
      <c r="F2271" s="15">
        <v>2</v>
      </c>
      <c r="G2271" s="15">
        <v>0</v>
      </c>
    </row>
    <row r="2272" spans="1:7" x14ac:dyDescent="0.2">
      <c r="A2272" s="15">
        <v>18000</v>
      </c>
      <c r="B2272" s="15">
        <v>0.217</v>
      </c>
      <c r="C2272" s="15" t="s">
        <v>44</v>
      </c>
      <c r="D2272" s="15">
        <v>90000</v>
      </c>
      <c r="E2272" s="15">
        <v>60</v>
      </c>
      <c r="F2272" s="15">
        <v>3</v>
      </c>
      <c r="G2272" s="15">
        <v>1</v>
      </c>
    </row>
    <row r="2273" spans="1:7" x14ac:dyDescent="0.2">
      <c r="A2273" s="15">
        <v>18200</v>
      </c>
      <c r="B2273" s="15">
        <v>0.17100000000000001</v>
      </c>
      <c r="C2273" s="15" t="s">
        <v>44</v>
      </c>
      <c r="D2273" s="15">
        <v>51000</v>
      </c>
      <c r="E2273" s="15">
        <v>60</v>
      </c>
      <c r="F2273" s="15">
        <v>10</v>
      </c>
      <c r="G2273" s="15">
        <v>0</v>
      </c>
    </row>
    <row r="2274" spans="1:7" x14ac:dyDescent="0.2">
      <c r="A2274" s="15">
        <v>16000</v>
      </c>
      <c r="B2274" s="15">
        <v>0.13669999999999999</v>
      </c>
      <c r="C2274" s="15" t="s">
        <v>44</v>
      </c>
      <c r="D2274" s="15">
        <v>43000</v>
      </c>
      <c r="E2274" s="15">
        <v>36</v>
      </c>
      <c r="F2274" s="15">
        <v>5</v>
      </c>
      <c r="G2274" s="15">
        <v>0</v>
      </c>
    </row>
    <row r="2275" spans="1:7" x14ac:dyDescent="0.2">
      <c r="A2275" s="15">
        <v>12000</v>
      </c>
      <c r="B2275" s="15">
        <v>7.6200000000000004E-2</v>
      </c>
      <c r="C2275" s="15" t="s">
        <v>46</v>
      </c>
      <c r="D2275" s="15">
        <v>61000</v>
      </c>
      <c r="E2275" s="15">
        <v>36</v>
      </c>
      <c r="F2275" s="15">
        <v>4</v>
      </c>
      <c r="G2275" s="15">
        <v>0</v>
      </c>
    </row>
    <row r="2276" spans="1:7" x14ac:dyDescent="0.2">
      <c r="A2276" s="15">
        <v>12000</v>
      </c>
      <c r="B2276" s="15">
        <v>7.6200000000000004E-2</v>
      </c>
      <c r="C2276" s="15" t="s">
        <v>46</v>
      </c>
      <c r="D2276" s="15">
        <v>94000</v>
      </c>
      <c r="E2276" s="15">
        <v>36</v>
      </c>
      <c r="F2276" s="15">
        <v>10</v>
      </c>
      <c r="G2276" s="15">
        <v>0</v>
      </c>
    </row>
    <row r="2277" spans="1:7" x14ac:dyDescent="0.2">
      <c r="A2277" s="15">
        <v>15000</v>
      </c>
      <c r="B2277" s="15">
        <v>0.1855</v>
      </c>
      <c r="C2277" s="15" t="s">
        <v>44</v>
      </c>
      <c r="D2277" s="15">
        <v>49500</v>
      </c>
      <c r="E2277" s="15">
        <v>36</v>
      </c>
      <c r="F2277" s="15">
        <v>3</v>
      </c>
      <c r="G2277" s="15">
        <v>1</v>
      </c>
    </row>
    <row r="2278" spans="1:7" x14ac:dyDescent="0.2">
      <c r="A2278" s="15">
        <v>23750</v>
      </c>
      <c r="B2278" s="15">
        <v>0.23100000000000001</v>
      </c>
      <c r="C2278" s="15" t="s">
        <v>46</v>
      </c>
      <c r="D2278" s="15">
        <v>67000</v>
      </c>
      <c r="E2278" s="15">
        <v>60</v>
      </c>
      <c r="F2278" s="15">
        <v>3</v>
      </c>
      <c r="G2278" s="15">
        <v>1</v>
      </c>
    </row>
    <row r="2279" spans="1:7" x14ac:dyDescent="0.2">
      <c r="A2279" s="15">
        <v>24375</v>
      </c>
      <c r="B2279" s="15">
        <v>0.224</v>
      </c>
      <c r="C2279" s="15" t="s">
        <v>45</v>
      </c>
      <c r="D2279" s="15">
        <v>55000</v>
      </c>
      <c r="E2279" s="15">
        <v>60</v>
      </c>
      <c r="F2279" s="15">
        <v>3</v>
      </c>
      <c r="G2279" s="15">
        <v>0</v>
      </c>
    </row>
    <row r="2280" spans="1:7" x14ac:dyDescent="0.2">
      <c r="A2280" s="15">
        <v>15000</v>
      </c>
      <c r="B2280" s="15">
        <v>0.13669999999999999</v>
      </c>
      <c r="C2280" s="15" t="s">
        <v>46</v>
      </c>
      <c r="D2280" s="15">
        <v>65000</v>
      </c>
      <c r="E2280" s="15">
        <v>36</v>
      </c>
      <c r="F2280" s="15">
        <v>3</v>
      </c>
      <c r="G2280" s="15">
        <v>0</v>
      </c>
    </row>
    <row r="2281" spans="1:7" x14ac:dyDescent="0.2">
      <c r="A2281" s="15">
        <v>9000</v>
      </c>
      <c r="B2281" s="15">
        <v>9.6699999999999994E-2</v>
      </c>
      <c r="C2281" s="15" t="s">
        <v>44</v>
      </c>
      <c r="D2281" s="15">
        <v>50000</v>
      </c>
      <c r="E2281" s="15">
        <v>36</v>
      </c>
      <c r="F2281" s="15">
        <v>10</v>
      </c>
      <c r="G2281" s="15">
        <v>1</v>
      </c>
    </row>
    <row r="2282" spans="1:7" x14ac:dyDescent="0.2">
      <c r="A2282" s="15">
        <v>8400</v>
      </c>
      <c r="B2282" s="15">
        <v>0.15609999999999999</v>
      </c>
      <c r="C2282" s="15" t="s">
        <v>44</v>
      </c>
      <c r="D2282" s="15">
        <v>40000</v>
      </c>
      <c r="E2282" s="15">
        <v>36</v>
      </c>
      <c r="F2282" s="15">
        <v>10</v>
      </c>
      <c r="G2282" s="15">
        <v>1</v>
      </c>
    </row>
    <row r="2283" spans="1:7" x14ac:dyDescent="0.2">
      <c r="A2283" s="15">
        <v>19750</v>
      </c>
      <c r="B2283" s="15">
        <v>0.11990000000000001</v>
      </c>
      <c r="C2283" s="15" t="s">
        <v>45</v>
      </c>
      <c r="D2283" s="15">
        <v>45000</v>
      </c>
      <c r="E2283" s="15">
        <v>36</v>
      </c>
      <c r="F2283" s="15">
        <v>8</v>
      </c>
      <c r="G2283" s="15">
        <v>1</v>
      </c>
    </row>
    <row r="2284" spans="1:7" x14ac:dyDescent="0.2">
      <c r="A2284" s="15">
        <v>5600</v>
      </c>
      <c r="B2284" s="15">
        <v>7.9000000000000001E-2</v>
      </c>
      <c r="C2284" s="15" t="s">
        <v>45</v>
      </c>
      <c r="D2284" s="15">
        <v>56000</v>
      </c>
      <c r="E2284" s="15">
        <v>36</v>
      </c>
      <c r="F2284" s="15">
        <v>6</v>
      </c>
      <c r="G2284" s="15">
        <v>0</v>
      </c>
    </row>
    <row r="2285" spans="1:7" x14ac:dyDescent="0.2">
      <c r="A2285" s="15">
        <v>22000</v>
      </c>
      <c r="B2285" s="15">
        <v>6.6199999999999995E-2</v>
      </c>
      <c r="C2285" s="15" t="s">
        <v>46</v>
      </c>
      <c r="D2285" s="15">
        <v>72000</v>
      </c>
      <c r="E2285" s="15">
        <v>36</v>
      </c>
      <c r="F2285" s="15">
        <v>8</v>
      </c>
      <c r="G2285" s="15">
        <v>0</v>
      </c>
    </row>
    <row r="2286" spans="1:7" x14ac:dyDescent="0.2">
      <c r="A2286" s="15">
        <v>4000</v>
      </c>
      <c r="B2286" s="15">
        <v>0.217</v>
      </c>
      <c r="C2286" s="15" t="s">
        <v>45</v>
      </c>
      <c r="D2286" s="15">
        <v>60000</v>
      </c>
      <c r="E2286" s="15">
        <v>60</v>
      </c>
      <c r="F2286" s="15">
        <v>7</v>
      </c>
      <c r="G2286" s="15">
        <v>0</v>
      </c>
    </row>
    <row r="2287" spans="1:7" x14ac:dyDescent="0.2">
      <c r="A2287" s="15">
        <v>8450</v>
      </c>
      <c r="B2287" s="15">
        <v>0.15609999999999999</v>
      </c>
      <c r="C2287" s="15" t="s">
        <v>44</v>
      </c>
      <c r="D2287" s="15">
        <v>65000</v>
      </c>
      <c r="E2287" s="15">
        <v>36</v>
      </c>
      <c r="F2287" s="15">
        <v>1</v>
      </c>
      <c r="G2287" s="15">
        <v>0</v>
      </c>
    </row>
    <row r="2288" spans="1:7" x14ac:dyDescent="0.2">
      <c r="A2288" s="15">
        <v>30225</v>
      </c>
      <c r="B2288" s="15">
        <v>0.16200000000000001</v>
      </c>
      <c r="C2288" s="15" t="s">
        <v>46</v>
      </c>
      <c r="D2288" s="15">
        <v>90000</v>
      </c>
      <c r="E2288" s="15">
        <v>36</v>
      </c>
      <c r="F2288" s="15">
        <v>10</v>
      </c>
      <c r="G2288" s="15">
        <v>0</v>
      </c>
    </row>
    <row r="2289" spans="1:7" x14ac:dyDescent="0.2">
      <c r="A2289" s="15">
        <v>25000</v>
      </c>
      <c r="B2289" s="15">
        <v>7.9000000000000001E-2</v>
      </c>
      <c r="C2289" s="15" t="s">
        <v>46</v>
      </c>
      <c r="D2289" s="15">
        <v>115000</v>
      </c>
      <c r="E2289" s="15">
        <v>36</v>
      </c>
      <c r="F2289" s="15">
        <v>5</v>
      </c>
      <c r="G2289" s="15">
        <v>0</v>
      </c>
    </row>
    <row r="2290" spans="1:7" x14ac:dyDescent="0.2">
      <c r="A2290" s="15">
        <v>16000</v>
      </c>
      <c r="B2290" s="15">
        <v>0.1099</v>
      </c>
      <c r="C2290" s="15" t="s">
        <v>46</v>
      </c>
      <c r="D2290" s="15">
        <v>89000</v>
      </c>
      <c r="E2290" s="15">
        <v>36</v>
      </c>
      <c r="F2290" s="15">
        <v>10</v>
      </c>
      <c r="G2290" s="15">
        <v>0</v>
      </c>
    </row>
    <row r="2291" spans="1:7" x14ac:dyDescent="0.2">
      <c r="A2291" s="15">
        <v>3000</v>
      </c>
      <c r="B2291" s="15">
        <v>0.13669999999999999</v>
      </c>
      <c r="C2291" s="15" t="s">
        <v>46</v>
      </c>
      <c r="D2291" s="15">
        <v>38000</v>
      </c>
      <c r="E2291" s="15">
        <v>36</v>
      </c>
      <c r="F2291" s="15">
        <v>3</v>
      </c>
      <c r="G2291" s="15">
        <v>0</v>
      </c>
    </row>
    <row r="2292" spans="1:7" x14ac:dyDescent="0.2">
      <c r="A2292" s="15">
        <v>3000</v>
      </c>
      <c r="B2292" s="15">
        <v>0.151</v>
      </c>
      <c r="C2292" s="15" t="s">
        <v>46</v>
      </c>
      <c r="D2292" s="15">
        <v>57600</v>
      </c>
      <c r="E2292" s="15">
        <v>36</v>
      </c>
      <c r="F2292" s="15">
        <v>10</v>
      </c>
      <c r="G2292" s="15">
        <v>0</v>
      </c>
    </row>
    <row r="2293" spans="1:7" x14ac:dyDescent="0.2">
      <c r="A2293" s="15">
        <v>22000</v>
      </c>
      <c r="B2293" s="15">
        <v>0.11990000000000001</v>
      </c>
      <c r="C2293" s="15" t="s">
        <v>46</v>
      </c>
      <c r="D2293" s="15">
        <v>92000</v>
      </c>
      <c r="E2293" s="15">
        <v>36</v>
      </c>
      <c r="F2293" s="15">
        <v>10</v>
      </c>
      <c r="G2293" s="15">
        <v>0</v>
      </c>
    </row>
    <row r="2294" spans="1:7" x14ac:dyDescent="0.2">
      <c r="A2294" s="15">
        <v>4500</v>
      </c>
      <c r="B2294" s="15">
        <v>0.17100000000000001</v>
      </c>
      <c r="C2294" s="15" t="s">
        <v>46</v>
      </c>
      <c r="D2294" s="15">
        <v>17500</v>
      </c>
      <c r="E2294" s="15">
        <v>36</v>
      </c>
      <c r="F2294" s="15">
        <v>10</v>
      </c>
      <c r="G2294" s="15">
        <v>1</v>
      </c>
    </row>
    <row r="2295" spans="1:7" x14ac:dyDescent="0.2">
      <c r="A2295" s="15">
        <v>20000</v>
      </c>
      <c r="B2295" s="15">
        <v>0.1099</v>
      </c>
      <c r="C2295" s="15" t="s">
        <v>46</v>
      </c>
      <c r="D2295" s="15">
        <v>105000</v>
      </c>
      <c r="E2295" s="15">
        <v>36</v>
      </c>
      <c r="F2295" s="15">
        <v>10</v>
      </c>
      <c r="G2295" s="15">
        <v>0</v>
      </c>
    </row>
    <row r="2296" spans="1:7" x14ac:dyDescent="0.2">
      <c r="A2296" s="15">
        <v>15000</v>
      </c>
      <c r="B2296" s="15">
        <v>0.11990000000000001</v>
      </c>
      <c r="C2296" s="15" t="s">
        <v>44</v>
      </c>
      <c r="D2296" s="15">
        <v>72000</v>
      </c>
      <c r="E2296" s="15">
        <v>36</v>
      </c>
      <c r="F2296" s="15">
        <v>2</v>
      </c>
      <c r="G2296" s="15">
        <v>1</v>
      </c>
    </row>
    <row r="2297" spans="1:7" x14ac:dyDescent="0.2">
      <c r="A2297" s="15">
        <v>8400</v>
      </c>
      <c r="B2297" s="15">
        <v>0.13669999999999999</v>
      </c>
      <c r="C2297" s="15" t="s">
        <v>45</v>
      </c>
      <c r="D2297" s="15">
        <v>79600</v>
      </c>
      <c r="E2297" s="15">
        <v>36</v>
      </c>
      <c r="F2297" s="15">
        <v>10</v>
      </c>
      <c r="G2297" s="15">
        <v>0</v>
      </c>
    </row>
    <row r="2298" spans="1:7" x14ac:dyDescent="0.2">
      <c r="A2298" s="15">
        <v>18000</v>
      </c>
      <c r="B2298" s="15">
        <v>0.16200000000000001</v>
      </c>
      <c r="C2298" s="15" t="s">
        <v>44</v>
      </c>
      <c r="D2298" s="15">
        <v>60500</v>
      </c>
      <c r="E2298" s="15">
        <v>60</v>
      </c>
      <c r="F2298" s="15">
        <v>0.5</v>
      </c>
      <c r="G2298" s="15">
        <v>0</v>
      </c>
    </row>
    <row r="2299" spans="1:7" x14ac:dyDescent="0.2">
      <c r="A2299" s="15">
        <v>12000</v>
      </c>
      <c r="B2299" s="15">
        <v>0.151</v>
      </c>
      <c r="C2299" s="15" t="s">
        <v>46</v>
      </c>
      <c r="D2299" s="15">
        <v>68000</v>
      </c>
      <c r="E2299" s="15">
        <v>60</v>
      </c>
      <c r="F2299" s="15">
        <v>6</v>
      </c>
      <c r="G2299" s="15">
        <v>0</v>
      </c>
    </row>
    <row r="2300" spans="1:7" x14ac:dyDescent="0.2">
      <c r="A2300" s="15">
        <v>24000</v>
      </c>
      <c r="B2300" s="15">
        <v>8.8999999999999996E-2</v>
      </c>
      <c r="C2300" s="15" t="s">
        <v>44</v>
      </c>
      <c r="D2300" s="15">
        <v>180000</v>
      </c>
      <c r="E2300" s="15">
        <v>36</v>
      </c>
      <c r="F2300" s="15">
        <v>0.5</v>
      </c>
      <c r="G2300" s="15">
        <v>0</v>
      </c>
    </row>
    <row r="2301" spans="1:7" x14ac:dyDescent="0.2">
      <c r="A2301" s="15">
        <v>12500</v>
      </c>
      <c r="B2301" s="15">
        <v>0.151</v>
      </c>
      <c r="C2301" s="15" t="s">
        <v>45</v>
      </c>
      <c r="D2301" s="15">
        <v>115500</v>
      </c>
      <c r="E2301" s="15">
        <v>60</v>
      </c>
      <c r="F2301" s="15">
        <v>10</v>
      </c>
      <c r="G2301" s="15">
        <v>1</v>
      </c>
    </row>
    <row r="2302" spans="1:7" x14ac:dyDescent="0.2">
      <c r="A2302" s="15">
        <v>21000</v>
      </c>
      <c r="B2302" s="15">
        <v>0.12989999999999999</v>
      </c>
      <c r="C2302" s="15" t="s">
        <v>46</v>
      </c>
      <c r="D2302" s="15">
        <v>60000</v>
      </c>
      <c r="E2302" s="15">
        <v>60</v>
      </c>
      <c r="F2302" s="15">
        <v>1</v>
      </c>
      <c r="G2302" s="15">
        <v>0</v>
      </c>
    </row>
    <row r="2303" spans="1:7" x14ac:dyDescent="0.2">
      <c r="A2303" s="15">
        <v>10500</v>
      </c>
      <c r="B2303" s="15">
        <v>0.17760000000000001</v>
      </c>
      <c r="C2303" s="15" t="s">
        <v>46</v>
      </c>
      <c r="D2303" s="15">
        <v>34115</v>
      </c>
      <c r="E2303" s="15">
        <v>60</v>
      </c>
      <c r="F2303" s="15">
        <v>3</v>
      </c>
      <c r="G2303" s="15">
        <v>1</v>
      </c>
    </row>
    <row r="2304" spans="1:7" x14ac:dyDescent="0.2">
      <c r="A2304" s="15">
        <v>25000</v>
      </c>
      <c r="B2304" s="15">
        <v>0.13669999999999999</v>
      </c>
      <c r="C2304" s="15" t="s">
        <v>46</v>
      </c>
      <c r="D2304" s="15">
        <v>97000</v>
      </c>
      <c r="E2304" s="15">
        <v>60</v>
      </c>
      <c r="F2304" s="15">
        <v>10</v>
      </c>
      <c r="G2304" s="15">
        <v>0</v>
      </c>
    </row>
    <row r="2305" spans="1:7" x14ac:dyDescent="0.2">
      <c r="A2305" s="15">
        <v>18000</v>
      </c>
      <c r="B2305" s="15">
        <v>0.16200000000000001</v>
      </c>
      <c r="C2305" s="15" t="s">
        <v>44</v>
      </c>
      <c r="D2305" s="15">
        <v>75000</v>
      </c>
      <c r="E2305" s="15">
        <v>60</v>
      </c>
      <c r="F2305" s="15">
        <v>0.5</v>
      </c>
      <c r="G2305" s="15">
        <v>0</v>
      </c>
    </row>
    <row r="2306" spans="1:7" x14ac:dyDescent="0.2">
      <c r="A2306" s="15">
        <v>7500</v>
      </c>
      <c r="B2306" s="15">
        <v>9.6699999999999994E-2</v>
      </c>
      <c r="C2306" s="15" t="s">
        <v>46</v>
      </c>
      <c r="D2306" s="15">
        <v>47300</v>
      </c>
      <c r="E2306" s="15">
        <v>36</v>
      </c>
      <c r="F2306" s="15">
        <v>6</v>
      </c>
      <c r="G2306" s="15">
        <v>0</v>
      </c>
    </row>
    <row r="2307" spans="1:7" x14ac:dyDescent="0.2">
      <c r="A2307" s="15">
        <v>10000</v>
      </c>
      <c r="B2307" s="15">
        <v>0.1099</v>
      </c>
      <c r="C2307" s="15" t="s">
        <v>44</v>
      </c>
      <c r="D2307" s="15">
        <v>81000</v>
      </c>
      <c r="E2307" s="15">
        <v>36</v>
      </c>
      <c r="F2307" s="15">
        <v>2</v>
      </c>
      <c r="G2307" s="15">
        <v>0</v>
      </c>
    </row>
    <row r="2308" spans="1:7" x14ac:dyDescent="0.2">
      <c r="A2308" s="15">
        <v>24000</v>
      </c>
      <c r="B2308" s="15">
        <v>0.19520000000000001</v>
      </c>
      <c r="C2308" s="15" t="s">
        <v>46</v>
      </c>
      <c r="D2308" s="15">
        <v>95000</v>
      </c>
      <c r="E2308" s="15">
        <v>60</v>
      </c>
      <c r="F2308" s="15">
        <v>10</v>
      </c>
      <c r="G2308" s="15">
        <v>1</v>
      </c>
    </row>
    <row r="2309" spans="1:7" x14ac:dyDescent="0.2">
      <c r="A2309" s="15">
        <v>16000</v>
      </c>
      <c r="B2309" s="15">
        <v>7.6200000000000004E-2</v>
      </c>
      <c r="C2309" s="15" t="s">
        <v>46</v>
      </c>
      <c r="D2309" s="15">
        <v>60000</v>
      </c>
      <c r="E2309" s="15">
        <v>36</v>
      </c>
      <c r="F2309" s="15">
        <v>10</v>
      </c>
      <c r="G2309" s="15">
        <v>0</v>
      </c>
    </row>
    <row r="2310" spans="1:7" x14ac:dyDescent="0.2">
      <c r="A2310" s="15">
        <v>6000</v>
      </c>
      <c r="B2310" s="15">
        <v>0.15609999999999999</v>
      </c>
      <c r="C2310" s="15" t="s">
        <v>46</v>
      </c>
      <c r="D2310" s="15">
        <v>85000</v>
      </c>
      <c r="E2310" s="15">
        <v>36</v>
      </c>
      <c r="F2310" s="15">
        <v>8</v>
      </c>
      <c r="G2310" s="15">
        <v>0</v>
      </c>
    </row>
    <row r="2311" spans="1:7" x14ac:dyDescent="0.2">
      <c r="A2311" s="15">
        <v>15000</v>
      </c>
      <c r="B2311" s="15">
        <v>0.1855</v>
      </c>
      <c r="C2311" s="15" t="s">
        <v>46</v>
      </c>
      <c r="D2311" s="15">
        <v>76000</v>
      </c>
      <c r="E2311" s="15">
        <v>60</v>
      </c>
      <c r="F2311" s="15">
        <v>10</v>
      </c>
      <c r="G2311" s="15">
        <v>0</v>
      </c>
    </row>
    <row r="2312" spans="1:7" x14ac:dyDescent="0.2">
      <c r="A2312" s="15">
        <v>15000</v>
      </c>
      <c r="B2312" s="15">
        <v>0.11990000000000001</v>
      </c>
      <c r="C2312" s="15" t="s">
        <v>44</v>
      </c>
      <c r="D2312" s="15">
        <v>40000</v>
      </c>
      <c r="E2312" s="15">
        <v>36</v>
      </c>
      <c r="F2312" s="15">
        <v>0.5</v>
      </c>
      <c r="G2312" s="15">
        <v>1</v>
      </c>
    </row>
    <row r="2313" spans="1:7" x14ac:dyDescent="0.2">
      <c r="A2313" s="15">
        <v>20000</v>
      </c>
      <c r="B2313" s="15">
        <v>6.6199999999999995E-2</v>
      </c>
      <c r="C2313" s="15" t="s">
        <v>46</v>
      </c>
      <c r="D2313" s="15">
        <v>144000</v>
      </c>
      <c r="E2313" s="15">
        <v>36</v>
      </c>
      <c r="F2313" s="15">
        <v>8</v>
      </c>
      <c r="G2313" s="15">
        <v>0</v>
      </c>
    </row>
    <row r="2314" spans="1:7" x14ac:dyDescent="0.2">
      <c r="A2314" s="15">
        <v>7375</v>
      </c>
      <c r="B2314" s="15">
        <v>0.224</v>
      </c>
      <c r="C2314" s="15" t="s">
        <v>45</v>
      </c>
      <c r="D2314" s="15">
        <v>40000</v>
      </c>
      <c r="E2314" s="15">
        <v>36</v>
      </c>
      <c r="F2314" s="15">
        <v>7</v>
      </c>
      <c r="G2314" s="15">
        <v>0</v>
      </c>
    </row>
    <row r="2315" spans="1:7" x14ac:dyDescent="0.2">
      <c r="A2315" s="15">
        <v>11750</v>
      </c>
      <c r="B2315" s="15">
        <v>9.6699999999999994E-2</v>
      </c>
      <c r="C2315" s="15" t="s">
        <v>46</v>
      </c>
      <c r="D2315" s="15">
        <v>83000</v>
      </c>
      <c r="E2315" s="15">
        <v>36</v>
      </c>
      <c r="F2315" s="15">
        <v>10</v>
      </c>
      <c r="G2315" s="15">
        <v>0</v>
      </c>
    </row>
    <row r="2316" spans="1:7" x14ac:dyDescent="0.2">
      <c r="A2316" s="15">
        <v>5000</v>
      </c>
      <c r="B2316" s="15">
        <v>0.15609999999999999</v>
      </c>
      <c r="C2316" s="15" t="s">
        <v>46</v>
      </c>
      <c r="D2316" s="15">
        <v>30000</v>
      </c>
      <c r="E2316" s="15">
        <v>36</v>
      </c>
      <c r="F2316" s="15">
        <v>10</v>
      </c>
      <c r="G2316" s="15">
        <v>1</v>
      </c>
    </row>
    <row r="2317" spans="1:7" x14ac:dyDescent="0.2">
      <c r="A2317" s="15">
        <v>15000</v>
      </c>
      <c r="B2317" s="15">
        <v>0.12989999999999999</v>
      </c>
      <c r="C2317" s="15" t="s">
        <v>45</v>
      </c>
      <c r="D2317" s="15">
        <v>97090</v>
      </c>
      <c r="E2317" s="15">
        <v>36</v>
      </c>
      <c r="F2317" s="15">
        <v>10</v>
      </c>
      <c r="G2317" s="15">
        <v>0</v>
      </c>
    </row>
    <row r="2318" spans="1:7" x14ac:dyDescent="0.2">
      <c r="A2318" s="15">
        <v>14400</v>
      </c>
      <c r="B2318" s="15">
        <v>0.13669999999999999</v>
      </c>
      <c r="C2318" s="15" t="s">
        <v>46</v>
      </c>
      <c r="D2318" s="15">
        <v>60000</v>
      </c>
      <c r="E2318" s="15">
        <v>36</v>
      </c>
      <c r="F2318" s="15">
        <v>0.5</v>
      </c>
      <c r="G2318" s="15">
        <v>0</v>
      </c>
    </row>
    <row r="2319" spans="1:7" x14ac:dyDescent="0.2">
      <c r="A2319" s="15">
        <v>19000</v>
      </c>
      <c r="B2319" s="15">
        <v>0.12989999999999999</v>
      </c>
      <c r="C2319" s="15" t="s">
        <v>45</v>
      </c>
      <c r="D2319" s="15">
        <v>42900</v>
      </c>
      <c r="E2319" s="15">
        <v>36</v>
      </c>
      <c r="F2319" s="15">
        <v>8</v>
      </c>
      <c r="G2319" s="15">
        <v>0</v>
      </c>
    </row>
    <row r="2320" spans="1:7" x14ac:dyDescent="0.2">
      <c r="A2320" s="15">
        <v>11000</v>
      </c>
      <c r="B2320" s="15">
        <v>0.17760000000000001</v>
      </c>
      <c r="C2320" s="15" t="s">
        <v>44</v>
      </c>
      <c r="D2320" s="15">
        <v>70000</v>
      </c>
      <c r="E2320" s="15">
        <v>60</v>
      </c>
      <c r="F2320" s="15">
        <v>0.5</v>
      </c>
      <c r="G2320" s="15">
        <v>0</v>
      </c>
    </row>
    <row r="2321" spans="1:7" x14ac:dyDescent="0.2">
      <c r="A2321" s="15">
        <v>8500</v>
      </c>
      <c r="B2321" s="15">
        <v>0.1099</v>
      </c>
      <c r="C2321" s="15" t="s">
        <v>44</v>
      </c>
      <c r="D2321" s="15">
        <v>25000</v>
      </c>
      <c r="E2321" s="15">
        <v>36</v>
      </c>
      <c r="F2321" s="15">
        <v>2</v>
      </c>
      <c r="G2321" s="15">
        <v>0</v>
      </c>
    </row>
    <row r="2322" spans="1:7" x14ac:dyDescent="0.2">
      <c r="A2322" s="15">
        <v>10000</v>
      </c>
      <c r="B2322" s="15">
        <v>0.11990000000000001</v>
      </c>
      <c r="C2322" s="15" t="s">
        <v>44</v>
      </c>
      <c r="D2322" s="15">
        <v>45000</v>
      </c>
      <c r="E2322" s="15">
        <v>36</v>
      </c>
      <c r="F2322" s="15">
        <v>3</v>
      </c>
      <c r="G2322" s="15">
        <v>0</v>
      </c>
    </row>
    <row r="2323" spans="1:7" x14ac:dyDescent="0.2">
      <c r="A2323" s="15">
        <v>11000</v>
      </c>
      <c r="B2323" s="15">
        <v>0.15609999999999999</v>
      </c>
      <c r="C2323" s="15" t="s">
        <v>46</v>
      </c>
      <c r="D2323" s="15">
        <v>45000</v>
      </c>
      <c r="E2323" s="15">
        <v>60</v>
      </c>
      <c r="F2323" s="15">
        <v>1</v>
      </c>
      <c r="G2323" s="15">
        <v>0</v>
      </c>
    </row>
    <row r="2324" spans="1:7" x14ac:dyDescent="0.2">
      <c r="A2324" s="15">
        <v>35000</v>
      </c>
      <c r="B2324" s="15">
        <v>0.224</v>
      </c>
      <c r="C2324" s="15" t="s">
        <v>46</v>
      </c>
      <c r="D2324" s="15">
        <v>120000</v>
      </c>
      <c r="E2324" s="15">
        <v>60</v>
      </c>
      <c r="F2324" s="15">
        <v>3</v>
      </c>
      <c r="G2324" s="15">
        <v>1</v>
      </c>
    </row>
    <row r="2325" spans="1:7" x14ac:dyDescent="0.2">
      <c r="A2325" s="15">
        <v>10000</v>
      </c>
      <c r="B2325" s="15">
        <v>9.6699999999999994E-2</v>
      </c>
      <c r="C2325" s="15" t="s">
        <v>46</v>
      </c>
      <c r="D2325" s="15">
        <v>55000</v>
      </c>
      <c r="E2325" s="15">
        <v>36</v>
      </c>
      <c r="F2325" s="15">
        <v>8</v>
      </c>
      <c r="G2325" s="15">
        <v>0</v>
      </c>
    </row>
    <row r="2326" spans="1:7" x14ac:dyDescent="0.2">
      <c r="A2326" s="15">
        <v>11000</v>
      </c>
      <c r="B2326" s="15">
        <v>7.9000000000000001E-2</v>
      </c>
      <c r="C2326" s="15" t="s">
        <v>44</v>
      </c>
      <c r="D2326" s="15">
        <v>57000</v>
      </c>
      <c r="E2326" s="15">
        <v>36</v>
      </c>
      <c r="F2326" s="15">
        <v>10</v>
      </c>
      <c r="G2326" s="15">
        <v>0</v>
      </c>
    </row>
    <row r="2327" spans="1:7" x14ac:dyDescent="0.2">
      <c r="A2327" s="15">
        <v>23000</v>
      </c>
      <c r="B2327" s="15">
        <v>0.13669999999999999</v>
      </c>
      <c r="C2327" s="15" t="s">
        <v>44</v>
      </c>
      <c r="D2327" s="15">
        <v>83240</v>
      </c>
      <c r="E2327" s="15">
        <v>36</v>
      </c>
      <c r="F2327" s="15">
        <v>5</v>
      </c>
      <c r="G2327" s="15">
        <v>0</v>
      </c>
    </row>
    <row r="2328" spans="1:7" x14ac:dyDescent="0.2">
      <c r="A2328" s="15">
        <v>24000</v>
      </c>
      <c r="B2328" s="15">
        <v>7.6200000000000004E-2</v>
      </c>
      <c r="C2328" s="15" t="s">
        <v>46</v>
      </c>
      <c r="D2328" s="15">
        <v>164700</v>
      </c>
      <c r="E2328" s="15">
        <v>36</v>
      </c>
      <c r="F2328" s="15">
        <v>10</v>
      </c>
      <c r="G2328" s="15">
        <v>0</v>
      </c>
    </row>
    <row r="2329" spans="1:7" x14ac:dyDescent="0.2">
      <c r="A2329" s="15">
        <v>11200</v>
      </c>
      <c r="B2329" s="15">
        <v>0.19520000000000001</v>
      </c>
      <c r="C2329" s="15" t="s">
        <v>46</v>
      </c>
      <c r="D2329" s="15">
        <v>110000</v>
      </c>
      <c r="E2329" s="15">
        <v>60</v>
      </c>
      <c r="F2329" s="15">
        <v>9</v>
      </c>
      <c r="G2329" s="15">
        <v>0</v>
      </c>
    </row>
    <row r="2330" spans="1:7" x14ac:dyDescent="0.2">
      <c r="A2330" s="15">
        <v>6000</v>
      </c>
      <c r="B2330" s="15">
        <v>0.14299999999999999</v>
      </c>
      <c r="C2330" s="15" t="s">
        <v>44</v>
      </c>
      <c r="D2330" s="15">
        <v>72000</v>
      </c>
      <c r="E2330" s="15">
        <v>36</v>
      </c>
      <c r="F2330" s="15">
        <v>7</v>
      </c>
      <c r="G2330" s="15">
        <v>0</v>
      </c>
    </row>
    <row r="2331" spans="1:7" x14ac:dyDescent="0.2">
      <c r="A2331" s="15">
        <v>10000</v>
      </c>
      <c r="B2331" s="15">
        <v>0.11990000000000001</v>
      </c>
      <c r="C2331" s="15" t="s">
        <v>44</v>
      </c>
      <c r="D2331" s="15">
        <v>40000</v>
      </c>
      <c r="E2331" s="15">
        <v>36</v>
      </c>
      <c r="F2331" s="15">
        <v>6</v>
      </c>
      <c r="G2331" s="15">
        <v>0</v>
      </c>
    </row>
    <row r="2332" spans="1:7" x14ac:dyDescent="0.2">
      <c r="A2332" s="15">
        <v>28000</v>
      </c>
      <c r="B2332" s="15">
        <v>0.13669999999999999</v>
      </c>
      <c r="C2332" s="15" t="s">
        <v>46</v>
      </c>
      <c r="D2332" s="15">
        <v>92000</v>
      </c>
      <c r="E2332" s="15">
        <v>36</v>
      </c>
      <c r="F2332" s="15">
        <v>4</v>
      </c>
      <c r="G2332" s="15">
        <v>0</v>
      </c>
    </row>
    <row r="2333" spans="1:7" x14ac:dyDescent="0.2">
      <c r="A2333" s="15">
        <v>15000</v>
      </c>
      <c r="B2333" s="15">
        <v>0.151</v>
      </c>
      <c r="C2333" s="15" t="s">
        <v>44</v>
      </c>
      <c r="D2333" s="15">
        <v>49000</v>
      </c>
      <c r="E2333" s="15">
        <v>36</v>
      </c>
      <c r="F2333" s="15">
        <v>8</v>
      </c>
      <c r="G2333" s="15">
        <v>1</v>
      </c>
    </row>
    <row r="2334" spans="1:7" x14ac:dyDescent="0.2">
      <c r="A2334" s="15">
        <v>28000</v>
      </c>
      <c r="B2334" s="15">
        <v>0.16200000000000001</v>
      </c>
      <c r="C2334" s="15" t="s">
        <v>45</v>
      </c>
      <c r="D2334" s="15">
        <v>85000</v>
      </c>
      <c r="E2334" s="15">
        <v>36</v>
      </c>
      <c r="F2334" s="15">
        <v>10</v>
      </c>
      <c r="G2334" s="15">
        <v>0</v>
      </c>
    </row>
    <row r="2335" spans="1:7" x14ac:dyDescent="0.2">
      <c r="A2335" s="15">
        <v>24000</v>
      </c>
      <c r="B2335" s="15">
        <v>0.15609999999999999</v>
      </c>
      <c r="C2335" s="15" t="s">
        <v>45</v>
      </c>
      <c r="D2335" s="15">
        <v>93000</v>
      </c>
      <c r="E2335" s="15">
        <v>60</v>
      </c>
      <c r="F2335" s="15">
        <v>10</v>
      </c>
      <c r="G2335" s="15">
        <v>0</v>
      </c>
    </row>
    <row r="2336" spans="1:7" x14ac:dyDescent="0.2">
      <c r="A2336" s="15">
        <v>18000</v>
      </c>
      <c r="B2336" s="15">
        <v>0.192</v>
      </c>
      <c r="C2336" s="15" t="s">
        <v>44</v>
      </c>
      <c r="D2336" s="15">
        <v>94000</v>
      </c>
      <c r="E2336" s="15">
        <v>60</v>
      </c>
      <c r="F2336" s="15">
        <v>5</v>
      </c>
      <c r="G2336" s="15">
        <v>0</v>
      </c>
    </row>
    <row r="2337" spans="1:7" x14ac:dyDescent="0.2">
      <c r="A2337" s="15">
        <v>13000</v>
      </c>
      <c r="B2337" s="15">
        <v>0.23100000000000001</v>
      </c>
      <c r="C2337" s="15" t="s">
        <v>46</v>
      </c>
      <c r="D2337" s="15">
        <v>60000</v>
      </c>
      <c r="E2337" s="15">
        <v>60</v>
      </c>
      <c r="F2337" s="15">
        <v>9</v>
      </c>
      <c r="G2337" s="15">
        <v>0</v>
      </c>
    </row>
    <row r="2338" spans="1:7" x14ac:dyDescent="0.2">
      <c r="A2338" s="15">
        <v>19000</v>
      </c>
      <c r="B2338" s="15">
        <v>0.17100000000000001</v>
      </c>
      <c r="C2338" s="15" t="s">
        <v>44</v>
      </c>
      <c r="D2338" s="15">
        <v>49000</v>
      </c>
      <c r="E2338" s="15">
        <v>36</v>
      </c>
      <c r="F2338" s="15">
        <v>3</v>
      </c>
      <c r="G2338" s="15">
        <v>0</v>
      </c>
    </row>
    <row r="2339" spans="1:7" x14ac:dyDescent="0.2">
      <c r="A2339" s="15">
        <v>11500</v>
      </c>
      <c r="B2339" s="15">
        <v>0.12989999999999999</v>
      </c>
      <c r="C2339" s="15" t="s">
        <v>44</v>
      </c>
      <c r="D2339" s="15">
        <v>38000</v>
      </c>
      <c r="E2339" s="15">
        <v>36</v>
      </c>
      <c r="F2339" s="15">
        <v>2</v>
      </c>
      <c r="G2339" s="15">
        <v>1</v>
      </c>
    </row>
    <row r="2340" spans="1:7" x14ac:dyDescent="0.2">
      <c r="A2340" s="15">
        <v>4500</v>
      </c>
      <c r="B2340" s="15">
        <v>0.151</v>
      </c>
      <c r="C2340" s="15" t="s">
        <v>45</v>
      </c>
      <c r="D2340" s="15">
        <v>23000</v>
      </c>
      <c r="E2340" s="15">
        <v>36</v>
      </c>
      <c r="F2340" s="15">
        <v>10</v>
      </c>
      <c r="G2340" s="15">
        <v>0</v>
      </c>
    </row>
    <row r="2341" spans="1:7" x14ac:dyDescent="0.2">
      <c r="A2341" s="15">
        <v>4725</v>
      </c>
      <c r="B2341" s="15">
        <v>0.17760000000000001</v>
      </c>
      <c r="C2341" s="15" t="s">
        <v>45</v>
      </c>
      <c r="D2341" s="15">
        <v>19000</v>
      </c>
      <c r="E2341" s="15">
        <v>36</v>
      </c>
      <c r="F2341" s="15">
        <v>2</v>
      </c>
      <c r="G2341" s="15">
        <v>0</v>
      </c>
    </row>
    <row r="2342" spans="1:7" x14ac:dyDescent="0.2">
      <c r="A2342" s="15">
        <v>12000</v>
      </c>
      <c r="B2342" s="15">
        <v>0.13669999999999999</v>
      </c>
      <c r="C2342" s="15" t="s">
        <v>44</v>
      </c>
      <c r="D2342" s="15">
        <v>50000</v>
      </c>
      <c r="E2342" s="15">
        <v>36</v>
      </c>
      <c r="F2342" s="15">
        <v>0.5</v>
      </c>
      <c r="G2342" s="15">
        <v>0</v>
      </c>
    </row>
    <row r="2343" spans="1:7" x14ac:dyDescent="0.2">
      <c r="A2343" s="15">
        <v>22000</v>
      </c>
      <c r="B2343" s="15">
        <v>0.1099</v>
      </c>
      <c r="C2343" s="15" t="s">
        <v>46</v>
      </c>
      <c r="D2343" s="15">
        <v>160000</v>
      </c>
      <c r="E2343" s="15">
        <v>36</v>
      </c>
      <c r="F2343" s="15">
        <v>10</v>
      </c>
      <c r="G2343" s="15">
        <v>0</v>
      </c>
    </row>
    <row r="2344" spans="1:7" x14ac:dyDescent="0.2">
      <c r="A2344" s="15">
        <v>21000</v>
      </c>
      <c r="B2344" s="15">
        <v>7.9000000000000001E-2</v>
      </c>
      <c r="C2344" s="15" t="s">
        <v>45</v>
      </c>
      <c r="D2344" s="15">
        <v>90000</v>
      </c>
      <c r="E2344" s="15">
        <v>36</v>
      </c>
      <c r="F2344" s="15">
        <v>1</v>
      </c>
      <c r="G2344" s="15">
        <v>0</v>
      </c>
    </row>
    <row r="2345" spans="1:7" x14ac:dyDescent="0.2">
      <c r="A2345" s="15">
        <v>8450</v>
      </c>
      <c r="B2345" s="15">
        <v>0.17100000000000001</v>
      </c>
      <c r="C2345" s="15" t="s">
        <v>44</v>
      </c>
      <c r="D2345" s="15">
        <v>46000</v>
      </c>
      <c r="E2345" s="15">
        <v>36</v>
      </c>
      <c r="F2345" s="15">
        <v>3</v>
      </c>
      <c r="G2345" s="15">
        <v>0</v>
      </c>
    </row>
    <row r="2346" spans="1:7" x14ac:dyDescent="0.2">
      <c r="A2346" s="15">
        <v>28800</v>
      </c>
      <c r="B2346" s="15">
        <v>0.17100000000000001</v>
      </c>
      <c r="C2346" s="15" t="s">
        <v>44</v>
      </c>
      <c r="D2346" s="15">
        <v>90000</v>
      </c>
      <c r="E2346" s="15">
        <v>60</v>
      </c>
      <c r="F2346" s="15">
        <v>2</v>
      </c>
      <c r="G2346" s="15">
        <v>0</v>
      </c>
    </row>
    <row r="2347" spans="1:7" x14ac:dyDescent="0.2">
      <c r="A2347" s="15">
        <v>20000</v>
      </c>
      <c r="B2347" s="15">
        <v>0.17760000000000001</v>
      </c>
      <c r="C2347" s="15" t="s">
        <v>44</v>
      </c>
      <c r="D2347" s="15">
        <v>72000</v>
      </c>
      <c r="E2347" s="15">
        <v>36</v>
      </c>
      <c r="F2347" s="15">
        <v>2</v>
      </c>
      <c r="G2347" s="15">
        <v>1</v>
      </c>
    </row>
    <row r="2348" spans="1:7" x14ac:dyDescent="0.2">
      <c r="A2348" s="15">
        <v>10000</v>
      </c>
      <c r="B2348" s="15">
        <v>0.1855</v>
      </c>
      <c r="C2348" s="15" t="s">
        <v>44</v>
      </c>
      <c r="D2348" s="15">
        <v>44000</v>
      </c>
      <c r="E2348" s="15">
        <v>36</v>
      </c>
      <c r="F2348" s="15">
        <v>10</v>
      </c>
      <c r="G2348" s="15">
        <v>0</v>
      </c>
    </row>
    <row r="2349" spans="1:7" x14ac:dyDescent="0.2">
      <c r="A2349" s="15">
        <v>35000</v>
      </c>
      <c r="B2349" s="15">
        <v>0.192</v>
      </c>
      <c r="C2349" s="15" t="s">
        <v>45</v>
      </c>
      <c r="D2349" s="15">
        <v>250000</v>
      </c>
      <c r="E2349" s="15">
        <v>36</v>
      </c>
      <c r="F2349" s="15">
        <v>0.5</v>
      </c>
      <c r="G2349" s="15">
        <v>0</v>
      </c>
    </row>
    <row r="2350" spans="1:7" x14ac:dyDescent="0.2">
      <c r="A2350" s="15">
        <v>15000</v>
      </c>
      <c r="B2350" s="15">
        <v>0.1099</v>
      </c>
      <c r="C2350" s="15" t="s">
        <v>46</v>
      </c>
      <c r="D2350" s="15">
        <v>129500</v>
      </c>
      <c r="E2350" s="15">
        <v>36</v>
      </c>
      <c r="F2350" s="15">
        <v>10</v>
      </c>
      <c r="G2350" s="15">
        <v>0</v>
      </c>
    </row>
    <row r="2351" spans="1:7" x14ac:dyDescent="0.2">
      <c r="A2351" s="15">
        <v>25000</v>
      </c>
      <c r="B2351" s="15">
        <v>0.13669999999999999</v>
      </c>
      <c r="C2351" s="15" t="s">
        <v>46</v>
      </c>
      <c r="D2351" s="15">
        <v>120000</v>
      </c>
      <c r="E2351" s="15">
        <v>36</v>
      </c>
      <c r="F2351" s="15">
        <v>5</v>
      </c>
      <c r="G2351" s="15">
        <v>0</v>
      </c>
    </row>
    <row r="2352" spans="1:7" x14ac:dyDescent="0.2">
      <c r="A2352" s="15">
        <v>15000</v>
      </c>
      <c r="B2352" s="15">
        <v>0.151</v>
      </c>
      <c r="C2352" s="15" t="s">
        <v>44</v>
      </c>
      <c r="D2352" s="15">
        <v>56000</v>
      </c>
      <c r="E2352" s="15">
        <v>60</v>
      </c>
      <c r="F2352" s="15">
        <v>3</v>
      </c>
      <c r="G2352" s="15">
        <v>0</v>
      </c>
    </row>
    <row r="2353" spans="1:7" x14ac:dyDescent="0.2">
      <c r="A2353" s="15">
        <v>7000</v>
      </c>
      <c r="B2353" s="15">
        <v>8.8999999999999996E-2</v>
      </c>
      <c r="C2353" s="15" t="s">
        <v>46</v>
      </c>
      <c r="D2353" s="15">
        <v>42000</v>
      </c>
      <c r="E2353" s="15">
        <v>36</v>
      </c>
      <c r="F2353" s="15">
        <v>3</v>
      </c>
      <c r="G2353" s="15">
        <v>1</v>
      </c>
    </row>
    <row r="2354" spans="1:7" x14ac:dyDescent="0.2">
      <c r="A2354" s="15">
        <v>7625</v>
      </c>
      <c r="B2354" s="15">
        <v>0.15609999999999999</v>
      </c>
      <c r="C2354" s="15" t="s">
        <v>44</v>
      </c>
      <c r="D2354" s="15">
        <v>50000</v>
      </c>
      <c r="E2354" s="15">
        <v>36</v>
      </c>
      <c r="F2354" s="15">
        <v>10</v>
      </c>
      <c r="G2354" s="15">
        <v>0</v>
      </c>
    </row>
    <row r="2355" spans="1:7" x14ac:dyDescent="0.2">
      <c r="A2355" s="15">
        <v>15000</v>
      </c>
      <c r="B2355" s="15">
        <v>0.1099</v>
      </c>
      <c r="C2355" s="15" t="s">
        <v>46</v>
      </c>
      <c r="D2355" s="15">
        <v>61500</v>
      </c>
      <c r="E2355" s="15">
        <v>36</v>
      </c>
      <c r="F2355" s="15">
        <v>0.5</v>
      </c>
      <c r="G2355" s="15">
        <v>0</v>
      </c>
    </row>
    <row r="2356" spans="1:7" x14ac:dyDescent="0.2">
      <c r="A2356" s="15">
        <v>7800</v>
      </c>
      <c r="B2356" s="15">
        <v>0.11990000000000001</v>
      </c>
      <c r="C2356" s="15" t="s">
        <v>46</v>
      </c>
      <c r="D2356" s="15">
        <v>64000</v>
      </c>
      <c r="E2356" s="15">
        <v>36</v>
      </c>
      <c r="F2356" s="15">
        <v>2</v>
      </c>
      <c r="G2356" s="15">
        <v>0</v>
      </c>
    </row>
    <row r="2357" spans="1:7" x14ac:dyDescent="0.2">
      <c r="A2357" s="15">
        <v>18000</v>
      </c>
      <c r="B2357" s="15">
        <v>0.151</v>
      </c>
      <c r="C2357" s="15" t="s">
        <v>46</v>
      </c>
      <c r="D2357" s="15">
        <v>91000</v>
      </c>
      <c r="E2357" s="15">
        <v>36</v>
      </c>
      <c r="F2357" s="15">
        <v>6</v>
      </c>
      <c r="G2357" s="15">
        <v>0</v>
      </c>
    </row>
    <row r="2358" spans="1:7" x14ac:dyDescent="0.2">
      <c r="A2358" s="15">
        <v>24000</v>
      </c>
      <c r="B2358" s="15">
        <v>7.9000000000000001E-2</v>
      </c>
      <c r="C2358" s="15" t="s">
        <v>44</v>
      </c>
      <c r="D2358" s="15">
        <v>116000</v>
      </c>
      <c r="E2358" s="15">
        <v>36</v>
      </c>
      <c r="F2358" s="15">
        <v>7</v>
      </c>
      <c r="G2358" s="15">
        <v>0</v>
      </c>
    </row>
    <row r="2359" spans="1:7" x14ac:dyDescent="0.2">
      <c r="A2359" s="15">
        <v>5000</v>
      </c>
      <c r="B2359" s="15">
        <v>0.11990000000000001</v>
      </c>
      <c r="C2359" s="15" t="s">
        <v>46</v>
      </c>
      <c r="D2359" s="15">
        <v>65000</v>
      </c>
      <c r="E2359" s="15">
        <v>36</v>
      </c>
      <c r="F2359" s="15">
        <v>10</v>
      </c>
      <c r="G2359" s="15">
        <v>0</v>
      </c>
    </row>
    <row r="2360" spans="1:7" x14ac:dyDescent="0.2">
      <c r="A2360" s="15">
        <v>8450</v>
      </c>
      <c r="B2360" s="15">
        <v>0.17100000000000001</v>
      </c>
      <c r="C2360" s="15" t="s">
        <v>44</v>
      </c>
      <c r="D2360" s="15">
        <v>32000</v>
      </c>
      <c r="E2360" s="15">
        <v>36</v>
      </c>
      <c r="F2360" s="15">
        <v>2</v>
      </c>
      <c r="G2360" s="15">
        <v>0</v>
      </c>
    </row>
    <row r="2361" spans="1:7" x14ac:dyDescent="0.2">
      <c r="A2361" s="15">
        <v>31300</v>
      </c>
      <c r="B2361" s="15">
        <v>0.1855</v>
      </c>
      <c r="C2361" s="15" t="s">
        <v>44</v>
      </c>
      <c r="D2361" s="15">
        <v>70000</v>
      </c>
      <c r="E2361" s="15">
        <v>36</v>
      </c>
      <c r="F2361" s="15">
        <v>10</v>
      </c>
      <c r="G2361" s="15">
        <v>0</v>
      </c>
    </row>
    <row r="2362" spans="1:7" x14ac:dyDescent="0.2">
      <c r="A2362" s="15">
        <v>19425</v>
      </c>
      <c r="B2362" s="15">
        <v>0.13669999999999999</v>
      </c>
      <c r="C2362" s="15" t="s">
        <v>45</v>
      </c>
      <c r="D2362" s="15">
        <v>80000</v>
      </c>
      <c r="E2362" s="15">
        <v>36</v>
      </c>
      <c r="F2362" s="15">
        <v>0.5</v>
      </c>
      <c r="G2362" s="15">
        <v>0</v>
      </c>
    </row>
    <row r="2363" spans="1:7" x14ac:dyDescent="0.2">
      <c r="A2363" s="15">
        <v>1200</v>
      </c>
      <c r="B2363" s="15">
        <v>0.192</v>
      </c>
      <c r="C2363" s="15" t="s">
        <v>46</v>
      </c>
      <c r="D2363" s="15">
        <v>50877</v>
      </c>
      <c r="E2363" s="15">
        <v>36</v>
      </c>
      <c r="F2363" s="15">
        <v>10</v>
      </c>
      <c r="G2363" s="15">
        <v>0</v>
      </c>
    </row>
    <row r="2364" spans="1:7" x14ac:dyDescent="0.2">
      <c r="A2364" s="15">
        <v>35000</v>
      </c>
      <c r="B2364" s="15">
        <v>0.23699999999999999</v>
      </c>
      <c r="C2364" s="15" t="s">
        <v>46</v>
      </c>
      <c r="D2364" s="15">
        <v>120000</v>
      </c>
      <c r="E2364" s="15">
        <v>36</v>
      </c>
      <c r="F2364" s="15">
        <v>10</v>
      </c>
      <c r="G2364" s="15">
        <v>1</v>
      </c>
    </row>
    <row r="2365" spans="1:7" x14ac:dyDescent="0.2">
      <c r="A2365" s="15">
        <v>12000</v>
      </c>
      <c r="B2365" s="15">
        <v>9.6699999999999994E-2</v>
      </c>
      <c r="C2365" s="15" t="s">
        <v>46</v>
      </c>
      <c r="D2365" s="15">
        <v>65000</v>
      </c>
      <c r="E2365" s="15">
        <v>36</v>
      </c>
      <c r="F2365" s="15">
        <v>4</v>
      </c>
      <c r="G2365" s="15">
        <v>0</v>
      </c>
    </row>
    <row r="2366" spans="1:7" x14ac:dyDescent="0.2">
      <c r="A2366" s="15">
        <v>1200</v>
      </c>
      <c r="B2366" s="15">
        <v>0.20200000000000001</v>
      </c>
      <c r="C2366" s="15" t="s">
        <v>46</v>
      </c>
      <c r="D2366" s="15">
        <v>32000</v>
      </c>
      <c r="E2366" s="15">
        <v>36</v>
      </c>
      <c r="F2366" s="15">
        <v>10</v>
      </c>
      <c r="G2366" s="15">
        <v>0</v>
      </c>
    </row>
    <row r="2367" spans="1:7" x14ac:dyDescent="0.2">
      <c r="A2367" s="15">
        <v>20000</v>
      </c>
      <c r="B2367" s="15">
        <v>7.6200000000000004E-2</v>
      </c>
      <c r="C2367" s="15" t="s">
        <v>46</v>
      </c>
      <c r="D2367" s="15">
        <v>102000</v>
      </c>
      <c r="E2367" s="15">
        <v>36</v>
      </c>
      <c r="F2367" s="15">
        <v>10</v>
      </c>
      <c r="G2367" s="15">
        <v>0</v>
      </c>
    </row>
    <row r="2368" spans="1:7" x14ac:dyDescent="0.2">
      <c r="A2368" s="15">
        <v>15000</v>
      </c>
      <c r="B2368" s="15">
        <v>0.15609999999999999</v>
      </c>
      <c r="C2368" s="15" t="s">
        <v>44</v>
      </c>
      <c r="D2368" s="15">
        <v>73000</v>
      </c>
      <c r="E2368" s="15">
        <v>60</v>
      </c>
      <c r="F2368" s="15">
        <v>1</v>
      </c>
      <c r="G2368" s="15">
        <v>0</v>
      </c>
    </row>
    <row r="2369" spans="1:7" x14ac:dyDescent="0.2">
      <c r="A2369" s="15">
        <v>7500</v>
      </c>
      <c r="B2369" s="15">
        <v>0.13669999999999999</v>
      </c>
      <c r="C2369" s="15" t="s">
        <v>45</v>
      </c>
      <c r="D2369" s="15">
        <v>30000</v>
      </c>
      <c r="E2369" s="15">
        <v>36</v>
      </c>
      <c r="F2369" s="15">
        <v>0.5</v>
      </c>
      <c r="G2369" s="15">
        <v>0</v>
      </c>
    </row>
    <row r="2370" spans="1:7" x14ac:dyDescent="0.2">
      <c r="A2370" s="15">
        <v>10300</v>
      </c>
      <c r="B2370" s="15">
        <v>0.19520000000000001</v>
      </c>
      <c r="C2370" s="15" t="s">
        <v>44</v>
      </c>
      <c r="D2370" s="15">
        <v>72000</v>
      </c>
      <c r="E2370" s="15">
        <v>36</v>
      </c>
      <c r="F2370" s="15">
        <v>3</v>
      </c>
      <c r="G2370" s="15">
        <v>0</v>
      </c>
    </row>
    <row r="2371" spans="1:7" x14ac:dyDescent="0.2">
      <c r="A2371" s="15">
        <v>15000</v>
      </c>
      <c r="B2371" s="15">
        <v>0.15609999999999999</v>
      </c>
      <c r="C2371" s="15" t="s">
        <v>44</v>
      </c>
      <c r="D2371" s="15">
        <v>60000</v>
      </c>
      <c r="E2371" s="15">
        <v>60</v>
      </c>
      <c r="F2371" s="15">
        <v>0.5</v>
      </c>
      <c r="G2371" s="15">
        <v>0</v>
      </c>
    </row>
    <row r="2372" spans="1:7" x14ac:dyDescent="0.2">
      <c r="A2372" s="15">
        <v>12000</v>
      </c>
      <c r="B2372" s="15">
        <v>0.25800000000000001</v>
      </c>
      <c r="C2372" s="15" t="s">
        <v>46</v>
      </c>
      <c r="D2372" s="15">
        <v>102000</v>
      </c>
      <c r="E2372" s="15">
        <v>60</v>
      </c>
      <c r="F2372" s="15">
        <v>9</v>
      </c>
      <c r="G2372" s="15">
        <v>0</v>
      </c>
    </row>
    <row r="2373" spans="1:7" x14ac:dyDescent="0.2">
      <c r="A2373" s="15">
        <v>15600</v>
      </c>
      <c r="B2373" s="15">
        <v>0.20200000000000001</v>
      </c>
      <c r="C2373" s="15" t="s">
        <v>44</v>
      </c>
      <c r="D2373" s="15">
        <v>53000</v>
      </c>
      <c r="E2373" s="15">
        <v>60</v>
      </c>
      <c r="F2373" s="15">
        <v>9</v>
      </c>
      <c r="G2373" s="15">
        <v>0</v>
      </c>
    </row>
    <row r="2374" spans="1:7" x14ac:dyDescent="0.2">
      <c r="A2374" s="15">
        <v>35000</v>
      </c>
      <c r="B2374" s="15">
        <v>0.151</v>
      </c>
      <c r="C2374" s="15" t="s">
        <v>44</v>
      </c>
      <c r="D2374" s="15">
        <v>82000</v>
      </c>
      <c r="E2374" s="15">
        <v>36</v>
      </c>
      <c r="F2374" s="15">
        <v>2</v>
      </c>
      <c r="G2374" s="15">
        <v>1</v>
      </c>
    </row>
    <row r="2375" spans="1:7" x14ac:dyDescent="0.2">
      <c r="A2375" s="15">
        <v>13000</v>
      </c>
      <c r="B2375" s="15">
        <v>0.1855</v>
      </c>
      <c r="C2375" s="15" t="s">
        <v>46</v>
      </c>
      <c r="D2375" s="15">
        <v>95000</v>
      </c>
      <c r="E2375" s="15">
        <v>36</v>
      </c>
      <c r="F2375" s="15">
        <v>4</v>
      </c>
      <c r="G2375" s="15">
        <v>1</v>
      </c>
    </row>
    <row r="2376" spans="1:7" x14ac:dyDescent="0.2">
      <c r="A2376" s="15">
        <v>5000</v>
      </c>
      <c r="B2376" s="15">
        <v>6.6199999999999995E-2</v>
      </c>
      <c r="C2376" s="15" t="s">
        <v>44</v>
      </c>
      <c r="D2376" s="15">
        <v>55000</v>
      </c>
      <c r="E2376" s="15">
        <v>36</v>
      </c>
      <c r="F2376" s="15">
        <v>0.5</v>
      </c>
      <c r="G2376" s="15">
        <v>0</v>
      </c>
    </row>
    <row r="2377" spans="1:7" x14ac:dyDescent="0.2">
      <c r="A2377" s="15">
        <v>4200</v>
      </c>
      <c r="B2377" s="15">
        <v>0.13669999999999999</v>
      </c>
      <c r="C2377" s="15" t="s">
        <v>44</v>
      </c>
      <c r="D2377" s="15">
        <v>84000</v>
      </c>
      <c r="E2377" s="15">
        <v>36</v>
      </c>
      <c r="F2377" s="15">
        <v>9</v>
      </c>
      <c r="G2377" s="15">
        <v>0</v>
      </c>
    </row>
    <row r="2378" spans="1:7" x14ac:dyDescent="0.2">
      <c r="A2378" s="15">
        <v>12000</v>
      </c>
      <c r="B2378" s="15">
        <v>0.23400000000000001</v>
      </c>
      <c r="C2378" s="15" t="s">
        <v>46</v>
      </c>
      <c r="D2378" s="15">
        <v>60000</v>
      </c>
      <c r="E2378" s="15">
        <v>60</v>
      </c>
      <c r="F2378" s="15">
        <v>1</v>
      </c>
      <c r="G2378" s="15">
        <v>0</v>
      </c>
    </row>
    <row r="2379" spans="1:7" x14ac:dyDescent="0.2">
      <c r="A2379" s="15">
        <v>13200</v>
      </c>
      <c r="B2379" s="15">
        <v>0.11990000000000001</v>
      </c>
      <c r="C2379" s="15" t="s">
        <v>46</v>
      </c>
      <c r="D2379" s="15">
        <v>42000</v>
      </c>
      <c r="E2379" s="15">
        <v>36</v>
      </c>
      <c r="F2379" s="15">
        <v>7</v>
      </c>
      <c r="G2379" s="15">
        <v>1</v>
      </c>
    </row>
    <row r="2380" spans="1:7" x14ac:dyDescent="0.2">
      <c r="A2380" s="15">
        <v>35000</v>
      </c>
      <c r="B2380" s="15">
        <v>0.16200000000000001</v>
      </c>
      <c r="C2380" s="15" t="s">
        <v>46</v>
      </c>
      <c r="D2380" s="15">
        <v>386107</v>
      </c>
      <c r="E2380" s="15">
        <v>36</v>
      </c>
      <c r="F2380" s="15">
        <v>7</v>
      </c>
      <c r="G2380" s="15">
        <v>0</v>
      </c>
    </row>
    <row r="2381" spans="1:7" x14ac:dyDescent="0.2">
      <c r="A2381" s="15">
        <v>16000</v>
      </c>
      <c r="B2381" s="15">
        <v>0.23100000000000001</v>
      </c>
      <c r="C2381" s="15" t="s">
        <v>44</v>
      </c>
      <c r="D2381" s="15">
        <v>46200</v>
      </c>
      <c r="E2381" s="15">
        <v>60</v>
      </c>
      <c r="F2381" s="15">
        <v>1</v>
      </c>
      <c r="G2381" s="15">
        <v>1</v>
      </c>
    </row>
    <row r="2382" spans="1:7" x14ac:dyDescent="0.2">
      <c r="A2382" s="15">
        <v>6500</v>
      </c>
      <c r="B2382" s="15">
        <v>0.13669999999999999</v>
      </c>
      <c r="C2382" s="15" t="s">
        <v>46</v>
      </c>
      <c r="D2382" s="15">
        <v>29000</v>
      </c>
      <c r="E2382" s="15">
        <v>36</v>
      </c>
      <c r="F2382" s="15">
        <v>3</v>
      </c>
      <c r="G2382" s="15">
        <v>0</v>
      </c>
    </row>
    <row r="2383" spans="1:7" x14ac:dyDescent="0.2">
      <c r="A2383" s="15">
        <v>6000</v>
      </c>
      <c r="B2383" s="15">
        <v>0.19520000000000001</v>
      </c>
      <c r="C2383" s="15" t="s">
        <v>44</v>
      </c>
      <c r="D2383" s="15">
        <v>50000</v>
      </c>
      <c r="E2383" s="15">
        <v>36</v>
      </c>
      <c r="F2383" s="15">
        <v>10</v>
      </c>
      <c r="G2383" s="15">
        <v>0</v>
      </c>
    </row>
    <row r="2384" spans="1:7" x14ac:dyDescent="0.2">
      <c r="A2384" s="15">
        <v>7000</v>
      </c>
      <c r="B2384" s="15">
        <v>9.6699999999999994E-2</v>
      </c>
      <c r="C2384" s="15" t="s">
        <v>44</v>
      </c>
      <c r="D2384" s="15">
        <v>36000</v>
      </c>
      <c r="E2384" s="15">
        <v>36</v>
      </c>
      <c r="F2384" s="15">
        <v>10</v>
      </c>
      <c r="G2384" s="15">
        <v>0</v>
      </c>
    </row>
    <row r="2385" spans="1:7" x14ac:dyDescent="0.2">
      <c r="A2385" s="15">
        <v>17600</v>
      </c>
      <c r="B2385" s="15">
        <v>0.151</v>
      </c>
      <c r="C2385" s="15" t="s">
        <v>44</v>
      </c>
      <c r="D2385" s="15">
        <v>50000</v>
      </c>
      <c r="E2385" s="15">
        <v>36</v>
      </c>
      <c r="F2385" s="15">
        <v>9</v>
      </c>
      <c r="G2385" s="15">
        <v>0</v>
      </c>
    </row>
    <row r="2386" spans="1:7" x14ac:dyDescent="0.2">
      <c r="A2386" s="15">
        <v>12500</v>
      </c>
      <c r="B2386" s="15">
        <v>0.24079999999999999</v>
      </c>
      <c r="C2386" s="15" t="s">
        <v>46</v>
      </c>
      <c r="D2386" s="15">
        <v>48000</v>
      </c>
      <c r="E2386" s="15">
        <v>60</v>
      </c>
      <c r="F2386" s="15">
        <v>10</v>
      </c>
      <c r="G2386" s="15">
        <v>1</v>
      </c>
    </row>
    <row r="2387" spans="1:7" x14ac:dyDescent="0.2">
      <c r="A2387" s="15">
        <v>18550</v>
      </c>
      <c r="B2387" s="15">
        <v>0.17760000000000001</v>
      </c>
      <c r="C2387" s="15" t="s">
        <v>46</v>
      </c>
      <c r="D2387" s="15">
        <v>41655</v>
      </c>
      <c r="E2387" s="15">
        <v>60</v>
      </c>
      <c r="F2387" s="15">
        <v>10</v>
      </c>
      <c r="G2387" s="15">
        <v>0</v>
      </c>
    </row>
    <row r="2388" spans="1:7" x14ac:dyDescent="0.2">
      <c r="A2388" s="15">
        <v>15000</v>
      </c>
      <c r="B2388" s="15">
        <v>0.17100000000000001</v>
      </c>
      <c r="C2388" s="15" t="s">
        <v>46</v>
      </c>
      <c r="D2388" s="15">
        <v>38000</v>
      </c>
      <c r="E2388" s="15">
        <v>36</v>
      </c>
      <c r="F2388" s="15">
        <v>6</v>
      </c>
      <c r="G2388" s="15">
        <v>1</v>
      </c>
    </row>
    <row r="2389" spans="1:7" x14ac:dyDescent="0.2">
      <c r="A2389" s="15">
        <v>6250</v>
      </c>
      <c r="B2389" s="15">
        <v>0.13669999999999999</v>
      </c>
      <c r="C2389" s="15" t="s">
        <v>44</v>
      </c>
      <c r="D2389" s="15">
        <v>47000</v>
      </c>
      <c r="E2389" s="15">
        <v>36</v>
      </c>
      <c r="F2389" s="15">
        <v>1</v>
      </c>
      <c r="G2389" s="15">
        <v>0</v>
      </c>
    </row>
    <row r="2390" spans="1:7" x14ac:dyDescent="0.2">
      <c r="A2390" s="15">
        <v>12000</v>
      </c>
      <c r="B2390" s="15">
        <v>0.15609999999999999</v>
      </c>
      <c r="C2390" s="15" t="s">
        <v>46</v>
      </c>
      <c r="D2390" s="15">
        <v>70000</v>
      </c>
      <c r="E2390" s="15">
        <v>60</v>
      </c>
      <c r="F2390" s="15">
        <v>1</v>
      </c>
      <c r="G2390" s="15">
        <v>0</v>
      </c>
    </row>
    <row r="2391" spans="1:7" x14ac:dyDescent="0.2">
      <c r="A2391" s="15">
        <v>25000</v>
      </c>
      <c r="B2391" s="15">
        <v>6.6199999999999995E-2</v>
      </c>
      <c r="C2391" s="15" t="s">
        <v>46</v>
      </c>
      <c r="D2391" s="15">
        <v>85000</v>
      </c>
      <c r="E2391" s="15">
        <v>36</v>
      </c>
      <c r="F2391" s="15">
        <v>10</v>
      </c>
      <c r="G2391" s="15">
        <v>0</v>
      </c>
    </row>
    <row r="2392" spans="1:7" x14ac:dyDescent="0.2">
      <c r="A2392" s="15">
        <v>8000</v>
      </c>
      <c r="B2392" s="15">
        <v>9.6699999999999994E-2</v>
      </c>
      <c r="C2392" s="15" t="s">
        <v>46</v>
      </c>
      <c r="D2392" s="15">
        <v>106200</v>
      </c>
      <c r="E2392" s="15">
        <v>36</v>
      </c>
      <c r="F2392" s="15">
        <v>6</v>
      </c>
      <c r="G2392" s="15">
        <v>0</v>
      </c>
    </row>
    <row r="2393" spans="1:7" x14ac:dyDescent="0.2">
      <c r="A2393" s="15">
        <v>30000</v>
      </c>
      <c r="B2393" s="15">
        <v>0.1855</v>
      </c>
      <c r="C2393" s="15" t="s">
        <v>46</v>
      </c>
      <c r="D2393" s="15">
        <v>130000</v>
      </c>
      <c r="E2393" s="15">
        <v>60</v>
      </c>
      <c r="F2393" s="15">
        <v>2</v>
      </c>
      <c r="G2393" s="15">
        <v>1</v>
      </c>
    </row>
    <row r="2394" spans="1:7" x14ac:dyDescent="0.2">
      <c r="A2394" s="15">
        <v>13000</v>
      </c>
      <c r="B2394" s="15">
        <v>0.11990000000000001</v>
      </c>
      <c r="C2394" s="15" t="s">
        <v>46</v>
      </c>
      <c r="D2394" s="15">
        <v>47254</v>
      </c>
      <c r="E2394" s="15">
        <v>36</v>
      </c>
      <c r="F2394" s="15">
        <v>10</v>
      </c>
      <c r="G2394" s="15">
        <v>0</v>
      </c>
    </row>
    <row r="2395" spans="1:7" x14ac:dyDescent="0.2">
      <c r="A2395" s="15">
        <v>10000</v>
      </c>
      <c r="B2395" s="15">
        <v>6.0299999999999999E-2</v>
      </c>
      <c r="C2395" s="15" t="s">
        <v>46</v>
      </c>
      <c r="D2395" s="15">
        <v>65000</v>
      </c>
      <c r="E2395" s="15">
        <v>36</v>
      </c>
      <c r="F2395" s="15">
        <v>5</v>
      </c>
      <c r="G2395" s="15">
        <v>0</v>
      </c>
    </row>
    <row r="2396" spans="1:7" x14ac:dyDescent="0.2">
      <c r="A2396" s="15">
        <v>14000</v>
      </c>
      <c r="B2396" s="15">
        <v>0.1099</v>
      </c>
      <c r="C2396" s="15" t="s">
        <v>46</v>
      </c>
      <c r="D2396" s="15">
        <v>50500</v>
      </c>
      <c r="E2396" s="15">
        <v>36</v>
      </c>
      <c r="F2396" s="15">
        <v>2</v>
      </c>
      <c r="G2396" s="15">
        <v>0</v>
      </c>
    </row>
    <row r="2397" spans="1:7" x14ac:dyDescent="0.2">
      <c r="A2397" s="15">
        <v>8500</v>
      </c>
      <c r="B2397" s="15">
        <v>7.6200000000000004E-2</v>
      </c>
      <c r="C2397" s="15" t="s">
        <v>46</v>
      </c>
      <c r="D2397" s="15">
        <v>120000</v>
      </c>
      <c r="E2397" s="15">
        <v>36</v>
      </c>
      <c r="F2397" s="15">
        <v>5</v>
      </c>
      <c r="G2397" s="15">
        <v>0</v>
      </c>
    </row>
    <row r="2398" spans="1:7" x14ac:dyDescent="0.2">
      <c r="A2398" s="15">
        <v>12000</v>
      </c>
      <c r="B2398" s="15">
        <v>9.6699999999999994E-2</v>
      </c>
      <c r="C2398" s="15" t="s">
        <v>46</v>
      </c>
      <c r="D2398" s="15">
        <v>150000</v>
      </c>
      <c r="E2398" s="15">
        <v>36</v>
      </c>
      <c r="F2398" s="15">
        <v>2</v>
      </c>
      <c r="G2398" s="15">
        <v>0</v>
      </c>
    </row>
    <row r="2399" spans="1:7" x14ac:dyDescent="0.2">
      <c r="A2399" s="15">
        <v>25600</v>
      </c>
      <c r="B2399" s="15">
        <v>0.17760000000000001</v>
      </c>
      <c r="C2399" s="15" t="s">
        <v>44</v>
      </c>
      <c r="D2399" s="15">
        <v>132000</v>
      </c>
      <c r="E2399" s="15">
        <v>60</v>
      </c>
      <c r="F2399" s="15">
        <v>3</v>
      </c>
      <c r="G2399" s="15">
        <v>1</v>
      </c>
    </row>
    <row r="2400" spans="1:7" x14ac:dyDescent="0.2">
      <c r="A2400" s="15">
        <v>20000</v>
      </c>
      <c r="B2400" s="15">
        <v>0.13669999999999999</v>
      </c>
      <c r="C2400" s="15" t="s">
        <v>46</v>
      </c>
      <c r="D2400" s="15">
        <v>85000</v>
      </c>
      <c r="E2400" s="15">
        <v>36</v>
      </c>
      <c r="F2400" s="15">
        <v>0.5</v>
      </c>
      <c r="G2400" s="15">
        <v>0</v>
      </c>
    </row>
    <row r="2401" spans="1:7" x14ac:dyDescent="0.2">
      <c r="A2401" s="15">
        <v>8500</v>
      </c>
      <c r="B2401" s="15">
        <v>0.12989999999999999</v>
      </c>
      <c r="C2401" s="15" t="s">
        <v>44</v>
      </c>
      <c r="D2401" s="15">
        <v>57246</v>
      </c>
      <c r="E2401" s="15">
        <v>36</v>
      </c>
      <c r="F2401" s="15">
        <v>5</v>
      </c>
      <c r="G2401" s="15">
        <v>0</v>
      </c>
    </row>
    <row r="2402" spans="1:7" x14ac:dyDescent="0.2">
      <c r="A2402" s="15">
        <v>7800</v>
      </c>
      <c r="B2402" s="15">
        <v>7.9000000000000001E-2</v>
      </c>
      <c r="C2402" s="15" t="s">
        <v>46</v>
      </c>
      <c r="D2402" s="15">
        <v>68000</v>
      </c>
      <c r="E2402" s="15">
        <v>36</v>
      </c>
      <c r="F2402" s="15">
        <v>10</v>
      </c>
      <c r="G2402" s="15">
        <v>0</v>
      </c>
    </row>
    <row r="2403" spans="1:7" x14ac:dyDescent="0.2">
      <c r="A2403" s="15">
        <v>35000</v>
      </c>
      <c r="B2403" s="15">
        <v>0.16200000000000001</v>
      </c>
      <c r="C2403" s="15" t="s">
        <v>45</v>
      </c>
      <c r="D2403" s="15">
        <v>140000</v>
      </c>
      <c r="E2403" s="15">
        <v>60</v>
      </c>
      <c r="F2403" s="15">
        <v>2</v>
      </c>
      <c r="G2403" s="15">
        <v>0</v>
      </c>
    </row>
    <row r="2404" spans="1:7" x14ac:dyDescent="0.2">
      <c r="A2404" s="15">
        <v>16000</v>
      </c>
      <c r="B2404" s="15">
        <v>0.24079999999999999</v>
      </c>
      <c r="C2404" s="15" t="s">
        <v>44</v>
      </c>
      <c r="D2404" s="15">
        <v>75000</v>
      </c>
      <c r="E2404" s="15">
        <v>60</v>
      </c>
      <c r="F2404" s="15">
        <v>6</v>
      </c>
      <c r="G2404" s="15">
        <v>0</v>
      </c>
    </row>
    <row r="2405" spans="1:7" x14ac:dyDescent="0.2">
      <c r="A2405" s="15">
        <v>28000</v>
      </c>
      <c r="B2405" s="15">
        <v>9.6699999999999994E-2</v>
      </c>
      <c r="C2405" s="15" t="s">
        <v>46</v>
      </c>
      <c r="D2405" s="15">
        <v>109000</v>
      </c>
      <c r="E2405" s="15">
        <v>36</v>
      </c>
      <c r="F2405" s="15">
        <v>9</v>
      </c>
      <c r="G2405" s="15">
        <v>0</v>
      </c>
    </row>
    <row r="2406" spans="1:7" x14ac:dyDescent="0.2">
      <c r="A2406" s="15">
        <v>30000</v>
      </c>
      <c r="B2406" s="15">
        <v>0.17100000000000001</v>
      </c>
      <c r="C2406" s="15" t="s">
        <v>46</v>
      </c>
      <c r="D2406" s="15">
        <v>160000</v>
      </c>
      <c r="E2406" s="15">
        <v>60</v>
      </c>
      <c r="F2406" s="15">
        <v>2</v>
      </c>
      <c r="G2406" s="15">
        <v>0</v>
      </c>
    </row>
    <row r="2407" spans="1:7" x14ac:dyDescent="0.2">
      <c r="A2407" s="15">
        <v>10000</v>
      </c>
      <c r="B2407" s="15">
        <v>6.0299999999999999E-2</v>
      </c>
      <c r="C2407" s="15" t="s">
        <v>46</v>
      </c>
      <c r="D2407" s="15">
        <v>58000</v>
      </c>
      <c r="E2407" s="15">
        <v>36</v>
      </c>
      <c r="F2407" s="15">
        <v>0.5</v>
      </c>
      <c r="G2407" s="15">
        <v>0</v>
      </c>
    </row>
    <row r="2408" spans="1:7" x14ac:dyDescent="0.2">
      <c r="A2408" s="15">
        <v>13200</v>
      </c>
      <c r="B2408" s="15">
        <v>7.6200000000000004E-2</v>
      </c>
      <c r="C2408" s="15" t="s">
        <v>46</v>
      </c>
      <c r="D2408" s="15">
        <v>92000</v>
      </c>
      <c r="E2408" s="15">
        <v>36</v>
      </c>
      <c r="F2408" s="15">
        <v>10</v>
      </c>
      <c r="G2408" s="15">
        <v>0</v>
      </c>
    </row>
    <row r="2409" spans="1:7" x14ac:dyDescent="0.2">
      <c r="A2409" s="15">
        <v>18250</v>
      </c>
      <c r="B2409" s="15">
        <v>0.15609999999999999</v>
      </c>
      <c r="C2409" s="15" t="s">
        <v>44</v>
      </c>
      <c r="D2409" s="15">
        <v>42000</v>
      </c>
      <c r="E2409" s="15">
        <v>36</v>
      </c>
      <c r="F2409" s="15">
        <v>10</v>
      </c>
      <c r="G2409" s="15">
        <v>1</v>
      </c>
    </row>
    <row r="2410" spans="1:7" x14ac:dyDescent="0.2">
      <c r="A2410" s="15">
        <v>9450</v>
      </c>
      <c r="B2410" s="15">
        <v>0.1099</v>
      </c>
      <c r="C2410" s="15" t="s">
        <v>46</v>
      </c>
      <c r="D2410" s="15">
        <v>35000</v>
      </c>
      <c r="E2410" s="15">
        <v>36</v>
      </c>
      <c r="F2410" s="15">
        <v>0.5</v>
      </c>
      <c r="G2410" s="15">
        <v>0</v>
      </c>
    </row>
    <row r="2411" spans="1:7" x14ac:dyDescent="0.2">
      <c r="A2411" s="15">
        <v>19700</v>
      </c>
      <c r="B2411" s="15">
        <v>0.217</v>
      </c>
      <c r="C2411" s="15" t="s">
        <v>45</v>
      </c>
      <c r="D2411" s="15">
        <v>45000</v>
      </c>
      <c r="E2411" s="15">
        <v>36</v>
      </c>
      <c r="F2411" s="15">
        <v>7</v>
      </c>
      <c r="G2411" s="15">
        <v>0</v>
      </c>
    </row>
    <row r="2412" spans="1:7" x14ac:dyDescent="0.2">
      <c r="A2412" s="15">
        <v>20000</v>
      </c>
      <c r="B2412" s="15">
        <v>0.15609999999999999</v>
      </c>
      <c r="C2412" s="15" t="s">
        <v>44</v>
      </c>
      <c r="D2412" s="15">
        <v>75000</v>
      </c>
      <c r="E2412" s="15">
        <v>36</v>
      </c>
      <c r="F2412" s="15">
        <v>10</v>
      </c>
      <c r="G2412" s="15">
        <v>0</v>
      </c>
    </row>
    <row r="2413" spans="1:7" x14ac:dyDescent="0.2">
      <c r="A2413" s="15">
        <v>12000</v>
      </c>
      <c r="B2413" s="15">
        <v>0.16200000000000001</v>
      </c>
      <c r="C2413" s="15" t="s">
        <v>46</v>
      </c>
      <c r="D2413" s="15">
        <v>55000</v>
      </c>
      <c r="E2413" s="15">
        <v>36</v>
      </c>
      <c r="F2413" s="15">
        <v>6</v>
      </c>
      <c r="G2413" s="15">
        <v>0</v>
      </c>
    </row>
    <row r="2414" spans="1:7" x14ac:dyDescent="0.2">
      <c r="A2414" s="15">
        <v>16800</v>
      </c>
      <c r="B2414" s="15">
        <v>0.24990000000000001</v>
      </c>
      <c r="C2414" s="15" t="s">
        <v>44</v>
      </c>
      <c r="D2414" s="15">
        <v>56000</v>
      </c>
      <c r="E2414" s="15">
        <v>60</v>
      </c>
      <c r="F2414" s="15">
        <v>3</v>
      </c>
      <c r="G2414" s="15">
        <v>1</v>
      </c>
    </row>
    <row r="2415" spans="1:7" x14ac:dyDescent="0.2">
      <c r="A2415" s="15">
        <v>14300</v>
      </c>
      <c r="B2415" s="15">
        <v>0.21</v>
      </c>
      <c r="C2415" s="15" t="s">
        <v>44</v>
      </c>
      <c r="D2415" s="15">
        <v>69000</v>
      </c>
      <c r="E2415" s="15">
        <v>36</v>
      </c>
      <c r="F2415" s="15">
        <v>3</v>
      </c>
      <c r="G2415" s="15">
        <v>1</v>
      </c>
    </row>
    <row r="2416" spans="1:7" x14ac:dyDescent="0.2">
      <c r="A2416" s="15">
        <v>16000</v>
      </c>
      <c r="B2416" s="15">
        <v>9.6699999999999994E-2</v>
      </c>
      <c r="C2416" s="15" t="s">
        <v>46</v>
      </c>
      <c r="D2416" s="15">
        <v>70000</v>
      </c>
      <c r="E2416" s="15">
        <v>60</v>
      </c>
      <c r="F2416" s="15">
        <v>4</v>
      </c>
      <c r="G2416" s="15">
        <v>0</v>
      </c>
    </row>
    <row r="2417" spans="1:7" x14ac:dyDescent="0.2">
      <c r="A2417" s="15">
        <v>17450</v>
      </c>
      <c r="B2417" s="15">
        <v>0.17760000000000001</v>
      </c>
      <c r="C2417" s="15" t="s">
        <v>46</v>
      </c>
      <c r="D2417" s="15">
        <v>65000</v>
      </c>
      <c r="E2417" s="15">
        <v>60</v>
      </c>
      <c r="F2417" s="15">
        <v>10</v>
      </c>
      <c r="G2417" s="15">
        <v>0</v>
      </c>
    </row>
    <row r="2418" spans="1:7" x14ac:dyDescent="0.2">
      <c r="A2418" s="15">
        <v>32000</v>
      </c>
      <c r="B2418" s="15">
        <v>0.12989999999999999</v>
      </c>
      <c r="C2418" s="15" t="s">
        <v>46</v>
      </c>
      <c r="D2418" s="15">
        <v>165000</v>
      </c>
      <c r="E2418" s="15">
        <v>36</v>
      </c>
      <c r="F2418" s="15">
        <v>2</v>
      </c>
      <c r="G2418" s="15">
        <v>0</v>
      </c>
    </row>
    <row r="2419" spans="1:7" x14ac:dyDescent="0.2">
      <c r="A2419" s="15">
        <v>6400</v>
      </c>
      <c r="B2419" s="15">
        <v>9.6699999999999994E-2</v>
      </c>
      <c r="C2419" s="15" t="s">
        <v>44</v>
      </c>
      <c r="D2419" s="15">
        <v>82000</v>
      </c>
      <c r="E2419" s="15">
        <v>36</v>
      </c>
      <c r="F2419" s="15">
        <v>4</v>
      </c>
      <c r="G2419" s="15">
        <v>0</v>
      </c>
    </row>
    <row r="2420" spans="1:7" x14ac:dyDescent="0.2">
      <c r="A2420" s="15">
        <v>11475</v>
      </c>
      <c r="B2420" s="15">
        <v>0.11990000000000001</v>
      </c>
      <c r="C2420" s="15" t="s">
        <v>46</v>
      </c>
      <c r="D2420" s="16">
        <v>100000</v>
      </c>
      <c r="E2420" s="15">
        <v>36</v>
      </c>
      <c r="F2420" s="15">
        <v>10</v>
      </c>
      <c r="G2420" s="15">
        <v>0</v>
      </c>
    </row>
    <row r="2421" spans="1:7" x14ac:dyDescent="0.2">
      <c r="A2421" s="15">
        <v>7000</v>
      </c>
      <c r="B2421" s="15">
        <v>0.15609999999999999</v>
      </c>
      <c r="C2421" s="15" t="s">
        <v>44</v>
      </c>
      <c r="D2421" s="15">
        <v>53000</v>
      </c>
      <c r="E2421" s="15">
        <v>36</v>
      </c>
      <c r="F2421" s="15">
        <v>10</v>
      </c>
      <c r="G2421" s="15">
        <v>0</v>
      </c>
    </row>
    <row r="2422" spans="1:7" x14ac:dyDescent="0.2">
      <c r="A2422" s="15">
        <v>12250</v>
      </c>
      <c r="B2422" s="15">
        <v>0.15609999999999999</v>
      </c>
      <c r="C2422" s="15" t="s">
        <v>44</v>
      </c>
      <c r="D2422" s="15">
        <v>115000</v>
      </c>
      <c r="E2422" s="15">
        <v>36</v>
      </c>
      <c r="F2422" s="15">
        <v>3</v>
      </c>
      <c r="G2422" s="15">
        <v>0</v>
      </c>
    </row>
    <row r="2423" spans="1:7" x14ac:dyDescent="0.2">
      <c r="A2423" s="15">
        <v>20125</v>
      </c>
      <c r="B2423" s="15">
        <v>0.17760000000000001</v>
      </c>
      <c r="C2423" s="15" t="s">
        <v>46</v>
      </c>
      <c r="D2423" s="15">
        <v>45000</v>
      </c>
      <c r="E2423" s="15">
        <v>36</v>
      </c>
      <c r="F2423" s="15">
        <v>10</v>
      </c>
      <c r="G2423" s="15">
        <v>1</v>
      </c>
    </row>
    <row r="2424" spans="1:7" x14ac:dyDescent="0.2">
      <c r="A2424" s="15">
        <v>13200</v>
      </c>
      <c r="B2424" s="15">
        <v>6.0299999999999999E-2</v>
      </c>
      <c r="C2424" s="15" t="s">
        <v>46</v>
      </c>
      <c r="D2424" s="15">
        <v>60000</v>
      </c>
      <c r="E2424" s="15">
        <v>36</v>
      </c>
      <c r="F2424" s="15">
        <v>10</v>
      </c>
      <c r="G2424" s="15">
        <v>0</v>
      </c>
    </row>
    <row r="2425" spans="1:7" x14ac:dyDescent="0.2">
      <c r="A2425" s="15">
        <v>6000</v>
      </c>
      <c r="B2425" s="15">
        <v>0.1099</v>
      </c>
      <c r="C2425" s="15" t="s">
        <v>44</v>
      </c>
      <c r="D2425" s="15">
        <v>82000</v>
      </c>
      <c r="E2425" s="15">
        <v>36</v>
      </c>
      <c r="F2425" s="15">
        <v>10</v>
      </c>
      <c r="G2425" s="15">
        <v>0</v>
      </c>
    </row>
    <row r="2426" spans="1:7" x14ac:dyDescent="0.2">
      <c r="A2426" s="15">
        <v>22000</v>
      </c>
      <c r="B2426" s="15">
        <v>6.6199999999999995E-2</v>
      </c>
      <c r="C2426" s="15" t="s">
        <v>46</v>
      </c>
      <c r="D2426" s="15">
        <v>93000</v>
      </c>
      <c r="E2426" s="15">
        <v>36</v>
      </c>
      <c r="F2426" s="15">
        <v>10</v>
      </c>
      <c r="G2426" s="15">
        <v>0</v>
      </c>
    </row>
    <row r="2427" spans="1:7" x14ac:dyDescent="0.2">
      <c r="A2427" s="15">
        <v>20500</v>
      </c>
      <c r="B2427" s="15">
        <v>0.192</v>
      </c>
      <c r="C2427" s="15" t="s">
        <v>44</v>
      </c>
      <c r="D2427" s="15">
        <v>48000</v>
      </c>
      <c r="E2427" s="15">
        <v>60</v>
      </c>
      <c r="F2427" s="15">
        <v>3</v>
      </c>
      <c r="G2427" s="15">
        <v>1</v>
      </c>
    </row>
    <row r="2428" spans="1:7" x14ac:dyDescent="0.2">
      <c r="A2428" s="15">
        <v>5000</v>
      </c>
      <c r="B2428" s="15">
        <v>0.14299999999999999</v>
      </c>
      <c r="C2428" s="15" t="s">
        <v>46</v>
      </c>
      <c r="D2428" s="15">
        <v>38000</v>
      </c>
      <c r="E2428" s="15">
        <v>36</v>
      </c>
      <c r="F2428" s="15">
        <v>2</v>
      </c>
      <c r="G2428" s="15">
        <v>1</v>
      </c>
    </row>
    <row r="2429" spans="1:7" x14ac:dyDescent="0.2">
      <c r="A2429" s="15">
        <v>16000</v>
      </c>
      <c r="B2429" s="15">
        <v>9.6699999999999994E-2</v>
      </c>
      <c r="C2429" s="15" t="s">
        <v>46</v>
      </c>
      <c r="D2429" s="15">
        <v>65000</v>
      </c>
      <c r="E2429" s="15">
        <v>36</v>
      </c>
      <c r="F2429" s="15">
        <v>10</v>
      </c>
      <c r="G2429" s="15">
        <v>0</v>
      </c>
    </row>
    <row r="2430" spans="1:7" x14ac:dyDescent="0.2">
      <c r="A2430" s="15">
        <v>35000</v>
      </c>
      <c r="B2430" s="15">
        <v>0.15609999999999999</v>
      </c>
      <c r="C2430" s="15" t="s">
        <v>46</v>
      </c>
      <c r="D2430" s="15">
        <v>450000</v>
      </c>
      <c r="E2430" s="15">
        <v>36</v>
      </c>
      <c r="F2430" s="15">
        <v>7</v>
      </c>
      <c r="G2430" s="15">
        <v>0</v>
      </c>
    </row>
    <row r="2431" spans="1:7" x14ac:dyDescent="0.2">
      <c r="A2431" s="15">
        <v>7000</v>
      </c>
      <c r="B2431" s="15">
        <v>0.13669999999999999</v>
      </c>
      <c r="C2431" s="15" t="s">
        <v>44</v>
      </c>
      <c r="D2431" s="15">
        <v>65000</v>
      </c>
      <c r="E2431" s="15">
        <v>36</v>
      </c>
      <c r="F2431" s="15">
        <v>0.5</v>
      </c>
      <c r="G2431" s="15">
        <v>0</v>
      </c>
    </row>
    <row r="2432" spans="1:7" x14ac:dyDescent="0.2">
      <c r="A2432" s="15">
        <v>11200</v>
      </c>
      <c r="B2432" s="15">
        <v>0.151</v>
      </c>
      <c r="C2432" s="15" t="s">
        <v>44</v>
      </c>
      <c r="D2432" s="15">
        <v>65000</v>
      </c>
      <c r="E2432" s="15">
        <v>60</v>
      </c>
      <c r="F2432" s="15">
        <v>10</v>
      </c>
      <c r="G2432" s="15">
        <v>0</v>
      </c>
    </row>
    <row r="2433" spans="1:7" x14ac:dyDescent="0.2">
      <c r="A2433" s="15">
        <v>25475</v>
      </c>
      <c r="B2433" s="15">
        <v>0.17100000000000001</v>
      </c>
      <c r="C2433" s="15" t="s">
        <v>46</v>
      </c>
      <c r="D2433" s="15">
        <v>183000</v>
      </c>
      <c r="E2433" s="15">
        <v>36</v>
      </c>
      <c r="F2433" s="15">
        <v>6</v>
      </c>
      <c r="G2433" s="15">
        <v>0</v>
      </c>
    </row>
    <row r="2434" spans="1:7" x14ac:dyDescent="0.2">
      <c r="A2434" s="15">
        <v>16000</v>
      </c>
      <c r="B2434" s="15">
        <v>9.6699999999999994E-2</v>
      </c>
      <c r="C2434" s="15" t="s">
        <v>44</v>
      </c>
      <c r="D2434" s="15">
        <v>60000</v>
      </c>
      <c r="E2434" s="15">
        <v>36</v>
      </c>
      <c r="F2434" s="15">
        <v>3</v>
      </c>
      <c r="G2434" s="15">
        <v>0</v>
      </c>
    </row>
    <row r="2435" spans="1:7" x14ac:dyDescent="0.2">
      <c r="A2435" s="15">
        <v>15000</v>
      </c>
      <c r="B2435" s="15">
        <v>0.11990000000000001</v>
      </c>
      <c r="C2435" s="15" t="s">
        <v>46</v>
      </c>
      <c r="D2435" s="15">
        <v>50000</v>
      </c>
      <c r="E2435" s="15">
        <v>36</v>
      </c>
      <c r="F2435" s="15">
        <v>10</v>
      </c>
      <c r="G2435" s="15">
        <v>0</v>
      </c>
    </row>
    <row r="2436" spans="1:7" x14ac:dyDescent="0.2">
      <c r="A2436" s="15">
        <v>8325</v>
      </c>
      <c r="B2436" s="15">
        <v>0.217</v>
      </c>
      <c r="C2436" s="15" t="s">
        <v>44</v>
      </c>
      <c r="D2436" s="15">
        <v>27000</v>
      </c>
      <c r="E2436" s="15">
        <v>36</v>
      </c>
      <c r="F2436" s="15">
        <v>3</v>
      </c>
      <c r="G2436" s="15">
        <v>1</v>
      </c>
    </row>
    <row r="2437" spans="1:7" x14ac:dyDescent="0.2">
      <c r="A2437" s="15">
        <v>17000</v>
      </c>
      <c r="B2437" s="15">
        <v>0.20200000000000001</v>
      </c>
      <c r="C2437" s="15" t="s">
        <v>46</v>
      </c>
      <c r="D2437" s="15">
        <v>45000</v>
      </c>
      <c r="E2437" s="15">
        <v>60</v>
      </c>
      <c r="F2437" s="15">
        <v>5</v>
      </c>
      <c r="G2437" s="15">
        <v>0</v>
      </c>
    </row>
    <row r="2438" spans="1:7" x14ac:dyDescent="0.2">
      <c r="A2438" s="15">
        <v>29100</v>
      </c>
      <c r="B2438" s="15">
        <v>0.23699999999999999</v>
      </c>
      <c r="C2438" s="15" t="s">
        <v>44</v>
      </c>
      <c r="D2438" s="15">
        <v>65000</v>
      </c>
      <c r="E2438" s="15">
        <v>36</v>
      </c>
      <c r="F2438" s="15">
        <v>10</v>
      </c>
      <c r="G2438" s="15">
        <v>0</v>
      </c>
    </row>
    <row r="2439" spans="1:7" x14ac:dyDescent="0.2">
      <c r="A2439" s="15">
        <v>28000</v>
      </c>
      <c r="B2439" s="15">
        <v>0.11990000000000001</v>
      </c>
      <c r="C2439" s="15" t="s">
        <v>46</v>
      </c>
      <c r="D2439" s="15">
        <v>250000</v>
      </c>
      <c r="E2439" s="15">
        <v>60</v>
      </c>
      <c r="F2439" s="15">
        <v>10</v>
      </c>
      <c r="G2439" s="15">
        <v>0</v>
      </c>
    </row>
    <row r="2440" spans="1:7" x14ac:dyDescent="0.2">
      <c r="A2440" s="15">
        <v>18200</v>
      </c>
      <c r="B2440" s="15">
        <v>0.17760000000000001</v>
      </c>
      <c r="C2440" s="15" t="s">
        <v>44</v>
      </c>
      <c r="D2440" s="15">
        <v>150000</v>
      </c>
      <c r="E2440" s="15">
        <v>36</v>
      </c>
      <c r="F2440" s="15">
        <v>2</v>
      </c>
      <c r="G2440" s="15">
        <v>0</v>
      </c>
    </row>
    <row r="2441" spans="1:7" x14ac:dyDescent="0.2">
      <c r="A2441" s="15">
        <v>15000</v>
      </c>
      <c r="B2441" s="15">
        <v>0.11990000000000001</v>
      </c>
      <c r="C2441" s="15" t="s">
        <v>44</v>
      </c>
      <c r="D2441" s="15">
        <v>85000</v>
      </c>
      <c r="E2441" s="15">
        <v>36</v>
      </c>
      <c r="F2441" s="15">
        <v>6</v>
      </c>
      <c r="G2441" s="15">
        <v>0</v>
      </c>
    </row>
    <row r="2442" spans="1:7" x14ac:dyDescent="0.2">
      <c r="A2442" s="15">
        <v>15000</v>
      </c>
      <c r="B2442" s="15">
        <v>8.8999999999999996E-2</v>
      </c>
      <c r="C2442" s="15" t="s">
        <v>44</v>
      </c>
      <c r="D2442" s="15">
        <v>43700</v>
      </c>
      <c r="E2442" s="15">
        <v>36</v>
      </c>
      <c r="F2442" s="15">
        <v>10</v>
      </c>
      <c r="G2442" s="15">
        <v>1</v>
      </c>
    </row>
    <row r="2443" spans="1:7" x14ac:dyDescent="0.2">
      <c r="A2443" s="15">
        <v>18000</v>
      </c>
      <c r="B2443" s="15">
        <v>0.12989999999999999</v>
      </c>
      <c r="C2443" s="15" t="s">
        <v>46</v>
      </c>
      <c r="D2443" s="15">
        <v>65000</v>
      </c>
      <c r="E2443" s="15">
        <v>36</v>
      </c>
      <c r="F2443" s="15">
        <v>10</v>
      </c>
      <c r="G2443" s="15">
        <v>0</v>
      </c>
    </row>
    <row r="2444" spans="1:7" x14ac:dyDescent="0.2">
      <c r="A2444" s="15">
        <v>23000</v>
      </c>
      <c r="B2444" s="15">
        <v>0.1099</v>
      </c>
      <c r="C2444" s="15" t="s">
        <v>44</v>
      </c>
      <c r="D2444" s="15">
        <v>110000</v>
      </c>
      <c r="E2444" s="15">
        <v>36</v>
      </c>
      <c r="F2444" s="15">
        <v>4</v>
      </c>
      <c r="G2444" s="15">
        <v>0</v>
      </c>
    </row>
    <row r="2445" spans="1:7" x14ac:dyDescent="0.2">
      <c r="A2445" s="15">
        <v>25000</v>
      </c>
      <c r="B2445" s="15">
        <v>6.6199999999999995E-2</v>
      </c>
      <c r="C2445" s="15" t="s">
        <v>46</v>
      </c>
      <c r="D2445" s="15">
        <v>125000</v>
      </c>
      <c r="E2445" s="15">
        <v>36</v>
      </c>
      <c r="F2445" s="15">
        <v>2</v>
      </c>
      <c r="G2445" s="15">
        <v>0</v>
      </c>
    </row>
    <row r="2446" spans="1:7" x14ac:dyDescent="0.2">
      <c r="A2446" s="15">
        <v>13000</v>
      </c>
      <c r="B2446" s="15">
        <v>9.6699999999999994E-2</v>
      </c>
      <c r="C2446" s="15" t="s">
        <v>44</v>
      </c>
      <c r="D2446" s="15">
        <v>38000</v>
      </c>
      <c r="E2446" s="15">
        <v>36</v>
      </c>
      <c r="F2446" s="15">
        <v>5</v>
      </c>
      <c r="G2446" s="15">
        <v>0</v>
      </c>
    </row>
    <row r="2447" spans="1:7" x14ac:dyDescent="0.2">
      <c r="A2447" s="15">
        <v>9000</v>
      </c>
      <c r="B2447" s="15">
        <v>0.14299999999999999</v>
      </c>
      <c r="C2447" s="15" t="s">
        <v>46</v>
      </c>
      <c r="D2447" s="15">
        <v>32000</v>
      </c>
      <c r="E2447" s="15">
        <v>36</v>
      </c>
      <c r="F2447" s="15">
        <v>0.5</v>
      </c>
      <c r="G2447" s="15">
        <v>1</v>
      </c>
    </row>
    <row r="2448" spans="1:7" x14ac:dyDescent="0.2">
      <c r="A2448" s="15">
        <v>30000</v>
      </c>
      <c r="B2448" s="15">
        <v>7.9000000000000001E-2</v>
      </c>
      <c r="C2448" s="15" t="s">
        <v>44</v>
      </c>
      <c r="D2448" s="15">
        <v>96000</v>
      </c>
      <c r="E2448" s="15">
        <v>36</v>
      </c>
      <c r="F2448" s="15">
        <v>7</v>
      </c>
      <c r="G2448" s="15">
        <v>0</v>
      </c>
    </row>
    <row r="2449" spans="1:7" x14ac:dyDescent="0.2">
      <c r="A2449" s="15">
        <v>5375</v>
      </c>
      <c r="B2449" s="15">
        <v>0.17100000000000001</v>
      </c>
      <c r="C2449" s="15" t="s">
        <v>44</v>
      </c>
      <c r="D2449" s="15">
        <v>19000</v>
      </c>
      <c r="E2449" s="15">
        <v>36</v>
      </c>
      <c r="F2449" s="15">
        <v>7</v>
      </c>
      <c r="G2449" s="15">
        <v>1</v>
      </c>
    </row>
    <row r="2450" spans="1:7" x14ac:dyDescent="0.2">
      <c r="A2450" s="15">
        <v>18000</v>
      </c>
      <c r="B2450" s="15">
        <v>9.6699999999999994E-2</v>
      </c>
      <c r="C2450" s="15" t="s">
        <v>46</v>
      </c>
      <c r="D2450" s="15">
        <v>76000</v>
      </c>
      <c r="E2450" s="15">
        <v>36</v>
      </c>
      <c r="F2450" s="15">
        <v>3</v>
      </c>
      <c r="G2450" s="15">
        <v>0</v>
      </c>
    </row>
    <row r="2451" spans="1:7" x14ac:dyDescent="0.2">
      <c r="A2451" s="15">
        <v>18000</v>
      </c>
      <c r="B2451" s="15">
        <v>0.1855</v>
      </c>
      <c r="C2451" s="15" t="s">
        <v>46</v>
      </c>
      <c r="D2451" s="15">
        <v>57000</v>
      </c>
      <c r="E2451" s="15">
        <v>60</v>
      </c>
      <c r="F2451" s="15">
        <v>10</v>
      </c>
      <c r="G2451" s="15">
        <v>0</v>
      </c>
    </row>
    <row r="2452" spans="1:7" x14ac:dyDescent="0.2">
      <c r="A2452" s="15">
        <v>14400</v>
      </c>
      <c r="B2452" s="15">
        <v>7.9000000000000001E-2</v>
      </c>
      <c r="C2452" s="15" t="s">
        <v>44</v>
      </c>
      <c r="D2452" s="15">
        <v>65000</v>
      </c>
      <c r="E2452" s="15">
        <v>36</v>
      </c>
      <c r="F2452" s="15">
        <v>0.5</v>
      </c>
      <c r="G2452" s="15">
        <v>0</v>
      </c>
    </row>
    <row r="2453" spans="1:7" x14ac:dyDescent="0.2">
      <c r="A2453" s="15">
        <v>25000</v>
      </c>
      <c r="B2453" s="15">
        <v>0.192</v>
      </c>
      <c r="C2453" s="15" t="s">
        <v>46</v>
      </c>
      <c r="D2453" s="15">
        <v>60000</v>
      </c>
      <c r="E2453" s="15">
        <v>60</v>
      </c>
      <c r="F2453" s="15">
        <v>10</v>
      </c>
      <c r="G2453" s="15">
        <v>0</v>
      </c>
    </row>
    <row r="2454" spans="1:7" x14ac:dyDescent="0.2">
      <c r="A2454" s="15">
        <v>14125</v>
      </c>
      <c r="B2454" s="15">
        <v>0.1099</v>
      </c>
      <c r="C2454" s="15" t="s">
        <v>46</v>
      </c>
      <c r="D2454" s="15">
        <v>57000</v>
      </c>
      <c r="E2454" s="15">
        <v>36</v>
      </c>
      <c r="F2454" s="15">
        <v>7</v>
      </c>
      <c r="G2454" s="15">
        <v>1</v>
      </c>
    </row>
    <row r="2455" spans="1:7" x14ac:dyDescent="0.2">
      <c r="A2455" s="15">
        <v>20000</v>
      </c>
      <c r="B2455" s="15">
        <v>0.151</v>
      </c>
      <c r="C2455" s="15" t="s">
        <v>46</v>
      </c>
      <c r="D2455" s="15">
        <v>62000</v>
      </c>
      <c r="E2455" s="15">
        <v>60</v>
      </c>
      <c r="F2455" s="15">
        <v>10</v>
      </c>
      <c r="G2455" s="15">
        <v>0</v>
      </c>
    </row>
    <row r="2456" spans="1:7" x14ac:dyDescent="0.2">
      <c r="A2456" s="15">
        <v>14000</v>
      </c>
      <c r="B2456" s="15">
        <v>0.1855</v>
      </c>
      <c r="C2456" s="15" t="s">
        <v>46</v>
      </c>
      <c r="D2456" s="15">
        <v>110000</v>
      </c>
      <c r="E2456" s="15">
        <v>60</v>
      </c>
      <c r="F2456" s="15">
        <v>10</v>
      </c>
      <c r="G2456" s="15">
        <v>0</v>
      </c>
    </row>
    <row r="2457" spans="1:7" x14ac:dyDescent="0.2">
      <c r="A2457" s="15">
        <v>9750</v>
      </c>
      <c r="B2457" s="15">
        <v>0.192</v>
      </c>
      <c r="C2457" s="15" t="s">
        <v>44</v>
      </c>
      <c r="D2457" s="15">
        <v>35000</v>
      </c>
      <c r="E2457" s="15">
        <v>36</v>
      </c>
      <c r="F2457" s="15">
        <v>2</v>
      </c>
      <c r="G2457" s="15">
        <v>1</v>
      </c>
    </row>
    <row r="2458" spans="1:7" x14ac:dyDescent="0.2">
      <c r="A2458" s="15">
        <v>6000</v>
      </c>
      <c r="B2458" s="15">
        <v>8.8999999999999996E-2</v>
      </c>
      <c r="C2458" s="15" t="s">
        <v>46</v>
      </c>
      <c r="D2458" s="15">
        <v>38000</v>
      </c>
      <c r="E2458" s="15">
        <v>36</v>
      </c>
      <c r="F2458" s="15">
        <v>10</v>
      </c>
      <c r="G2458" s="15">
        <v>0</v>
      </c>
    </row>
    <row r="2459" spans="1:7" x14ac:dyDescent="0.2">
      <c r="A2459" s="15">
        <v>35000</v>
      </c>
      <c r="B2459" s="15">
        <v>0.1855</v>
      </c>
      <c r="C2459" s="15" t="s">
        <v>46</v>
      </c>
      <c r="D2459" s="15">
        <v>105000</v>
      </c>
      <c r="E2459" s="15">
        <v>36</v>
      </c>
      <c r="F2459" s="15">
        <v>1</v>
      </c>
      <c r="G2459" s="15">
        <v>0</v>
      </c>
    </row>
    <row r="2460" spans="1:7" x14ac:dyDescent="0.2">
      <c r="A2460" s="15">
        <v>22000</v>
      </c>
      <c r="B2460" s="15">
        <v>0.16200000000000001</v>
      </c>
      <c r="C2460" s="15" t="s">
        <v>44</v>
      </c>
      <c r="D2460" s="15">
        <v>60000</v>
      </c>
      <c r="E2460" s="15">
        <v>60</v>
      </c>
      <c r="F2460" s="15">
        <v>6</v>
      </c>
      <c r="G2460" s="15">
        <v>0</v>
      </c>
    </row>
    <row r="2461" spans="1:7" x14ac:dyDescent="0.2">
      <c r="A2461" s="15">
        <v>24375</v>
      </c>
      <c r="B2461" s="15">
        <v>0.151</v>
      </c>
      <c r="C2461" s="15" t="s">
        <v>44</v>
      </c>
      <c r="D2461" s="15">
        <v>55000</v>
      </c>
      <c r="E2461" s="15">
        <v>36</v>
      </c>
      <c r="F2461" s="15">
        <v>0.5</v>
      </c>
      <c r="G2461" s="15">
        <v>0</v>
      </c>
    </row>
    <row r="2462" spans="1:7" x14ac:dyDescent="0.2">
      <c r="A2462" s="15">
        <v>15000</v>
      </c>
      <c r="B2462" s="15">
        <v>7.6200000000000004E-2</v>
      </c>
      <c r="C2462" s="15" t="s">
        <v>44</v>
      </c>
      <c r="D2462" s="15">
        <v>80000</v>
      </c>
      <c r="E2462" s="15">
        <v>36</v>
      </c>
      <c r="F2462" s="15">
        <v>7</v>
      </c>
      <c r="G2462" s="15">
        <v>0</v>
      </c>
    </row>
    <row r="2463" spans="1:7" x14ac:dyDescent="0.2">
      <c r="A2463" s="15">
        <v>8875</v>
      </c>
      <c r="B2463" s="15">
        <v>0.15609999999999999</v>
      </c>
      <c r="C2463" s="15" t="s">
        <v>44</v>
      </c>
      <c r="D2463" s="15">
        <v>31500</v>
      </c>
      <c r="E2463" s="15">
        <v>36</v>
      </c>
      <c r="F2463" s="15">
        <v>1</v>
      </c>
      <c r="G2463" s="15">
        <v>0</v>
      </c>
    </row>
    <row r="2464" spans="1:7" x14ac:dyDescent="0.2">
      <c r="A2464" s="15">
        <v>19600</v>
      </c>
      <c r="B2464" s="15">
        <v>0.25829999999999997</v>
      </c>
      <c r="C2464" s="15" t="s">
        <v>45</v>
      </c>
      <c r="D2464" s="15">
        <v>75000</v>
      </c>
      <c r="E2464" s="15">
        <v>60</v>
      </c>
      <c r="F2464" s="15">
        <v>6</v>
      </c>
      <c r="G2464" s="15">
        <v>0</v>
      </c>
    </row>
    <row r="2465" spans="1:7" x14ac:dyDescent="0.2">
      <c r="A2465" s="15">
        <v>10000</v>
      </c>
      <c r="B2465" s="15">
        <v>0.12989999999999999</v>
      </c>
      <c r="C2465" s="15" t="s">
        <v>44</v>
      </c>
      <c r="D2465" s="15">
        <v>64000</v>
      </c>
      <c r="E2465" s="15">
        <v>36</v>
      </c>
      <c r="F2465" s="15">
        <v>3</v>
      </c>
      <c r="G2465" s="15">
        <v>0</v>
      </c>
    </row>
    <row r="2466" spans="1:7" x14ac:dyDescent="0.2">
      <c r="A2466" s="15">
        <v>14500</v>
      </c>
      <c r="B2466" s="15">
        <v>0.15609999999999999</v>
      </c>
      <c r="C2466" s="15" t="s">
        <v>44</v>
      </c>
      <c r="D2466" s="15">
        <v>36000</v>
      </c>
      <c r="E2466" s="15">
        <v>60</v>
      </c>
      <c r="F2466" s="15">
        <v>0.5</v>
      </c>
      <c r="G2466" s="15">
        <v>1</v>
      </c>
    </row>
    <row r="2467" spans="1:7" x14ac:dyDescent="0.2">
      <c r="A2467" s="15">
        <v>13225</v>
      </c>
      <c r="B2467" s="15">
        <v>0.23100000000000001</v>
      </c>
      <c r="C2467" s="15" t="s">
        <v>46</v>
      </c>
      <c r="D2467" s="15">
        <v>52800</v>
      </c>
      <c r="E2467" s="15">
        <v>36</v>
      </c>
      <c r="F2467" s="15">
        <v>4</v>
      </c>
      <c r="G2467" s="15">
        <v>0</v>
      </c>
    </row>
    <row r="2468" spans="1:7" x14ac:dyDescent="0.2">
      <c r="A2468" s="15">
        <v>8000</v>
      </c>
      <c r="B2468" s="15">
        <v>0.13669999999999999</v>
      </c>
      <c r="C2468" s="15" t="s">
        <v>44</v>
      </c>
      <c r="D2468" s="15">
        <v>48000</v>
      </c>
      <c r="E2468" s="15">
        <v>36</v>
      </c>
      <c r="F2468" s="15">
        <v>10</v>
      </c>
      <c r="G2468" s="15">
        <v>1</v>
      </c>
    </row>
    <row r="2469" spans="1:7" x14ac:dyDescent="0.2">
      <c r="A2469" s="15">
        <v>28000</v>
      </c>
      <c r="B2469" s="15">
        <v>6.6199999999999995E-2</v>
      </c>
      <c r="C2469" s="15" t="s">
        <v>46</v>
      </c>
      <c r="D2469" s="15">
        <v>140000</v>
      </c>
      <c r="E2469" s="15">
        <v>36</v>
      </c>
      <c r="F2469" s="15">
        <v>10</v>
      </c>
      <c r="G2469" s="15">
        <v>0</v>
      </c>
    </row>
    <row r="2470" spans="1:7" x14ac:dyDescent="0.2">
      <c r="A2470" s="15">
        <v>30000</v>
      </c>
      <c r="B2470" s="15">
        <v>0.13669999999999999</v>
      </c>
      <c r="C2470" s="15" t="s">
        <v>46</v>
      </c>
      <c r="D2470" s="15">
        <v>80000</v>
      </c>
      <c r="E2470" s="15">
        <v>36</v>
      </c>
      <c r="F2470" s="15">
        <v>10</v>
      </c>
      <c r="G2470" s="15">
        <v>0</v>
      </c>
    </row>
    <row r="2471" spans="1:7" x14ac:dyDescent="0.2">
      <c r="A2471" s="15">
        <v>30000</v>
      </c>
      <c r="B2471" s="15">
        <v>0.151</v>
      </c>
      <c r="C2471" s="15" t="s">
        <v>46</v>
      </c>
      <c r="D2471" s="15">
        <v>110000</v>
      </c>
      <c r="E2471" s="15">
        <v>60</v>
      </c>
      <c r="F2471" s="15">
        <v>4</v>
      </c>
      <c r="G2471" s="15">
        <v>0</v>
      </c>
    </row>
    <row r="2472" spans="1:7" x14ac:dyDescent="0.2">
      <c r="A2472" s="15">
        <v>24500</v>
      </c>
      <c r="B2472" s="15">
        <v>0.16200000000000001</v>
      </c>
      <c r="C2472" s="15" t="s">
        <v>46</v>
      </c>
      <c r="D2472" s="15">
        <v>93000</v>
      </c>
      <c r="E2472" s="15">
        <v>60</v>
      </c>
      <c r="F2472" s="15">
        <v>7</v>
      </c>
      <c r="G2472" s="15">
        <v>0</v>
      </c>
    </row>
    <row r="2473" spans="1:7" x14ac:dyDescent="0.2">
      <c r="A2473" s="15">
        <v>12000</v>
      </c>
      <c r="B2473" s="15">
        <v>0.151</v>
      </c>
      <c r="C2473" s="15" t="s">
        <v>46</v>
      </c>
      <c r="D2473" s="15">
        <v>46000</v>
      </c>
      <c r="E2473" s="15">
        <v>60</v>
      </c>
      <c r="F2473" s="15">
        <v>6</v>
      </c>
      <c r="G2473" s="15">
        <v>0</v>
      </c>
    </row>
    <row r="2474" spans="1:7" x14ac:dyDescent="0.2">
      <c r="A2474" s="15">
        <v>7000</v>
      </c>
      <c r="B2474" s="15">
        <v>0.11990000000000001</v>
      </c>
      <c r="C2474" s="15" t="s">
        <v>46</v>
      </c>
      <c r="D2474" s="15">
        <v>60000</v>
      </c>
      <c r="E2474" s="15">
        <v>36</v>
      </c>
      <c r="F2474" s="15">
        <v>3</v>
      </c>
      <c r="G2474" s="15">
        <v>0</v>
      </c>
    </row>
    <row r="2475" spans="1:7" x14ac:dyDescent="0.2">
      <c r="A2475" s="15">
        <v>6000</v>
      </c>
      <c r="B2475" s="15">
        <v>6.0299999999999999E-2</v>
      </c>
      <c r="C2475" s="15" t="s">
        <v>44</v>
      </c>
      <c r="D2475" s="15">
        <v>106000</v>
      </c>
      <c r="E2475" s="15">
        <v>36</v>
      </c>
      <c r="F2475" s="15">
        <v>8</v>
      </c>
      <c r="G2475" s="15">
        <v>0</v>
      </c>
    </row>
    <row r="2476" spans="1:7" x14ac:dyDescent="0.2">
      <c r="A2476" s="15">
        <v>17500</v>
      </c>
      <c r="B2476" s="15">
        <v>0.12989999999999999</v>
      </c>
      <c r="C2476" s="15" t="s">
        <v>46</v>
      </c>
      <c r="D2476" s="15">
        <v>74000</v>
      </c>
      <c r="E2476" s="15">
        <v>36</v>
      </c>
      <c r="F2476" s="15">
        <v>2</v>
      </c>
      <c r="G2476" s="15">
        <v>0</v>
      </c>
    </row>
    <row r="2477" spans="1:7" x14ac:dyDescent="0.2">
      <c r="A2477" s="15">
        <v>30000</v>
      </c>
      <c r="B2477" s="15">
        <v>0.1855</v>
      </c>
      <c r="C2477" s="15" t="s">
        <v>46</v>
      </c>
      <c r="D2477" s="15">
        <v>225000</v>
      </c>
      <c r="E2477" s="15">
        <v>36</v>
      </c>
      <c r="F2477" s="15">
        <v>7</v>
      </c>
      <c r="G2477" s="15">
        <v>0</v>
      </c>
    </row>
    <row r="2478" spans="1:7" x14ac:dyDescent="0.2">
      <c r="A2478" s="15">
        <v>4225</v>
      </c>
      <c r="B2478" s="15">
        <v>0.14299999999999999</v>
      </c>
      <c r="C2478" s="15" t="s">
        <v>44</v>
      </c>
      <c r="D2478" s="15">
        <v>77000</v>
      </c>
      <c r="E2478" s="15">
        <v>36</v>
      </c>
      <c r="F2478" s="15">
        <v>5</v>
      </c>
      <c r="G2478" s="15">
        <v>0</v>
      </c>
    </row>
    <row r="2479" spans="1:7" x14ac:dyDescent="0.2">
      <c r="A2479" s="15">
        <v>2800</v>
      </c>
      <c r="B2479" s="15">
        <v>0.1099</v>
      </c>
      <c r="C2479" s="15" t="s">
        <v>46</v>
      </c>
      <c r="D2479" s="15">
        <v>109000</v>
      </c>
      <c r="E2479" s="15">
        <v>36</v>
      </c>
      <c r="F2479" s="15">
        <v>2</v>
      </c>
      <c r="G2479" s="15">
        <v>0</v>
      </c>
    </row>
    <row r="2480" spans="1:7" x14ac:dyDescent="0.2">
      <c r="A2480" s="15">
        <v>10000</v>
      </c>
      <c r="B2480" s="15">
        <v>0.16200000000000001</v>
      </c>
      <c r="C2480" s="15" t="s">
        <v>46</v>
      </c>
      <c r="D2480" s="15">
        <v>45000</v>
      </c>
      <c r="E2480" s="15">
        <v>36</v>
      </c>
      <c r="F2480" s="15">
        <v>3</v>
      </c>
      <c r="G2480" s="15">
        <v>0</v>
      </c>
    </row>
    <row r="2481" spans="1:7" x14ac:dyDescent="0.2">
      <c r="A2481" s="15">
        <v>15000</v>
      </c>
      <c r="B2481" s="15">
        <v>0.1855</v>
      </c>
      <c r="C2481" s="15" t="s">
        <v>46</v>
      </c>
      <c r="D2481" s="15">
        <v>51000</v>
      </c>
      <c r="E2481" s="15">
        <v>36</v>
      </c>
      <c r="F2481" s="15">
        <v>1</v>
      </c>
      <c r="G2481" s="15">
        <v>0</v>
      </c>
    </row>
    <row r="2482" spans="1:7" x14ac:dyDescent="0.2">
      <c r="A2482" s="15">
        <v>15000</v>
      </c>
      <c r="B2482" s="15">
        <v>0.1099</v>
      </c>
      <c r="C2482" s="15" t="s">
        <v>44</v>
      </c>
      <c r="D2482" s="15">
        <v>48000</v>
      </c>
      <c r="E2482" s="15">
        <v>36</v>
      </c>
      <c r="F2482" s="15">
        <v>10</v>
      </c>
      <c r="G2482" s="15">
        <v>0</v>
      </c>
    </row>
    <row r="2483" spans="1:7" x14ac:dyDescent="0.2">
      <c r="A2483" s="15">
        <v>20000</v>
      </c>
      <c r="B2483" s="15">
        <v>0.15609999999999999</v>
      </c>
      <c r="C2483" s="15" t="s">
        <v>46</v>
      </c>
      <c r="D2483" s="15">
        <v>95000</v>
      </c>
      <c r="E2483" s="15">
        <v>60</v>
      </c>
      <c r="F2483" s="15">
        <v>2</v>
      </c>
      <c r="G2483" s="15">
        <v>0</v>
      </c>
    </row>
    <row r="2484" spans="1:7" x14ac:dyDescent="0.2">
      <c r="A2484" s="15">
        <v>7200</v>
      </c>
      <c r="B2484" s="15">
        <v>0.11990000000000001</v>
      </c>
      <c r="C2484" s="15" t="s">
        <v>46</v>
      </c>
      <c r="D2484" s="15">
        <v>65000</v>
      </c>
      <c r="E2484" s="15">
        <v>36</v>
      </c>
      <c r="F2484" s="15">
        <v>4</v>
      </c>
      <c r="G2484" s="15">
        <v>0</v>
      </c>
    </row>
    <row r="2485" spans="1:7" x14ac:dyDescent="0.2">
      <c r="A2485" s="15">
        <v>21000</v>
      </c>
      <c r="B2485" s="15">
        <v>0.17760000000000001</v>
      </c>
      <c r="C2485" s="15" t="s">
        <v>44</v>
      </c>
      <c r="D2485" s="15">
        <v>90000</v>
      </c>
      <c r="E2485" s="15">
        <v>60</v>
      </c>
      <c r="F2485" s="15">
        <v>6</v>
      </c>
      <c r="G2485" s="15">
        <v>1</v>
      </c>
    </row>
    <row r="2486" spans="1:7" x14ac:dyDescent="0.2">
      <c r="A2486" s="15">
        <v>24000</v>
      </c>
      <c r="B2486" s="15">
        <v>7.6200000000000004E-2</v>
      </c>
      <c r="C2486" s="15" t="s">
        <v>46</v>
      </c>
      <c r="D2486" s="15">
        <v>94000</v>
      </c>
      <c r="E2486" s="15">
        <v>36</v>
      </c>
      <c r="F2486" s="15">
        <v>10</v>
      </c>
      <c r="G2486" s="15">
        <v>0</v>
      </c>
    </row>
    <row r="2487" spans="1:7" x14ac:dyDescent="0.2">
      <c r="A2487" s="15">
        <v>18000</v>
      </c>
      <c r="B2487" s="15">
        <v>0.13669999999999999</v>
      </c>
      <c r="C2487" s="15" t="s">
        <v>46</v>
      </c>
      <c r="D2487" s="15">
        <v>84000</v>
      </c>
      <c r="E2487" s="15">
        <v>36</v>
      </c>
      <c r="F2487" s="15">
        <v>6</v>
      </c>
      <c r="G2487" s="15">
        <v>0</v>
      </c>
    </row>
    <row r="2488" spans="1:7" x14ac:dyDescent="0.2">
      <c r="A2488" s="15">
        <v>5000</v>
      </c>
      <c r="B2488" s="15">
        <v>0.12989999999999999</v>
      </c>
      <c r="C2488" s="15" t="s">
        <v>46</v>
      </c>
      <c r="D2488" s="15">
        <v>55000</v>
      </c>
      <c r="E2488" s="15">
        <v>36</v>
      </c>
      <c r="F2488" s="15">
        <v>2</v>
      </c>
      <c r="G2488" s="15">
        <v>0</v>
      </c>
    </row>
    <row r="2489" spans="1:7" x14ac:dyDescent="0.2">
      <c r="A2489" s="15">
        <v>34000</v>
      </c>
      <c r="B2489" s="15">
        <v>7.6200000000000004E-2</v>
      </c>
      <c r="C2489" s="15" t="s">
        <v>46</v>
      </c>
      <c r="D2489" s="15">
        <v>140000</v>
      </c>
      <c r="E2489" s="15">
        <v>36</v>
      </c>
      <c r="F2489" s="15">
        <v>0.5</v>
      </c>
      <c r="G2489" s="15">
        <v>0</v>
      </c>
    </row>
    <row r="2490" spans="1:7" x14ac:dyDescent="0.2">
      <c r="A2490" s="15">
        <v>4000</v>
      </c>
      <c r="B2490" s="15">
        <v>0.13669999999999999</v>
      </c>
      <c r="C2490" s="15" t="s">
        <v>44</v>
      </c>
      <c r="D2490" s="15">
        <v>116000</v>
      </c>
      <c r="E2490" s="15">
        <v>36</v>
      </c>
      <c r="F2490" s="15">
        <v>2</v>
      </c>
      <c r="G2490" s="15">
        <v>0</v>
      </c>
    </row>
    <row r="2491" spans="1:7" x14ac:dyDescent="0.2">
      <c r="A2491" s="15">
        <v>35000</v>
      </c>
      <c r="B2491" s="15">
        <v>0.192</v>
      </c>
      <c r="C2491" s="15" t="s">
        <v>45</v>
      </c>
      <c r="D2491" s="15">
        <v>90000</v>
      </c>
      <c r="E2491" s="15">
        <v>36</v>
      </c>
      <c r="F2491" s="15">
        <v>5</v>
      </c>
      <c r="G2491" s="15">
        <v>0</v>
      </c>
    </row>
    <row r="2492" spans="1:7" x14ac:dyDescent="0.2">
      <c r="A2492" s="15">
        <v>20000</v>
      </c>
      <c r="B2492" s="15">
        <v>0.15609999999999999</v>
      </c>
      <c r="C2492" s="15" t="s">
        <v>44</v>
      </c>
      <c r="D2492" s="15">
        <v>88000</v>
      </c>
      <c r="E2492" s="15">
        <v>36</v>
      </c>
      <c r="F2492" s="15">
        <v>2</v>
      </c>
      <c r="G2492" s="15">
        <v>0</v>
      </c>
    </row>
    <row r="2493" spans="1:7" x14ac:dyDescent="0.2">
      <c r="A2493" s="15">
        <v>12500</v>
      </c>
      <c r="B2493" s="15">
        <v>9.6699999999999994E-2</v>
      </c>
      <c r="C2493" s="15" t="s">
        <v>44</v>
      </c>
      <c r="D2493" s="15">
        <v>63000</v>
      </c>
      <c r="E2493" s="15">
        <v>36</v>
      </c>
      <c r="F2493" s="15">
        <v>2</v>
      </c>
      <c r="G2493" s="15">
        <v>0</v>
      </c>
    </row>
    <row r="2494" spans="1:7" x14ac:dyDescent="0.2">
      <c r="A2494" s="15">
        <v>15000</v>
      </c>
      <c r="B2494" s="15">
        <v>0.16200000000000001</v>
      </c>
      <c r="C2494" s="15" t="s">
        <v>44</v>
      </c>
      <c r="D2494" s="15">
        <v>103000</v>
      </c>
      <c r="E2494" s="15">
        <v>36</v>
      </c>
      <c r="F2494" s="15">
        <v>0.5</v>
      </c>
      <c r="G2494" s="15">
        <v>0</v>
      </c>
    </row>
    <row r="2495" spans="1:7" x14ac:dyDescent="0.2">
      <c r="A2495" s="15">
        <v>31300</v>
      </c>
      <c r="B2495" s="15">
        <v>0.23699999999999999</v>
      </c>
      <c r="C2495" s="15" t="s">
        <v>46</v>
      </c>
      <c r="D2495" s="15">
        <v>70000</v>
      </c>
      <c r="E2495" s="15">
        <v>60</v>
      </c>
      <c r="F2495" s="15">
        <v>10</v>
      </c>
      <c r="G2495" s="15">
        <v>0</v>
      </c>
    </row>
    <row r="2496" spans="1:7" x14ac:dyDescent="0.2">
      <c r="A2496" s="15">
        <v>7750</v>
      </c>
      <c r="B2496" s="15">
        <v>0.1855</v>
      </c>
      <c r="C2496" s="15" t="s">
        <v>44</v>
      </c>
      <c r="D2496" s="15">
        <v>42000</v>
      </c>
      <c r="E2496" s="15">
        <v>36</v>
      </c>
      <c r="F2496" s="15">
        <v>9</v>
      </c>
      <c r="G2496" s="15">
        <v>0</v>
      </c>
    </row>
    <row r="2497" spans="1:7" x14ac:dyDescent="0.2">
      <c r="A2497" s="15">
        <v>13000</v>
      </c>
      <c r="B2497" s="15">
        <v>0.15609999999999999</v>
      </c>
      <c r="C2497" s="15" t="s">
        <v>46</v>
      </c>
      <c r="D2497" s="15">
        <v>65000</v>
      </c>
      <c r="E2497" s="15">
        <v>60</v>
      </c>
      <c r="F2497" s="15">
        <v>3</v>
      </c>
      <c r="G2497" s="15">
        <v>0</v>
      </c>
    </row>
    <row r="2498" spans="1:7" x14ac:dyDescent="0.2">
      <c r="A2498" s="15">
        <v>17000</v>
      </c>
      <c r="B2498" s="15">
        <v>0.1099</v>
      </c>
      <c r="C2498" s="15" t="s">
        <v>44</v>
      </c>
      <c r="D2498" s="15">
        <v>70308</v>
      </c>
      <c r="E2498" s="15">
        <v>36</v>
      </c>
      <c r="F2498" s="15">
        <v>3</v>
      </c>
      <c r="G2498" s="15">
        <v>0</v>
      </c>
    </row>
    <row r="2499" spans="1:7" x14ac:dyDescent="0.2">
      <c r="A2499" s="15">
        <v>35000</v>
      </c>
      <c r="B2499" s="15">
        <v>0.12989999999999999</v>
      </c>
      <c r="C2499" s="15" t="s">
        <v>46</v>
      </c>
      <c r="D2499" s="15">
        <v>115000</v>
      </c>
      <c r="E2499" s="15">
        <v>36</v>
      </c>
      <c r="F2499" s="15">
        <v>10</v>
      </c>
      <c r="G2499" s="15">
        <v>0</v>
      </c>
    </row>
    <row r="2500" spans="1:7" x14ac:dyDescent="0.2">
      <c r="A2500" s="15">
        <v>25000</v>
      </c>
      <c r="B2500" s="15">
        <v>0.12989999999999999</v>
      </c>
      <c r="C2500" s="15" t="s">
        <v>46</v>
      </c>
      <c r="D2500" s="15">
        <v>90000</v>
      </c>
      <c r="E2500" s="15">
        <v>36</v>
      </c>
      <c r="F2500" s="15">
        <v>10</v>
      </c>
      <c r="G2500" s="15">
        <v>0</v>
      </c>
    </row>
    <row r="2501" spans="1:7" x14ac:dyDescent="0.2">
      <c r="A2501" s="15">
        <v>20000</v>
      </c>
      <c r="B2501" s="15">
        <v>8.8999999999999996E-2</v>
      </c>
      <c r="C2501" s="15" t="s">
        <v>46</v>
      </c>
      <c r="D2501" s="15">
        <v>70000</v>
      </c>
      <c r="E2501" s="15">
        <v>36</v>
      </c>
      <c r="F2501" s="15">
        <v>10</v>
      </c>
      <c r="G2501" s="15">
        <v>0</v>
      </c>
    </row>
    <row r="2502" spans="1:7" x14ac:dyDescent="0.2">
      <c r="A2502" s="15">
        <v>10000</v>
      </c>
      <c r="B2502" s="15">
        <v>0.15609999999999999</v>
      </c>
      <c r="C2502" s="15" t="s">
        <v>46</v>
      </c>
      <c r="D2502" s="15">
        <v>50000</v>
      </c>
      <c r="E2502" s="15">
        <v>36</v>
      </c>
      <c r="F2502" s="15">
        <v>10</v>
      </c>
      <c r="G2502" s="15">
        <v>0</v>
      </c>
    </row>
    <row r="2503" spans="1:7" x14ac:dyDescent="0.2">
      <c r="A2503" s="15">
        <v>14000</v>
      </c>
      <c r="B2503" s="15">
        <v>0.17100000000000001</v>
      </c>
      <c r="C2503" s="15" t="s">
        <v>44</v>
      </c>
      <c r="D2503" s="15">
        <v>44000</v>
      </c>
      <c r="E2503" s="15">
        <v>60</v>
      </c>
      <c r="F2503" s="15">
        <v>10</v>
      </c>
      <c r="G2503" s="15">
        <v>1</v>
      </c>
    </row>
    <row r="2504" spans="1:7" x14ac:dyDescent="0.2">
      <c r="A2504" s="15">
        <v>8000</v>
      </c>
      <c r="B2504" s="15">
        <v>9.6699999999999994E-2</v>
      </c>
      <c r="C2504" s="15" t="s">
        <v>46</v>
      </c>
      <c r="D2504" s="15">
        <v>52000</v>
      </c>
      <c r="E2504" s="15">
        <v>36</v>
      </c>
      <c r="F2504" s="15">
        <v>6</v>
      </c>
      <c r="G2504" s="15">
        <v>0</v>
      </c>
    </row>
    <row r="2505" spans="1:7" x14ac:dyDescent="0.2">
      <c r="A2505" s="15">
        <v>4200</v>
      </c>
      <c r="B2505" s="15">
        <v>8.8999999999999996E-2</v>
      </c>
      <c r="C2505" s="15" t="s">
        <v>45</v>
      </c>
      <c r="D2505" s="15">
        <v>48000</v>
      </c>
      <c r="E2505" s="15">
        <v>36</v>
      </c>
      <c r="F2505" s="15">
        <v>2</v>
      </c>
      <c r="G2505" s="15">
        <v>0</v>
      </c>
    </row>
    <row r="2506" spans="1:7" x14ac:dyDescent="0.2">
      <c r="A2506" s="15">
        <v>6500</v>
      </c>
      <c r="B2506" s="15">
        <v>7.9000000000000001E-2</v>
      </c>
      <c r="C2506" s="15" t="s">
        <v>46</v>
      </c>
      <c r="D2506" s="16">
        <v>100000</v>
      </c>
      <c r="E2506" s="15">
        <v>36</v>
      </c>
      <c r="F2506" s="15">
        <v>10</v>
      </c>
      <c r="G2506" s="15">
        <v>0</v>
      </c>
    </row>
    <row r="2507" spans="1:7" x14ac:dyDescent="0.2">
      <c r="A2507" s="15">
        <v>16000</v>
      </c>
      <c r="B2507" s="15">
        <v>0.192</v>
      </c>
      <c r="C2507" s="15" t="s">
        <v>46</v>
      </c>
      <c r="D2507" s="15">
        <v>78000</v>
      </c>
      <c r="E2507" s="15">
        <v>36</v>
      </c>
      <c r="F2507" s="15">
        <v>10</v>
      </c>
      <c r="G2507" s="15">
        <v>1</v>
      </c>
    </row>
    <row r="2508" spans="1:7" x14ac:dyDescent="0.2">
      <c r="A2508" s="15">
        <v>7000</v>
      </c>
      <c r="B2508" s="15">
        <v>0.19520000000000001</v>
      </c>
      <c r="C2508" s="15" t="s">
        <v>46</v>
      </c>
      <c r="D2508" s="15">
        <v>118000</v>
      </c>
      <c r="E2508" s="15">
        <v>36</v>
      </c>
      <c r="F2508" s="15">
        <v>10</v>
      </c>
      <c r="G2508" s="15">
        <v>0</v>
      </c>
    </row>
    <row r="2509" spans="1:7" x14ac:dyDescent="0.2">
      <c r="A2509" s="15">
        <v>23675</v>
      </c>
      <c r="B2509" s="15">
        <v>0.23100000000000001</v>
      </c>
      <c r="C2509" s="15" t="s">
        <v>46</v>
      </c>
      <c r="D2509" s="15">
        <v>112000</v>
      </c>
      <c r="E2509" s="15">
        <v>36</v>
      </c>
      <c r="F2509" s="15">
        <v>8</v>
      </c>
      <c r="G2509" s="15">
        <v>0</v>
      </c>
    </row>
    <row r="2510" spans="1:7" x14ac:dyDescent="0.2">
      <c r="A2510" s="15">
        <v>20000</v>
      </c>
      <c r="B2510" s="15">
        <v>0.16200000000000001</v>
      </c>
      <c r="C2510" s="15" t="s">
        <v>46</v>
      </c>
      <c r="D2510" s="15">
        <v>60000</v>
      </c>
      <c r="E2510" s="15">
        <v>60</v>
      </c>
      <c r="F2510" s="15">
        <v>4</v>
      </c>
      <c r="G2510" s="15">
        <v>0</v>
      </c>
    </row>
    <row r="2511" spans="1:7" x14ac:dyDescent="0.2">
      <c r="A2511" s="15">
        <v>13750</v>
      </c>
      <c r="B2511" s="15">
        <v>0.14299999999999999</v>
      </c>
      <c r="C2511" s="15" t="s">
        <v>44</v>
      </c>
      <c r="D2511" s="15">
        <v>80000</v>
      </c>
      <c r="E2511" s="15">
        <v>36</v>
      </c>
      <c r="F2511" s="15">
        <v>2</v>
      </c>
      <c r="G2511" s="15">
        <v>0</v>
      </c>
    </row>
    <row r="2512" spans="1:7" x14ac:dyDescent="0.2">
      <c r="A2512" s="15">
        <v>7000</v>
      </c>
      <c r="B2512" s="15">
        <v>8.8999999999999996E-2</v>
      </c>
      <c r="C2512" s="15" t="s">
        <v>44</v>
      </c>
      <c r="D2512" s="15">
        <v>40000</v>
      </c>
      <c r="E2512" s="15">
        <v>36</v>
      </c>
      <c r="F2512" s="15">
        <v>5</v>
      </c>
      <c r="G2512" s="15">
        <v>0</v>
      </c>
    </row>
    <row r="2513" spans="1:7" x14ac:dyDescent="0.2">
      <c r="A2513" s="15">
        <v>8000</v>
      </c>
      <c r="B2513" s="15">
        <v>8.8999999999999996E-2</v>
      </c>
      <c r="C2513" s="15" t="s">
        <v>46</v>
      </c>
      <c r="D2513" s="15">
        <v>98200</v>
      </c>
      <c r="E2513" s="15">
        <v>36</v>
      </c>
      <c r="F2513" s="15">
        <v>10</v>
      </c>
      <c r="G2513" s="15">
        <v>0</v>
      </c>
    </row>
    <row r="2514" spans="1:7" x14ac:dyDescent="0.2">
      <c r="A2514" s="15">
        <v>6000</v>
      </c>
      <c r="B2514" s="15">
        <v>7.6200000000000004E-2</v>
      </c>
      <c r="C2514" s="15" t="s">
        <v>44</v>
      </c>
      <c r="D2514" s="15">
        <v>50000</v>
      </c>
      <c r="E2514" s="15">
        <v>36</v>
      </c>
      <c r="F2514" s="15">
        <v>10</v>
      </c>
      <c r="G2514" s="15">
        <v>0</v>
      </c>
    </row>
    <row r="2515" spans="1:7" x14ac:dyDescent="0.2">
      <c r="A2515" s="15">
        <v>18000</v>
      </c>
      <c r="B2515" s="15">
        <v>0.192</v>
      </c>
      <c r="C2515" s="15" t="s">
        <v>46</v>
      </c>
      <c r="D2515" s="15">
        <v>54000</v>
      </c>
      <c r="E2515" s="15">
        <v>60</v>
      </c>
      <c r="F2515" s="15">
        <v>2</v>
      </c>
      <c r="G2515" s="15">
        <v>0</v>
      </c>
    </row>
    <row r="2516" spans="1:7" x14ac:dyDescent="0.2">
      <c r="A2516" s="15">
        <v>12000</v>
      </c>
      <c r="B2516" s="15">
        <v>0.17760000000000001</v>
      </c>
      <c r="C2516" s="15" t="s">
        <v>45</v>
      </c>
      <c r="D2516" s="15">
        <v>42000</v>
      </c>
      <c r="E2516" s="15">
        <v>60</v>
      </c>
      <c r="F2516" s="15">
        <v>3</v>
      </c>
      <c r="G2516" s="15">
        <v>1</v>
      </c>
    </row>
    <row r="2517" spans="1:7" x14ac:dyDescent="0.2">
      <c r="A2517" s="15">
        <v>15000</v>
      </c>
      <c r="B2517" s="15">
        <v>8.8999999999999996E-2</v>
      </c>
      <c r="C2517" s="15" t="s">
        <v>46</v>
      </c>
      <c r="D2517" s="15">
        <v>92000</v>
      </c>
      <c r="E2517" s="15">
        <v>36</v>
      </c>
      <c r="F2517" s="15">
        <v>9</v>
      </c>
      <c r="G2517" s="15">
        <v>0</v>
      </c>
    </row>
    <row r="2518" spans="1:7" x14ac:dyDescent="0.2">
      <c r="A2518" s="15">
        <v>15000</v>
      </c>
      <c r="B2518" s="15">
        <v>0.11990000000000001</v>
      </c>
      <c r="C2518" s="15" t="s">
        <v>44</v>
      </c>
      <c r="D2518" s="15">
        <v>84000</v>
      </c>
      <c r="E2518" s="15">
        <v>36</v>
      </c>
      <c r="F2518" s="15">
        <v>3</v>
      </c>
      <c r="G2518" s="15">
        <v>0</v>
      </c>
    </row>
    <row r="2519" spans="1:7" x14ac:dyDescent="0.2">
      <c r="A2519" s="15">
        <v>29100</v>
      </c>
      <c r="B2519" s="15">
        <v>0.15609999999999999</v>
      </c>
      <c r="C2519" s="15" t="s">
        <v>45</v>
      </c>
      <c r="D2519" s="15">
        <v>66000</v>
      </c>
      <c r="E2519" s="15">
        <v>36</v>
      </c>
      <c r="F2519" s="15">
        <v>2</v>
      </c>
      <c r="G2519" s="15">
        <v>1</v>
      </c>
    </row>
    <row r="2520" spans="1:7" x14ac:dyDescent="0.2">
      <c r="A2520" s="15">
        <v>7750</v>
      </c>
      <c r="B2520" s="15">
        <v>0.15609999999999999</v>
      </c>
      <c r="C2520" s="15" t="s">
        <v>44</v>
      </c>
      <c r="D2520" s="15">
        <v>47000</v>
      </c>
      <c r="E2520" s="15">
        <v>36</v>
      </c>
      <c r="F2520" s="15">
        <v>5</v>
      </c>
      <c r="G2520" s="15">
        <v>0</v>
      </c>
    </row>
    <row r="2521" spans="1:7" x14ac:dyDescent="0.2">
      <c r="A2521" s="15">
        <v>12000</v>
      </c>
      <c r="B2521" s="15">
        <v>9.6699999999999994E-2</v>
      </c>
      <c r="C2521" s="15" t="s">
        <v>46</v>
      </c>
      <c r="D2521" s="15">
        <v>85000</v>
      </c>
      <c r="E2521" s="15">
        <v>36</v>
      </c>
      <c r="F2521" s="15">
        <v>10</v>
      </c>
      <c r="G2521" s="15">
        <v>0</v>
      </c>
    </row>
    <row r="2522" spans="1:7" x14ac:dyDescent="0.2">
      <c r="A2522" s="15">
        <v>11200</v>
      </c>
      <c r="B2522" s="15">
        <v>0.11990000000000001</v>
      </c>
      <c r="C2522" s="15" t="s">
        <v>44</v>
      </c>
      <c r="D2522" s="15">
        <v>250000</v>
      </c>
      <c r="E2522" s="15">
        <v>36</v>
      </c>
      <c r="F2522" s="15">
        <v>8</v>
      </c>
      <c r="G2522" s="15">
        <v>0</v>
      </c>
    </row>
    <row r="2523" spans="1:7" x14ac:dyDescent="0.2">
      <c r="A2523" s="15">
        <v>10000</v>
      </c>
      <c r="B2523" s="15">
        <v>0.17100000000000001</v>
      </c>
      <c r="C2523" s="15" t="s">
        <v>44</v>
      </c>
      <c r="D2523" s="15">
        <v>65000</v>
      </c>
      <c r="E2523" s="15">
        <v>36</v>
      </c>
      <c r="F2523" s="15">
        <v>10</v>
      </c>
      <c r="G2523" s="15">
        <v>0</v>
      </c>
    </row>
    <row r="2524" spans="1:7" x14ac:dyDescent="0.2">
      <c r="A2524" s="15">
        <v>20000</v>
      </c>
      <c r="B2524" s="15">
        <v>9.6699999999999994E-2</v>
      </c>
      <c r="C2524" s="15" t="s">
        <v>46</v>
      </c>
      <c r="D2524" s="15">
        <v>95000</v>
      </c>
      <c r="E2524" s="15">
        <v>36</v>
      </c>
      <c r="F2524" s="15">
        <v>1</v>
      </c>
      <c r="G2524" s="15">
        <v>0</v>
      </c>
    </row>
    <row r="2525" spans="1:7" x14ac:dyDescent="0.2">
      <c r="A2525" s="15">
        <v>19200</v>
      </c>
      <c r="B2525" s="15">
        <v>0.13669999999999999</v>
      </c>
      <c r="C2525" s="15" t="s">
        <v>46</v>
      </c>
      <c r="D2525" s="15">
        <v>75000</v>
      </c>
      <c r="E2525" s="15">
        <v>36</v>
      </c>
      <c r="F2525" s="15">
        <v>5</v>
      </c>
      <c r="G2525" s="15">
        <v>0</v>
      </c>
    </row>
    <row r="2526" spans="1:7" x14ac:dyDescent="0.2">
      <c r="A2526" s="15">
        <v>6150</v>
      </c>
      <c r="B2526" s="15">
        <v>0.13669999999999999</v>
      </c>
      <c r="C2526" s="15" t="s">
        <v>44</v>
      </c>
      <c r="D2526" s="15">
        <v>25000</v>
      </c>
      <c r="E2526" s="15">
        <v>36</v>
      </c>
      <c r="F2526" s="15">
        <v>1</v>
      </c>
      <c r="G2526" s="15">
        <v>1</v>
      </c>
    </row>
    <row r="2527" spans="1:7" x14ac:dyDescent="0.2">
      <c r="A2527" s="15">
        <v>27000</v>
      </c>
      <c r="B2527" s="15">
        <v>0.17760000000000001</v>
      </c>
      <c r="C2527" s="15" t="s">
        <v>46</v>
      </c>
      <c r="D2527" s="15">
        <v>83000</v>
      </c>
      <c r="E2527" s="15">
        <v>60</v>
      </c>
      <c r="F2527" s="15">
        <v>10</v>
      </c>
      <c r="G2527" s="15">
        <v>1</v>
      </c>
    </row>
    <row r="2528" spans="1:7" x14ac:dyDescent="0.2">
      <c r="A2528" s="15">
        <v>28100</v>
      </c>
      <c r="B2528" s="15">
        <v>0.1855</v>
      </c>
      <c r="C2528" s="15" t="s">
        <v>46</v>
      </c>
      <c r="D2528" s="15">
        <v>63000</v>
      </c>
      <c r="E2528" s="15">
        <v>36</v>
      </c>
      <c r="F2528" s="15">
        <v>10</v>
      </c>
      <c r="G2528" s="15">
        <v>1</v>
      </c>
    </row>
    <row r="2529" spans="1:7" x14ac:dyDescent="0.2">
      <c r="A2529" s="15">
        <v>14400</v>
      </c>
      <c r="B2529" s="15">
        <v>7.9000000000000001E-2</v>
      </c>
      <c r="C2529" s="15" t="s">
        <v>44</v>
      </c>
      <c r="D2529" s="15">
        <v>103000</v>
      </c>
      <c r="E2529" s="15">
        <v>36</v>
      </c>
      <c r="F2529" s="15">
        <v>5</v>
      </c>
      <c r="G2529" s="15">
        <v>0</v>
      </c>
    </row>
    <row r="2530" spans="1:7" x14ac:dyDescent="0.2">
      <c r="A2530" s="15">
        <v>12300</v>
      </c>
      <c r="B2530" s="15">
        <v>0.12989999999999999</v>
      </c>
      <c r="C2530" s="15" t="s">
        <v>45</v>
      </c>
      <c r="D2530" s="15">
        <v>133000</v>
      </c>
      <c r="E2530" s="15">
        <v>36</v>
      </c>
      <c r="F2530" s="15">
        <v>6</v>
      </c>
      <c r="G2530" s="15">
        <v>0</v>
      </c>
    </row>
    <row r="2531" spans="1:7" x14ac:dyDescent="0.2">
      <c r="A2531" s="15">
        <v>14000</v>
      </c>
      <c r="B2531" s="15">
        <v>0.13669999999999999</v>
      </c>
      <c r="C2531" s="15" t="s">
        <v>46</v>
      </c>
      <c r="D2531" s="15">
        <v>113000</v>
      </c>
      <c r="E2531" s="15">
        <v>60</v>
      </c>
      <c r="F2531" s="15">
        <v>1</v>
      </c>
      <c r="G2531" s="15">
        <v>0</v>
      </c>
    </row>
    <row r="2532" spans="1:7" x14ac:dyDescent="0.2">
      <c r="A2532" s="15">
        <v>8000</v>
      </c>
      <c r="B2532" s="15">
        <v>7.6200000000000004E-2</v>
      </c>
      <c r="C2532" s="15" t="s">
        <v>44</v>
      </c>
      <c r="D2532" s="15">
        <v>55000</v>
      </c>
      <c r="E2532" s="15">
        <v>36</v>
      </c>
      <c r="F2532" s="15">
        <v>3</v>
      </c>
      <c r="G2532" s="15">
        <v>0</v>
      </c>
    </row>
    <row r="2533" spans="1:7" x14ac:dyDescent="0.2">
      <c r="A2533" s="15">
        <v>2500</v>
      </c>
      <c r="B2533" s="15">
        <v>0.21</v>
      </c>
      <c r="C2533" s="15" t="s">
        <v>44</v>
      </c>
      <c r="D2533" s="15">
        <v>55000</v>
      </c>
      <c r="E2533" s="15">
        <v>36</v>
      </c>
      <c r="F2533" s="15">
        <v>0.5</v>
      </c>
      <c r="G2533" s="15">
        <v>0</v>
      </c>
    </row>
    <row r="2534" spans="1:7" x14ac:dyDescent="0.2">
      <c r="A2534" s="15">
        <v>28000</v>
      </c>
      <c r="B2534" s="15">
        <v>7.9000000000000001E-2</v>
      </c>
      <c r="C2534" s="15" t="s">
        <v>46</v>
      </c>
      <c r="D2534" s="15">
        <v>120000</v>
      </c>
      <c r="E2534" s="15">
        <v>36</v>
      </c>
      <c r="F2534" s="15">
        <v>3</v>
      </c>
      <c r="G2534" s="15">
        <v>0</v>
      </c>
    </row>
    <row r="2535" spans="1:7" x14ac:dyDescent="0.2">
      <c r="A2535" s="15">
        <v>12000</v>
      </c>
      <c r="B2535" s="15">
        <v>9.6699999999999994E-2</v>
      </c>
      <c r="C2535" s="15" t="s">
        <v>46</v>
      </c>
      <c r="D2535" s="15">
        <v>110000</v>
      </c>
      <c r="E2535" s="15">
        <v>36</v>
      </c>
      <c r="F2535" s="15">
        <v>10</v>
      </c>
      <c r="G2535" s="15">
        <v>0</v>
      </c>
    </row>
    <row r="2536" spans="1:7" x14ac:dyDescent="0.2">
      <c r="A2536" s="15">
        <v>15000</v>
      </c>
      <c r="B2536" s="15">
        <v>7.9000000000000001E-2</v>
      </c>
      <c r="C2536" s="15" t="s">
        <v>44</v>
      </c>
      <c r="D2536" s="15">
        <v>80000</v>
      </c>
      <c r="E2536" s="15">
        <v>36</v>
      </c>
      <c r="F2536" s="15">
        <v>10</v>
      </c>
      <c r="G2536" s="15">
        <v>0</v>
      </c>
    </row>
    <row r="2537" spans="1:7" x14ac:dyDescent="0.2">
      <c r="A2537" s="15">
        <v>12800</v>
      </c>
      <c r="B2537" s="15">
        <v>0.15609999999999999</v>
      </c>
      <c r="C2537" s="15" t="s">
        <v>46</v>
      </c>
      <c r="D2537" s="15">
        <v>75000</v>
      </c>
      <c r="E2537" s="15">
        <v>36</v>
      </c>
      <c r="F2537" s="15">
        <v>5</v>
      </c>
      <c r="G2537" s="15">
        <v>0</v>
      </c>
    </row>
    <row r="2538" spans="1:7" x14ac:dyDescent="0.2">
      <c r="A2538" s="15">
        <v>35000</v>
      </c>
      <c r="B2538" s="15">
        <v>0.23100000000000001</v>
      </c>
      <c r="C2538" s="15" t="s">
        <v>46</v>
      </c>
      <c r="D2538" s="15">
        <v>87000</v>
      </c>
      <c r="E2538" s="15">
        <v>60</v>
      </c>
      <c r="F2538" s="15">
        <v>10</v>
      </c>
      <c r="G2538" s="15">
        <v>0</v>
      </c>
    </row>
    <row r="2539" spans="1:7" x14ac:dyDescent="0.2">
      <c r="A2539" s="15">
        <v>15000</v>
      </c>
      <c r="B2539" s="15">
        <v>8.8999999999999996E-2</v>
      </c>
      <c r="C2539" s="15" t="s">
        <v>46</v>
      </c>
      <c r="D2539" s="15">
        <v>75000</v>
      </c>
      <c r="E2539" s="15">
        <v>36</v>
      </c>
      <c r="F2539" s="15">
        <v>0.5</v>
      </c>
      <c r="G2539" s="15">
        <v>0</v>
      </c>
    </row>
    <row r="2540" spans="1:7" x14ac:dyDescent="0.2">
      <c r="A2540" s="15">
        <v>19000</v>
      </c>
      <c r="B2540" s="15">
        <v>0.11990000000000001</v>
      </c>
      <c r="C2540" s="15" t="s">
        <v>46</v>
      </c>
      <c r="D2540" s="15">
        <v>130000</v>
      </c>
      <c r="E2540" s="15">
        <v>60</v>
      </c>
      <c r="F2540" s="15">
        <v>7</v>
      </c>
      <c r="G2540" s="15">
        <v>0</v>
      </c>
    </row>
    <row r="2541" spans="1:7" x14ac:dyDescent="0.2">
      <c r="A2541" s="15">
        <v>14000</v>
      </c>
      <c r="B2541" s="15">
        <v>6.0299999999999999E-2</v>
      </c>
      <c r="C2541" s="15" t="s">
        <v>46</v>
      </c>
      <c r="D2541" s="15">
        <v>64500</v>
      </c>
      <c r="E2541" s="15">
        <v>36</v>
      </c>
      <c r="F2541" s="15">
        <v>7</v>
      </c>
      <c r="G2541" s="15">
        <v>0</v>
      </c>
    </row>
    <row r="2542" spans="1:7" x14ac:dyDescent="0.2">
      <c r="A2542" s="15">
        <v>16000</v>
      </c>
      <c r="B2542" s="15">
        <v>6.0299999999999999E-2</v>
      </c>
      <c r="C2542" s="15" t="s">
        <v>46</v>
      </c>
      <c r="D2542" s="15">
        <v>70000</v>
      </c>
      <c r="E2542" s="15">
        <v>36</v>
      </c>
      <c r="F2542" s="15">
        <v>1</v>
      </c>
      <c r="G2542" s="15">
        <v>0</v>
      </c>
    </row>
    <row r="2543" spans="1:7" x14ac:dyDescent="0.2">
      <c r="A2543" s="15">
        <v>30000</v>
      </c>
      <c r="B2543" s="15">
        <v>0.17760000000000001</v>
      </c>
      <c r="C2543" s="15" t="s">
        <v>44</v>
      </c>
      <c r="D2543" s="15">
        <v>95000</v>
      </c>
      <c r="E2543" s="15">
        <v>36</v>
      </c>
      <c r="F2543" s="15">
        <v>2</v>
      </c>
      <c r="G2543" s="15">
        <v>1</v>
      </c>
    </row>
    <row r="2544" spans="1:7" x14ac:dyDescent="0.2">
      <c r="A2544" s="15">
        <v>6900</v>
      </c>
      <c r="B2544" s="15">
        <v>9.9900000000000003E-2</v>
      </c>
      <c r="C2544" s="15" t="s">
        <v>46</v>
      </c>
      <c r="D2544" s="15">
        <v>77000</v>
      </c>
      <c r="E2544" s="15">
        <v>36</v>
      </c>
      <c r="F2544" s="15">
        <v>10</v>
      </c>
      <c r="G2544" s="15">
        <v>0</v>
      </c>
    </row>
    <row r="2545" spans="1:7" x14ac:dyDescent="0.2">
      <c r="A2545" s="15">
        <v>13000</v>
      </c>
      <c r="B2545" s="15">
        <v>0.151</v>
      </c>
      <c r="C2545" s="15" t="s">
        <v>44</v>
      </c>
      <c r="D2545" s="15">
        <v>42000</v>
      </c>
      <c r="E2545" s="15">
        <v>36</v>
      </c>
      <c r="F2545" s="15">
        <v>10</v>
      </c>
      <c r="G2545" s="15">
        <v>0</v>
      </c>
    </row>
    <row r="2546" spans="1:7" x14ac:dyDescent="0.2">
      <c r="A2546" s="15">
        <v>16000</v>
      </c>
      <c r="B2546" s="15">
        <v>8.5999999999999993E-2</v>
      </c>
      <c r="C2546" s="15" t="s">
        <v>46</v>
      </c>
      <c r="D2546" s="15">
        <v>110000</v>
      </c>
      <c r="E2546" s="15">
        <v>36</v>
      </c>
      <c r="F2546" s="15">
        <v>10</v>
      </c>
      <c r="G2546" s="15">
        <v>0</v>
      </c>
    </row>
    <row r="2547" spans="1:7" x14ac:dyDescent="0.2">
      <c r="A2547" s="15">
        <v>12000</v>
      </c>
      <c r="B2547" s="15">
        <v>0.1099</v>
      </c>
      <c r="C2547" s="15" t="s">
        <v>46</v>
      </c>
      <c r="D2547" s="15">
        <v>127000</v>
      </c>
      <c r="E2547" s="15">
        <v>36</v>
      </c>
      <c r="F2547" s="15">
        <v>10</v>
      </c>
      <c r="G2547" s="15">
        <v>0</v>
      </c>
    </row>
    <row r="2548" spans="1:7" x14ac:dyDescent="0.2">
      <c r="A2548" s="15">
        <v>6250</v>
      </c>
      <c r="B2548" s="15">
        <v>0.13669999999999999</v>
      </c>
      <c r="C2548" s="15" t="s">
        <v>45</v>
      </c>
      <c r="D2548" s="15">
        <v>23329</v>
      </c>
      <c r="E2548" s="15">
        <v>36</v>
      </c>
      <c r="F2548" s="15">
        <v>2</v>
      </c>
      <c r="G2548" s="15">
        <v>0</v>
      </c>
    </row>
    <row r="2549" spans="1:7" x14ac:dyDescent="0.2">
      <c r="A2549" s="15">
        <v>20000</v>
      </c>
      <c r="B2549" s="15">
        <v>0.17100000000000001</v>
      </c>
      <c r="C2549" s="15" t="s">
        <v>46</v>
      </c>
      <c r="D2549" s="15">
        <v>50000</v>
      </c>
      <c r="E2549" s="15">
        <v>60</v>
      </c>
      <c r="F2549" s="15">
        <v>2</v>
      </c>
      <c r="G2549" s="15">
        <v>0</v>
      </c>
    </row>
    <row r="2550" spans="1:7" x14ac:dyDescent="0.2">
      <c r="A2550" s="15">
        <v>27300</v>
      </c>
      <c r="B2550" s="15">
        <v>9.6699999999999994E-2</v>
      </c>
      <c r="C2550" s="15" t="s">
        <v>46</v>
      </c>
      <c r="D2550" s="15">
        <v>90000</v>
      </c>
      <c r="E2550" s="15">
        <v>36</v>
      </c>
      <c r="F2550" s="15">
        <v>10</v>
      </c>
      <c r="G2550" s="15">
        <v>0</v>
      </c>
    </row>
    <row r="2551" spans="1:7" x14ac:dyDescent="0.2">
      <c r="A2551" s="15">
        <v>13800</v>
      </c>
      <c r="B2551" s="15">
        <v>9.6699999999999994E-2</v>
      </c>
      <c r="C2551" s="15" t="s">
        <v>46</v>
      </c>
      <c r="D2551" s="16">
        <v>100000</v>
      </c>
      <c r="E2551" s="15">
        <v>60</v>
      </c>
      <c r="F2551" s="15">
        <v>10</v>
      </c>
      <c r="G2551" s="15">
        <v>0</v>
      </c>
    </row>
    <row r="2552" spans="1:7" x14ac:dyDescent="0.2">
      <c r="A2552" s="15">
        <v>9750</v>
      </c>
      <c r="B2552" s="15">
        <v>0.11990000000000001</v>
      </c>
      <c r="C2552" s="15" t="s">
        <v>46</v>
      </c>
      <c r="D2552" s="15">
        <v>27900</v>
      </c>
      <c r="E2552" s="15">
        <v>36</v>
      </c>
      <c r="F2552" s="15">
        <v>4</v>
      </c>
      <c r="G2552" s="15">
        <v>0</v>
      </c>
    </row>
    <row r="2553" spans="1:7" x14ac:dyDescent="0.2">
      <c r="A2553" s="15">
        <v>15000</v>
      </c>
      <c r="B2553" s="15">
        <v>0.1099</v>
      </c>
      <c r="C2553" s="15" t="s">
        <v>44</v>
      </c>
      <c r="D2553" s="15">
        <v>49400</v>
      </c>
      <c r="E2553" s="15">
        <v>36</v>
      </c>
      <c r="F2553" s="15">
        <v>1</v>
      </c>
      <c r="G2553" s="15">
        <v>0</v>
      </c>
    </row>
    <row r="2554" spans="1:7" x14ac:dyDescent="0.2">
      <c r="A2554" s="15">
        <v>6000</v>
      </c>
      <c r="B2554" s="15">
        <v>9.9900000000000003E-2</v>
      </c>
      <c r="C2554" s="15" t="s">
        <v>46</v>
      </c>
      <c r="D2554" s="15">
        <v>58000</v>
      </c>
      <c r="E2554" s="15">
        <v>36</v>
      </c>
      <c r="F2554" s="15">
        <v>10</v>
      </c>
      <c r="G2554" s="15">
        <v>0</v>
      </c>
    </row>
    <row r="2555" spans="1:7" x14ac:dyDescent="0.2">
      <c r="A2555" s="15">
        <v>10000</v>
      </c>
      <c r="B2555" s="15">
        <v>0.16200000000000001</v>
      </c>
      <c r="C2555" s="15" t="s">
        <v>46</v>
      </c>
      <c r="D2555" s="15">
        <v>90000</v>
      </c>
      <c r="E2555" s="15">
        <v>36</v>
      </c>
      <c r="F2555" s="15">
        <v>10</v>
      </c>
      <c r="G2555" s="15">
        <v>1</v>
      </c>
    </row>
    <row r="2556" spans="1:7" x14ac:dyDescent="0.2">
      <c r="A2556" s="15">
        <v>20000</v>
      </c>
      <c r="B2556" s="15">
        <v>9.2499999999999999E-2</v>
      </c>
      <c r="C2556" s="15" t="s">
        <v>44</v>
      </c>
      <c r="D2556" s="15">
        <v>63000</v>
      </c>
      <c r="E2556" s="15">
        <v>36</v>
      </c>
      <c r="F2556" s="15">
        <v>5</v>
      </c>
      <c r="G2556" s="15">
        <v>0</v>
      </c>
    </row>
    <row r="2557" spans="1:7" x14ac:dyDescent="0.2">
      <c r="A2557" s="15">
        <v>7000</v>
      </c>
      <c r="B2557" s="15">
        <v>6.9699999999999998E-2</v>
      </c>
      <c r="C2557" s="15" t="s">
        <v>44</v>
      </c>
      <c r="D2557" s="15">
        <v>43000</v>
      </c>
      <c r="E2557" s="15">
        <v>36</v>
      </c>
      <c r="F2557" s="15">
        <v>5</v>
      </c>
      <c r="G2557" s="15">
        <v>0</v>
      </c>
    </row>
    <row r="2558" spans="1:7" x14ac:dyDescent="0.2">
      <c r="A2558" s="15">
        <v>10000</v>
      </c>
      <c r="B2558" s="15">
        <v>0.1855</v>
      </c>
      <c r="C2558" s="15" t="s">
        <v>46</v>
      </c>
      <c r="D2558" s="15">
        <v>130000</v>
      </c>
      <c r="E2558" s="15">
        <v>36</v>
      </c>
      <c r="F2558" s="15">
        <v>10</v>
      </c>
      <c r="G2558" s="15">
        <v>1</v>
      </c>
    </row>
    <row r="2559" spans="1:7" x14ac:dyDescent="0.2">
      <c r="A2559" s="15">
        <v>6700</v>
      </c>
      <c r="B2559" s="15">
        <v>0.1099</v>
      </c>
      <c r="C2559" s="15" t="s">
        <v>45</v>
      </c>
      <c r="D2559" s="15">
        <v>50000</v>
      </c>
      <c r="E2559" s="15">
        <v>36</v>
      </c>
      <c r="F2559" s="15">
        <v>0.5</v>
      </c>
      <c r="G2559" s="15">
        <v>0</v>
      </c>
    </row>
    <row r="2560" spans="1:7" x14ac:dyDescent="0.2">
      <c r="A2560" s="15">
        <v>4800</v>
      </c>
      <c r="B2560" s="15">
        <v>0.12989999999999999</v>
      </c>
      <c r="C2560" s="15" t="s">
        <v>44</v>
      </c>
      <c r="D2560" s="15">
        <v>41000</v>
      </c>
      <c r="E2560" s="15">
        <v>36</v>
      </c>
      <c r="F2560" s="15">
        <v>5</v>
      </c>
      <c r="G2560" s="15">
        <v>0</v>
      </c>
    </row>
    <row r="2561" spans="1:7" x14ac:dyDescent="0.2">
      <c r="A2561" s="15">
        <v>25450</v>
      </c>
      <c r="B2561" s="15">
        <v>0.25569999999999998</v>
      </c>
      <c r="C2561" s="15" t="s">
        <v>44</v>
      </c>
      <c r="D2561" s="15">
        <v>57000</v>
      </c>
      <c r="E2561" s="15">
        <v>60</v>
      </c>
      <c r="F2561" s="15">
        <v>0.5</v>
      </c>
      <c r="G2561" s="15">
        <v>1</v>
      </c>
    </row>
    <row r="2562" spans="1:7" x14ac:dyDescent="0.2">
      <c r="A2562" s="15">
        <v>10000</v>
      </c>
      <c r="B2562" s="15">
        <v>0.11990000000000001</v>
      </c>
      <c r="C2562" s="15" t="s">
        <v>45</v>
      </c>
      <c r="D2562" s="15">
        <v>60000</v>
      </c>
      <c r="E2562" s="15">
        <v>36</v>
      </c>
      <c r="F2562" s="15">
        <v>9</v>
      </c>
      <c r="G2562" s="15">
        <v>1</v>
      </c>
    </row>
    <row r="2563" spans="1:7" x14ac:dyDescent="0.2">
      <c r="A2563" s="15">
        <v>7750</v>
      </c>
      <c r="B2563" s="15">
        <v>0.16200000000000001</v>
      </c>
      <c r="C2563" s="15" t="s">
        <v>46</v>
      </c>
      <c r="D2563" s="15">
        <v>34000</v>
      </c>
      <c r="E2563" s="15">
        <v>36</v>
      </c>
      <c r="F2563" s="15">
        <v>10</v>
      </c>
      <c r="G2563" s="15">
        <v>1</v>
      </c>
    </row>
    <row r="2564" spans="1:7" x14ac:dyDescent="0.2">
      <c r="A2564" s="15">
        <v>4000</v>
      </c>
      <c r="B2564" s="15">
        <v>0.1099</v>
      </c>
      <c r="C2564" s="15" t="s">
        <v>46</v>
      </c>
      <c r="D2564" s="15">
        <v>59363</v>
      </c>
      <c r="E2564" s="15">
        <v>36</v>
      </c>
      <c r="F2564" s="15">
        <v>5</v>
      </c>
      <c r="G2564" s="15">
        <v>0</v>
      </c>
    </row>
    <row r="2565" spans="1:7" x14ac:dyDescent="0.2">
      <c r="A2565" s="15">
        <v>12000</v>
      </c>
      <c r="B2565" s="15">
        <v>9.9900000000000003E-2</v>
      </c>
      <c r="C2565" s="15" t="s">
        <v>46</v>
      </c>
      <c r="D2565" s="15">
        <v>83000</v>
      </c>
      <c r="E2565" s="15">
        <v>36</v>
      </c>
      <c r="F2565" s="15">
        <v>10</v>
      </c>
      <c r="G2565" s="15">
        <v>0</v>
      </c>
    </row>
    <row r="2566" spans="1:7" x14ac:dyDescent="0.2">
      <c r="A2566" s="15">
        <v>14000</v>
      </c>
      <c r="B2566" s="15">
        <v>0.192</v>
      </c>
      <c r="C2566" s="15" t="s">
        <v>44</v>
      </c>
      <c r="D2566" s="15">
        <v>65000</v>
      </c>
      <c r="E2566" s="15">
        <v>36</v>
      </c>
      <c r="F2566" s="15">
        <v>10</v>
      </c>
      <c r="G2566" s="15">
        <v>0</v>
      </c>
    </row>
    <row r="2567" spans="1:7" x14ac:dyDescent="0.2">
      <c r="A2567" s="15">
        <v>25000</v>
      </c>
      <c r="B2567" s="15">
        <v>8.5999999999999993E-2</v>
      </c>
      <c r="C2567" s="15" t="s">
        <v>46</v>
      </c>
      <c r="D2567" s="15">
        <v>230009</v>
      </c>
      <c r="E2567" s="15">
        <v>36</v>
      </c>
      <c r="F2567" s="15">
        <v>1</v>
      </c>
      <c r="G2567" s="15">
        <v>0</v>
      </c>
    </row>
    <row r="2568" spans="1:7" x14ac:dyDescent="0.2">
      <c r="A2568" s="15">
        <v>9600</v>
      </c>
      <c r="B2568" s="15">
        <v>0.16200000000000001</v>
      </c>
      <c r="C2568" s="15" t="s">
        <v>44</v>
      </c>
      <c r="D2568" s="15">
        <v>78500</v>
      </c>
      <c r="E2568" s="15">
        <v>36</v>
      </c>
      <c r="F2568" s="15">
        <v>3</v>
      </c>
      <c r="G2568" s="15">
        <v>1</v>
      </c>
    </row>
    <row r="2569" spans="1:7" x14ac:dyDescent="0.2">
      <c r="A2569" s="15">
        <v>15350</v>
      </c>
      <c r="B2569" s="15">
        <v>9.2499999999999999E-2</v>
      </c>
      <c r="C2569" s="15" t="s">
        <v>46</v>
      </c>
      <c r="D2569" s="15">
        <v>72218</v>
      </c>
      <c r="E2569" s="15">
        <v>60</v>
      </c>
      <c r="F2569" s="15">
        <v>2</v>
      </c>
      <c r="G2569" s="15">
        <v>0</v>
      </c>
    </row>
    <row r="2570" spans="1:7" x14ac:dyDescent="0.2">
      <c r="A2570" s="15">
        <v>14400</v>
      </c>
      <c r="B2570" s="15">
        <v>0.17760000000000001</v>
      </c>
      <c r="C2570" s="15" t="s">
        <v>44</v>
      </c>
      <c r="D2570" s="15">
        <v>87000</v>
      </c>
      <c r="E2570" s="15">
        <v>60</v>
      </c>
      <c r="F2570" s="15">
        <v>0.5</v>
      </c>
      <c r="G2570" s="15">
        <v>1</v>
      </c>
    </row>
    <row r="2571" spans="1:7" x14ac:dyDescent="0.2">
      <c r="A2571" s="15">
        <v>12000</v>
      </c>
      <c r="B2571" s="15">
        <v>7.6200000000000004E-2</v>
      </c>
      <c r="C2571" s="15" t="s">
        <v>46</v>
      </c>
      <c r="D2571" s="15">
        <v>49000</v>
      </c>
      <c r="E2571" s="15">
        <v>36</v>
      </c>
      <c r="F2571" s="15">
        <v>5</v>
      </c>
      <c r="G2571" s="15">
        <v>0</v>
      </c>
    </row>
    <row r="2572" spans="1:7" x14ac:dyDescent="0.2">
      <c r="A2572" s="15">
        <v>13500</v>
      </c>
      <c r="B2572" s="15">
        <v>0.17100000000000001</v>
      </c>
      <c r="C2572" s="15" t="s">
        <v>44</v>
      </c>
      <c r="D2572" s="15">
        <v>42000</v>
      </c>
      <c r="E2572" s="15">
        <v>60</v>
      </c>
      <c r="F2572" s="15">
        <v>5</v>
      </c>
      <c r="G2572" s="15">
        <v>0</v>
      </c>
    </row>
    <row r="2573" spans="1:7" x14ac:dyDescent="0.2">
      <c r="A2573" s="15">
        <v>5700</v>
      </c>
      <c r="B2573" s="15">
        <v>0.19520000000000001</v>
      </c>
      <c r="C2573" s="15" t="s">
        <v>44</v>
      </c>
      <c r="D2573" s="15">
        <v>65000</v>
      </c>
      <c r="E2573" s="15">
        <v>36</v>
      </c>
      <c r="F2573" s="15">
        <v>3</v>
      </c>
      <c r="G2573" s="15">
        <v>0</v>
      </c>
    </row>
    <row r="2574" spans="1:7" x14ac:dyDescent="0.2">
      <c r="A2574" s="15">
        <v>24000</v>
      </c>
      <c r="B2574" s="15">
        <v>6.9699999999999998E-2</v>
      </c>
      <c r="C2574" s="15" t="s">
        <v>44</v>
      </c>
      <c r="D2574" s="15">
        <v>120000</v>
      </c>
      <c r="E2574" s="15">
        <v>36</v>
      </c>
      <c r="F2574" s="15">
        <v>0.5</v>
      </c>
      <c r="G2574" s="15">
        <v>0</v>
      </c>
    </row>
    <row r="2575" spans="1:7" x14ac:dyDescent="0.2">
      <c r="A2575" s="15">
        <v>35000</v>
      </c>
      <c r="B2575" s="15">
        <v>0.217</v>
      </c>
      <c r="C2575" s="15" t="s">
        <v>46</v>
      </c>
      <c r="D2575" s="15">
        <v>83000</v>
      </c>
      <c r="E2575" s="15">
        <v>60</v>
      </c>
      <c r="F2575" s="15">
        <v>8</v>
      </c>
      <c r="G2575" s="15">
        <v>0</v>
      </c>
    </row>
    <row r="2576" spans="1:7" x14ac:dyDescent="0.2">
      <c r="A2576" s="15">
        <v>12000</v>
      </c>
      <c r="B2576" s="15">
        <v>0.12989999999999999</v>
      </c>
      <c r="C2576" s="15" t="s">
        <v>46</v>
      </c>
      <c r="D2576" s="15">
        <v>53000</v>
      </c>
      <c r="E2576" s="15">
        <v>36</v>
      </c>
      <c r="F2576" s="15">
        <v>5</v>
      </c>
      <c r="G2576" s="15">
        <v>0</v>
      </c>
    </row>
    <row r="2577" spans="1:7" x14ac:dyDescent="0.2">
      <c r="A2577" s="15">
        <v>24000</v>
      </c>
      <c r="B2577" s="15">
        <v>9.9900000000000003E-2</v>
      </c>
      <c r="C2577" s="15" t="s">
        <v>46</v>
      </c>
      <c r="D2577" s="15">
        <v>124800</v>
      </c>
      <c r="E2577" s="15">
        <v>60</v>
      </c>
      <c r="F2577" s="15">
        <v>0.5</v>
      </c>
      <c r="G2577" s="15">
        <v>0</v>
      </c>
    </row>
    <row r="2578" spans="1:7" x14ac:dyDescent="0.2">
      <c r="A2578" s="15">
        <v>3000</v>
      </c>
      <c r="B2578" s="15">
        <v>0.1855</v>
      </c>
      <c r="C2578" s="15" t="s">
        <v>46</v>
      </c>
      <c r="D2578" s="15">
        <v>90000</v>
      </c>
      <c r="E2578" s="15">
        <v>36</v>
      </c>
      <c r="F2578" s="15">
        <v>2</v>
      </c>
      <c r="G2578" s="15">
        <v>1</v>
      </c>
    </row>
    <row r="2579" spans="1:7" x14ac:dyDescent="0.2">
      <c r="A2579" s="15">
        <v>12000</v>
      </c>
      <c r="B2579" s="15">
        <v>0.1099</v>
      </c>
      <c r="C2579" s="15" t="s">
        <v>44</v>
      </c>
      <c r="D2579" s="15">
        <v>69000</v>
      </c>
      <c r="E2579" s="15">
        <v>36</v>
      </c>
      <c r="F2579" s="15">
        <v>10</v>
      </c>
      <c r="G2579" s="15">
        <v>0</v>
      </c>
    </row>
    <row r="2580" spans="1:7" x14ac:dyDescent="0.2">
      <c r="A2580" s="15">
        <v>8575</v>
      </c>
      <c r="B2580" s="15">
        <v>0.23100000000000001</v>
      </c>
      <c r="C2580" s="15" t="s">
        <v>45</v>
      </c>
      <c r="D2580" s="15">
        <v>60000</v>
      </c>
      <c r="E2580" s="15">
        <v>36</v>
      </c>
      <c r="F2580" s="15">
        <v>0.5</v>
      </c>
      <c r="G2580" s="15">
        <v>1</v>
      </c>
    </row>
    <row r="2581" spans="1:7" x14ac:dyDescent="0.2">
      <c r="A2581" s="15">
        <v>15000</v>
      </c>
      <c r="B2581" s="15">
        <v>0.17100000000000001</v>
      </c>
      <c r="C2581" s="15" t="s">
        <v>44</v>
      </c>
      <c r="D2581" s="15">
        <v>78000</v>
      </c>
      <c r="E2581" s="15">
        <v>36</v>
      </c>
      <c r="F2581" s="15">
        <v>2</v>
      </c>
      <c r="G2581" s="15">
        <v>0</v>
      </c>
    </row>
    <row r="2582" spans="1:7" x14ac:dyDescent="0.2">
      <c r="A2582" s="15">
        <v>12000</v>
      </c>
      <c r="B2582" s="15">
        <v>0.1099</v>
      </c>
      <c r="C2582" s="15" t="s">
        <v>44</v>
      </c>
      <c r="D2582" s="15">
        <v>46000</v>
      </c>
      <c r="E2582" s="15">
        <v>60</v>
      </c>
      <c r="F2582" s="15">
        <v>5</v>
      </c>
      <c r="G2582" s="15">
        <v>0</v>
      </c>
    </row>
    <row r="2583" spans="1:7" x14ac:dyDescent="0.2">
      <c r="A2583" s="15">
        <v>4000</v>
      </c>
      <c r="B2583" s="15">
        <v>0.14299999999999999</v>
      </c>
      <c r="C2583" s="15" t="s">
        <v>45</v>
      </c>
      <c r="D2583" s="15">
        <v>28000</v>
      </c>
      <c r="E2583" s="15">
        <v>36</v>
      </c>
      <c r="F2583" s="15">
        <v>3</v>
      </c>
      <c r="G2583" s="15">
        <v>1</v>
      </c>
    </row>
    <row r="2584" spans="1:7" x14ac:dyDescent="0.2">
      <c r="A2584" s="15">
        <v>10000</v>
      </c>
      <c r="B2584" s="15">
        <v>0.11990000000000001</v>
      </c>
      <c r="C2584" s="15" t="s">
        <v>45</v>
      </c>
      <c r="D2584" s="15">
        <v>33000</v>
      </c>
      <c r="E2584" s="15">
        <v>36</v>
      </c>
      <c r="F2584" s="15">
        <v>5</v>
      </c>
      <c r="G2584" s="15">
        <v>0</v>
      </c>
    </row>
    <row r="2585" spans="1:7" x14ac:dyDescent="0.2">
      <c r="A2585" s="15">
        <v>11000</v>
      </c>
      <c r="B2585" s="15">
        <v>0.1099</v>
      </c>
      <c r="C2585" s="15" t="s">
        <v>44</v>
      </c>
      <c r="D2585" s="15">
        <v>47000</v>
      </c>
      <c r="E2585" s="15">
        <v>36</v>
      </c>
      <c r="F2585" s="15">
        <v>10</v>
      </c>
      <c r="G2585" s="15">
        <v>0</v>
      </c>
    </row>
    <row r="2586" spans="1:7" x14ac:dyDescent="0.2">
      <c r="A2586" s="15">
        <v>7600</v>
      </c>
      <c r="B2586" s="15">
        <v>0.12989999999999999</v>
      </c>
      <c r="C2586" s="15" t="s">
        <v>46</v>
      </c>
      <c r="D2586" s="15">
        <v>32000</v>
      </c>
      <c r="E2586" s="15">
        <v>36</v>
      </c>
      <c r="F2586" s="15">
        <v>6</v>
      </c>
      <c r="G2586" s="15">
        <v>0</v>
      </c>
    </row>
    <row r="2587" spans="1:7" x14ac:dyDescent="0.2">
      <c r="A2587" s="15">
        <v>20000</v>
      </c>
      <c r="B2587" s="15">
        <v>0.24079999999999999</v>
      </c>
      <c r="C2587" s="15" t="s">
        <v>44</v>
      </c>
      <c r="D2587" s="15">
        <v>86000</v>
      </c>
      <c r="E2587" s="15">
        <v>60</v>
      </c>
      <c r="F2587" s="15">
        <v>6</v>
      </c>
      <c r="G2587" s="15">
        <v>0</v>
      </c>
    </row>
    <row r="2588" spans="1:7" x14ac:dyDescent="0.2">
      <c r="A2588" s="15">
        <v>19000</v>
      </c>
      <c r="B2588" s="15">
        <v>9.2499999999999999E-2</v>
      </c>
      <c r="C2588" s="15" t="s">
        <v>44</v>
      </c>
      <c r="D2588" s="15">
        <v>85000</v>
      </c>
      <c r="E2588" s="15">
        <v>60</v>
      </c>
      <c r="F2588" s="15">
        <v>10</v>
      </c>
      <c r="G2588" s="15">
        <v>1</v>
      </c>
    </row>
    <row r="2589" spans="1:7" x14ac:dyDescent="0.2">
      <c r="A2589" s="15">
        <v>12000</v>
      </c>
      <c r="B2589" s="15">
        <v>9.9900000000000003E-2</v>
      </c>
      <c r="C2589" s="15" t="s">
        <v>46</v>
      </c>
      <c r="D2589" s="15">
        <v>86000</v>
      </c>
      <c r="E2589" s="15">
        <v>36</v>
      </c>
      <c r="F2589" s="15">
        <v>3</v>
      </c>
      <c r="G2589" s="15">
        <v>0</v>
      </c>
    </row>
    <row r="2590" spans="1:7" x14ac:dyDescent="0.2">
      <c r="A2590" s="15">
        <v>28000</v>
      </c>
      <c r="B2590" s="15">
        <v>0.17100000000000001</v>
      </c>
      <c r="C2590" s="15" t="s">
        <v>46</v>
      </c>
      <c r="D2590" s="15">
        <v>145000</v>
      </c>
      <c r="E2590" s="15">
        <v>60</v>
      </c>
      <c r="F2590" s="15">
        <v>7</v>
      </c>
      <c r="G2590" s="15">
        <v>0</v>
      </c>
    </row>
    <row r="2591" spans="1:7" x14ac:dyDescent="0.2">
      <c r="A2591" s="15">
        <v>12000</v>
      </c>
      <c r="B2591" s="15">
        <v>0.15609999999999999</v>
      </c>
      <c r="C2591" s="15" t="s">
        <v>46</v>
      </c>
      <c r="D2591" s="15">
        <v>45000</v>
      </c>
      <c r="E2591" s="15">
        <v>36</v>
      </c>
      <c r="F2591" s="15">
        <v>10</v>
      </c>
      <c r="G2591" s="15">
        <v>0</v>
      </c>
    </row>
    <row r="2592" spans="1:7" x14ac:dyDescent="0.2">
      <c r="A2592" s="15">
        <v>16000</v>
      </c>
      <c r="B2592" s="15">
        <v>0.1855</v>
      </c>
      <c r="C2592" s="15" t="s">
        <v>45</v>
      </c>
      <c r="D2592" s="15">
        <v>140000</v>
      </c>
      <c r="E2592" s="15">
        <v>60</v>
      </c>
      <c r="F2592" s="15">
        <v>10</v>
      </c>
      <c r="G2592" s="15">
        <v>0</v>
      </c>
    </row>
    <row r="2593" spans="1:7" x14ac:dyDescent="0.2">
      <c r="A2593" s="15">
        <v>15000</v>
      </c>
      <c r="B2593" s="15">
        <v>0.245</v>
      </c>
      <c r="C2593" s="15" t="s">
        <v>44</v>
      </c>
      <c r="D2593" s="15">
        <v>55000</v>
      </c>
      <c r="E2593" s="15">
        <v>60</v>
      </c>
      <c r="F2593" s="15">
        <v>10</v>
      </c>
      <c r="G2593" s="15">
        <v>0</v>
      </c>
    </row>
    <row r="2594" spans="1:7" x14ac:dyDescent="0.2">
      <c r="A2594" s="15">
        <v>12000</v>
      </c>
      <c r="B2594" s="15">
        <v>0.217</v>
      </c>
      <c r="C2594" s="15" t="s">
        <v>44</v>
      </c>
      <c r="D2594" s="15">
        <v>36000</v>
      </c>
      <c r="E2594" s="15">
        <v>36</v>
      </c>
      <c r="F2594" s="15">
        <v>1</v>
      </c>
      <c r="G2594" s="15">
        <v>1</v>
      </c>
    </row>
    <row r="2595" spans="1:7" x14ac:dyDescent="0.2">
      <c r="A2595" s="15">
        <v>5000</v>
      </c>
      <c r="B2595" s="15">
        <v>0.11990000000000001</v>
      </c>
      <c r="C2595" s="15" t="s">
        <v>46</v>
      </c>
      <c r="D2595" s="15">
        <v>35000</v>
      </c>
      <c r="E2595" s="15">
        <v>36</v>
      </c>
      <c r="F2595" s="15">
        <v>10</v>
      </c>
      <c r="G2595" s="15">
        <v>0</v>
      </c>
    </row>
    <row r="2596" spans="1:7" x14ac:dyDescent="0.2">
      <c r="A2596" s="15">
        <v>4750</v>
      </c>
      <c r="B2596" s="15">
        <v>0.217</v>
      </c>
      <c r="C2596" s="15" t="s">
        <v>46</v>
      </c>
      <c r="D2596" s="15">
        <v>60000</v>
      </c>
      <c r="E2596" s="15">
        <v>36</v>
      </c>
      <c r="F2596" s="15">
        <v>10</v>
      </c>
      <c r="G2596" s="15">
        <v>1</v>
      </c>
    </row>
    <row r="2597" spans="1:7" x14ac:dyDescent="0.2">
      <c r="A2597" s="15">
        <v>21000</v>
      </c>
      <c r="B2597" s="15">
        <v>0.17100000000000001</v>
      </c>
      <c r="C2597" s="15" t="s">
        <v>44</v>
      </c>
      <c r="D2597" s="15">
        <v>60000</v>
      </c>
      <c r="E2597" s="15">
        <v>60</v>
      </c>
      <c r="F2597" s="15">
        <v>6</v>
      </c>
      <c r="G2597" s="15">
        <v>0</v>
      </c>
    </row>
    <row r="2598" spans="1:7" x14ac:dyDescent="0.2">
      <c r="A2598" s="15">
        <v>5000</v>
      </c>
      <c r="B2598" s="15">
        <v>0.19520000000000001</v>
      </c>
      <c r="C2598" s="15" t="s">
        <v>44</v>
      </c>
      <c r="D2598" s="15">
        <v>35000</v>
      </c>
      <c r="E2598" s="15">
        <v>36</v>
      </c>
      <c r="F2598" s="15">
        <v>3</v>
      </c>
      <c r="G2598" s="15">
        <v>1</v>
      </c>
    </row>
    <row r="2599" spans="1:7" x14ac:dyDescent="0.2">
      <c r="A2599" s="15">
        <v>25000</v>
      </c>
      <c r="B2599" s="15">
        <v>0.20200000000000001</v>
      </c>
      <c r="C2599" s="15" t="s">
        <v>44</v>
      </c>
      <c r="D2599" s="15">
        <v>65000</v>
      </c>
      <c r="E2599" s="15">
        <v>60</v>
      </c>
      <c r="F2599" s="15">
        <v>8</v>
      </c>
      <c r="G2599" s="15">
        <v>0</v>
      </c>
    </row>
    <row r="2600" spans="1:7" x14ac:dyDescent="0.2">
      <c r="A2600" s="15">
        <v>12000</v>
      </c>
      <c r="B2600" s="15">
        <v>0.1855</v>
      </c>
      <c r="C2600" s="15" t="s">
        <v>46</v>
      </c>
      <c r="D2600" s="15">
        <v>106000</v>
      </c>
      <c r="E2600" s="15">
        <v>36</v>
      </c>
      <c r="F2600" s="15">
        <v>5</v>
      </c>
      <c r="G2600" s="15">
        <v>0</v>
      </c>
    </row>
    <row r="2601" spans="1:7" x14ac:dyDescent="0.2">
      <c r="A2601" s="15">
        <v>11400</v>
      </c>
      <c r="B2601" s="15">
        <v>0.17760000000000001</v>
      </c>
      <c r="C2601" s="15" t="s">
        <v>46</v>
      </c>
      <c r="D2601" s="15">
        <v>53950</v>
      </c>
      <c r="E2601" s="15">
        <v>36</v>
      </c>
      <c r="F2601" s="15">
        <v>2</v>
      </c>
      <c r="G2601" s="15">
        <v>1</v>
      </c>
    </row>
    <row r="2602" spans="1:7" x14ac:dyDescent="0.2">
      <c r="A2602" s="15">
        <v>15000</v>
      </c>
      <c r="B2602" s="15">
        <v>6.0299999999999999E-2</v>
      </c>
      <c r="C2602" s="15" t="s">
        <v>46</v>
      </c>
      <c r="D2602" s="15">
        <v>58000</v>
      </c>
      <c r="E2602" s="15">
        <v>36</v>
      </c>
      <c r="F2602" s="15">
        <v>3</v>
      </c>
      <c r="G2602" s="15">
        <v>0</v>
      </c>
    </row>
    <row r="2603" spans="1:7" x14ac:dyDescent="0.2">
      <c r="A2603" s="15">
        <v>10000</v>
      </c>
      <c r="B2603" s="15">
        <v>0.11990000000000001</v>
      </c>
      <c r="C2603" s="15" t="s">
        <v>46</v>
      </c>
      <c r="D2603" s="15">
        <v>116000</v>
      </c>
      <c r="E2603" s="15">
        <v>36</v>
      </c>
      <c r="F2603" s="15">
        <v>0.5</v>
      </c>
      <c r="G2603" s="15">
        <v>0</v>
      </c>
    </row>
    <row r="2604" spans="1:7" x14ac:dyDescent="0.2">
      <c r="A2604" s="15">
        <v>8325</v>
      </c>
      <c r="B2604" s="15">
        <v>0.16200000000000001</v>
      </c>
      <c r="C2604" s="15" t="s">
        <v>44</v>
      </c>
      <c r="D2604" s="15">
        <v>37500</v>
      </c>
      <c r="E2604" s="15">
        <v>36</v>
      </c>
      <c r="F2604" s="15">
        <v>3</v>
      </c>
      <c r="G2604" s="15">
        <v>0</v>
      </c>
    </row>
    <row r="2605" spans="1:7" x14ac:dyDescent="0.2">
      <c r="A2605" s="15">
        <v>15000</v>
      </c>
      <c r="B2605" s="15">
        <v>0.21</v>
      </c>
      <c r="C2605" s="15" t="s">
        <v>46</v>
      </c>
      <c r="D2605" s="15">
        <v>52000</v>
      </c>
      <c r="E2605" s="15">
        <v>36</v>
      </c>
      <c r="F2605" s="15">
        <v>10</v>
      </c>
      <c r="G2605" s="15">
        <v>1</v>
      </c>
    </row>
    <row r="2606" spans="1:7" x14ac:dyDescent="0.2">
      <c r="A2606" s="15">
        <v>9325</v>
      </c>
      <c r="B2606" s="15">
        <v>6.0299999999999999E-2</v>
      </c>
      <c r="C2606" s="15" t="s">
        <v>46</v>
      </c>
      <c r="D2606" s="15">
        <v>80000</v>
      </c>
      <c r="E2606" s="15">
        <v>36</v>
      </c>
      <c r="F2606" s="15">
        <v>10</v>
      </c>
      <c r="G2606" s="15">
        <v>0</v>
      </c>
    </row>
    <row r="2607" spans="1:7" x14ac:dyDescent="0.2">
      <c r="A2607" s="15">
        <v>5000</v>
      </c>
      <c r="B2607" s="15">
        <v>0.15609999999999999</v>
      </c>
      <c r="C2607" s="15" t="s">
        <v>46</v>
      </c>
      <c r="D2607" s="15">
        <v>53040</v>
      </c>
      <c r="E2607" s="15">
        <v>36</v>
      </c>
      <c r="F2607" s="15">
        <v>10</v>
      </c>
      <c r="G2607" s="15">
        <v>0</v>
      </c>
    </row>
    <row r="2608" spans="1:7" x14ac:dyDescent="0.2">
      <c r="A2608" s="15">
        <v>6000</v>
      </c>
      <c r="B2608" s="15">
        <v>0.11990000000000001</v>
      </c>
      <c r="C2608" s="15" t="s">
        <v>46</v>
      </c>
      <c r="D2608" s="15">
        <v>52000</v>
      </c>
      <c r="E2608" s="15">
        <v>36</v>
      </c>
      <c r="F2608" s="15">
        <v>7</v>
      </c>
      <c r="G2608" s="15">
        <v>0</v>
      </c>
    </row>
    <row r="2609" spans="1:7" x14ac:dyDescent="0.2">
      <c r="A2609" s="15">
        <v>6000</v>
      </c>
      <c r="B2609" s="15">
        <v>0.1099</v>
      </c>
      <c r="C2609" s="15" t="s">
        <v>46</v>
      </c>
      <c r="D2609" s="15">
        <v>175000</v>
      </c>
      <c r="E2609" s="15">
        <v>36</v>
      </c>
      <c r="F2609" s="15">
        <v>4</v>
      </c>
      <c r="G2609" s="15">
        <v>0</v>
      </c>
    </row>
    <row r="2610" spans="1:7" x14ac:dyDescent="0.2">
      <c r="A2610" s="15">
        <v>12000</v>
      </c>
      <c r="B2610" s="15">
        <v>7.6200000000000004E-2</v>
      </c>
      <c r="C2610" s="15" t="s">
        <v>46</v>
      </c>
      <c r="D2610" s="15">
        <v>50000</v>
      </c>
      <c r="E2610" s="15">
        <v>36</v>
      </c>
      <c r="F2610" s="15">
        <v>8</v>
      </c>
      <c r="G2610" s="15">
        <v>0</v>
      </c>
    </row>
    <row r="2611" spans="1:7" x14ac:dyDescent="0.2">
      <c r="A2611" s="15">
        <v>9450</v>
      </c>
      <c r="B2611" s="15">
        <v>0.11990000000000001</v>
      </c>
      <c r="C2611" s="15" t="s">
        <v>44</v>
      </c>
      <c r="D2611" s="15">
        <v>28000</v>
      </c>
      <c r="E2611" s="15">
        <v>36</v>
      </c>
      <c r="F2611" s="15">
        <v>0.5</v>
      </c>
      <c r="G2611" s="15">
        <v>0</v>
      </c>
    </row>
    <row r="2612" spans="1:7" x14ac:dyDescent="0.2">
      <c r="A2612" s="15">
        <v>12000</v>
      </c>
      <c r="B2612" s="15">
        <v>0.15609999999999999</v>
      </c>
      <c r="C2612" s="15" t="s">
        <v>44</v>
      </c>
      <c r="D2612" s="15">
        <v>130000</v>
      </c>
      <c r="E2612" s="15">
        <v>36</v>
      </c>
      <c r="F2612" s="15">
        <v>1</v>
      </c>
      <c r="G2612" s="15">
        <v>1</v>
      </c>
    </row>
    <row r="2613" spans="1:7" x14ac:dyDescent="0.2">
      <c r="A2613" s="15">
        <v>7200</v>
      </c>
      <c r="B2613" s="15">
        <v>9.9900000000000003E-2</v>
      </c>
      <c r="C2613" s="15" t="s">
        <v>46</v>
      </c>
      <c r="D2613" s="15">
        <v>60000</v>
      </c>
      <c r="E2613" s="15">
        <v>36</v>
      </c>
      <c r="F2613" s="15">
        <v>9</v>
      </c>
      <c r="G2613" s="15">
        <v>0</v>
      </c>
    </row>
    <row r="2614" spans="1:7" x14ac:dyDescent="0.2">
      <c r="A2614" s="15">
        <v>10625</v>
      </c>
      <c r="B2614" s="15">
        <v>0.13669999999999999</v>
      </c>
      <c r="C2614" s="15" t="s">
        <v>44</v>
      </c>
      <c r="D2614" s="15">
        <v>42000</v>
      </c>
      <c r="E2614" s="15">
        <v>36</v>
      </c>
      <c r="F2614" s="15">
        <v>10</v>
      </c>
      <c r="G2614" s="15">
        <v>0</v>
      </c>
    </row>
    <row r="2615" spans="1:7" x14ac:dyDescent="0.2">
      <c r="A2615" s="15">
        <v>12000</v>
      </c>
      <c r="B2615" s="15">
        <v>9.2499999999999999E-2</v>
      </c>
      <c r="C2615" s="15" t="s">
        <v>46</v>
      </c>
      <c r="D2615" s="15">
        <v>58000</v>
      </c>
      <c r="E2615" s="15">
        <v>36</v>
      </c>
      <c r="F2615" s="15">
        <v>10</v>
      </c>
      <c r="G2615" s="15">
        <v>0</v>
      </c>
    </row>
    <row r="2616" spans="1:7" x14ac:dyDescent="0.2">
      <c r="A2616" s="15">
        <v>19750</v>
      </c>
      <c r="B2616" s="15">
        <v>0.16200000000000001</v>
      </c>
      <c r="C2616" s="15" t="s">
        <v>46</v>
      </c>
      <c r="D2616" s="15">
        <v>45000</v>
      </c>
      <c r="E2616" s="15">
        <v>60</v>
      </c>
      <c r="F2616" s="15">
        <v>6</v>
      </c>
      <c r="G2616" s="15">
        <v>0</v>
      </c>
    </row>
    <row r="2617" spans="1:7" x14ac:dyDescent="0.2">
      <c r="A2617" s="15">
        <v>25000</v>
      </c>
      <c r="B2617" s="15">
        <v>0.21</v>
      </c>
      <c r="C2617" s="15" t="s">
        <v>46</v>
      </c>
      <c r="D2617" s="15">
        <v>125000</v>
      </c>
      <c r="E2617" s="15">
        <v>36</v>
      </c>
      <c r="F2617" s="15">
        <v>5</v>
      </c>
      <c r="G2617" s="15">
        <v>1</v>
      </c>
    </row>
    <row r="2618" spans="1:7" x14ac:dyDescent="0.2">
      <c r="A2618" s="15">
        <v>3000</v>
      </c>
      <c r="B2618" s="15">
        <v>0.25829999999999997</v>
      </c>
      <c r="C2618" s="15" t="s">
        <v>44</v>
      </c>
      <c r="D2618" s="15">
        <v>40300</v>
      </c>
      <c r="E2618" s="15">
        <v>60</v>
      </c>
      <c r="F2618" s="15">
        <v>0.5</v>
      </c>
      <c r="G2618" s="15">
        <v>0</v>
      </c>
    </row>
    <row r="2619" spans="1:7" x14ac:dyDescent="0.2">
      <c r="A2619" s="15">
        <v>16425</v>
      </c>
      <c r="B2619" s="15">
        <v>9.2499999999999999E-2</v>
      </c>
      <c r="C2619" s="15" t="s">
        <v>44</v>
      </c>
      <c r="D2619" s="15">
        <v>37000</v>
      </c>
      <c r="E2619" s="15">
        <v>36</v>
      </c>
      <c r="F2619" s="15">
        <v>9</v>
      </c>
      <c r="G2619" s="15">
        <v>0</v>
      </c>
    </row>
    <row r="2620" spans="1:7" x14ac:dyDescent="0.2">
      <c r="A2620" s="15">
        <v>21000</v>
      </c>
      <c r="B2620" s="15">
        <v>0.16200000000000001</v>
      </c>
      <c r="C2620" s="15" t="s">
        <v>46</v>
      </c>
      <c r="D2620" s="15">
        <v>80000</v>
      </c>
      <c r="E2620" s="15">
        <v>60</v>
      </c>
      <c r="F2620" s="15">
        <v>6</v>
      </c>
      <c r="G2620" s="15">
        <v>0</v>
      </c>
    </row>
    <row r="2621" spans="1:7" x14ac:dyDescent="0.2">
      <c r="A2621" s="15">
        <v>9000</v>
      </c>
      <c r="B2621" s="15">
        <v>0.16200000000000001</v>
      </c>
      <c r="C2621" s="15" t="s">
        <v>44</v>
      </c>
      <c r="D2621" s="15">
        <v>50000</v>
      </c>
      <c r="E2621" s="15">
        <v>36</v>
      </c>
      <c r="F2621" s="15">
        <v>7</v>
      </c>
      <c r="G2621" s="15">
        <v>0</v>
      </c>
    </row>
    <row r="2622" spans="1:7" x14ac:dyDescent="0.2">
      <c r="A2622" s="15">
        <v>18000</v>
      </c>
      <c r="B2622" s="15">
        <v>0.16200000000000001</v>
      </c>
      <c r="C2622" s="15" t="s">
        <v>46</v>
      </c>
      <c r="D2622" s="15">
        <v>65147</v>
      </c>
      <c r="E2622" s="15">
        <v>60</v>
      </c>
      <c r="F2622" s="15">
        <v>9</v>
      </c>
      <c r="G2622" s="15">
        <v>0</v>
      </c>
    </row>
    <row r="2623" spans="1:7" x14ac:dyDescent="0.2">
      <c r="A2623" s="15">
        <v>10000</v>
      </c>
      <c r="B2623" s="15">
        <v>0.151</v>
      </c>
      <c r="C2623" s="15" t="s">
        <v>46</v>
      </c>
      <c r="D2623" s="15">
        <v>75000</v>
      </c>
      <c r="E2623" s="15">
        <v>36</v>
      </c>
      <c r="F2623" s="15">
        <v>6</v>
      </c>
      <c r="G2623" s="15">
        <v>0</v>
      </c>
    </row>
    <row r="2624" spans="1:7" x14ac:dyDescent="0.2">
      <c r="A2624" s="15">
        <v>8750</v>
      </c>
      <c r="B2624" s="15">
        <v>0.15609999999999999</v>
      </c>
      <c r="C2624" s="15" t="s">
        <v>46</v>
      </c>
      <c r="D2624" s="16">
        <v>100000</v>
      </c>
      <c r="E2624" s="15">
        <v>36</v>
      </c>
      <c r="F2624" s="15">
        <v>10</v>
      </c>
      <c r="G2624" s="15">
        <v>0</v>
      </c>
    </row>
    <row r="2625" spans="1:7" x14ac:dyDescent="0.2">
      <c r="A2625" s="15">
        <v>9125</v>
      </c>
      <c r="B2625" s="15">
        <v>9.9900000000000003E-2</v>
      </c>
      <c r="C2625" s="15" t="s">
        <v>46</v>
      </c>
      <c r="D2625" s="15">
        <v>31000</v>
      </c>
      <c r="E2625" s="15">
        <v>36</v>
      </c>
      <c r="F2625" s="15">
        <v>9</v>
      </c>
      <c r="G2625" s="15">
        <v>0</v>
      </c>
    </row>
    <row r="2626" spans="1:7" x14ac:dyDescent="0.2">
      <c r="A2626" s="15">
        <v>25000</v>
      </c>
      <c r="B2626" s="15">
        <v>0.12989999999999999</v>
      </c>
      <c r="C2626" s="15" t="s">
        <v>44</v>
      </c>
      <c r="D2626" s="15">
        <v>75000</v>
      </c>
      <c r="E2626" s="15">
        <v>36</v>
      </c>
      <c r="F2626" s="15">
        <v>5</v>
      </c>
      <c r="G2626" s="15">
        <v>0</v>
      </c>
    </row>
    <row r="2627" spans="1:7" x14ac:dyDescent="0.2">
      <c r="A2627" s="15">
        <v>10850</v>
      </c>
      <c r="B2627" s="15">
        <v>0.12989999999999999</v>
      </c>
      <c r="C2627" s="15" t="s">
        <v>44</v>
      </c>
      <c r="D2627" s="15">
        <v>70000</v>
      </c>
      <c r="E2627" s="15">
        <v>36</v>
      </c>
      <c r="F2627" s="15">
        <v>2</v>
      </c>
      <c r="G2627" s="15">
        <v>0</v>
      </c>
    </row>
    <row r="2628" spans="1:7" x14ac:dyDescent="0.2">
      <c r="A2628" s="15">
        <v>7200</v>
      </c>
      <c r="B2628" s="15">
        <v>0.16200000000000001</v>
      </c>
      <c r="C2628" s="15" t="s">
        <v>44</v>
      </c>
      <c r="D2628" s="15">
        <v>38000</v>
      </c>
      <c r="E2628" s="15">
        <v>36</v>
      </c>
      <c r="F2628" s="15">
        <v>7</v>
      </c>
      <c r="G2628" s="15">
        <v>0</v>
      </c>
    </row>
    <row r="2629" spans="1:7" x14ac:dyDescent="0.2">
      <c r="A2629" s="15">
        <v>10000</v>
      </c>
      <c r="B2629" s="15">
        <v>0.17760000000000001</v>
      </c>
      <c r="C2629" s="15" t="s">
        <v>44</v>
      </c>
      <c r="D2629" s="15">
        <v>170000</v>
      </c>
      <c r="E2629" s="15">
        <v>36</v>
      </c>
      <c r="F2629" s="15">
        <v>5</v>
      </c>
      <c r="G2629" s="15">
        <v>1</v>
      </c>
    </row>
    <row r="2630" spans="1:7" x14ac:dyDescent="0.2">
      <c r="A2630" s="15">
        <v>9000</v>
      </c>
      <c r="B2630" s="15">
        <v>0.151</v>
      </c>
      <c r="C2630" s="15" t="s">
        <v>44</v>
      </c>
      <c r="D2630" s="15">
        <v>60000</v>
      </c>
      <c r="E2630" s="15">
        <v>36</v>
      </c>
      <c r="F2630" s="15">
        <v>1</v>
      </c>
      <c r="G2630" s="15">
        <v>0</v>
      </c>
    </row>
    <row r="2631" spans="1:7" x14ac:dyDescent="0.2">
      <c r="A2631" s="15">
        <v>11200</v>
      </c>
      <c r="B2631" s="15">
        <v>0.20200000000000001</v>
      </c>
      <c r="C2631" s="15" t="s">
        <v>46</v>
      </c>
      <c r="D2631" s="15">
        <v>74500</v>
      </c>
      <c r="E2631" s="15">
        <v>60</v>
      </c>
      <c r="F2631" s="15">
        <v>9</v>
      </c>
      <c r="G2631" s="15">
        <v>0</v>
      </c>
    </row>
    <row r="2632" spans="1:7" x14ac:dyDescent="0.2">
      <c r="A2632" s="15">
        <v>12000</v>
      </c>
      <c r="B2632" s="15">
        <v>0.15609999999999999</v>
      </c>
      <c r="C2632" s="15" t="s">
        <v>44</v>
      </c>
      <c r="D2632" s="15">
        <v>56825</v>
      </c>
      <c r="E2632" s="15">
        <v>36</v>
      </c>
      <c r="F2632" s="15">
        <v>3</v>
      </c>
      <c r="G2632" s="15">
        <v>0</v>
      </c>
    </row>
    <row r="2633" spans="1:7" x14ac:dyDescent="0.2">
      <c r="A2633" s="15">
        <v>23325</v>
      </c>
      <c r="B2633" s="15">
        <v>0.1099</v>
      </c>
      <c r="C2633" s="15" t="s">
        <v>44</v>
      </c>
      <c r="D2633" s="15">
        <v>52400</v>
      </c>
      <c r="E2633" s="15">
        <v>36</v>
      </c>
      <c r="F2633" s="15">
        <v>10</v>
      </c>
      <c r="G2633" s="15">
        <v>1</v>
      </c>
    </row>
    <row r="2634" spans="1:7" x14ac:dyDescent="0.2">
      <c r="A2634" s="15">
        <v>6000</v>
      </c>
      <c r="B2634" s="15">
        <v>0.12989999999999999</v>
      </c>
      <c r="C2634" s="15" t="s">
        <v>44</v>
      </c>
      <c r="D2634" s="15">
        <v>110000</v>
      </c>
      <c r="E2634" s="15">
        <v>36</v>
      </c>
      <c r="F2634" s="15">
        <v>5</v>
      </c>
      <c r="G2634" s="15">
        <v>0</v>
      </c>
    </row>
    <row r="2635" spans="1:7" x14ac:dyDescent="0.2">
      <c r="A2635" s="15">
        <v>3000</v>
      </c>
      <c r="B2635" s="15">
        <v>0.16200000000000001</v>
      </c>
      <c r="C2635" s="15" t="s">
        <v>46</v>
      </c>
      <c r="D2635" s="15">
        <v>76000</v>
      </c>
      <c r="E2635" s="15">
        <v>36</v>
      </c>
      <c r="F2635" s="15">
        <v>10</v>
      </c>
      <c r="G2635" s="15">
        <v>0</v>
      </c>
    </row>
    <row r="2636" spans="1:7" x14ac:dyDescent="0.2">
      <c r="A2636" s="15">
        <v>5000</v>
      </c>
      <c r="B2636" s="15">
        <v>0.1855</v>
      </c>
      <c r="C2636" s="15" t="s">
        <v>44</v>
      </c>
      <c r="D2636" s="15">
        <v>27000</v>
      </c>
      <c r="E2636" s="15">
        <v>36</v>
      </c>
      <c r="F2636" s="15">
        <v>4</v>
      </c>
      <c r="G2636" s="15">
        <v>1</v>
      </c>
    </row>
    <row r="2637" spans="1:7" x14ac:dyDescent="0.2">
      <c r="A2637" s="15">
        <v>30000</v>
      </c>
      <c r="B2637" s="15">
        <v>0.12989999999999999</v>
      </c>
      <c r="C2637" s="15" t="s">
        <v>45</v>
      </c>
      <c r="D2637" s="15">
        <v>120000</v>
      </c>
      <c r="E2637" s="15">
        <v>36</v>
      </c>
      <c r="F2637" s="15">
        <v>3</v>
      </c>
      <c r="G2637" s="15">
        <v>0</v>
      </c>
    </row>
    <row r="2638" spans="1:7" x14ac:dyDescent="0.2">
      <c r="A2638" s="15">
        <v>9000</v>
      </c>
      <c r="B2638" s="15">
        <v>0.1099</v>
      </c>
      <c r="C2638" s="15" t="s">
        <v>44</v>
      </c>
      <c r="D2638" s="15">
        <v>40000</v>
      </c>
      <c r="E2638" s="15">
        <v>36</v>
      </c>
      <c r="F2638" s="15">
        <v>8</v>
      </c>
      <c r="G2638" s="15">
        <v>0</v>
      </c>
    </row>
    <row r="2639" spans="1:7" x14ac:dyDescent="0.2">
      <c r="A2639" s="15">
        <v>8000</v>
      </c>
      <c r="B2639" s="15">
        <v>0.12989999999999999</v>
      </c>
      <c r="C2639" s="15" t="s">
        <v>45</v>
      </c>
      <c r="D2639" s="15">
        <v>40000</v>
      </c>
      <c r="E2639" s="15">
        <v>36</v>
      </c>
      <c r="F2639" s="15">
        <v>10</v>
      </c>
      <c r="G2639" s="15">
        <v>0</v>
      </c>
    </row>
    <row r="2640" spans="1:7" x14ac:dyDescent="0.2">
      <c r="A2640" s="15">
        <v>16000</v>
      </c>
      <c r="B2640" s="15">
        <v>0.17100000000000001</v>
      </c>
      <c r="C2640" s="15" t="s">
        <v>44</v>
      </c>
      <c r="D2640" s="15">
        <v>78624</v>
      </c>
      <c r="E2640" s="15">
        <v>36</v>
      </c>
      <c r="F2640" s="15">
        <v>5</v>
      </c>
      <c r="G2640" s="15">
        <v>0</v>
      </c>
    </row>
    <row r="2641" spans="1:7" x14ac:dyDescent="0.2">
      <c r="A2641" s="15">
        <v>11875</v>
      </c>
      <c r="B2641" s="15">
        <v>0.1099</v>
      </c>
      <c r="C2641" s="15" t="s">
        <v>44</v>
      </c>
      <c r="D2641" s="15">
        <v>50000</v>
      </c>
      <c r="E2641" s="15">
        <v>36</v>
      </c>
      <c r="F2641" s="15">
        <v>5</v>
      </c>
      <c r="G2641" s="15">
        <v>1</v>
      </c>
    </row>
    <row r="2642" spans="1:7" x14ac:dyDescent="0.2">
      <c r="A2642" s="15">
        <v>12000</v>
      </c>
      <c r="B2642" s="15">
        <v>0.16200000000000001</v>
      </c>
      <c r="C2642" s="15" t="s">
        <v>46</v>
      </c>
      <c r="D2642" s="15">
        <v>60000</v>
      </c>
      <c r="E2642" s="15">
        <v>36</v>
      </c>
      <c r="F2642" s="15">
        <v>5</v>
      </c>
      <c r="G2642" s="15">
        <v>0</v>
      </c>
    </row>
    <row r="2643" spans="1:7" x14ac:dyDescent="0.2">
      <c r="A2643" s="15">
        <v>12000</v>
      </c>
      <c r="B2643" s="15">
        <v>0.192</v>
      </c>
      <c r="C2643" s="15" t="s">
        <v>46</v>
      </c>
      <c r="D2643" s="15">
        <v>90000</v>
      </c>
      <c r="E2643" s="15">
        <v>36</v>
      </c>
      <c r="F2643" s="15">
        <v>1</v>
      </c>
      <c r="G2643" s="15">
        <v>0</v>
      </c>
    </row>
    <row r="2644" spans="1:7" x14ac:dyDescent="0.2">
      <c r="A2644" s="15">
        <v>12800</v>
      </c>
      <c r="B2644" s="15">
        <v>0.12989999999999999</v>
      </c>
      <c r="C2644" s="15" t="s">
        <v>44</v>
      </c>
      <c r="D2644" s="15">
        <v>40000</v>
      </c>
      <c r="E2644" s="15">
        <v>36</v>
      </c>
      <c r="F2644" s="15">
        <v>2</v>
      </c>
      <c r="G2644" s="15">
        <v>0</v>
      </c>
    </row>
    <row r="2645" spans="1:7" x14ac:dyDescent="0.2">
      <c r="A2645" s="15">
        <v>20000</v>
      </c>
      <c r="B2645" s="15">
        <v>0.12989999999999999</v>
      </c>
      <c r="C2645" s="15" t="s">
        <v>45</v>
      </c>
      <c r="D2645" s="15">
        <v>115000</v>
      </c>
      <c r="E2645" s="15">
        <v>36</v>
      </c>
      <c r="F2645" s="15">
        <v>10</v>
      </c>
      <c r="G2645" s="15">
        <v>0</v>
      </c>
    </row>
    <row r="2646" spans="1:7" x14ac:dyDescent="0.2">
      <c r="A2646" s="15">
        <v>10000</v>
      </c>
      <c r="B2646" s="15">
        <v>0.20200000000000001</v>
      </c>
      <c r="C2646" s="15" t="s">
        <v>44</v>
      </c>
      <c r="D2646" s="15">
        <v>80000</v>
      </c>
      <c r="E2646" s="15">
        <v>36</v>
      </c>
      <c r="F2646" s="15">
        <v>8</v>
      </c>
      <c r="G2646" s="15">
        <v>0</v>
      </c>
    </row>
    <row r="2647" spans="1:7" x14ac:dyDescent="0.2">
      <c r="A2647" s="15">
        <v>14000</v>
      </c>
      <c r="B2647" s="15">
        <v>0.12989999999999999</v>
      </c>
      <c r="C2647" s="15" t="s">
        <v>44</v>
      </c>
      <c r="D2647" s="15">
        <v>72000</v>
      </c>
      <c r="E2647" s="15">
        <v>36</v>
      </c>
      <c r="F2647" s="15">
        <v>3</v>
      </c>
      <c r="G2647" s="15">
        <v>1</v>
      </c>
    </row>
    <row r="2648" spans="1:7" x14ac:dyDescent="0.2">
      <c r="A2648" s="15">
        <v>12000</v>
      </c>
      <c r="B2648" s="15">
        <v>0.1099</v>
      </c>
      <c r="C2648" s="15" t="s">
        <v>44</v>
      </c>
      <c r="D2648" s="15">
        <v>45000</v>
      </c>
      <c r="E2648" s="15">
        <v>36</v>
      </c>
      <c r="F2648" s="15">
        <v>6</v>
      </c>
      <c r="G2648" s="15">
        <v>1</v>
      </c>
    </row>
    <row r="2649" spans="1:7" x14ac:dyDescent="0.2">
      <c r="A2649" s="15">
        <v>10000</v>
      </c>
      <c r="B2649" s="15">
        <v>0.12989999999999999</v>
      </c>
      <c r="C2649" s="15" t="s">
        <v>46</v>
      </c>
      <c r="D2649" s="15">
        <v>95000</v>
      </c>
      <c r="E2649" s="15">
        <v>36</v>
      </c>
      <c r="F2649" s="15">
        <v>10</v>
      </c>
      <c r="G2649" s="15">
        <v>1</v>
      </c>
    </row>
    <row r="2650" spans="1:7" x14ac:dyDescent="0.2">
      <c r="A2650" s="15">
        <v>35000</v>
      </c>
      <c r="B2650" s="15">
        <v>0.23100000000000001</v>
      </c>
      <c r="C2650" s="15" t="s">
        <v>46</v>
      </c>
      <c r="D2650" s="15">
        <v>140000</v>
      </c>
      <c r="E2650" s="15">
        <v>60</v>
      </c>
      <c r="F2650" s="15">
        <v>10</v>
      </c>
      <c r="G2650" s="15">
        <v>0</v>
      </c>
    </row>
    <row r="2651" spans="1:7" x14ac:dyDescent="0.2">
      <c r="A2651" s="15">
        <v>35000</v>
      </c>
      <c r="B2651" s="15">
        <v>0.1099</v>
      </c>
      <c r="C2651" s="15" t="s">
        <v>46</v>
      </c>
      <c r="D2651" s="15">
        <v>155000</v>
      </c>
      <c r="E2651" s="15">
        <v>36</v>
      </c>
      <c r="F2651" s="15">
        <v>10</v>
      </c>
      <c r="G2651" s="15">
        <v>0</v>
      </c>
    </row>
    <row r="2652" spans="1:7" x14ac:dyDescent="0.2">
      <c r="A2652" s="15">
        <v>10000</v>
      </c>
      <c r="B2652" s="15">
        <v>0.245</v>
      </c>
      <c r="C2652" s="15" t="s">
        <v>44</v>
      </c>
      <c r="D2652" s="15">
        <v>65000</v>
      </c>
      <c r="E2652" s="15">
        <v>60</v>
      </c>
      <c r="F2652" s="15">
        <v>10</v>
      </c>
      <c r="G2652" s="15">
        <v>0</v>
      </c>
    </row>
    <row r="2653" spans="1:7" x14ac:dyDescent="0.2">
      <c r="A2653" s="15">
        <v>22000</v>
      </c>
      <c r="B2653" s="15">
        <v>0.17100000000000001</v>
      </c>
      <c r="C2653" s="15" t="s">
        <v>46</v>
      </c>
      <c r="D2653" s="15">
        <v>65000</v>
      </c>
      <c r="E2653" s="15">
        <v>60</v>
      </c>
      <c r="F2653" s="15">
        <v>7</v>
      </c>
      <c r="G2653" s="15">
        <v>0</v>
      </c>
    </row>
    <row r="2654" spans="1:7" x14ac:dyDescent="0.2">
      <c r="A2654" s="15">
        <v>4750</v>
      </c>
      <c r="B2654" s="15">
        <v>0.15609999999999999</v>
      </c>
      <c r="C2654" s="15" t="s">
        <v>46</v>
      </c>
      <c r="D2654" s="15">
        <v>50400</v>
      </c>
      <c r="E2654" s="15">
        <v>36</v>
      </c>
      <c r="F2654" s="15">
        <v>6</v>
      </c>
      <c r="G2654" s="15">
        <v>0</v>
      </c>
    </row>
    <row r="2655" spans="1:7" x14ac:dyDescent="0.2">
      <c r="A2655" s="15">
        <v>35000</v>
      </c>
      <c r="B2655" s="15">
        <v>0.12989999999999999</v>
      </c>
      <c r="C2655" s="15" t="s">
        <v>45</v>
      </c>
      <c r="D2655" s="15">
        <v>112000</v>
      </c>
      <c r="E2655" s="15">
        <v>36</v>
      </c>
      <c r="F2655" s="15">
        <v>8</v>
      </c>
      <c r="G2655" s="15">
        <v>0</v>
      </c>
    </row>
    <row r="2656" spans="1:7" x14ac:dyDescent="0.2">
      <c r="A2656" s="15">
        <v>11200</v>
      </c>
      <c r="B2656" s="15">
        <v>0.224</v>
      </c>
      <c r="C2656" s="15" t="s">
        <v>45</v>
      </c>
      <c r="D2656" s="15">
        <v>40000</v>
      </c>
      <c r="E2656" s="15">
        <v>60</v>
      </c>
      <c r="F2656" s="15">
        <v>7</v>
      </c>
      <c r="G2656" s="15">
        <v>0</v>
      </c>
    </row>
    <row r="2657" spans="1:7" x14ac:dyDescent="0.2">
      <c r="A2657" s="15">
        <v>1800</v>
      </c>
      <c r="B2657" s="15">
        <v>0.15609999999999999</v>
      </c>
      <c r="C2657" s="15" t="s">
        <v>46</v>
      </c>
      <c r="D2657" s="15">
        <v>78000</v>
      </c>
      <c r="E2657" s="15">
        <v>36</v>
      </c>
      <c r="F2657" s="15">
        <v>3</v>
      </c>
      <c r="G2657" s="15">
        <v>0</v>
      </c>
    </row>
    <row r="2658" spans="1:7" x14ac:dyDescent="0.2">
      <c r="A2658" s="15">
        <v>24000</v>
      </c>
      <c r="B2658" s="15">
        <v>9.2499999999999999E-2</v>
      </c>
      <c r="C2658" s="15" t="s">
        <v>46</v>
      </c>
      <c r="D2658" s="15">
        <v>89000</v>
      </c>
      <c r="E2658" s="15">
        <v>60</v>
      </c>
      <c r="F2658" s="15">
        <v>3</v>
      </c>
      <c r="G2658" s="15">
        <v>0</v>
      </c>
    </row>
    <row r="2659" spans="1:7" x14ac:dyDescent="0.2">
      <c r="A2659" s="15">
        <v>29000</v>
      </c>
      <c r="B2659" s="15">
        <v>0.17100000000000001</v>
      </c>
      <c r="C2659" s="15" t="s">
        <v>44</v>
      </c>
      <c r="D2659" s="15">
        <v>72800</v>
      </c>
      <c r="E2659" s="15">
        <v>60</v>
      </c>
      <c r="F2659" s="15">
        <v>10</v>
      </c>
      <c r="G2659" s="15">
        <v>0</v>
      </c>
    </row>
    <row r="2660" spans="1:7" x14ac:dyDescent="0.2">
      <c r="A2660" s="15">
        <v>15000</v>
      </c>
      <c r="B2660" s="15">
        <v>0.245</v>
      </c>
      <c r="C2660" s="15" t="s">
        <v>44</v>
      </c>
      <c r="D2660" s="15">
        <v>58000</v>
      </c>
      <c r="E2660" s="15">
        <v>60</v>
      </c>
      <c r="F2660" s="15">
        <v>7</v>
      </c>
      <c r="G2660" s="15">
        <v>0</v>
      </c>
    </row>
    <row r="2661" spans="1:7" x14ac:dyDescent="0.2">
      <c r="A2661" s="15">
        <v>18800</v>
      </c>
      <c r="B2661" s="15">
        <v>0.15609999999999999</v>
      </c>
      <c r="C2661" s="15" t="s">
        <v>46</v>
      </c>
      <c r="D2661" s="15">
        <v>53000</v>
      </c>
      <c r="E2661" s="15">
        <v>60</v>
      </c>
      <c r="F2661" s="15">
        <v>10</v>
      </c>
      <c r="G2661" s="15">
        <v>0</v>
      </c>
    </row>
    <row r="2662" spans="1:7" x14ac:dyDescent="0.2">
      <c r="A2662" s="15">
        <v>18000</v>
      </c>
      <c r="B2662" s="15">
        <v>0.11990000000000001</v>
      </c>
      <c r="C2662" s="15" t="s">
        <v>46</v>
      </c>
      <c r="D2662" s="15">
        <v>65000</v>
      </c>
      <c r="E2662" s="15">
        <v>36</v>
      </c>
      <c r="F2662" s="15">
        <v>5</v>
      </c>
      <c r="G2662" s="15">
        <v>0</v>
      </c>
    </row>
    <row r="2663" spans="1:7" x14ac:dyDescent="0.2">
      <c r="A2663" s="15">
        <v>28000</v>
      </c>
      <c r="B2663" s="15">
        <v>0.14299999999999999</v>
      </c>
      <c r="C2663" s="15" t="s">
        <v>46</v>
      </c>
      <c r="D2663" s="15">
        <v>84000</v>
      </c>
      <c r="E2663" s="15">
        <v>60</v>
      </c>
      <c r="F2663" s="15">
        <v>3</v>
      </c>
      <c r="G2663" s="15">
        <v>0</v>
      </c>
    </row>
    <row r="2664" spans="1:7" x14ac:dyDescent="0.2">
      <c r="A2664" s="15">
        <v>24000</v>
      </c>
      <c r="B2664" s="15">
        <v>0.14299999999999999</v>
      </c>
      <c r="C2664" s="15" t="s">
        <v>46</v>
      </c>
      <c r="D2664" s="15">
        <v>105000</v>
      </c>
      <c r="E2664" s="15">
        <v>36</v>
      </c>
      <c r="F2664" s="15">
        <v>7</v>
      </c>
      <c r="G2664" s="15">
        <v>0</v>
      </c>
    </row>
    <row r="2665" spans="1:7" x14ac:dyDescent="0.2">
      <c r="A2665" s="15">
        <v>1600</v>
      </c>
      <c r="B2665" s="15">
        <v>0.12989999999999999</v>
      </c>
      <c r="C2665" s="15" t="s">
        <v>46</v>
      </c>
      <c r="D2665" s="15">
        <v>55000</v>
      </c>
      <c r="E2665" s="15">
        <v>36</v>
      </c>
      <c r="F2665" s="15">
        <v>0.5</v>
      </c>
      <c r="G2665" s="15">
        <v>0</v>
      </c>
    </row>
    <row r="2666" spans="1:7" x14ac:dyDescent="0.2">
      <c r="A2666" s="15">
        <v>8000</v>
      </c>
      <c r="B2666" s="15">
        <v>0.14299999999999999</v>
      </c>
      <c r="C2666" s="15" t="s">
        <v>46</v>
      </c>
      <c r="D2666" s="15">
        <v>25000</v>
      </c>
      <c r="E2666" s="15">
        <v>36</v>
      </c>
      <c r="F2666" s="15">
        <v>5</v>
      </c>
      <c r="G2666" s="15">
        <v>0</v>
      </c>
    </row>
    <row r="2667" spans="1:7" x14ac:dyDescent="0.2">
      <c r="A2667" s="15">
        <v>10900</v>
      </c>
      <c r="B2667" s="15">
        <v>0.17760000000000001</v>
      </c>
      <c r="C2667" s="15" t="s">
        <v>45</v>
      </c>
      <c r="D2667" s="15">
        <v>52730</v>
      </c>
      <c r="E2667" s="15">
        <v>36</v>
      </c>
      <c r="F2667" s="15">
        <v>7</v>
      </c>
      <c r="G2667" s="15">
        <v>0</v>
      </c>
    </row>
    <row r="2668" spans="1:7" x14ac:dyDescent="0.2">
      <c r="A2668" s="15">
        <v>4000</v>
      </c>
      <c r="B2668" s="15">
        <v>0.1099</v>
      </c>
      <c r="C2668" s="15" t="s">
        <v>46</v>
      </c>
      <c r="D2668" s="15">
        <v>65000</v>
      </c>
      <c r="E2668" s="15">
        <v>36</v>
      </c>
      <c r="F2668" s="15">
        <v>9</v>
      </c>
      <c r="G2668" s="15">
        <v>0</v>
      </c>
    </row>
    <row r="2669" spans="1:7" x14ac:dyDescent="0.2">
      <c r="A2669" s="15">
        <v>10375</v>
      </c>
      <c r="B2669" s="15">
        <v>9.9900000000000003E-2</v>
      </c>
      <c r="C2669" s="15" t="s">
        <v>46</v>
      </c>
      <c r="D2669" s="15">
        <v>40000</v>
      </c>
      <c r="E2669" s="15">
        <v>36</v>
      </c>
      <c r="F2669" s="15">
        <v>1</v>
      </c>
      <c r="G2669" s="15">
        <v>1</v>
      </c>
    </row>
    <row r="2670" spans="1:7" x14ac:dyDescent="0.2">
      <c r="A2670" s="15">
        <v>18000</v>
      </c>
      <c r="B2670" s="15">
        <v>0.20200000000000001</v>
      </c>
      <c r="C2670" s="15" t="s">
        <v>46</v>
      </c>
      <c r="D2670" s="15">
        <v>90000</v>
      </c>
      <c r="E2670" s="15">
        <v>60</v>
      </c>
      <c r="F2670" s="15">
        <v>7</v>
      </c>
      <c r="G2670" s="15">
        <v>1</v>
      </c>
    </row>
    <row r="2671" spans="1:7" x14ac:dyDescent="0.2">
      <c r="A2671" s="15">
        <v>5750</v>
      </c>
      <c r="B2671" s="15">
        <v>0.14299999999999999</v>
      </c>
      <c r="C2671" s="15" t="s">
        <v>44</v>
      </c>
      <c r="D2671" s="15">
        <v>58000</v>
      </c>
      <c r="E2671" s="15">
        <v>36</v>
      </c>
      <c r="F2671" s="15">
        <v>6</v>
      </c>
      <c r="G2671" s="15">
        <v>0</v>
      </c>
    </row>
    <row r="2672" spans="1:7" x14ac:dyDescent="0.2">
      <c r="A2672" s="15">
        <v>22500</v>
      </c>
      <c r="B2672" s="15">
        <v>0.11990000000000001</v>
      </c>
      <c r="C2672" s="15" t="s">
        <v>46</v>
      </c>
      <c r="D2672" s="15">
        <v>98500</v>
      </c>
      <c r="E2672" s="15">
        <v>36</v>
      </c>
      <c r="F2672" s="15">
        <v>7</v>
      </c>
      <c r="G2672" s="15">
        <v>0</v>
      </c>
    </row>
    <row r="2673" spans="1:7" x14ac:dyDescent="0.2">
      <c r="A2673" s="15">
        <v>15000</v>
      </c>
      <c r="B2673" s="15">
        <v>9.2499999999999999E-2</v>
      </c>
      <c r="C2673" s="15" t="s">
        <v>46</v>
      </c>
      <c r="D2673" s="15">
        <v>140000</v>
      </c>
      <c r="E2673" s="15">
        <v>60</v>
      </c>
      <c r="F2673" s="15">
        <v>3</v>
      </c>
      <c r="G2673" s="15">
        <v>1</v>
      </c>
    </row>
    <row r="2674" spans="1:7" x14ac:dyDescent="0.2">
      <c r="A2674" s="15">
        <v>7000</v>
      </c>
      <c r="B2674" s="15">
        <v>0.1855</v>
      </c>
      <c r="C2674" s="15" t="s">
        <v>44</v>
      </c>
      <c r="D2674" s="15">
        <v>35000</v>
      </c>
      <c r="E2674" s="15">
        <v>36</v>
      </c>
      <c r="F2674" s="15">
        <v>0.5</v>
      </c>
      <c r="G2674" s="15">
        <v>1</v>
      </c>
    </row>
    <row r="2675" spans="1:7" x14ac:dyDescent="0.2">
      <c r="A2675" s="15">
        <v>10000</v>
      </c>
      <c r="B2675" s="15">
        <v>0.1099</v>
      </c>
      <c r="C2675" s="15" t="s">
        <v>45</v>
      </c>
      <c r="D2675" s="15">
        <v>43000</v>
      </c>
      <c r="E2675" s="15">
        <v>36</v>
      </c>
      <c r="F2675" s="15">
        <v>8</v>
      </c>
      <c r="G2675" s="15">
        <v>0</v>
      </c>
    </row>
    <row r="2676" spans="1:7" x14ac:dyDescent="0.2">
      <c r="A2676" s="15">
        <v>5000</v>
      </c>
      <c r="B2676" s="15">
        <v>0.17100000000000001</v>
      </c>
      <c r="C2676" s="15" t="s">
        <v>44</v>
      </c>
      <c r="D2676" s="15">
        <v>55000</v>
      </c>
      <c r="E2676" s="15">
        <v>36</v>
      </c>
      <c r="F2676" s="15">
        <v>6</v>
      </c>
      <c r="G2676" s="15">
        <v>0</v>
      </c>
    </row>
    <row r="2677" spans="1:7" x14ac:dyDescent="0.2">
      <c r="A2677" s="15">
        <v>18000</v>
      </c>
      <c r="B2677" s="15">
        <v>0.19520000000000001</v>
      </c>
      <c r="C2677" s="15" t="s">
        <v>44</v>
      </c>
      <c r="D2677" s="15">
        <v>79000</v>
      </c>
      <c r="E2677" s="15">
        <v>36</v>
      </c>
      <c r="F2677" s="15">
        <v>10</v>
      </c>
      <c r="G2677" s="15">
        <v>0</v>
      </c>
    </row>
    <row r="2678" spans="1:7" x14ac:dyDescent="0.2">
      <c r="A2678" s="15">
        <v>10000</v>
      </c>
      <c r="B2678" s="15">
        <v>0.19520000000000001</v>
      </c>
      <c r="C2678" s="15" t="s">
        <v>45</v>
      </c>
      <c r="D2678" s="15">
        <v>40000</v>
      </c>
      <c r="E2678" s="15">
        <v>36</v>
      </c>
      <c r="F2678" s="15">
        <v>0.5</v>
      </c>
      <c r="G2678" s="15">
        <v>0</v>
      </c>
    </row>
    <row r="2679" spans="1:7" x14ac:dyDescent="0.2">
      <c r="A2679" s="15">
        <v>21000</v>
      </c>
      <c r="B2679" s="15">
        <v>0.14299999999999999</v>
      </c>
      <c r="C2679" s="15" t="s">
        <v>45</v>
      </c>
      <c r="D2679" s="15">
        <v>52000</v>
      </c>
      <c r="E2679" s="15">
        <v>36</v>
      </c>
      <c r="F2679" s="15">
        <v>10</v>
      </c>
      <c r="G2679" s="15">
        <v>0</v>
      </c>
    </row>
    <row r="2680" spans="1:7" x14ac:dyDescent="0.2">
      <c r="A2680" s="15">
        <v>18000</v>
      </c>
      <c r="B2680" s="15">
        <v>0.11990000000000001</v>
      </c>
      <c r="C2680" s="15" t="s">
        <v>45</v>
      </c>
      <c r="D2680" s="15">
        <v>55000</v>
      </c>
      <c r="E2680" s="15">
        <v>36</v>
      </c>
      <c r="F2680" s="15">
        <v>10</v>
      </c>
      <c r="G2680" s="15">
        <v>0</v>
      </c>
    </row>
    <row r="2681" spans="1:7" x14ac:dyDescent="0.2">
      <c r="A2681" s="15">
        <v>5850</v>
      </c>
      <c r="B2681" s="15">
        <v>0.14299999999999999</v>
      </c>
      <c r="C2681" s="15" t="s">
        <v>44</v>
      </c>
      <c r="D2681" s="15">
        <v>30000</v>
      </c>
      <c r="E2681" s="15">
        <v>36</v>
      </c>
      <c r="F2681" s="15">
        <v>4</v>
      </c>
      <c r="G2681" s="15">
        <v>1</v>
      </c>
    </row>
    <row r="2682" spans="1:7" x14ac:dyDescent="0.2">
      <c r="A2682" s="15">
        <v>7200</v>
      </c>
      <c r="B2682" s="15">
        <v>0.16200000000000001</v>
      </c>
      <c r="C2682" s="15" t="s">
        <v>46</v>
      </c>
      <c r="D2682" s="15">
        <v>65000</v>
      </c>
      <c r="E2682" s="15">
        <v>36</v>
      </c>
      <c r="F2682" s="15">
        <v>10</v>
      </c>
      <c r="G2682" s="15">
        <v>0</v>
      </c>
    </row>
    <row r="2683" spans="1:7" x14ac:dyDescent="0.2">
      <c r="A2683" s="15">
        <v>34000</v>
      </c>
      <c r="B2683" s="15">
        <v>0.224</v>
      </c>
      <c r="C2683" s="15" t="s">
        <v>46</v>
      </c>
      <c r="D2683" s="15">
        <v>101500</v>
      </c>
      <c r="E2683" s="15">
        <v>60</v>
      </c>
      <c r="F2683" s="15">
        <v>10</v>
      </c>
      <c r="G2683" s="15">
        <v>0</v>
      </c>
    </row>
    <row r="2684" spans="1:7" x14ac:dyDescent="0.2">
      <c r="A2684" s="15">
        <v>15000</v>
      </c>
      <c r="B2684" s="15">
        <v>0.16200000000000001</v>
      </c>
      <c r="C2684" s="15" t="s">
        <v>46</v>
      </c>
      <c r="D2684" s="15">
        <v>160000</v>
      </c>
      <c r="E2684" s="15">
        <v>36</v>
      </c>
      <c r="F2684" s="15">
        <v>0.5</v>
      </c>
      <c r="G2684" s="15">
        <v>0</v>
      </c>
    </row>
    <row r="2685" spans="1:7" x14ac:dyDescent="0.2">
      <c r="A2685" s="15">
        <v>15000</v>
      </c>
      <c r="B2685" s="15">
        <v>0.11990000000000001</v>
      </c>
      <c r="C2685" s="15" t="s">
        <v>46</v>
      </c>
      <c r="D2685" s="15">
        <v>85000</v>
      </c>
      <c r="E2685" s="15">
        <v>60</v>
      </c>
      <c r="F2685" s="15">
        <v>9</v>
      </c>
      <c r="G2685" s="15">
        <v>0</v>
      </c>
    </row>
    <row r="2686" spans="1:7" x14ac:dyDescent="0.2">
      <c r="A2686" s="15">
        <v>20000</v>
      </c>
      <c r="B2686" s="15">
        <v>9.2499999999999999E-2</v>
      </c>
      <c r="C2686" s="15" t="s">
        <v>46</v>
      </c>
      <c r="D2686" s="15">
        <v>70000</v>
      </c>
      <c r="E2686" s="15">
        <v>36</v>
      </c>
      <c r="F2686" s="15">
        <v>10</v>
      </c>
      <c r="G2686" s="15">
        <v>0</v>
      </c>
    </row>
    <row r="2687" spans="1:7" x14ac:dyDescent="0.2">
      <c r="A2687" s="15">
        <v>9750</v>
      </c>
      <c r="B2687" s="15">
        <v>9.9900000000000003E-2</v>
      </c>
      <c r="C2687" s="15" t="s">
        <v>46</v>
      </c>
      <c r="D2687" s="15">
        <v>35000</v>
      </c>
      <c r="E2687" s="15">
        <v>36</v>
      </c>
      <c r="F2687" s="15">
        <v>10</v>
      </c>
      <c r="G2687" s="15">
        <v>0</v>
      </c>
    </row>
    <row r="2688" spans="1:7" x14ac:dyDescent="0.2">
      <c r="A2688" s="15">
        <v>20000</v>
      </c>
      <c r="B2688" s="15">
        <v>0.17100000000000001</v>
      </c>
      <c r="C2688" s="15" t="s">
        <v>45</v>
      </c>
      <c r="D2688" s="15">
        <v>107760</v>
      </c>
      <c r="E2688" s="15">
        <v>60</v>
      </c>
      <c r="F2688" s="15">
        <v>8</v>
      </c>
      <c r="G2688" s="15">
        <v>0</v>
      </c>
    </row>
    <row r="2689" spans="1:7" x14ac:dyDescent="0.2">
      <c r="A2689" s="15">
        <v>16200</v>
      </c>
      <c r="B2689" s="15">
        <v>0.15609999999999999</v>
      </c>
      <c r="C2689" s="15" t="s">
        <v>46</v>
      </c>
      <c r="D2689" s="15">
        <v>66389.440000000002</v>
      </c>
      <c r="E2689" s="15">
        <v>60</v>
      </c>
      <c r="F2689" s="15">
        <v>3</v>
      </c>
      <c r="G2689" s="15">
        <v>0</v>
      </c>
    </row>
    <row r="2690" spans="1:7" x14ac:dyDescent="0.2">
      <c r="A2690" s="15">
        <v>35000</v>
      </c>
      <c r="B2690" s="15">
        <v>0.14299999999999999</v>
      </c>
      <c r="C2690" s="15" t="s">
        <v>46</v>
      </c>
      <c r="D2690" s="15">
        <v>150000</v>
      </c>
      <c r="E2690" s="15">
        <v>36</v>
      </c>
      <c r="F2690" s="15">
        <v>7</v>
      </c>
      <c r="G2690" s="15">
        <v>0</v>
      </c>
    </row>
    <row r="2691" spans="1:7" x14ac:dyDescent="0.2">
      <c r="A2691" s="15">
        <v>10000</v>
      </c>
      <c r="B2691" s="15">
        <v>0.151</v>
      </c>
      <c r="C2691" s="15" t="s">
        <v>46</v>
      </c>
      <c r="D2691" s="15">
        <v>55000</v>
      </c>
      <c r="E2691" s="15">
        <v>36</v>
      </c>
      <c r="F2691" s="15">
        <v>10</v>
      </c>
      <c r="G2691" s="15">
        <v>0</v>
      </c>
    </row>
    <row r="2692" spans="1:7" x14ac:dyDescent="0.2">
      <c r="A2692" s="15">
        <v>6000</v>
      </c>
      <c r="B2692" s="15">
        <v>0.11990000000000001</v>
      </c>
      <c r="C2692" s="15" t="s">
        <v>46</v>
      </c>
      <c r="D2692" s="15">
        <v>90000</v>
      </c>
      <c r="E2692" s="15">
        <v>36</v>
      </c>
      <c r="F2692" s="15">
        <v>10</v>
      </c>
      <c r="G2692" s="15">
        <v>0</v>
      </c>
    </row>
    <row r="2693" spans="1:7" x14ac:dyDescent="0.2">
      <c r="A2693" s="15">
        <v>4800</v>
      </c>
      <c r="B2693" s="15">
        <v>0.17760000000000001</v>
      </c>
      <c r="C2693" s="15" t="s">
        <v>44</v>
      </c>
      <c r="D2693" s="15">
        <v>45000</v>
      </c>
      <c r="E2693" s="15">
        <v>36</v>
      </c>
      <c r="F2693" s="15">
        <v>3</v>
      </c>
      <c r="G2693" s="15">
        <v>0</v>
      </c>
    </row>
    <row r="2694" spans="1:7" x14ac:dyDescent="0.2">
      <c r="A2694" s="15">
        <v>26000</v>
      </c>
      <c r="B2694" s="15">
        <v>0.19520000000000001</v>
      </c>
      <c r="C2694" s="15" t="s">
        <v>44</v>
      </c>
      <c r="D2694" s="15">
        <v>60000</v>
      </c>
      <c r="E2694" s="15">
        <v>60</v>
      </c>
      <c r="F2694" s="15">
        <v>10</v>
      </c>
      <c r="G2694" s="15">
        <v>0</v>
      </c>
    </row>
    <row r="2695" spans="1:7" x14ac:dyDescent="0.2">
      <c r="A2695" s="15">
        <v>20000</v>
      </c>
      <c r="B2695" s="15">
        <v>0.24990000000000001</v>
      </c>
      <c r="C2695" s="15" t="s">
        <v>46</v>
      </c>
      <c r="D2695" s="15">
        <v>73000</v>
      </c>
      <c r="E2695" s="15">
        <v>60</v>
      </c>
      <c r="F2695" s="15">
        <v>1</v>
      </c>
      <c r="G2695" s="15">
        <v>0</v>
      </c>
    </row>
    <row r="2696" spans="1:7" x14ac:dyDescent="0.2">
      <c r="A2696" s="15">
        <v>28000</v>
      </c>
      <c r="B2696" s="15">
        <v>0.14299999999999999</v>
      </c>
      <c r="C2696" s="15" t="s">
        <v>44</v>
      </c>
      <c r="D2696" s="15">
        <v>120000</v>
      </c>
      <c r="E2696" s="15">
        <v>36</v>
      </c>
      <c r="F2696" s="15">
        <v>9</v>
      </c>
      <c r="G2696" s="15">
        <v>0</v>
      </c>
    </row>
    <row r="2697" spans="1:7" x14ac:dyDescent="0.2">
      <c r="A2697" s="15">
        <v>20000</v>
      </c>
      <c r="B2697" s="15">
        <v>0.24079999999999999</v>
      </c>
      <c r="C2697" s="15" t="s">
        <v>44</v>
      </c>
      <c r="D2697" s="15">
        <v>64000</v>
      </c>
      <c r="E2697" s="15">
        <v>60</v>
      </c>
      <c r="F2697" s="15">
        <v>10</v>
      </c>
      <c r="G2697" s="15">
        <v>1</v>
      </c>
    </row>
    <row r="2698" spans="1:7" x14ac:dyDescent="0.2">
      <c r="A2698" s="15">
        <v>15200</v>
      </c>
      <c r="B2698" s="15">
        <v>0.224</v>
      </c>
      <c r="C2698" s="15" t="s">
        <v>44</v>
      </c>
      <c r="D2698" s="15">
        <v>55000</v>
      </c>
      <c r="E2698" s="15">
        <v>60</v>
      </c>
      <c r="F2698" s="15">
        <v>10</v>
      </c>
      <c r="G2698" s="15">
        <v>0</v>
      </c>
    </row>
    <row r="2699" spans="1:7" x14ac:dyDescent="0.2">
      <c r="A2699" s="15">
        <v>15800</v>
      </c>
      <c r="B2699" s="15">
        <v>0.1855</v>
      </c>
      <c r="C2699" s="15" t="s">
        <v>44</v>
      </c>
      <c r="D2699" s="15">
        <v>45000</v>
      </c>
      <c r="E2699" s="15">
        <v>36</v>
      </c>
      <c r="F2699" s="15">
        <v>2</v>
      </c>
      <c r="G2699" s="15">
        <v>0</v>
      </c>
    </row>
    <row r="2700" spans="1:7" x14ac:dyDescent="0.2">
      <c r="A2700" s="15">
        <v>4000</v>
      </c>
      <c r="B2700" s="15">
        <v>0.151</v>
      </c>
      <c r="C2700" s="15" t="s">
        <v>45</v>
      </c>
      <c r="D2700" s="15">
        <v>42000</v>
      </c>
      <c r="E2700" s="15">
        <v>36</v>
      </c>
      <c r="F2700" s="15">
        <v>2</v>
      </c>
      <c r="G2700" s="15">
        <v>0</v>
      </c>
    </row>
    <row r="2701" spans="1:7" x14ac:dyDescent="0.2">
      <c r="A2701" s="15">
        <v>10800</v>
      </c>
      <c r="B2701" s="15">
        <v>0.151</v>
      </c>
      <c r="C2701" s="15" t="s">
        <v>44</v>
      </c>
      <c r="D2701" s="15">
        <v>40000</v>
      </c>
      <c r="E2701" s="15">
        <v>36</v>
      </c>
      <c r="F2701" s="15">
        <v>1</v>
      </c>
      <c r="G2701" s="15">
        <v>0</v>
      </c>
    </row>
    <row r="2702" spans="1:7" x14ac:dyDescent="0.2">
      <c r="A2702" s="15">
        <v>3775</v>
      </c>
      <c r="B2702" s="15">
        <v>0.24079999999999999</v>
      </c>
      <c r="C2702" s="15" t="s">
        <v>44</v>
      </c>
      <c r="D2702" s="15">
        <v>33000</v>
      </c>
      <c r="E2702" s="15">
        <v>60</v>
      </c>
      <c r="F2702" s="15">
        <v>2</v>
      </c>
      <c r="G2702" s="15">
        <v>0</v>
      </c>
    </row>
    <row r="2703" spans="1:7" x14ac:dyDescent="0.2">
      <c r="A2703" s="15">
        <v>7325</v>
      </c>
      <c r="B2703" s="15">
        <v>0.14299999999999999</v>
      </c>
      <c r="C2703" s="15" t="s">
        <v>44</v>
      </c>
      <c r="D2703" s="15">
        <v>67332</v>
      </c>
      <c r="E2703" s="15">
        <v>36</v>
      </c>
      <c r="F2703" s="15">
        <v>9</v>
      </c>
      <c r="G2703" s="15">
        <v>0</v>
      </c>
    </row>
    <row r="2704" spans="1:7" x14ac:dyDescent="0.2">
      <c r="A2704" s="15">
        <v>16000</v>
      </c>
      <c r="B2704" s="15">
        <v>0.11990000000000001</v>
      </c>
      <c r="C2704" s="15" t="s">
        <v>45</v>
      </c>
      <c r="D2704" s="15">
        <v>63000</v>
      </c>
      <c r="E2704" s="15">
        <v>36</v>
      </c>
      <c r="F2704" s="15">
        <v>10</v>
      </c>
      <c r="G2704" s="15">
        <v>0</v>
      </c>
    </row>
    <row r="2705" spans="1:7" x14ac:dyDescent="0.2">
      <c r="A2705" s="15">
        <v>13250</v>
      </c>
      <c r="B2705" s="15">
        <v>0.25829999999999997</v>
      </c>
      <c r="C2705" s="15" t="s">
        <v>46</v>
      </c>
      <c r="D2705" s="15">
        <v>56000</v>
      </c>
      <c r="E2705" s="15">
        <v>60</v>
      </c>
      <c r="F2705" s="15">
        <v>10</v>
      </c>
      <c r="G2705" s="15">
        <v>1</v>
      </c>
    </row>
    <row r="2706" spans="1:7" x14ac:dyDescent="0.2">
      <c r="A2706" s="15">
        <v>35000</v>
      </c>
      <c r="B2706" s="15">
        <v>0.224</v>
      </c>
      <c r="C2706" s="15" t="s">
        <v>46</v>
      </c>
      <c r="D2706" s="15">
        <v>275000</v>
      </c>
      <c r="E2706" s="15">
        <v>60</v>
      </c>
      <c r="F2706" s="15">
        <v>3</v>
      </c>
      <c r="G2706" s="15">
        <v>0</v>
      </c>
    </row>
    <row r="2707" spans="1:7" x14ac:dyDescent="0.2">
      <c r="A2707" s="15">
        <v>35000</v>
      </c>
      <c r="B2707" s="15">
        <v>0.24990000000000001</v>
      </c>
      <c r="C2707" s="15" t="s">
        <v>44</v>
      </c>
      <c r="D2707" s="15">
        <v>132000</v>
      </c>
      <c r="E2707" s="15">
        <v>60</v>
      </c>
      <c r="F2707" s="15">
        <v>10</v>
      </c>
      <c r="G2707" s="15">
        <v>1</v>
      </c>
    </row>
    <row r="2708" spans="1:7" x14ac:dyDescent="0.2">
      <c r="A2708" s="15">
        <v>7000</v>
      </c>
      <c r="B2708" s="15">
        <v>0.13669999999999999</v>
      </c>
      <c r="C2708" s="15" t="s">
        <v>44</v>
      </c>
      <c r="D2708" s="15">
        <v>41200</v>
      </c>
      <c r="E2708" s="15">
        <v>36</v>
      </c>
      <c r="F2708" s="15">
        <v>5</v>
      </c>
      <c r="G2708" s="15">
        <v>0</v>
      </c>
    </row>
    <row r="2709" spans="1:7" x14ac:dyDescent="0.2">
      <c r="A2709" s="15">
        <v>8000</v>
      </c>
      <c r="B2709" s="15">
        <v>0.21</v>
      </c>
      <c r="C2709" s="15" t="s">
        <v>44</v>
      </c>
      <c r="D2709" s="15">
        <v>30000</v>
      </c>
      <c r="E2709" s="15">
        <v>36</v>
      </c>
      <c r="F2709" s="15">
        <v>3</v>
      </c>
      <c r="G2709" s="15">
        <v>0</v>
      </c>
    </row>
    <row r="2710" spans="1:7" x14ac:dyDescent="0.2">
      <c r="A2710" s="15">
        <v>10400</v>
      </c>
      <c r="B2710" s="15">
        <v>0.11990000000000001</v>
      </c>
      <c r="C2710" s="15" t="s">
        <v>45</v>
      </c>
      <c r="D2710" s="15">
        <v>65000</v>
      </c>
      <c r="E2710" s="15">
        <v>36</v>
      </c>
      <c r="F2710" s="15">
        <v>2</v>
      </c>
      <c r="G2710" s="15">
        <v>0</v>
      </c>
    </row>
    <row r="2711" spans="1:7" x14ac:dyDescent="0.2">
      <c r="A2711" s="15">
        <v>4000</v>
      </c>
      <c r="B2711" s="15">
        <v>0.14299999999999999</v>
      </c>
      <c r="C2711" s="15" t="s">
        <v>44</v>
      </c>
      <c r="D2711" s="15">
        <v>31500</v>
      </c>
      <c r="E2711" s="15">
        <v>36</v>
      </c>
      <c r="F2711" s="15">
        <v>2</v>
      </c>
      <c r="G2711" s="15">
        <v>0</v>
      </c>
    </row>
    <row r="2712" spans="1:7" x14ac:dyDescent="0.2">
      <c r="A2712" s="15">
        <v>5000</v>
      </c>
      <c r="B2712" s="15">
        <v>0.17760000000000001</v>
      </c>
      <c r="C2712" s="15" t="s">
        <v>44</v>
      </c>
      <c r="D2712" s="15">
        <v>70000</v>
      </c>
      <c r="E2712" s="15">
        <v>36</v>
      </c>
      <c r="F2712" s="15">
        <v>1</v>
      </c>
      <c r="G2712" s="15">
        <v>0</v>
      </c>
    </row>
    <row r="2713" spans="1:7" x14ac:dyDescent="0.2">
      <c r="A2713" s="15">
        <v>9600</v>
      </c>
      <c r="B2713" s="15">
        <v>0.19520000000000001</v>
      </c>
      <c r="C2713" s="15" t="s">
        <v>46</v>
      </c>
      <c r="D2713" s="15">
        <v>57000</v>
      </c>
      <c r="E2713" s="15">
        <v>36</v>
      </c>
      <c r="F2713" s="15">
        <v>3</v>
      </c>
      <c r="G2713" s="15">
        <v>0</v>
      </c>
    </row>
    <row r="2714" spans="1:7" x14ac:dyDescent="0.2">
      <c r="A2714" s="15">
        <v>20000</v>
      </c>
      <c r="B2714" s="15">
        <v>0.17100000000000001</v>
      </c>
      <c r="C2714" s="15" t="s">
        <v>44</v>
      </c>
      <c r="D2714" s="15">
        <v>120000</v>
      </c>
      <c r="E2714" s="15">
        <v>60</v>
      </c>
      <c r="F2714" s="15">
        <v>1</v>
      </c>
      <c r="G2714" s="15">
        <v>0</v>
      </c>
    </row>
    <row r="2715" spans="1:7" x14ac:dyDescent="0.2">
      <c r="A2715" s="15">
        <v>12000</v>
      </c>
      <c r="B2715" s="15">
        <v>9.9900000000000003E-2</v>
      </c>
      <c r="C2715" s="15" t="s">
        <v>44</v>
      </c>
      <c r="D2715" s="15">
        <v>85000</v>
      </c>
      <c r="E2715" s="15">
        <v>36</v>
      </c>
      <c r="F2715" s="15">
        <v>10</v>
      </c>
      <c r="G2715" s="15">
        <v>0</v>
      </c>
    </row>
    <row r="2716" spans="1:7" x14ac:dyDescent="0.2">
      <c r="A2716" s="15">
        <v>13225</v>
      </c>
      <c r="B2716" s="15">
        <v>0.15609999999999999</v>
      </c>
      <c r="C2716" s="15" t="s">
        <v>44</v>
      </c>
      <c r="D2716" s="15">
        <v>52000</v>
      </c>
      <c r="E2716" s="15">
        <v>36</v>
      </c>
      <c r="F2716" s="15">
        <v>1</v>
      </c>
      <c r="G2716" s="15">
        <v>1</v>
      </c>
    </row>
    <row r="2717" spans="1:7" x14ac:dyDescent="0.2">
      <c r="A2717" s="15">
        <v>20000</v>
      </c>
      <c r="B2717" s="15">
        <v>0.11990000000000001</v>
      </c>
      <c r="C2717" s="15" t="s">
        <v>46</v>
      </c>
      <c r="D2717" s="15">
        <v>95000</v>
      </c>
      <c r="E2717" s="15">
        <v>36</v>
      </c>
      <c r="F2717" s="15">
        <v>1</v>
      </c>
      <c r="G2717" s="15">
        <v>0</v>
      </c>
    </row>
    <row r="2718" spans="1:7" x14ac:dyDescent="0.2">
      <c r="A2718" s="15">
        <v>10500</v>
      </c>
      <c r="B2718" s="15">
        <v>0.17760000000000001</v>
      </c>
      <c r="C2718" s="15" t="s">
        <v>44</v>
      </c>
      <c r="D2718" s="15">
        <v>32000</v>
      </c>
      <c r="E2718" s="15">
        <v>36</v>
      </c>
      <c r="F2718" s="15">
        <v>2</v>
      </c>
      <c r="G2718" s="15">
        <v>0</v>
      </c>
    </row>
    <row r="2719" spans="1:7" x14ac:dyDescent="0.2">
      <c r="A2719" s="15">
        <v>1500</v>
      </c>
      <c r="B2719" s="15">
        <v>0.11990000000000001</v>
      </c>
      <c r="C2719" s="15" t="s">
        <v>46</v>
      </c>
      <c r="D2719" s="15">
        <v>44000</v>
      </c>
      <c r="E2719" s="15">
        <v>36</v>
      </c>
      <c r="F2719" s="15">
        <v>8</v>
      </c>
      <c r="G2719" s="15">
        <v>0</v>
      </c>
    </row>
    <row r="2720" spans="1:7" x14ac:dyDescent="0.2">
      <c r="A2720" s="15">
        <v>25000</v>
      </c>
      <c r="B2720" s="15">
        <v>9.2499999999999999E-2</v>
      </c>
      <c r="C2720" s="15" t="s">
        <v>46</v>
      </c>
      <c r="D2720" s="15">
        <v>105000</v>
      </c>
      <c r="E2720" s="15">
        <v>36</v>
      </c>
      <c r="F2720" s="15">
        <v>8</v>
      </c>
      <c r="G2720" s="15">
        <v>0</v>
      </c>
    </row>
    <row r="2721" spans="1:7" x14ac:dyDescent="0.2">
      <c r="A2721" s="15">
        <v>15000</v>
      </c>
      <c r="B2721" s="15">
        <v>0.11990000000000001</v>
      </c>
      <c r="C2721" s="15" t="s">
        <v>44</v>
      </c>
      <c r="D2721" s="15">
        <v>41000</v>
      </c>
      <c r="E2721" s="15">
        <v>36</v>
      </c>
      <c r="F2721" s="15">
        <v>2</v>
      </c>
      <c r="G2721" s="15">
        <v>1</v>
      </c>
    </row>
    <row r="2722" spans="1:7" x14ac:dyDescent="0.2">
      <c r="A2722" s="15">
        <v>12000</v>
      </c>
      <c r="B2722" s="15">
        <v>0.13669999999999999</v>
      </c>
      <c r="C2722" s="15" t="s">
        <v>46</v>
      </c>
      <c r="D2722" s="15">
        <v>46000</v>
      </c>
      <c r="E2722" s="15">
        <v>36</v>
      </c>
      <c r="F2722" s="15">
        <v>10</v>
      </c>
      <c r="G2722" s="15">
        <v>0</v>
      </c>
    </row>
    <row r="2723" spans="1:7" x14ac:dyDescent="0.2">
      <c r="A2723" s="15">
        <v>12000</v>
      </c>
      <c r="B2723" s="15">
        <v>0.1099</v>
      </c>
      <c r="C2723" s="15" t="s">
        <v>44</v>
      </c>
      <c r="D2723" s="15">
        <v>55000</v>
      </c>
      <c r="E2723" s="15">
        <v>36</v>
      </c>
      <c r="F2723" s="15">
        <v>8</v>
      </c>
      <c r="G2723" s="15">
        <v>0</v>
      </c>
    </row>
    <row r="2724" spans="1:7" x14ac:dyDescent="0.2">
      <c r="A2724" s="15">
        <v>17050</v>
      </c>
      <c r="B2724" s="15">
        <v>0.12989999999999999</v>
      </c>
      <c r="C2724" s="15" t="s">
        <v>46</v>
      </c>
      <c r="D2724" s="15">
        <v>38000</v>
      </c>
      <c r="E2724" s="15">
        <v>36</v>
      </c>
      <c r="F2724" s="15">
        <v>7</v>
      </c>
      <c r="G2724" s="15">
        <v>1</v>
      </c>
    </row>
    <row r="2725" spans="1:7" x14ac:dyDescent="0.2">
      <c r="A2725" s="15">
        <v>21000</v>
      </c>
      <c r="B2725" s="15">
        <v>0.12989999999999999</v>
      </c>
      <c r="C2725" s="15" t="s">
        <v>46</v>
      </c>
      <c r="D2725" s="15">
        <v>120000</v>
      </c>
      <c r="E2725" s="15">
        <v>36</v>
      </c>
      <c r="F2725" s="15">
        <v>3</v>
      </c>
      <c r="G2725" s="15">
        <v>0</v>
      </c>
    </row>
    <row r="2726" spans="1:7" x14ac:dyDescent="0.2">
      <c r="A2726" s="15">
        <v>14125</v>
      </c>
      <c r="B2726" s="15">
        <v>8.5999999999999993E-2</v>
      </c>
      <c r="C2726" s="15" t="s">
        <v>46</v>
      </c>
      <c r="D2726" s="15">
        <v>71800</v>
      </c>
      <c r="E2726" s="15">
        <v>36</v>
      </c>
      <c r="F2726" s="15">
        <v>5</v>
      </c>
      <c r="G2726" s="15">
        <v>0</v>
      </c>
    </row>
    <row r="2727" spans="1:7" x14ac:dyDescent="0.2">
      <c r="A2727" s="15">
        <v>10625</v>
      </c>
      <c r="B2727" s="15">
        <v>0.17760000000000001</v>
      </c>
      <c r="C2727" s="15" t="s">
        <v>46</v>
      </c>
      <c r="D2727" s="15">
        <v>32000</v>
      </c>
      <c r="E2727" s="15">
        <v>60</v>
      </c>
      <c r="F2727" s="15">
        <v>7</v>
      </c>
      <c r="G2727" s="15">
        <v>1</v>
      </c>
    </row>
    <row r="2728" spans="1:7" x14ac:dyDescent="0.2">
      <c r="A2728" s="15">
        <v>16000</v>
      </c>
      <c r="B2728" s="15">
        <v>0.12989999999999999</v>
      </c>
      <c r="C2728" s="15" t="s">
        <v>46</v>
      </c>
      <c r="D2728" s="15">
        <v>120000</v>
      </c>
      <c r="E2728" s="15">
        <v>36</v>
      </c>
      <c r="F2728" s="15">
        <v>10</v>
      </c>
      <c r="G2728" s="15">
        <v>0</v>
      </c>
    </row>
    <row r="2729" spans="1:7" x14ac:dyDescent="0.2">
      <c r="A2729" s="15">
        <v>19425</v>
      </c>
      <c r="B2729" s="15">
        <v>0.1099</v>
      </c>
      <c r="C2729" s="15" t="s">
        <v>46</v>
      </c>
      <c r="D2729" s="15">
        <v>43305.85</v>
      </c>
      <c r="E2729" s="15">
        <v>36</v>
      </c>
      <c r="F2729" s="15">
        <v>8</v>
      </c>
      <c r="G2729" s="15">
        <v>0</v>
      </c>
    </row>
    <row r="2730" spans="1:7" x14ac:dyDescent="0.2">
      <c r="A2730" s="15">
        <v>8000</v>
      </c>
      <c r="B2730" s="15">
        <v>0.12989999999999999</v>
      </c>
      <c r="C2730" s="15" t="s">
        <v>44</v>
      </c>
      <c r="D2730" s="15">
        <v>60000</v>
      </c>
      <c r="E2730" s="15">
        <v>36</v>
      </c>
      <c r="F2730" s="15">
        <v>5</v>
      </c>
      <c r="G2730" s="15">
        <v>1</v>
      </c>
    </row>
    <row r="2731" spans="1:7" x14ac:dyDescent="0.2">
      <c r="A2731" s="15">
        <v>3500</v>
      </c>
      <c r="B2731" s="15">
        <v>0.16200000000000001</v>
      </c>
      <c r="C2731" s="15" t="s">
        <v>44</v>
      </c>
      <c r="D2731" s="15">
        <v>23000</v>
      </c>
      <c r="E2731" s="15">
        <v>36</v>
      </c>
      <c r="F2731" s="15">
        <v>10</v>
      </c>
      <c r="G2731" s="15">
        <v>1</v>
      </c>
    </row>
    <row r="2732" spans="1:7" x14ac:dyDescent="0.2">
      <c r="A2732" s="15">
        <v>20125</v>
      </c>
      <c r="B2732" s="15">
        <v>0.17100000000000001</v>
      </c>
      <c r="C2732" s="15" t="s">
        <v>44</v>
      </c>
      <c r="D2732" s="15">
        <v>45000</v>
      </c>
      <c r="E2732" s="15">
        <v>60</v>
      </c>
      <c r="F2732" s="15">
        <v>10</v>
      </c>
      <c r="G2732" s="15">
        <v>0</v>
      </c>
    </row>
    <row r="2733" spans="1:7" x14ac:dyDescent="0.2">
      <c r="A2733" s="15">
        <v>7200</v>
      </c>
      <c r="B2733" s="15">
        <v>0.19520000000000001</v>
      </c>
      <c r="C2733" s="15" t="s">
        <v>44</v>
      </c>
      <c r="D2733" s="15">
        <v>30000</v>
      </c>
      <c r="E2733" s="15">
        <v>36</v>
      </c>
      <c r="F2733" s="15">
        <v>7</v>
      </c>
      <c r="G2733" s="15">
        <v>1</v>
      </c>
    </row>
    <row r="2734" spans="1:7" x14ac:dyDescent="0.2">
      <c r="A2734" s="15">
        <v>30000</v>
      </c>
      <c r="B2734" s="15">
        <v>0.217</v>
      </c>
      <c r="C2734" s="15" t="s">
        <v>44</v>
      </c>
      <c r="D2734" s="15">
        <v>67950.84</v>
      </c>
      <c r="E2734" s="15">
        <v>36</v>
      </c>
      <c r="F2734" s="15">
        <v>9</v>
      </c>
      <c r="G2734" s="15">
        <v>1</v>
      </c>
    </row>
    <row r="2735" spans="1:7" x14ac:dyDescent="0.2">
      <c r="A2735" s="15">
        <v>11300</v>
      </c>
      <c r="B2735" s="15">
        <v>0.151</v>
      </c>
      <c r="C2735" s="15" t="s">
        <v>44</v>
      </c>
      <c r="D2735" s="15">
        <v>43000</v>
      </c>
      <c r="E2735" s="15">
        <v>36</v>
      </c>
      <c r="F2735" s="15">
        <v>3</v>
      </c>
      <c r="G2735" s="15">
        <v>0</v>
      </c>
    </row>
    <row r="2736" spans="1:7" x14ac:dyDescent="0.2">
      <c r="A2736" s="15">
        <v>10000</v>
      </c>
      <c r="B2736" s="15">
        <v>0.1099</v>
      </c>
      <c r="C2736" s="15" t="s">
        <v>44</v>
      </c>
      <c r="D2736" s="15">
        <v>150000</v>
      </c>
      <c r="E2736" s="15">
        <v>36</v>
      </c>
      <c r="F2736" s="15">
        <v>0.5</v>
      </c>
      <c r="G2736" s="15">
        <v>0</v>
      </c>
    </row>
    <row r="2737" spans="1:7" x14ac:dyDescent="0.2">
      <c r="A2737" s="15">
        <v>30000</v>
      </c>
      <c r="B2737" s="15">
        <v>0.1099</v>
      </c>
      <c r="C2737" s="15" t="s">
        <v>46</v>
      </c>
      <c r="D2737" s="15">
        <v>90000</v>
      </c>
      <c r="E2737" s="15">
        <v>36</v>
      </c>
      <c r="F2737" s="15">
        <v>10</v>
      </c>
      <c r="G2737" s="15">
        <v>0</v>
      </c>
    </row>
    <row r="2738" spans="1:7" x14ac:dyDescent="0.2">
      <c r="A2738" s="15">
        <v>8900</v>
      </c>
      <c r="B2738" s="15">
        <v>9.2499999999999999E-2</v>
      </c>
      <c r="C2738" s="15" t="s">
        <v>46</v>
      </c>
      <c r="D2738" s="15">
        <v>69000</v>
      </c>
      <c r="E2738" s="15">
        <v>36</v>
      </c>
      <c r="F2738" s="15">
        <v>5</v>
      </c>
      <c r="G2738" s="15">
        <v>0</v>
      </c>
    </row>
    <row r="2739" spans="1:7" x14ac:dyDescent="0.2">
      <c r="A2739" s="15">
        <v>35000</v>
      </c>
      <c r="B2739" s="15">
        <v>0.15609999999999999</v>
      </c>
      <c r="C2739" s="15" t="s">
        <v>46</v>
      </c>
      <c r="D2739" s="15">
        <v>80000</v>
      </c>
      <c r="E2739" s="15">
        <v>36</v>
      </c>
      <c r="F2739" s="15">
        <v>8</v>
      </c>
      <c r="G2739" s="15">
        <v>0</v>
      </c>
    </row>
    <row r="2740" spans="1:7" x14ac:dyDescent="0.2">
      <c r="A2740" s="15">
        <v>35000</v>
      </c>
      <c r="B2740" s="15">
        <v>0.23400000000000001</v>
      </c>
      <c r="C2740" s="15" t="s">
        <v>44</v>
      </c>
      <c r="D2740" s="15">
        <v>175000</v>
      </c>
      <c r="E2740" s="15">
        <v>60</v>
      </c>
      <c r="F2740" s="15">
        <v>7</v>
      </c>
      <c r="G2740" s="15">
        <v>1</v>
      </c>
    </row>
    <row r="2741" spans="1:7" x14ac:dyDescent="0.2">
      <c r="A2741" s="15">
        <v>21000</v>
      </c>
      <c r="B2741" s="15">
        <v>0.14299999999999999</v>
      </c>
      <c r="C2741" s="15" t="s">
        <v>45</v>
      </c>
      <c r="D2741" s="15">
        <v>105000</v>
      </c>
      <c r="E2741" s="15">
        <v>36</v>
      </c>
      <c r="F2741" s="15">
        <v>10</v>
      </c>
      <c r="G2741" s="15">
        <v>0</v>
      </c>
    </row>
    <row r="2742" spans="1:7" x14ac:dyDescent="0.2">
      <c r="A2742" s="15">
        <v>5600</v>
      </c>
      <c r="B2742" s="15">
        <v>0.20200000000000001</v>
      </c>
      <c r="C2742" s="15" t="s">
        <v>44</v>
      </c>
      <c r="D2742" s="15">
        <v>72000</v>
      </c>
      <c r="E2742" s="15">
        <v>36</v>
      </c>
      <c r="F2742" s="15">
        <v>3</v>
      </c>
      <c r="G2742" s="15">
        <v>0</v>
      </c>
    </row>
    <row r="2743" spans="1:7" x14ac:dyDescent="0.2">
      <c r="A2743" s="15">
        <v>19300</v>
      </c>
      <c r="B2743" s="15">
        <v>0.24990000000000001</v>
      </c>
      <c r="C2743" s="15" t="s">
        <v>46</v>
      </c>
      <c r="D2743" s="15">
        <v>88160</v>
      </c>
      <c r="E2743" s="15">
        <v>60</v>
      </c>
      <c r="F2743" s="15">
        <v>3</v>
      </c>
      <c r="G2743" s="15">
        <v>0</v>
      </c>
    </row>
    <row r="2744" spans="1:7" x14ac:dyDescent="0.2">
      <c r="A2744" s="15">
        <v>6625</v>
      </c>
      <c r="B2744" s="15">
        <v>0.15609999999999999</v>
      </c>
      <c r="C2744" s="15" t="s">
        <v>44</v>
      </c>
      <c r="D2744" s="15">
        <v>25000</v>
      </c>
      <c r="E2744" s="15">
        <v>36</v>
      </c>
      <c r="F2744" s="15">
        <v>0.5</v>
      </c>
      <c r="G2744" s="15">
        <v>1</v>
      </c>
    </row>
    <row r="2745" spans="1:7" x14ac:dyDescent="0.2">
      <c r="A2745" s="15">
        <v>20000</v>
      </c>
      <c r="B2745" s="15">
        <v>9.9900000000000003E-2</v>
      </c>
      <c r="C2745" s="15" t="s">
        <v>46</v>
      </c>
      <c r="D2745" s="15">
        <v>204000</v>
      </c>
      <c r="E2745" s="15">
        <v>36</v>
      </c>
      <c r="F2745" s="15">
        <v>10</v>
      </c>
      <c r="G2745" s="15">
        <v>1</v>
      </c>
    </row>
    <row r="2746" spans="1:7" x14ac:dyDescent="0.2">
      <c r="A2746" s="15">
        <v>10000</v>
      </c>
      <c r="B2746" s="15">
        <v>0.15609999999999999</v>
      </c>
      <c r="C2746" s="15" t="s">
        <v>44</v>
      </c>
      <c r="D2746" s="15">
        <v>62400</v>
      </c>
      <c r="E2746" s="15">
        <v>36</v>
      </c>
      <c r="F2746" s="15">
        <v>9</v>
      </c>
      <c r="G2746" s="15">
        <v>0</v>
      </c>
    </row>
    <row r="2747" spans="1:7" x14ac:dyDescent="0.2">
      <c r="A2747" s="15">
        <v>20000</v>
      </c>
      <c r="B2747" s="15">
        <v>0.151</v>
      </c>
      <c r="C2747" s="15" t="s">
        <v>46</v>
      </c>
      <c r="D2747" s="15">
        <v>45000</v>
      </c>
      <c r="E2747" s="15">
        <v>60</v>
      </c>
      <c r="F2747" s="15">
        <v>7</v>
      </c>
      <c r="G2747" s="15">
        <v>1</v>
      </c>
    </row>
    <row r="2748" spans="1:7" x14ac:dyDescent="0.2">
      <c r="A2748" s="15">
        <v>8000</v>
      </c>
      <c r="B2748" s="15">
        <v>9.9900000000000003E-2</v>
      </c>
      <c r="C2748" s="15" t="s">
        <v>46</v>
      </c>
      <c r="D2748" s="15">
        <v>61200</v>
      </c>
      <c r="E2748" s="15">
        <v>36</v>
      </c>
      <c r="F2748" s="15">
        <v>2</v>
      </c>
      <c r="G2748" s="15">
        <v>0</v>
      </c>
    </row>
    <row r="2749" spans="1:7" x14ac:dyDescent="0.2">
      <c r="A2749" s="15">
        <v>7500</v>
      </c>
      <c r="B2749" s="15">
        <v>0.19520000000000001</v>
      </c>
      <c r="C2749" s="15" t="s">
        <v>45</v>
      </c>
      <c r="D2749" s="15">
        <v>140000</v>
      </c>
      <c r="E2749" s="15">
        <v>36</v>
      </c>
      <c r="F2749" s="15">
        <v>3</v>
      </c>
      <c r="G2749" s="15">
        <v>0</v>
      </c>
    </row>
    <row r="2750" spans="1:7" x14ac:dyDescent="0.2">
      <c r="A2750" s="15">
        <v>20000</v>
      </c>
      <c r="B2750" s="15">
        <v>0.21</v>
      </c>
      <c r="C2750" s="15" t="s">
        <v>44</v>
      </c>
      <c r="D2750" s="15">
        <v>68000</v>
      </c>
      <c r="E2750" s="15">
        <v>36</v>
      </c>
      <c r="F2750" s="15">
        <v>10</v>
      </c>
      <c r="G2750" s="15">
        <v>0</v>
      </c>
    </row>
    <row r="2751" spans="1:7" x14ac:dyDescent="0.2">
      <c r="A2751" s="15">
        <v>9000</v>
      </c>
      <c r="B2751" s="15">
        <v>0.17100000000000001</v>
      </c>
      <c r="C2751" s="15" t="s">
        <v>46</v>
      </c>
      <c r="D2751" s="15">
        <v>74000</v>
      </c>
      <c r="E2751" s="15">
        <v>36</v>
      </c>
      <c r="F2751" s="15">
        <v>8</v>
      </c>
      <c r="G2751" s="15">
        <v>1</v>
      </c>
    </row>
    <row r="2752" spans="1:7" x14ac:dyDescent="0.2">
      <c r="A2752" s="15">
        <v>9975</v>
      </c>
      <c r="B2752" s="15">
        <v>0.1855</v>
      </c>
      <c r="C2752" s="15" t="s">
        <v>45</v>
      </c>
      <c r="D2752" s="15">
        <v>51600</v>
      </c>
      <c r="E2752" s="15">
        <v>36</v>
      </c>
      <c r="F2752" s="15">
        <v>0.5</v>
      </c>
      <c r="G2752" s="15">
        <v>0</v>
      </c>
    </row>
    <row r="2753" spans="1:7" x14ac:dyDescent="0.2">
      <c r="A2753" s="15">
        <v>35000</v>
      </c>
      <c r="B2753" s="15">
        <v>0.15609999999999999</v>
      </c>
      <c r="C2753" s="15" t="s">
        <v>44</v>
      </c>
      <c r="D2753" s="15">
        <v>125000</v>
      </c>
      <c r="E2753" s="15">
        <v>36</v>
      </c>
      <c r="F2753" s="15">
        <v>9</v>
      </c>
      <c r="G2753" s="15">
        <v>0</v>
      </c>
    </row>
    <row r="2754" spans="1:7" x14ac:dyDescent="0.2">
      <c r="A2754" s="15">
        <v>12875</v>
      </c>
      <c r="B2754" s="15">
        <v>0.17100000000000001</v>
      </c>
      <c r="C2754" s="15" t="s">
        <v>44</v>
      </c>
      <c r="D2754" s="15">
        <v>37000</v>
      </c>
      <c r="E2754" s="15">
        <v>36</v>
      </c>
      <c r="F2754" s="15">
        <v>8</v>
      </c>
      <c r="G2754" s="15">
        <v>0</v>
      </c>
    </row>
    <row r="2755" spans="1:7" x14ac:dyDescent="0.2">
      <c r="A2755" s="15">
        <v>20000</v>
      </c>
      <c r="B2755" s="15">
        <v>9.9900000000000003E-2</v>
      </c>
      <c r="C2755" s="15" t="s">
        <v>46</v>
      </c>
      <c r="D2755" s="15">
        <v>54000</v>
      </c>
      <c r="E2755" s="15">
        <v>60</v>
      </c>
      <c r="F2755" s="15">
        <v>0.5</v>
      </c>
      <c r="G2755" s="15">
        <v>0</v>
      </c>
    </row>
    <row r="2756" spans="1:7" x14ac:dyDescent="0.2">
      <c r="A2756" s="15">
        <v>4800</v>
      </c>
      <c r="B2756" s="15">
        <v>0.192</v>
      </c>
      <c r="C2756" s="15" t="s">
        <v>45</v>
      </c>
      <c r="D2756" s="15">
        <v>45000</v>
      </c>
      <c r="E2756" s="15">
        <v>36</v>
      </c>
      <c r="F2756" s="15">
        <v>10</v>
      </c>
      <c r="G2756" s="15">
        <v>0</v>
      </c>
    </row>
    <row r="2757" spans="1:7" x14ac:dyDescent="0.2">
      <c r="A2757" s="15">
        <v>7500</v>
      </c>
      <c r="B2757" s="15">
        <v>0.11990000000000001</v>
      </c>
      <c r="C2757" s="15" t="s">
        <v>46</v>
      </c>
      <c r="D2757" s="15">
        <v>140000</v>
      </c>
      <c r="E2757" s="15">
        <v>36</v>
      </c>
      <c r="F2757" s="15">
        <v>10</v>
      </c>
      <c r="G2757" s="15">
        <v>0</v>
      </c>
    </row>
    <row r="2758" spans="1:7" x14ac:dyDescent="0.2">
      <c r="A2758" s="15">
        <v>14400</v>
      </c>
      <c r="B2758" s="15">
        <v>0.17760000000000001</v>
      </c>
      <c r="C2758" s="15" t="s">
        <v>44</v>
      </c>
      <c r="D2758" s="15">
        <v>50000</v>
      </c>
      <c r="E2758" s="15">
        <v>60</v>
      </c>
      <c r="F2758" s="15">
        <v>2</v>
      </c>
      <c r="G2758" s="15">
        <v>0</v>
      </c>
    </row>
    <row r="2759" spans="1:7" x14ac:dyDescent="0.2">
      <c r="A2759" s="15">
        <v>16000</v>
      </c>
      <c r="B2759" s="15">
        <v>0.17760000000000001</v>
      </c>
      <c r="C2759" s="15" t="s">
        <v>44</v>
      </c>
      <c r="D2759" s="15">
        <v>77000</v>
      </c>
      <c r="E2759" s="15">
        <v>60</v>
      </c>
      <c r="F2759" s="15">
        <v>3</v>
      </c>
      <c r="G2759" s="15">
        <v>0</v>
      </c>
    </row>
    <row r="2760" spans="1:7" x14ac:dyDescent="0.2">
      <c r="A2760" s="15">
        <v>18000</v>
      </c>
      <c r="B2760" s="15">
        <v>0.11990000000000001</v>
      </c>
      <c r="C2760" s="15" t="s">
        <v>46</v>
      </c>
      <c r="D2760" s="15">
        <v>75000</v>
      </c>
      <c r="E2760" s="15">
        <v>60</v>
      </c>
      <c r="F2760" s="15">
        <v>7</v>
      </c>
      <c r="G2760" s="15">
        <v>0</v>
      </c>
    </row>
    <row r="2761" spans="1:7" x14ac:dyDescent="0.2">
      <c r="A2761" s="15">
        <v>21500</v>
      </c>
      <c r="B2761" s="15">
        <v>0.12989999999999999</v>
      </c>
      <c r="C2761" s="15" t="s">
        <v>46</v>
      </c>
      <c r="D2761" s="15">
        <v>66000</v>
      </c>
      <c r="E2761" s="15">
        <v>36</v>
      </c>
      <c r="F2761" s="15">
        <v>10</v>
      </c>
      <c r="G2761" s="15">
        <v>0</v>
      </c>
    </row>
    <row r="2762" spans="1:7" x14ac:dyDescent="0.2">
      <c r="A2762" s="15">
        <v>8400</v>
      </c>
      <c r="B2762" s="15">
        <v>0.192</v>
      </c>
      <c r="C2762" s="15" t="s">
        <v>45</v>
      </c>
      <c r="D2762" s="15">
        <v>30000</v>
      </c>
      <c r="E2762" s="15">
        <v>36</v>
      </c>
      <c r="F2762" s="15">
        <v>3</v>
      </c>
      <c r="G2762" s="15">
        <v>0</v>
      </c>
    </row>
    <row r="2763" spans="1:7" x14ac:dyDescent="0.2">
      <c r="A2763" s="15">
        <v>3500</v>
      </c>
      <c r="B2763" s="15">
        <v>0.245</v>
      </c>
      <c r="C2763" s="15" t="s">
        <v>44</v>
      </c>
      <c r="D2763" s="15">
        <v>74600</v>
      </c>
      <c r="E2763" s="15">
        <v>36</v>
      </c>
      <c r="F2763" s="15">
        <v>10</v>
      </c>
      <c r="G2763" s="15">
        <v>0</v>
      </c>
    </row>
    <row r="2764" spans="1:7" x14ac:dyDescent="0.2">
      <c r="A2764" s="15">
        <v>7000</v>
      </c>
      <c r="B2764" s="15">
        <v>0.151</v>
      </c>
      <c r="C2764" s="15" t="s">
        <v>44</v>
      </c>
      <c r="D2764" s="15">
        <v>40000</v>
      </c>
      <c r="E2764" s="15">
        <v>36</v>
      </c>
      <c r="F2764" s="15">
        <v>1</v>
      </c>
      <c r="G2764" s="15">
        <v>0</v>
      </c>
    </row>
    <row r="2765" spans="1:7" x14ac:dyDescent="0.2">
      <c r="A2765" s="15">
        <v>13925</v>
      </c>
      <c r="B2765" s="15">
        <v>0.1855</v>
      </c>
      <c r="C2765" s="15" t="s">
        <v>46</v>
      </c>
      <c r="D2765" s="15">
        <v>46000</v>
      </c>
      <c r="E2765" s="15">
        <v>60</v>
      </c>
      <c r="F2765" s="15">
        <v>7</v>
      </c>
      <c r="G2765" s="15">
        <v>0</v>
      </c>
    </row>
    <row r="2766" spans="1:7" x14ac:dyDescent="0.2">
      <c r="A2766" s="15">
        <v>3625</v>
      </c>
      <c r="B2766" s="15">
        <v>0.20200000000000001</v>
      </c>
      <c r="C2766" s="15" t="s">
        <v>44</v>
      </c>
      <c r="D2766" s="15">
        <v>30000</v>
      </c>
      <c r="E2766" s="15">
        <v>36</v>
      </c>
      <c r="F2766" s="15">
        <v>2</v>
      </c>
      <c r="G2766" s="15">
        <v>1</v>
      </c>
    </row>
    <row r="2767" spans="1:7" x14ac:dyDescent="0.2">
      <c r="A2767" s="15">
        <v>14800</v>
      </c>
      <c r="B2767" s="15">
        <v>0.15609999999999999</v>
      </c>
      <c r="C2767" s="15" t="s">
        <v>46</v>
      </c>
      <c r="D2767" s="15">
        <v>80000</v>
      </c>
      <c r="E2767" s="15">
        <v>60</v>
      </c>
      <c r="F2767" s="15">
        <v>10</v>
      </c>
      <c r="G2767" s="15">
        <v>1</v>
      </c>
    </row>
    <row r="2768" spans="1:7" x14ac:dyDescent="0.2">
      <c r="A2768" s="15">
        <v>9500</v>
      </c>
      <c r="B2768" s="15">
        <v>0.1099</v>
      </c>
      <c r="C2768" s="15" t="s">
        <v>46</v>
      </c>
      <c r="D2768" s="16">
        <v>100000</v>
      </c>
      <c r="E2768" s="15">
        <v>36</v>
      </c>
      <c r="F2768" s="15">
        <v>6</v>
      </c>
      <c r="G2768" s="15">
        <v>0</v>
      </c>
    </row>
    <row r="2769" spans="1:7" x14ac:dyDescent="0.2">
      <c r="A2769" s="15">
        <v>4800</v>
      </c>
      <c r="B2769" s="15">
        <v>0.192</v>
      </c>
      <c r="C2769" s="15" t="s">
        <v>44</v>
      </c>
      <c r="D2769" s="15">
        <v>118000</v>
      </c>
      <c r="E2769" s="15">
        <v>36</v>
      </c>
      <c r="F2769" s="15">
        <v>7</v>
      </c>
      <c r="G2769" s="15">
        <v>1</v>
      </c>
    </row>
    <row r="2770" spans="1:7" x14ac:dyDescent="0.2">
      <c r="A2770" s="15">
        <v>20800</v>
      </c>
      <c r="B2770" s="15">
        <v>0.217</v>
      </c>
      <c r="C2770" s="15" t="s">
        <v>46</v>
      </c>
      <c r="D2770" s="15">
        <v>78000</v>
      </c>
      <c r="E2770" s="15">
        <v>60</v>
      </c>
      <c r="F2770" s="15">
        <v>10</v>
      </c>
      <c r="G2770" s="15">
        <v>0</v>
      </c>
    </row>
    <row r="2771" spans="1:7" x14ac:dyDescent="0.2">
      <c r="A2771" s="15">
        <v>24000</v>
      </c>
      <c r="B2771" s="15">
        <v>6.9699999999999998E-2</v>
      </c>
      <c r="C2771" s="15" t="s">
        <v>46</v>
      </c>
      <c r="D2771" s="16">
        <v>100000</v>
      </c>
      <c r="E2771" s="15">
        <v>36</v>
      </c>
      <c r="F2771" s="15">
        <v>10</v>
      </c>
      <c r="G2771" s="15">
        <v>0</v>
      </c>
    </row>
    <row r="2772" spans="1:7" x14ac:dyDescent="0.2">
      <c r="A2772" s="15">
        <v>2100</v>
      </c>
      <c r="B2772" s="15">
        <v>0.192</v>
      </c>
      <c r="C2772" s="15" t="s">
        <v>44</v>
      </c>
      <c r="D2772" s="15">
        <v>44500</v>
      </c>
      <c r="E2772" s="15">
        <v>36</v>
      </c>
      <c r="F2772" s="15">
        <v>2</v>
      </c>
      <c r="G2772" s="15">
        <v>0</v>
      </c>
    </row>
    <row r="2773" spans="1:7" x14ac:dyDescent="0.2">
      <c r="A2773" s="15">
        <v>10000</v>
      </c>
      <c r="B2773" s="15">
        <v>0.17100000000000001</v>
      </c>
      <c r="C2773" s="15" t="s">
        <v>46</v>
      </c>
      <c r="D2773" s="15">
        <v>76000</v>
      </c>
      <c r="E2773" s="15">
        <v>60</v>
      </c>
      <c r="F2773" s="15">
        <v>5</v>
      </c>
      <c r="G2773" s="15">
        <v>0</v>
      </c>
    </row>
    <row r="2774" spans="1:7" x14ac:dyDescent="0.2">
      <c r="A2774" s="15">
        <v>14475</v>
      </c>
      <c r="B2774" s="15">
        <v>0.16200000000000001</v>
      </c>
      <c r="C2774" s="15" t="s">
        <v>46</v>
      </c>
      <c r="D2774" s="15">
        <v>62300</v>
      </c>
      <c r="E2774" s="15">
        <v>36</v>
      </c>
      <c r="F2774" s="15">
        <v>10</v>
      </c>
      <c r="G2774" s="15">
        <v>0</v>
      </c>
    </row>
    <row r="2775" spans="1:7" x14ac:dyDescent="0.2">
      <c r="A2775" s="15">
        <v>21000</v>
      </c>
      <c r="B2775" s="15">
        <v>0.11990000000000001</v>
      </c>
      <c r="C2775" s="15" t="s">
        <v>44</v>
      </c>
      <c r="D2775" s="15">
        <v>135000</v>
      </c>
      <c r="E2775" s="15">
        <v>36</v>
      </c>
      <c r="F2775" s="15">
        <v>3</v>
      </c>
      <c r="G2775" s="15">
        <v>0</v>
      </c>
    </row>
    <row r="2776" spans="1:7" x14ac:dyDescent="0.2">
      <c r="A2776" s="15">
        <v>16000</v>
      </c>
      <c r="B2776" s="15">
        <v>0.16200000000000001</v>
      </c>
      <c r="C2776" s="15" t="s">
        <v>46</v>
      </c>
      <c r="D2776" s="15">
        <v>70000</v>
      </c>
      <c r="E2776" s="15">
        <v>60</v>
      </c>
      <c r="F2776" s="15">
        <v>10</v>
      </c>
      <c r="G2776" s="15">
        <v>0</v>
      </c>
    </row>
    <row r="2777" spans="1:7" x14ac:dyDescent="0.2">
      <c r="A2777" s="15">
        <v>17000</v>
      </c>
      <c r="B2777" s="15">
        <v>0.20200000000000001</v>
      </c>
      <c r="C2777" s="15" t="s">
        <v>44</v>
      </c>
      <c r="D2777" s="15">
        <v>43000</v>
      </c>
      <c r="E2777" s="15">
        <v>36</v>
      </c>
      <c r="F2777" s="15">
        <v>2</v>
      </c>
      <c r="G2777" s="15">
        <v>0</v>
      </c>
    </row>
    <row r="2778" spans="1:7" x14ac:dyDescent="0.2">
      <c r="A2778" s="15">
        <v>12275</v>
      </c>
      <c r="B2778" s="15">
        <v>0.1855</v>
      </c>
      <c r="C2778" s="15" t="s">
        <v>44</v>
      </c>
      <c r="D2778" s="15">
        <v>50000</v>
      </c>
      <c r="E2778" s="15">
        <v>36</v>
      </c>
      <c r="F2778" s="15">
        <v>5</v>
      </c>
      <c r="G2778" s="15">
        <v>1</v>
      </c>
    </row>
    <row r="2779" spans="1:7" x14ac:dyDescent="0.2">
      <c r="A2779" s="15">
        <v>7000</v>
      </c>
      <c r="B2779" s="15">
        <v>6.0299999999999999E-2</v>
      </c>
      <c r="C2779" s="15" t="s">
        <v>46</v>
      </c>
      <c r="D2779" s="15">
        <v>95000</v>
      </c>
      <c r="E2779" s="15">
        <v>36</v>
      </c>
      <c r="F2779" s="15">
        <v>10</v>
      </c>
      <c r="G2779" s="15">
        <v>0</v>
      </c>
    </row>
    <row r="2780" spans="1:7" x14ac:dyDescent="0.2">
      <c r="A2780" s="15">
        <v>5000</v>
      </c>
      <c r="B2780" s="15">
        <v>0.151</v>
      </c>
      <c r="C2780" s="15" t="s">
        <v>44</v>
      </c>
      <c r="D2780" s="15">
        <v>60000</v>
      </c>
      <c r="E2780" s="15">
        <v>36</v>
      </c>
      <c r="F2780" s="15">
        <v>2</v>
      </c>
      <c r="G2780" s="15">
        <v>1</v>
      </c>
    </row>
    <row r="2781" spans="1:7" x14ac:dyDescent="0.2">
      <c r="A2781" s="15">
        <v>6000</v>
      </c>
      <c r="B2781" s="15">
        <v>0.16200000000000001</v>
      </c>
      <c r="C2781" s="15" t="s">
        <v>44</v>
      </c>
      <c r="D2781" s="15">
        <v>63000</v>
      </c>
      <c r="E2781" s="15">
        <v>36</v>
      </c>
      <c r="F2781" s="15">
        <v>10</v>
      </c>
      <c r="G2781" s="15">
        <v>0</v>
      </c>
    </row>
    <row r="2782" spans="1:7" x14ac:dyDescent="0.2">
      <c r="A2782" s="15">
        <v>20000</v>
      </c>
      <c r="B2782" s="15">
        <v>6.9699999999999998E-2</v>
      </c>
      <c r="C2782" s="15" t="s">
        <v>46</v>
      </c>
      <c r="D2782" s="15">
        <v>110000</v>
      </c>
      <c r="E2782" s="15">
        <v>36</v>
      </c>
      <c r="F2782" s="15">
        <v>6</v>
      </c>
      <c r="G2782" s="15">
        <v>1</v>
      </c>
    </row>
    <row r="2783" spans="1:7" x14ac:dyDescent="0.2">
      <c r="A2783" s="15">
        <v>8000</v>
      </c>
      <c r="B2783" s="15">
        <v>0.15609999999999999</v>
      </c>
      <c r="C2783" s="15" t="s">
        <v>45</v>
      </c>
      <c r="D2783" s="15">
        <v>42000</v>
      </c>
      <c r="E2783" s="15">
        <v>36</v>
      </c>
      <c r="F2783" s="15">
        <v>3</v>
      </c>
      <c r="G2783" s="15">
        <v>0</v>
      </c>
    </row>
    <row r="2784" spans="1:7" x14ac:dyDescent="0.2">
      <c r="A2784" s="15">
        <v>12000</v>
      </c>
      <c r="B2784" s="15">
        <v>0.1099</v>
      </c>
      <c r="C2784" s="15" t="s">
        <v>44</v>
      </c>
      <c r="D2784" s="15">
        <v>83000</v>
      </c>
      <c r="E2784" s="15">
        <v>36</v>
      </c>
      <c r="F2784" s="15">
        <v>10</v>
      </c>
      <c r="G2784" s="15">
        <v>0</v>
      </c>
    </row>
    <row r="2785" spans="1:7" x14ac:dyDescent="0.2">
      <c r="A2785" s="15">
        <v>5500</v>
      </c>
      <c r="B2785" s="15">
        <v>0.12989999999999999</v>
      </c>
      <c r="C2785" s="15" t="s">
        <v>44</v>
      </c>
      <c r="D2785" s="15">
        <v>90000</v>
      </c>
      <c r="E2785" s="15">
        <v>36</v>
      </c>
      <c r="F2785" s="15">
        <v>2</v>
      </c>
      <c r="G2785" s="15">
        <v>0</v>
      </c>
    </row>
    <row r="2786" spans="1:7" x14ac:dyDescent="0.2">
      <c r="A2786" s="15">
        <v>7000</v>
      </c>
      <c r="B2786" s="15">
        <v>9.2499999999999999E-2</v>
      </c>
      <c r="C2786" s="15" t="s">
        <v>46</v>
      </c>
      <c r="D2786" s="15">
        <v>57000</v>
      </c>
      <c r="E2786" s="15">
        <v>36</v>
      </c>
      <c r="F2786" s="15">
        <v>10</v>
      </c>
      <c r="G2786" s="15">
        <v>0</v>
      </c>
    </row>
    <row r="2787" spans="1:7" x14ac:dyDescent="0.2">
      <c r="A2787" s="15">
        <v>17000</v>
      </c>
      <c r="B2787" s="15">
        <v>9.9900000000000003E-2</v>
      </c>
      <c r="C2787" s="15" t="s">
        <v>46</v>
      </c>
      <c r="D2787" s="15">
        <v>72000</v>
      </c>
      <c r="E2787" s="15">
        <v>36</v>
      </c>
      <c r="F2787" s="15">
        <v>10</v>
      </c>
      <c r="G2787" s="15">
        <v>0</v>
      </c>
    </row>
    <row r="2788" spans="1:7" x14ac:dyDescent="0.2">
      <c r="A2788" s="15">
        <v>7000</v>
      </c>
      <c r="B2788" s="15">
        <v>0.17100000000000001</v>
      </c>
      <c r="C2788" s="15" t="s">
        <v>44</v>
      </c>
      <c r="D2788" s="15">
        <v>30000</v>
      </c>
      <c r="E2788" s="15">
        <v>36</v>
      </c>
      <c r="F2788" s="15">
        <v>3</v>
      </c>
      <c r="G2788" s="15">
        <v>1</v>
      </c>
    </row>
    <row r="2789" spans="1:7" x14ac:dyDescent="0.2">
      <c r="A2789" s="15">
        <v>5500</v>
      </c>
      <c r="B2789" s="15">
        <v>0.1099</v>
      </c>
      <c r="C2789" s="15" t="s">
        <v>46</v>
      </c>
      <c r="D2789" s="15">
        <v>47000</v>
      </c>
      <c r="E2789" s="15">
        <v>36</v>
      </c>
      <c r="F2789" s="15">
        <v>5</v>
      </c>
      <c r="G2789" s="15">
        <v>0</v>
      </c>
    </row>
    <row r="2790" spans="1:7" x14ac:dyDescent="0.2">
      <c r="A2790" s="15">
        <v>12000</v>
      </c>
      <c r="B2790" s="15">
        <v>0.151</v>
      </c>
      <c r="C2790" s="15" t="s">
        <v>46</v>
      </c>
      <c r="D2790" s="15">
        <v>160000</v>
      </c>
      <c r="E2790" s="15">
        <v>36</v>
      </c>
      <c r="F2790" s="15">
        <v>3</v>
      </c>
      <c r="G2790" s="15">
        <v>0</v>
      </c>
    </row>
    <row r="2791" spans="1:7" x14ac:dyDescent="0.2">
      <c r="A2791" s="15">
        <v>15850</v>
      </c>
      <c r="B2791" s="15">
        <v>0.17100000000000001</v>
      </c>
      <c r="C2791" s="15" t="s">
        <v>46</v>
      </c>
      <c r="D2791" s="15">
        <v>85152</v>
      </c>
      <c r="E2791" s="15">
        <v>36</v>
      </c>
      <c r="F2791" s="15">
        <v>8</v>
      </c>
      <c r="G2791" s="15">
        <v>1</v>
      </c>
    </row>
    <row r="2792" spans="1:7" x14ac:dyDescent="0.2">
      <c r="A2792" s="15">
        <v>10000</v>
      </c>
      <c r="B2792" s="15">
        <v>0.15609999999999999</v>
      </c>
      <c r="C2792" s="15" t="s">
        <v>44</v>
      </c>
      <c r="D2792" s="15">
        <v>52000</v>
      </c>
      <c r="E2792" s="15">
        <v>36</v>
      </c>
      <c r="F2792" s="15">
        <v>6</v>
      </c>
      <c r="G2792" s="15">
        <v>0</v>
      </c>
    </row>
    <row r="2793" spans="1:7" x14ac:dyDescent="0.2">
      <c r="A2793" s="15">
        <v>10000</v>
      </c>
      <c r="B2793" s="15">
        <v>0.20200000000000001</v>
      </c>
      <c r="C2793" s="15" t="s">
        <v>44</v>
      </c>
      <c r="D2793" s="15">
        <v>73000</v>
      </c>
      <c r="E2793" s="15">
        <v>36</v>
      </c>
      <c r="F2793" s="15">
        <v>10</v>
      </c>
      <c r="G2793" s="15">
        <v>1</v>
      </c>
    </row>
    <row r="2794" spans="1:7" x14ac:dyDescent="0.2">
      <c r="A2794" s="15">
        <v>20000</v>
      </c>
      <c r="B2794" s="15">
        <v>0.12989999999999999</v>
      </c>
      <c r="C2794" s="15" t="s">
        <v>46</v>
      </c>
      <c r="D2794" s="15">
        <v>85000</v>
      </c>
      <c r="E2794" s="15">
        <v>60</v>
      </c>
      <c r="F2794" s="15">
        <v>6</v>
      </c>
      <c r="G2794" s="15">
        <v>0</v>
      </c>
    </row>
    <row r="2795" spans="1:7" x14ac:dyDescent="0.2">
      <c r="A2795" s="15">
        <v>7500</v>
      </c>
      <c r="B2795" s="15">
        <v>0.17760000000000001</v>
      </c>
      <c r="C2795" s="15" t="s">
        <v>46</v>
      </c>
      <c r="D2795" s="15">
        <v>53000</v>
      </c>
      <c r="E2795" s="15">
        <v>36</v>
      </c>
      <c r="F2795" s="15">
        <v>10</v>
      </c>
      <c r="G2795" s="15">
        <v>0</v>
      </c>
    </row>
    <row r="2796" spans="1:7" x14ac:dyDescent="0.2">
      <c r="A2796" s="15">
        <v>15000</v>
      </c>
      <c r="B2796" s="15">
        <v>0.17760000000000001</v>
      </c>
      <c r="C2796" s="15" t="s">
        <v>46</v>
      </c>
      <c r="D2796" s="15">
        <v>75000</v>
      </c>
      <c r="E2796" s="15">
        <v>36</v>
      </c>
      <c r="F2796" s="15">
        <v>10</v>
      </c>
      <c r="G2796" s="15">
        <v>1</v>
      </c>
    </row>
    <row r="2797" spans="1:7" x14ac:dyDescent="0.2">
      <c r="A2797" s="15">
        <v>8700</v>
      </c>
      <c r="B2797" s="15">
        <v>0.151</v>
      </c>
      <c r="C2797" s="15" t="s">
        <v>46</v>
      </c>
      <c r="D2797" s="15">
        <v>88445</v>
      </c>
      <c r="E2797" s="15">
        <v>36</v>
      </c>
      <c r="F2797" s="15">
        <v>10</v>
      </c>
      <c r="G2797" s="15">
        <v>0</v>
      </c>
    </row>
    <row r="2798" spans="1:7" x14ac:dyDescent="0.2">
      <c r="A2798" s="15">
        <v>16000</v>
      </c>
      <c r="B2798" s="15">
        <v>9.9900000000000003E-2</v>
      </c>
      <c r="C2798" s="15" t="s">
        <v>46</v>
      </c>
      <c r="D2798" s="15">
        <v>73000</v>
      </c>
      <c r="E2798" s="15">
        <v>36</v>
      </c>
      <c r="F2798" s="15">
        <v>5</v>
      </c>
      <c r="G2798" s="15">
        <v>0</v>
      </c>
    </row>
    <row r="2799" spans="1:7" x14ac:dyDescent="0.2">
      <c r="A2799" s="15">
        <v>5200</v>
      </c>
      <c r="B2799" s="15">
        <v>0.1099</v>
      </c>
      <c r="C2799" s="15" t="s">
        <v>45</v>
      </c>
      <c r="D2799" s="15">
        <v>30000</v>
      </c>
      <c r="E2799" s="15">
        <v>36</v>
      </c>
      <c r="F2799" s="15">
        <v>0.5</v>
      </c>
      <c r="G2799" s="15">
        <v>0</v>
      </c>
    </row>
    <row r="2800" spans="1:7" x14ac:dyDescent="0.2">
      <c r="A2800" s="15">
        <v>24000</v>
      </c>
      <c r="B2800" s="15">
        <v>0.1099</v>
      </c>
      <c r="C2800" s="15" t="s">
        <v>46</v>
      </c>
      <c r="D2800" s="15">
        <v>78000</v>
      </c>
      <c r="E2800" s="15">
        <v>36</v>
      </c>
      <c r="F2800" s="15">
        <v>6</v>
      </c>
      <c r="G2800" s="15">
        <v>0</v>
      </c>
    </row>
    <row r="2801" spans="1:7" x14ac:dyDescent="0.2">
      <c r="A2801" s="15">
        <v>16000</v>
      </c>
      <c r="B2801" s="15">
        <v>9.9900000000000003E-2</v>
      </c>
      <c r="C2801" s="15" t="s">
        <v>46</v>
      </c>
      <c r="D2801" s="15">
        <v>61000</v>
      </c>
      <c r="E2801" s="15">
        <v>36</v>
      </c>
      <c r="F2801" s="15">
        <v>2</v>
      </c>
      <c r="G2801" s="15">
        <v>0</v>
      </c>
    </row>
    <row r="2802" spans="1:7" x14ac:dyDescent="0.2">
      <c r="A2802" s="15">
        <v>20950</v>
      </c>
      <c r="B2802" s="15">
        <v>0.1099</v>
      </c>
      <c r="C2802" s="15" t="s">
        <v>46</v>
      </c>
      <c r="D2802" s="15">
        <v>75000</v>
      </c>
      <c r="E2802" s="15">
        <v>36</v>
      </c>
      <c r="F2802" s="15">
        <v>10</v>
      </c>
      <c r="G2802" s="15">
        <v>0</v>
      </c>
    </row>
    <row r="2803" spans="1:7" x14ac:dyDescent="0.2">
      <c r="A2803" s="15">
        <v>22325</v>
      </c>
      <c r="B2803" s="15">
        <v>0.15609999999999999</v>
      </c>
      <c r="C2803" s="15" t="s">
        <v>46</v>
      </c>
      <c r="D2803" s="15">
        <v>50000</v>
      </c>
      <c r="E2803" s="15">
        <v>60</v>
      </c>
      <c r="F2803" s="15">
        <v>10</v>
      </c>
      <c r="G2803" s="15">
        <v>1</v>
      </c>
    </row>
    <row r="2804" spans="1:7" x14ac:dyDescent="0.2">
      <c r="A2804" s="15">
        <v>2800</v>
      </c>
      <c r="B2804" s="15">
        <v>0.12989999999999999</v>
      </c>
      <c r="C2804" s="15" t="s">
        <v>44</v>
      </c>
      <c r="D2804" s="16">
        <v>1000000</v>
      </c>
      <c r="E2804" s="15">
        <v>36</v>
      </c>
      <c r="F2804" s="15">
        <v>10</v>
      </c>
      <c r="G2804" s="15">
        <v>0</v>
      </c>
    </row>
    <row r="2805" spans="1:7" x14ac:dyDescent="0.2">
      <c r="A2805" s="15">
        <v>12800</v>
      </c>
      <c r="B2805" s="15">
        <v>0.19520000000000001</v>
      </c>
      <c r="C2805" s="15" t="s">
        <v>44</v>
      </c>
      <c r="D2805" s="15">
        <v>60000</v>
      </c>
      <c r="E2805" s="15">
        <v>36</v>
      </c>
      <c r="F2805" s="15">
        <v>7</v>
      </c>
      <c r="G2805" s="15">
        <v>0</v>
      </c>
    </row>
    <row r="2806" spans="1:7" x14ac:dyDescent="0.2">
      <c r="A2806" s="15">
        <v>7200</v>
      </c>
      <c r="B2806" s="15">
        <v>0.14299999999999999</v>
      </c>
      <c r="C2806" s="15" t="s">
        <v>46</v>
      </c>
      <c r="D2806" s="15">
        <v>24000</v>
      </c>
      <c r="E2806" s="15">
        <v>36</v>
      </c>
      <c r="F2806" s="15">
        <v>5</v>
      </c>
      <c r="G2806" s="15">
        <v>0</v>
      </c>
    </row>
    <row r="2807" spans="1:7" x14ac:dyDescent="0.2">
      <c r="A2807" s="15">
        <v>30000</v>
      </c>
      <c r="B2807" s="15">
        <v>0.25569999999999998</v>
      </c>
      <c r="C2807" s="15" t="s">
        <v>45</v>
      </c>
      <c r="D2807" s="15">
        <v>75000</v>
      </c>
      <c r="E2807" s="15">
        <v>60</v>
      </c>
      <c r="F2807" s="15">
        <v>10</v>
      </c>
      <c r="G2807" s="15">
        <v>1</v>
      </c>
    </row>
    <row r="2808" spans="1:7" x14ac:dyDescent="0.2">
      <c r="A2808" s="15">
        <v>4500</v>
      </c>
      <c r="B2808" s="15">
        <v>0.21</v>
      </c>
      <c r="C2808" s="15" t="s">
        <v>44</v>
      </c>
      <c r="D2808" s="15">
        <v>68000</v>
      </c>
      <c r="E2808" s="15">
        <v>36</v>
      </c>
      <c r="F2808" s="15">
        <v>10</v>
      </c>
      <c r="G2808" s="15">
        <v>0</v>
      </c>
    </row>
    <row r="2809" spans="1:7" x14ac:dyDescent="0.2">
      <c r="A2809" s="15">
        <v>35000</v>
      </c>
      <c r="B2809" s="15">
        <v>0.15609999999999999</v>
      </c>
      <c r="C2809" s="15" t="s">
        <v>46</v>
      </c>
      <c r="D2809" s="15">
        <v>135000</v>
      </c>
      <c r="E2809" s="15">
        <v>36</v>
      </c>
      <c r="F2809" s="15">
        <v>10</v>
      </c>
      <c r="G2809" s="15">
        <v>0</v>
      </c>
    </row>
    <row r="2810" spans="1:7" x14ac:dyDescent="0.2">
      <c r="A2810" s="15">
        <v>32400</v>
      </c>
      <c r="B2810" s="15">
        <v>0.217</v>
      </c>
      <c r="C2810" s="15" t="s">
        <v>46</v>
      </c>
      <c r="D2810" s="15">
        <v>90000</v>
      </c>
      <c r="E2810" s="15">
        <v>60</v>
      </c>
      <c r="F2810" s="15">
        <v>10</v>
      </c>
      <c r="G2810" s="15">
        <v>0</v>
      </c>
    </row>
    <row r="2811" spans="1:7" x14ac:dyDescent="0.2">
      <c r="A2811" s="15">
        <v>11100</v>
      </c>
      <c r="B2811" s="15">
        <v>0.20200000000000001</v>
      </c>
      <c r="C2811" s="15" t="s">
        <v>46</v>
      </c>
      <c r="D2811" s="15">
        <v>32000</v>
      </c>
      <c r="E2811" s="15">
        <v>60</v>
      </c>
      <c r="F2811" s="15">
        <v>10</v>
      </c>
      <c r="G2811" s="15">
        <v>0</v>
      </c>
    </row>
    <row r="2812" spans="1:7" x14ac:dyDescent="0.2">
      <c r="A2812" s="15">
        <v>19200</v>
      </c>
      <c r="B2812" s="15">
        <v>9.9900000000000003E-2</v>
      </c>
      <c r="C2812" s="15" t="s">
        <v>46</v>
      </c>
      <c r="D2812" s="15">
        <v>103872</v>
      </c>
      <c r="E2812" s="15">
        <v>36</v>
      </c>
      <c r="F2812" s="15">
        <v>10</v>
      </c>
      <c r="G2812" s="15">
        <v>0</v>
      </c>
    </row>
    <row r="2813" spans="1:7" x14ac:dyDescent="0.2">
      <c r="A2813" s="15">
        <v>1000</v>
      </c>
      <c r="B2813" s="15">
        <v>0.21</v>
      </c>
      <c r="C2813" s="15" t="s">
        <v>44</v>
      </c>
      <c r="D2813" s="15">
        <v>50000</v>
      </c>
      <c r="E2813" s="15">
        <v>36</v>
      </c>
      <c r="F2813" s="15">
        <v>0.5</v>
      </c>
      <c r="G2813" s="15">
        <v>0</v>
      </c>
    </row>
    <row r="2814" spans="1:7" x14ac:dyDescent="0.2">
      <c r="A2814" s="15">
        <v>4000</v>
      </c>
      <c r="B2814" s="15">
        <v>0.15609999999999999</v>
      </c>
      <c r="C2814" s="15" t="s">
        <v>46</v>
      </c>
      <c r="D2814" s="15">
        <v>73000</v>
      </c>
      <c r="E2814" s="15">
        <v>36</v>
      </c>
      <c r="F2814" s="15">
        <v>3</v>
      </c>
      <c r="G2814" s="15">
        <v>0</v>
      </c>
    </row>
    <row r="2815" spans="1:7" x14ac:dyDescent="0.2">
      <c r="A2815" s="15">
        <v>16000</v>
      </c>
      <c r="B2815" s="15">
        <v>0.1099</v>
      </c>
      <c r="C2815" s="15" t="s">
        <v>46</v>
      </c>
      <c r="D2815" s="15">
        <v>75000</v>
      </c>
      <c r="E2815" s="15">
        <v>36</v>
      </c>
      <c r="F2815" s="15">
        <v>10</v>
      </c>
      <c r="G2815" s="15">
        <v>0</v>
      </c>
    </row>
    <row r="2816" spans="1:7" x14ac:dyDescent="0.2">
      <c r="A2816" s="15">
        <v>8000</v>
      </c>
      <c r="B2816" s="15">
        <v>8.5999999999999993E-2</v>
      </c>
      <c r="C2816" s="15" t="s">
        <v>46</v>
      </c>
      <c r="D2816" s="15">
        <v>80000</v>
      </c>
      <c r="E2816" s="15">
        <v>36</v>
      </c>
      <c r="F2816" s="15">
        <v>10</v>
      </c>
      <c r="G2816" s="15">
        <v>0</v>
      </c>
    </row>
    <row r="2817" spans="1:7" x14ac:dyDescent="0.2">
      <c r="A2817" s="15">
        <v>8725</v>
      </c>
      <c r="B2817" s="15">
        <v>0.1099</v>
      </c>
      <c r="C2817" s="15" t="s">
        <v>46</v>
      </c>
      <c r="D2817" s="15">
        <v>46189.03</v>
      </c>
      <c r="E2817" s="15">
        <v>36</v>
      </c>
      <c r="F2817" s="15">
        <v>10</v>
      </c>
      <c r="G2817" s="15">
        <v>0</v>
      </c>
    </row>
    <row r="2818" spans="1:7" x14ac:dyDescent="0.2">
      <c r="A2818" s="15">
        <v>22000</v>
      </c>
      <c r="B2818" s="15">
        <v>7.6200000000000004E-2</v>
      </c>
      <c r="C2818" s="15" t="s">
        <v>46</v>
      </c>
      <c r="D2818" s="15">
        <v>59000</v>
      </c>
      <c r="E2818" s="15">
        <v>36</v>
      </c>
      <c r="F2818" s="15">
        <v>3</v>
      </c>
      <c r="G2818" s="15">
        <v>0</v>
      </c>
    </row>
    <row r="2819" spans="1:7" x14ac:dyDescent="0.2">
      <c r="A2819" s="15">
        <v>10000</v>
      </c>
      <c r="B2819" s="15">
        <v>0.15609999999999999</v>
      </c>
      <c r="C2819" s="15" t="s">
        <v>46</v>
      </c>
      <c r="D2819" s="15">
        <v>32000</v>
      </c>
      <c r="E2819" s="15">
        <v>36</v>
      </c>
      <c r="F2819" s="15">
        <v>1</v>
      </c>
      <c r="G2819" s="15">
        <v>1</v>
      </c>
    </row>
    <row r="2820" spans="1:7" x14ac:dyDescent="0.2">
      <c r="A2820" s="15">
        <v>5500</v>
      </c>
      <c r="B2820" s="15">
        <v>0.12989999999999999</v>
      </c>
      <c r="C2820" s="15" t="s">
        <v>44</v>
      </c>
      <c r="D2820" s="15">
        <v>52000</v>
      </c>
      <c r="E2820" s="15">
        <v>36</v>
      </c>
      <c r="F2820" s="15">
        <v>2</v>
      </c>
      <c r="G2820" s="15">
        <v>0</v>
      </c>
    </row>
    <row r="2821" spans="1:7" x14ac:dyDescent="0.2">
      <c r="A2821" s="15">
        <v>8000</v>
      </c>
      <c r="B2821" s="15">
        <v>0.1099</v>
      </c>
      <c r="C2821" s="15" t="s">
        <v>46</v>
      </c>
      <c r="D2821" s="15">
        <v>42000</v>
      </c>
      <c r="E2821" s="15">
        <v>36</v>
      </c>
      <c r="F2821" s="15">
        <v>2</v>
      </c>
      <c r="G2821" s="15">
        <v>0</v>
      </c>
    </row>
    <row r="2822" spans="1:7" x14ac:dyDescent="0.2">
      <c r="A2822" s="15">
        <v>16000</v>
      </c>
      <c r="B2822" s="15">
        <v>0.14299999999999999</v>
      </c>
      <c r="C2822" s="15" t="s">
        <v>46</v>
      </c>
      <c r="D2822" s="15">
        <v>110000</v>
      </c>
      <c r="E2822" s="15">
        <v>36</v>
      </c>
      <c r="F2822" s="15">
        <v>10</v>
      </c>
      <c r="G2822" s="15">
        <v>0</v>
      </c>
    </row>
    <row r="2823" spans="1:7" x14ac:dyDescent="0.2">
      <c r="A2823" s="15">
        <v>7125</v>
      </c>
      <c r="B2823" s="15">
        <v>9.9900000000000003E-2</v>
      </c>
      <c r="C2823" s="15" t="s">
        <v>44</v>
      </c>
      <c r="D2823" s="15">
        <v>45000</v>
      </c>
      <c r="E2823" s="15">
        <v>36</v>
      </c>
      <c r="F2823" s="15">
        <v>8</v>
      </c>
      <c r="G2823" s="15">
        <v>0</v>
      </c>
    </row>
    <row r="2824" spans="1:7" x14ac:dyDescent="0.2">
      <c r="A2824" s="15">
        <v>11000</v>
      </c>
      <c r="B2824" s="15">
        <v>8.5999999999999993E-2</v>
      </c>
      <c r="C2824" s="15" t="s">
        <v>46</v>
      </c>
      <c r="D2824" s="15">
        <v>50000</v>
      </c>
      <c r="E2824" s="15">
        <v>36</v>
      </c>
      <c r="F2824" s="15">
        <v>3</v>
      </c>
      <c r="G2824" s="15">
        <v>0</v>
      </c>
    </row>
    <row r="2825" spans="1:7" x14ac:dyDescent="0.2">
      <c r="A2825" s="15">
        <v>9600</v>
      </c>
      <c r="B2825" s="15">
        <v>9.9900000000000003E-2</v>
      </c>
      <c r="C2825" s="15" t="s">
        <v>46</v>
      </c>
      <c r="D2825" s="15">
        <v>54000</v>
      </c>
      <c r="E2825" s="15">
        <v>36</v>
      </c>
      <c r="F2825" s="15">
        <v>10</v>
      </c>
      <c r="G2825" s="15">
        <v>0</v>
      </c>
    </row>
    <row r="2826" spans="1:7" x14ac:dyDescent="0.2">
      <c r="A2826" s="15">
        <v>15000</v>
      </c>
      <c r="B2826" s="15">
        <v>0.12989999999999999</v>
      </c>
      <c r="C2826" s="15" t="s">
        <v>46</v>
      </c>
      <c r="D2826" s="15">
        <v>64000</v>
      </c>
      <c r="E2826" s="15">
        <v>60</v>
      </c>
      <c r="F2826" s="15">
        <v>4</v>
      </c>
      <c r="G2826" s="15">
        <v>0</v>
      </c>
    </row>
    <row r="2827" spans="1:7" x14ac:dyDescent="0.2">
      <c r="A2827" s="15">
        <v>9000</v>
      </c>
      <c r="B2827" s="15">
        <v>6.0299999999999999E-2</v>
      </c>
      <c r="C2827" s="15" t="s">
        <v>46</v>
      </c>
      <c r="D2827" s="15">
        <v>56800</v>
      </c>
      <c r="E2827" s="15">
        <v>36</v>
      </c>
      <c r="F2827" s="15">
        <v>8</v>
      </c>
      <c r="G2827" s="15">
        <v>0</v>
      </c>
    </row>
    <row r="2828" spans="1:7" x14ac:dyDescent="0.2">
      <c r="A2828" s="15">
        <v>3000</v>
      </c>
      <c r="B2828" s="15">
        <v>0.1099</v>
      </c>
      <c r="C2828" s="15" t="s">
        <v>46</v>
      </c>
      <c r="D2828" s="15">
        <v>70000</v>
      </c>
      <c r="E2828" s="15">
        <v>36</v>
      </c>
      <c r="F2828" s="15">
        <v>7</v>
      </c>
      <c r="G2828" s="15">
        <v>0</v>
      </c>
    </row>
    <row r="2829" spans="1:7" x14ac:dyDescent="0.2">
      <c r="A2829" s="15">
        <v>35000</v>
      </c>
      <c r="B2829" s="15">
        <v>0.23400000000000001</v>
      </c>
      <c r="C2829" s="15" t="s">
        <v>46</v>
      </c>
      <c r="D2829" s="15">
        <v>85000</v>
      </c>
      <c r="E2829" s="15">
        <v>60</v>
      </c>
      <c r="F2829" s="15">
        <v>10</v>
      </c>
      <c r="G2829" s="15">
        <v>1</v>
      </c>
    </row>
    <row r="2830" spans="1:7" x14ac:dyDescent="0.2">
      <c r="A2830" s="15">
        <v>20000</v>
      </c>
      <c r="B2830" s="15">
        <v>0.1099</v>
      </c>
      <c r="C2830" s="15" t="s">
        <v>46</v>
      </c>
      <c r="D2830" s="15">
        <v>94200</v>
      </c>
      <c r="E2830" s="15">
        <v>36</v>
      </c>
      <c r="F2830" s="15">
        <v>6</v>
      </c>
      <c r="G2830" s="15">
        <v>0</v>
      </c>
    </row>
    <row r="2831" spans="1:7" x14ac:dyDescent="0.2">
      <c r="A2831" s="15">
        <v>18000</v>
      </c>
      <c r="B2831" s="15">
        <v>0.217</v>
      </c>
      <c r="C2831" s="15" t="s">
        <v>44</v>
      </c>
      <c r="D2831" s="15">
        <v>70000</v>
      </c>
      <c r="E2831" s="15">
        <v>60</v>
      </c>
      <c r="F2831" s="15">
        <v>10</v>
      </c>
      <c r="G2831" s="15">
        <v>0</v>
      </c>
    </row>
    <row r="2832" spans="1:7" x14ac:dyDescent="0.2">
      <c r="A2832" s="15">
        <v>19600</v>
      </c>
      <c r="B2832" s="15">
        <v>0.13669999999999999</v>
      </c>
      <c r="C2832" s="15" t="s">
        <v>46</v>
      </c>
      <c r="D2832" s="15">
        <v>50000</v>
      </c>
      <c r="E2832" s="15">
        <v>36</v>
      </c>
      <c r="F2832" s="15">
        <v>10</v>
      </c>
      <c r="G2832" s="15">
        <v>0</v>
      </c>
    </row>
    <row r="2833" spans="1:7" x14ac:dyDescent="0.2">
      <c r="A2833" s="15">
        <v>3000</v>
      </c>
      <c r="B2833" s="15">
        <v>0.1099</v>
      </c>
      <c r="C2833" s="15" t="s">
        <v>46</v>
      </c>
      <c r="D2833" s="15">
        <v>46800</v>
      </c>
      <c r="E2833" s="15">
        <v>36</v>
      </c>
      <c r="F2833" s="15">
        <v>6</v>
      </c>
      <c r="G2833" s="15">
        <v>0</v>
      </c>
    </row>
    <row r="2834" spans="1:7" x14ac:dyDescent="0.2">
      <c r="A2834" s="15">
        <v>10500</v>
      </c>
      <c r="B2834" s="15">
        <v>0.1855</v>
      </c>
      <c r="C2834" s="15" t="s">
        <v>44</v>
      </c>
      <c r="D2834" s="15">
        <v>30380</v>
      </c>
      <c r="E2834" s="15">
        <v>36</v>
      </c>
      <c r="F2834" s="15">
        <v>0.5</v>
      </c>
      <c r="G2834" s="15">
        <v>0</v>
      </c>
    </row>
    <row r="2835" spans="1:7" x14ac:dyDescent="0.2">
      <c r="A2835" s="15">
        <v>20000</v>
      </c>
      <c r="B2835" s="15">
        <v>0.25569999999999998</v>
      </c>
      <c r="C2835" s="15" t="s">
        <v>44</v>
      </c>
      <c r="D2835" s="15">
        <v>80000</v>
      </c>
      <c r="E2835" s="15">
        <v>60</v>
      </c>
      <c r="F2835" s="15">
        <v>5</v>
      </c>
      <c r="G2835" s="15">
        <v>1</v>
      </c>
    </row>
    <row r="2836" spans="1:7" x14ac:dyDescent="0.2">
      <c r="A2836" s="15">
        <v>3600</v>
      </c>
      <c r="B2836" s="15">
        <v>0.14299999999999999</v>
      </c>
      <c r="C2836" s="15" t="s">
        <v>44</v>
      </c>
      <c r="D2836" s="15">
        <v>24000</v>
      </c>
      <c r="E2836" s="15">
        <v>36</v>
      </c>
      <c r="F2836" s="15">
        <v>2</v>
      </c>
      <c r="G2836" s="15">
        <v>0</v>
      </c>
    </row>
    <row r="2837" spans="1:7" x14ac:dyDescent="0.2">
      <c r="A2837" s="15">
        <v>22250</v>
      </c>
      <c r="B2837" s="15">
        <v>0.17100000000000001</v>
      </c>
      <c r="C2837" s="15" t="s">
        <v>46</v>
      </c>
      <c r="D2837" s="15">
        <v>50000</v>
      </c>
      <c r="E2837" s="15">
        <v>60</v>
      </c>
      <c r="F2837" s="15">
        <v>3</v>
      </c>
      <c r="G2837" s="15">
        <v>1</v>
      </c>
    </row>
    <row r="2838" spans="1:7" x14ac:dyDescent="0.2">
      <c r="A2838" s="15">
        <v>23850</v>
      </c>
      <c r="B2838" s="15">
        <v>0.15609999999999999</v>
      </c>
      <c r="C2838" s="15" t="s">
        <v>46</v>
      </c>
      <c r="D2838" s="15">
        <v>88000</v>
      </c>
      <c r="E2838" s="15">
        <v>60</v>
      </c>
      <c r="F2838" s="15">
        <v>2</v>
      </c>
      <c r="G2838" s="15">
        <v>0</v>
      </c>
    </row>
    <row r="2839" spans="1:7" x14ac:dyDescent="0.2">
      <c r="A2839" s="15">
        <v>8000</v>
      </c>
      <c r="B2839" s="15">
        <v>0.11990000000000001</v>
      </c>
      <c r="C2839" s="15" t="s">
        <v>44</v>
      </c>
      <c r="D2839" s="15">
        <v>88000</v>
      </c>
      <c r="E2839" s="15">
        <v>36</v>
      </c>
      <c r="F2839" s="15">
        <v>10</v>
      </c>
      <c r="G2839" s="15">
        <v>0</v>
      </c>
    </row>
    <row r="2840" spans="1:7" x14ac:dyDescent="0.2">
      <c r="A2840" s="15">
        <v>6800</v>
      </c>
      <c r="B2840" s="15">
        <v>0.1099</v>
      </c>
      <c r="C2840" s="15" t="s">
        <v>46</v>
      </c>
      <c r="D2840" s="15">
        <v>70000</v>
      </c>
      <c r="E2840" s="15">
        <v>36</v>
      </c>
      <c r="F2840" s="15">
        <v>3</v>
      </c>
      <c r="G2840" s="15">
        <v>1</v>
      </c>
    </row>
    <row r="2841" spans="1:7" x14ac:dyDescent="0.2">
      <c r="A2841" s="15">
        <v>12000</v>
      </c>
      <c r="B2841" s="15">
        <v>0.12989999999999999</v>
      </c>
      <c r="C2841" s="15" t="s">
        <v>44</v>
      </c>
      <c r="D2841" s="15">
        <v>60000</v>
      </c>
      <c r="E2841" s="15">
        <v>36</v>
      </c>
      <c r="F2841" s="15">
        <v>10</v>
      </c>
      <c r="G2841" s="15">
        <v>0</v>
      </c>
    </row>
    <row r="2842" spans="1:7" x14ac:dyDescent="0.2">
      <c r="A2842" s="15">
        <v>20000</v>
      </c>
      <c r="B2842" s="15">
        <v>0.1855</v>
      </c>
      <c r="C2842" s="15" t="s">
        <v>46</v>
      </c>
      <c r="D2842" s="15">
        <v>90000</v>
      </c>
      <c r="E2842" s="15">
        <v>60</v>
      </c>
      <c r="F2842" s="15">
        <v>10</v>
      </c>
      <c r="G2842" s="15">
        <v>0</v>
      </c>
    </row>
    <row r="2843" spans="1:7" x14ac:dyDescent="0.2">
      <c r="A2843" s="15">
        <v>32000</v>
      </c>
      <c r="B2843" s="15">
        <v>0.217</v>
      </c>
      <c r="C2843" s="15" t="s">
        <v>45</v>
      </c>
      <c r="D2843" s="15">
        <v>134000</v>
      </c>
      <c r="E2843" s="15">
        <v>60</v>
      </c>
      <c r="F2843" s="15">
        <v>10</v>
      </c>
      <c r="G2843" s="15">
        <v>0</v>
      </c>
    </row>
    <row r="2844" spans="1:7" x14ac:dyDescent="0.2">
      <c r="A2844" s="15">
        <v>23275</v>
      </c>
      <c r="B2844" s="15">
        <v>6.9699999999999998E-2</v>
      </c>
      <c r="C2844" s="15" t="s">
        <v>45</v>
      </c>
      <c r="D2844" s="15">
        <v>65000</v>
      </c>
      <c r="E2844" s="15">
        <v>36</v>
      </c>
      <c r="F2844" s="15">
        <v>5</v>
      </c>
      <c r="G2844" s="15">
        <v>0</v>
      </c>
    </row>
    <row r="2845" spans="1:7" x14ac:dyDescent="0.2">
      <c r="A2845" s="15">
        <v>6000</v>
      </c>
      <c r="B2845" s="15">
        <v>0.17100000000000001</v>
      </c>
      <c r="C2845" s="15" t="s">
        <v>46</v>
      </c>
      <c r="D2845" s="15">
        <v>35000</v>
      </c>
      <c r="E2845" s="15">
        <v>36</v>
      </c>
      <c r="F2845" s="15">
        <v>3</v>
      </c>
      <c r="G2845" s="15">
        <v>0</v>
      </c>
    </row>
    <row r="2846" spans="1:7" x14ac:dyDescent="0.2">
      <c r="A2846" s="15">
        <v>23000</v>
      </c>
      <c r="B2846" s="15">
        <v>0.12989999999999999</v>
      </c>
      <c r="C2846" s="15" t="s">
        <v>44</v>
      </c>
      <c r="D2846" s="15">
        <v>68700</v>
      </c>
      <c r="E2846" s="15">
        <v>36</v>
      </c>
      <c r="F2846" s="15">
        <v>8</v>
      </c>
      <c r="G2846" s="15">
        <v>0</v>
      </c>
    </row>
    <row r="2847" spans="1:7" x14ac:dyDescent="0.2">
      <c r="A2847" s="15">
        <v>28000</v>
      </c>
      <c r="B2847" s="15">
        <v>0.14299999999999999</v>
      </c>
      <c r="C2847" s="15" t="s">
        <v>46</v>
      </c>
      <c r="D2847" s="15">
        <v>111180</v>
      </c>
      <c r="E2847" s="15">
        <v>36</v>
      </c>
      <c r="F2847" s="15">
        <v>10</v>
      </c>
      <c r="G2847" s="15">
        <v>0</v>
      </c>
    </row>
    <row r="2848" spans="1:7" x14ac:dyDescent="0.2">
      <c r="A2848" s="15">
        <v>18000</v>
      </c>
      <c r="B2848" s="15">
        <v>6.9699999999999998E-2</v>
      </c>
      <c r="C2848" s="15" t="s">
        <v>46</v>
      </c>
      <c r="D2848" s="15">
        <v>135000</v>
      </c>
      <c r="E2848" s="15">
        <v>36</v>
      </c>
      <c r="F2848" s="15">
        <v>2</v>
      </c>
      <c r="G2848" s="15">
        <v>0</v>
      </c>
    </row>
    <row r="2849" spans="1:7" x14ac:dyDescent="0.2">
      <c r="A2849" s="15">
        <v>8875</v>
      </c>
      <c r="B2849" s="15">
        <v>0.16200000000000001</v>
      </c>
      <c r="C2849" s="15" t="s">
        <v>44</v>
      </c>
      <c r="D2849" s="15">
        <v>30000</v>
      </c>
      <c r="E2849" s="15">
        <v>36</v>
      </c>
      <c r="F2849" s="15">
        <v>4</v>
      </c>
      <c r="G2849" s="15">
        <v>0</v>
      </c>
    </row>
    <row r="2850" spans="1:7" x14ac:dyDescent="0.2">
      <c r="A2850" s="15">
        <v>28000</v>
      </c>
      <c r="B2850" s="15">
        <v>0.14299999999999999</v>
      </c>
      <c r="C2850" s="15" t="s">
        <v>46</v>
      </c>
      <c r="D2850" s="15">
        <v>85000</v>
      </c>
      <c r="E2850" s="15">
        <v>36</v>
      </c>
      <c r="F2850" s="15">
        <v>10</v>
      </c>
      <c r="G2850" s="15">
        <v>0</v>
      </c>
    </row>
    <row r="2851" spans="1:7" x14ac:dyDescent="0.2">
      <c r="A2851" s="15">
        <v>9500</v>
      </c>
      <c r="B2851" s="15">
        <v>9.9900000000000003E-2</v>
      </c>
      <c r="C2851" s="15" t="s">
        <v>44</v>
      </c>
      <c r="D2851" s="15">
        <v>40000</v>
      </c>
      <c r="E2851" s="15">
        <v>36</v>
      </c>
      <c r="F2851" s="15">
        <v>0.5</v>
      </c>
      <c r="G2851" s="15">
        <v>0</v>
      </c>
    </row>
    <row r="2852" spans="1:7" x14ac:dyDescent="0.2">
      <c r="A2852" s="15">
        <v>9000</v>
      </c>
      <c r="B2852" s="15">
        <v>6.9699999999999998E-2</v>
      </c>
      <c r="C2852" s="15" t="s">
        <v>44</v>
      </c>
      <c r="D2852" s="15">
        <v>42000</v>
      </c>
      <c r="E2852" s="15">
        <v>36</v>
      </c>
      <c r="F2852" s="15">
        <v>0.5</v>
      </c>
      <c r="G2852" s="15">
        <v>0</v>
      </c>
    </row>
    <row r="2853" spans="1:7" x14ac:dyDescent="0.2">
      <c r="A2853" s="15">
        <v>10000</v>
      </c>
      <c r="B2853" s="15">
        <v>9.9900000000000003E-2</v>
      </c>
      <c r="C2853" s="15" t="s">
        <v>46</v>
      </c>
      <c r="D2853" s="15">
        <v>50000</v>
      </c>
      <c r="E2853" s="15">
        <v>36</v>
      </c>
      <c r="F2853" s="15">
        <v>9</v>
      </c>
      <c r="G2853" s="15">
        <v>0</v>
      </c>
    </row>
    <row r="2854" spans="1:7" x14ac:dyDescent="0.2">
      <c r="A2854" s="15">
        <v>9125</v>
      </c>
      <c r="B2854" s="15">
        <v>0.1855</v>
      </c>
      <c r="C2854" s="15" t="s">
        <v>46</v>
      </c>
      <c r="D2854" s="15">
        <v>36000</v>
      </c>
      <c r="E2854" s="15">
        <v>36</v>
      </c>
      <c r="F2854" s="15">
        <v>8</v>
      </c>
      <c r="G2854" s="15">
        <v>0</v>
      </c>
    </row>
    <row r="2855" spans="1:7" x14ac:dyDescent="0.2">
      <c r="A2855" s="15">
        <v>9000</v>
      </c>
      <c r="B2855" s="15">
        <v>0.17760000000000001</v>
      </c>
      <c r="C2855" s="15" t="s">
        <v>44</v>
      </c>
      <c r="D2855" s="15">
        <v>35000</v>
      </c>
      <c r="E2855" s="15">
        <v>36</v>
      </c>
      <c r="F2855" s="15">
        <v>0.5</v>
      </c>
      <c r="G2855" s="15">
        <v>0</v>
      </c>
    </row>
    <row r="2856" spans="1:7" x14ac:dyDescent="0.2">
      <c r="A2856" s="15">
        <v>9900</v>
      </c>
      <c r="B2856" s="15">
        <v>0.1099</v>
      </c>
      <c r="C2856" s="15" t="s">
        <v>44</v>
      </c>
      <c r="D2856" s="15">
        <v>50000</v>
      </c>
      <c r="E2856" s="15">
        <v>36</v>
      </c>
      <c r="F2856" s="15">
        <v>7</v>
      </c>
      <c r="G2856" s="15">
        <v>0</v>
      </c>
    </row>
    <row r="2857" spans="1:7" x14ac:dyDescent="0.2">
      <c r="A2857" s="15">
        <v>30000</v>
      </c>
      <c r="B2857" s="15">
        <v>0.16200000000000001</v>
      </c>
      <c r="C2857" s="15" t="s">
        <v>44</v>
      </c>
      <c r="D2857" s="15">
        <v>150000</v>
      </c>
      <c r="E2857" s="15">
        <v>60</v>
      </c>
      <c r="F2857" s="15">
        <v>10</v>
      </c>
      <c r="G2857" s="15">
        <v>0</v>
      </c>
    </row>
    <row r="2858" spans="1:7" x14ac:dyDescent="0.2">
      <c r="A2858" s="15">
        <v>5000</v>
      </c>
      <c r="B2858" s="15">
        <v>0.16200000000000001</v>
      </c>
      <c r="C2858" s="15" t="s">
        <v>44</v>
      </c>
      <c r="D2858" s="15">
        <v>21000</v>
      </c>
      <c r="E2858" s="15">
        <v>36</v>
      </c>
      <c r="F2858" s="15">
        <v>2</v>
      </c>
      <c r="G2858" s="15">
        <v>0</v>
      </c>
    </row>
    <row r="2859" spans="1:7" x14ac:dyDescent="0.2">
      <c r="A2859" s="15">
        <v>3500</v>
      </c>
      <c r="B2859" s="15">
        <v>0.14299999999999999</v>
      </c>
      <c r="C2859" s="15" t="s">
        <v>44</v>
      </c>
      <c r="D2859" s="15">
        <v>31000</v>
      </c>
      <c r="E2859" s="15">
        <v>36</v>
      </c>
      <c r="F2859" s="15">
        <v>10</v>
      </c>
      <c r="G2859" s="15">
        <v>0</v>
      </c>
    </row>
    <row r="2860" spans="1:7" x14ac:dyDescent="0.2">
      <c r="A2860" s="15">
        <v>28625</v>
      </c>
      <c r="B2860" s="15">
        <v>0.17100000000000001</v>
      </c>
      <c r="C2860" s="15" t="s">
        <v>46</v>
      </c>
      <c r="D2860" s="15">
        <v>72203</v>
      </c>
      <c r="E2860" s="15">
        <v>36</v>
      </c>
      <c r="F2860" s="15">
        <v>3</v>
      </c>
      <c r="G2860" s="15">
        <v>1</v>
      </c>
    </row>
    <row r="2861" spans="1:7" x14ac:dyDescent="0.2">
      <c r="A2861" s="15">
        <v>10000</v>
      </c>
      <c r="B2861" s="15">
        <v>0.1099</v>
      </c>
      <c r="C2861" s="15" t="s">
        <v>46</v>
      </c>
      <c r="D2861" s="15">
        <v>48000</v>
      </c>
      <c r="E2861" s="15">
        <v>36</v>
      </c>
      <c r="F2861" s="15">
        <v>9</v>
      </c>
      <c r="G2861" s="15">
        <v>0</v>
      </c>
    </row>
    <row r="2862" spans="1:7" x14ac:dyDescent="0.2">
      <c r="A2862" s="15">
        <v>9600</v>
      </c>
      <c r="B2862" s="15">
        <v>0.15609999999999999</v>
      </c>
      <c r="C2862" s="15" t="s">
        <v>46</v>
      </c>
      <c r="D2862" s="15">
        <v>125000</v>
      </c>
      <c r="E2862" s="15">
        <v>36</v>
      </c>
      <c r="F2862" s="15">
        <v>0.5</v>
      </c>
      <c r="G2862" s="15">
        <v>0</v>
      </c>
    </row>
    <row r="2863" spans="1:7" x14ac:dyDescent="0.2">
      <c r="A2863" s="15">
        <v>14000</v>
      </c>
      <c r="B2863" s="15">
        <v>0.13669999999999999</v>
      </c>
      <c r="C2863" s="15" t="s">
        <v>46</v>
      </c>
      <c r="D2863" s="15">
        <v>75000</v>
      </c>
      <c r="E2863" s="15">
        <v>36</v>
      </c>
      <c r="F2863" s="15">
        <v>0.5</v>
      </c>
      <c r="G2863" s="15">
        <v>0</v>
      </c>
    </row>
    <row r="2864" spans="1:7" x14ac:dyDescent="0.2">
      <c r="A2864" s="15">
        <v>7500</v>
      </c>
      <c r="B2864" s="15">
        <v>0.14299999999999999</v>
      </c>
      <c r="C2864" s="15" t="s">
        <v>44</v>
      </c>
      <c r="D2864" s="15">
        <v>48000</v>
      </c>
      <c r="E2864" s="15">
        <v>36</v>
      </c>
      <c r="F2864" s="15">
        <v>3</v>
      </c>
      <c r="G2864" s="15">
        <v>0</v>
      </c>
    </row>
    <row r="2865" spans="1:7" x14ac:dyDescent="0.2">
      <c r="A2865" s="15">
        <v>29700</v>
      </c>
      <c r="B2865" s="15">
        <v>0.16200000000000001</v>
      </c>
      <c r="C2865" s="15" t="s">
        <v>46</v>
      </c>
      <c r="D2865" s="15">
        <v>67000</v>
      </c>
      <c r="E2865" s="15">
        <v>36</v>
      </c>
      <c r="F2865" s="15">
        <v>8</v>
      </c>
      <c r="G2865" s="15">
        <v>1</v>
      </c>
    </row>
    <row r="2866" spans="1:7" x14ac:dyDescent="0.2">
      <c r="A2866" s="15">
        <v>5000</v>
      </c>
      <c r="B2866" s="15">
        <v>0.16200000000000001</v>
      </c>
      <c r="C2866" s="15" t="s">
        <v>44</v>
      </c>
      <c r="D2866" s="15">
        <v>55000</v>
      </c>
      <c r="E2866" s="15">
        <v>36</v>
      </c>
      <c r="F2866" s="15">
        <v>3</v>
      </c>
      <c r="G2866" s="15">
        <v>1</v>
      </c>
    </row>
    <row r="2867" spans="1:7" x14ac:dyDescent="0.2">
      <c r="A2867" s="15">
        <v>4500</v>
      </c>
      <c r="B2867" s="15">
        <v>0.21</v>
      </c>
      <c r="C2867" s="15" t="s">
        <v>44</v>
      </c>
      <c r="D2867" s="15">
        <v>17000</v>
      </c>
      <c r="E2867" s="15">
        <v>36</v>
      </c>
      <c r="F2867" s="15">
        <v>1</v>
      </c>
      <c r="G2867" s="15">
        <v>1</v>
      </c>
    </row>
    <row r="2868" spans="1:7" x14ac:dyDescent="0.2">
      <c r="A2868" s="15">
        <v>15000</v>
      </c>
      <c r="B2868" s="15">
        <v>0.15609999999999999</v>
      </c>
      <c r="C2868" s="15" t="s">
        <v>46</v>
      </c>
      <c r="D2868" s="15">
        <v>36020</v>
      </c>
      <c r="E2868" s="15">
        <v>36</v>
      </c>
      <c r="F2868" s="15">
        <v>7</v>
      </c>
      <c r="G2868" s="15">
        <v>0</v>
      </c>
    </row>
    <row r="2869" spans="1:7" x14ac:dyDescent="0.2">
      <c r="A2869" s="15">
        <v>7650</v>
      </c>
      <c r="B2869" s="15">
        <v>0.1099</v>
      </c>
      <c r="C2869" s="15" t="s">
        <v>45</v>
      </c>
      <c r="D2869" s="15">
        <v>26200</v>
      </c>
      <c r="E2869" s="15">
        <v>36</v>
      </c>
      <c r="F2869" s="15">
        <v>8</v>
      </c>
      <c r="G2869" s="15">
        <v>0</v>
      </c>
    </row>
    <row r="2870" spans="1:7" x14ac:dyDescent="0.2">
      <c r="A2870" s="15">
        <v>18000</v>
      </c>
      <c r="B2870" s="15">
        <v>6.0299999999999999E-2</v>
      </c>
      <c r="C2870" s="15" t="s">
        <v>46</v>
      </c>
      <c r="D2870" s="15">
        <v>98000</v>
      </c>
      <c r="E2870" s="15">
        <v>36</v>
      </c>
      <c r="F2870" s="15">
        <v>5</v>
      </c>
      <c r="G2870" s="15">
        <v>0</v>
      </c>
    </row>
    <row r="2871" spans="1:7" x14ac:dyDescent="0.2">
      <c r="A2871" s="15">
        <v>10050</v>
      </c>
      <c r="B2871" s="15">
        <v>0.192</v>
      </c>
      <c r="C2871" s="15" t="s">
        <v>44</v>
      </c>
      <c r="D2871" s="15">
        <v>30000</v>
      </c>
      <c r="E2871" s="15">
        <v>36</v>
      </c>
      <c r="F2871" s="15">
        <v>1</v>
      </c>
      <c r="G2871" s="15">
        <v>1</v>
      </c>
    </row>
    <row r="2872" spans="1:7" x14ac:dyDescent="0.2">
      <c r="A2872" s="15">
        <v>18000</v>
      </c>
      <c r="B2872" s="15">
        <v>0.12989999999999999</v>
      </c>
      <c r="C2872" s="15" t="s">
        <v>44</v>
      </c>
      <c r="D2872" s="15">
        <v>49000</v>
      </c>
      <c r="E2872" s="15">
        <v>36</v>
      </c>
      <c r="F2872" s="15">
        <v>4</v>
      </c>
      <c r="G2872" s="15">
        <v>0</v>
      </c>
    </row>
    <row r="2873" spans="1:7" x14ac:dyDescent="0.2">
      <c r="A2873" s="15">
        <v>15000</v>
      </c>
      <c r="B2873" s="15">
        <v>0.11990000000000001</v>
      </c>
      <c r="C2873" s="15" t="s">
        <v>46</v>
      </c>
      <c r="D2873" s="15">
        <v>110000</v>
      </c>
      <c r="E2873" s="15">
        <v>36</v>
      </c>
      <c r="F2873" s="15">
        <v>10</v>
      </c>
      <c r="G2873" s="15">
        <v>0</v>
      </c>
    </row>
    <row r="2874" spans="1:7" x14ac:dyDescent="0.2">
      <c r="A2874" s="15">
        <v>20675</v>
      </c>
      <c r="B2874" s="15">
        <v>0.151</v>
      </c>
      <c r="C2874" s="15" t="s">
        <v>46</v>
      </c>
      <c r="D2874" s="15">
        <v>46841</v>
      </c>
      <c r="E2874" s="15">
        <v>60</v>
      </c>
      <c r="F2874" s="15">
        <v>10</v>
      </c>
      <c r="G2874" s="15">
        <v>1</v>
      </c>
    </row>
    <row r="2875" spans="1:7" x14ac:dyDescent="0.2">
      <c r="A2875" s="15">
        <v>14300</v>
      </c>
      <c r="B2875" s="15">
        <v>0.21</v>
      </c>
      <c r="C2875" s="15" t="s">
        <v>46</v>
      </c>
      <c r="D2875" s="15">
        <v>43670</v>
      </c>
      <c r="E2875" s="15">
        <v>60</v>
      </c>
      <c r="F2875" s="15">
        <v>4</v>
      </c>
      <c r="G2875" s="15">
        <v>1</v>
      </c>
    </row>
    <row r="2876" spans="1:7" x14ac:dyDescent="0.2">
      <c r="A2876" s="15">
        <v>28800</v>
      </c>
      <c r="B2876" s="15">
        <v>0.151</v>
      </c>
      <c r="C2876" s="15" t="s">
        <v>46</v>
      </c>
      <c r="D2876" s="15">
        <v>71240</v>
      </c>
      <c r="E2876" s="15">
        <v>60</v>
      </c>
      <c r="F2876" s="15">
        <v>8</v>
      </c>
      <c r="G2876" s="15">
        <v>0</v>
      </c>
    </row>
    <row r="2877" spans="1:7" x14ac:dyDescent="0.2">
      <c r="A2877" s="15">
        <v>6500</v>
      </c>
      <c r="B2877" s="15">
        <v>0.16200000000000001</v>
      </c>
      <c r="C2877" s="15" t="s">
        <v>44</v>
      </c>
      <c r="D2877" s="15">
        <v>25000</v>
      </c>
      <c r="E2877" s="15">
        <v>36</v>
      </c>
      <c r="F2877" s="15">
        <v>1</v>
      </c>
      <c r="G2877" s="15">
        <v>1</v>
      </c>
    </row>
    <row r="2878" spans="1:7" x14ac:dyDescent="0.2">
      <c r="A2878" s="15">
        <v>8400</v>
      </c>
      <c r="B2878" s="15">
        <v>0.1099</v>
      </c>
      <c r="C2878" s="15" t="s">
        <v>44</v>
      </c>
      <c r="D2878" s="15">
        <v>58000</v>
      </c>
      <c r="E2878" s="15">
        <v>36</v>
      </c>
      <c r="F2878" s="15">
        <v>7</v>
      </c>
      <c r="G2878" s="15">
        <v>0</v>
      </c>
    </row>
    <row r="2879" spans="1:7" x14ac:dyDescent="0.2">
      <c r="A2879" s="15">
        <v>29000</v>
      </c>
      <c r="B2879" s="15">
        <v>0.13669999999999999</v>
      </c>
      <c r="C2879" s="15" t="s">
        <v>44</v>
      </c>
      <c r="D2879" s="15">
        <v>68000</v>
      </c>
      <c r="E2879" s="15">
        <v>60</v>
      </c>
      <c r="F2879" s="15">
        <v>10</v>
      </c>
      <c r="G2879" s="15">
        <v>0</v>
      </c>
    </row>
    <row r="2880" spans="1:7" x14ac:dyDescent="0.2">
      <c r="A2880" s="15">
        <v>10000</v>
      </c>
      <c r="B2880" s="15">
        <v>0.1099</v>
      </c>
      <c r="C2880" s="15" t="s">
        <v>45</v>
      </c>
      <c r="D2880" s="15">
        <v>36000</v>
      </c>
      <c r="E2880" s="15">
        <v>36</v>
      </c>
      <c r="F2880" s="15">
        <v>1</v>
      </c>
      <c r="G2880" s="15">
        <v>1</v>
      </c>
    </row>
    <row r="2881" spans="1:7" x14ac:dyDescent="0.2">
      <c r="A2881" s="15">
        <v>28000</v>
      </c>
      <c r="B2881" s="15">
        <v>0.12989999999999999</v>
      </c>
      <c r="C2881" s="15" t="s">
        <v>46</v>
      </c>
      <c r="D2881" s="15">
        <v>115000</v>
      </c>
      <c r="E2881" s="15">
        <v>36</v>
      </c>
      <c r="F2881" s="15">
        <v>8</v>
      </c>
      <c r="G2881" s="15">
        <v>0</v>
      </c>
    </row>
    <row r="2882" spans="1:7" x14ac:dyDescent="0.2">
      <c r="A2882" s="15">
        <v>28200</v>
      </c>
      <c r="B2882" s="15">
        <v>0.17100000000000001</v>
      </c>
      <c r="C2882" s="15" t="s">
        <v>46</v>
      </c>
      <c r="D2882" s="15">
        <v>64000</v>
      </c>
      <c r="E2882" s="15">
        <v>60</v>
      </c>
      <c r="F2882" s="15">
        <v>2</v>
      </c>
      <c r="G2882" s="15">
        <v>1</v>
      </c>
    </row>
    <row r="2883" spans="1:7" x14ac:dyDescent="0.2">
      <c r="A2883" s="15">
        <v>24000</v>
      </c>
      <c r="B2883" s="15">
        <v>0.1099</v>
      </c>
      <c r="C2883" s="15" t="s">
        <v>46</v>
      </c>
      <c r="D2883" s="15">
        <v>171500</v>
      </c>
      <c r="E2883" s="15">
        <v>60</v>
      </c>
      <c r="F2883" s="15">
        <v>1</v>
      </c>
      <c r="G2883" s="15">
        <v>0</v>
      </c>
    </row>
    <row r="2884" spans="1:7" x14ac:dyDescent="0.2">
      <c r="A2884" s="15">
        <v>8000</v>
      </c>
      <c r="B2884" s="15">
        <v>0.13669999999999999</v>
      </c>
      <c r="C2884" s="15" t="s">
        <v>46</v>
      </c>
      <c r="D2884" s="15">
        <v>50000</v>
      </c>
      <c r="E2884" s="15">
        <v>36</v>
      </c>
      <c r="F2884" s="15">
        <v>6</v>
      </c>
      <c r="G2884" s="15">
        <v>0</v>
      </c>
    </row>
    <row r="2885" spans="1:7" x14ac:dyDescent="0.2">
      <c r="A2885" s="15">
        <v>2400</v>
      </c>
      <c r="B2885" s="15">
        <v>0.20200000000000001</v>
      </c>
      <c r="C2885" s="15" t="s">
        <v>44</v>
      </c>
      <c r="D2885" s="16">
        <v>100000</v>
      </c>
      <c r="E2885" s="15">
        <v>36</v>
      </c>
      <c r="F2885" s="15">
        <v>10</v>
      </c>
      <c r="G2885" s="15">
        <v>0</v>
      </c>
    </row>
    <row r="2886" spans="1:7" x14ac:dyDescent="0.2">
      <c r="A2886" s="15">
        <v>24500</v>
      </c>
      <c r="B2886" s="15">
        <v>8.5999999999999993E-2</v>
      </c>
      <c r="C2886" s="15" t="s">
        <v>46</v>
      </c>
      <c r="D2886" s="15">
        <v>75000</v>
      </c>
      <c r="E2886" s="15">
        <v>36</v>
      </c>
      <c r="F2886" s="15">
        <v>10</v>
      </c>
      <c r="G2886" s="15">
        <v>0</v>
      </c>
    </row>
    <row r="2887" spans="1:7" x14ac:dyDescent="0.2">
      <c r="A2887" s="15">
        <v>20000</v>
      </c>
      <c r="B2887" s="15">
        <v>0.11990000000000001</v>
      </c>
      <c r="C2887" s="15" t="s">
        <v>46</v>
      </c>
      <c r="D2887" s="15">
        <v>95000</v>
      </c>
      <c r="E2887" s="15">
        <v>36</v>
      </c>
      <c r="F2887" s="15">
        <v>6</v>
      </c>
      <c r="G2887" s="15">
        <v>0</v>
      </c>
    </row>
    <row r="2888" spans="1:7" x14ac:dyDescent="0.2">
      <c r="A2888" s="15">
        <v>10000</v>
      </c>
      <c r="B2888" s="15">
        <v>0.1099</v>
      </c>
      <c r="C2888" s="15" t="s">
        <v>46</v>
      </c>
      <c r="D2888" s="15">
        <v>196000</v>
      </c>
      <c r="E2888" s="15">
        <v>36</v>
      </c>
      <c r="F2888" s="15">
        <v>4</v>
      </c>
      <c r="G2888" s="15">
        <v>0</v>
      </c>
    </row>
    <row r="2889" spans="1:7" x14ac:dyDescent="0.2">
      <c r="A2889" s="15">
        <v>8000</v>
      </c>
      <c r="B2889" s="15">
        <v>7.6200000000000004E-2</v>
      </c>
      <c r="C2889" s="15" t="s">
        <v>46</v>
      </c>
      <c r="D2889" s="15">
        <v>160000</v>
      </c>
      <c r="E2889" s="15">
        <v>36</v>
      </c>
      <c r="F2889" s="15">
        <v>9</v>
      </c>
      <c r="G2889" s="15">
        <v>0</v>
      </c>
    </row>
    <row r="2890" spans="1:7" x14ac:dyDescent="0.2">
      <c r="A2890" s="15">
        <v>4000</v>
      </c>
      <c r="B2890" s="15">
        <v>0.1099</v>
      </c>
      <c r="C2890" s="15" t="s">
        <v>45</v>
      </c>
      <c r="D2890" s="15">
        <v>22000</v>
      </c>
      <c r="E2890" s="15">
        <v>36</v>
      </c>
      <c r="F2890" s="15">
        <v>6</v>
      </c>
      <c r="G2890" s="15">
        <v>0</v>
      </c>
    </row>
    <row r="2891" spans="1:7" x14ac:dyDescent="0.2">
      <c r="A2891" s="15">
        <v>27050</v>
      </c>
      <c r="B2891" s="15">
        <v>0.21</v>
      </c>
      <c r="C2891" s="15" t="s">
        <v>46</v>
      </c>
      <c r="D2891" s="15">
        <v>151000</v>
      </c>
      <c r="E2891" s="15">
        <v>60</v>
      </c>
      <c r="F2891" s="15">
        <v>10</v>
      </c>
      <c r="G2891" s="15">
        <v>0</v>
      </c>
    </row>
    <row r="2892" spans="1:7" x14ac:dyDescent="0.2">
      <c r="A2892" s="15">
        <v>21000</v>
      </c>
      <c r="B2892" s="15">
        <v>0.24079999999999999</v>
      </c>
      <c r="C2892" s="15" t="s">
        <v>46</v>
      </c>
      <c r="D2892" s="15">
        <v>90000</v>
      </c>
      <c r="E2892" s="15">
        <v>60</v>
      </c>
      <c r="F2892" s="15">
        <v>5</v>
      </c>
      <c r="G2892" s="15">
        <v>0</v>
      </c>
    </row>
    <row r="2893" spans="1:7" x14ac:dyDescent="0.2">
      <c r="A2893" s="15">
        <v>17600</v>
      </c>
      <c r="B2893" s="15">
        <v>0.224</v>
      </c>
      <c r="C2893" s="15" t="s">
        <v>46</v>
      </c>
      <c r="D2893" s="15">
        <v>115000</v>
      </c>
      <c r="E2893" s="15">
        <v>60</v>
      </c>
      <c r="F2893" s="15">
        <v>10</v>
      </c>
      <c r="G2893" s="15">
        <v>0</v>
      </c>
    </row>
    <row r="2894" spans="1:7" x14ac:dyDescent="0.2">
      <c r="A2894" s="15">
        <v>10000</v>
      </c>
      <c r="B2894" s="15">
        <v>0.1099</v>
      </c>
      <c r="C2894" s="15" t="s">
        <v>44</v>
      </c>
      <c r="D2894" s="15">
        <v>85000</v>
      </c>
      <c r="E2894" s="15">
        <v>36</v>
      </c>
      <c r="F2894" s="15">
        <v>2</v>
      </c>
      <c r="G2894" s="15">
        <v>0</v>
      </c>
    </row>
    <row r="2895" spans="1:7" x14ac:dyDescent="0.2">
      <c r="A2895" s="15">
        <v>17000</v>
      </c>
      <c r="B2895" s="15">
        <v>0.13669999999999999</v>
      </c>
      <c r="C2895" s="15" t="s">
        <v>46</v>
      </c>
      <c r="D2895" s="15">
        <v>72000</v>
      </c>
      <c r="E2895" s="15">
        <v>36</v>
      </c>
      <c r="F2895" s="15">
        <v>10</v>
      </c>
      <c r="G2895" s="15">
        <v>1</v>
      </c>
    </row>
    <row r="2896" spans="1:7" x14ac:dyDescent="0.2">
      <c r="A2896" s="15">
        <v>3925</v>
      </c>
      <c r="B2896" s="15">
        <v>8.5999999999999993E-2</v>
      </c>
      <c r="C2896" s="15" t="s">
        <v>44</v>
      </c>
      <c r="D2896" s="15">
        <v>27000</v>
      </c>
      <c r="E2896" s="15">
        <v>36</v>
      </c>
      <c r="F2896" s="15">
        <v>1</v>
      </c>
      <c r="G2896" s="15">
        <v>0</v>
      </c>
    </row>
    <row r="2897" spans="1:7" x14ac:dyDescent="0.2">
      <c r="A2897" s="15">
        <v>10000</v>
      </c>
      <c r="B2897" s="15">
        <v>0.151</v>
      </c>
      <c r="C2897" s="15" t="s">
        <v>44</v>
      </c>
      <c r="D2897" s="15">
        <v>70000</v>
      </c>
      <c r="E2897" s="15">
        <v>60</v>
      </c>
      <c r="F2897" s="15">
        <v>10</v>
      </c>
      <c r="G2897" s="15">
        <v>1</v>
      </c>
    </row>
    <row r="2898" spans="1:7" x14ac:dyDescent="0.2">
      <c r="A2898" s="15">
        <v>13000</v>
      </c>
      <c r="B2898" s="15">
        <v>0.1099</v>
      </c>
      <c r="C2898" s="15" t="s">
        <v>46</v>
      </c>
      <c r="D2898" s="15">
        <v>53200</v>
      </c>
      <c r="E2898" s="15">
        <v>36</v>
      </c>
      <c r="F2898" s="15">
        <v>10</v>
      </c>
      <c r="G2898" s="15">
        <v>0</v>
      </c>
    </row>
    <row r="2899" spans="1:7" x14ac:dyDescent="0.2">
      <c r="A2899" s="15">
        <v>3200</v>
      </c>
      <c r="B2899" s="15">
        <v>0.1099</v>
      </c>
      <c r="C2899" s="15" t="s">
        <v>44</v>
      </c>
      <c r="D2899" s="15">
        <v>38500</v>
      </c>
      <c r="E2899" s="15">
        <v>36</v>
      </c>
      <c r="F2899" s="15">
        <v>0.5</v>
      </c>
      <c r="G2899" s="15">
        <v>0</v>
      </c>
    </row>
    <row r="2900" spans="1:7" x14ac:dyDescent="0.2">
      <c r="A2900" s="15">
        <v>4000</v>
      </c>
      <c r="B2900" s="15">
        <v>0.11990000000000001</v>
      </c>
      <c r="C2900" s="15" t="s">
        <v>44</v>
      </c>
      <c r="D2900" s="15">
        <v>15000</v>
      </c>
      <c r="E2900" s="15">
        <v>36</v>
      </c>
      <c r="F2900" s="15">
        <v>7</v>
      </c>
      <c r="G2900" s="15">
        <v>0</v>
      </c>
    </row>
    <row r="2901" spans="1:7" x14ac:dyDescent="0.2">
      <c r="A2901" s="15">
        <v>5075</v>
      </c>
      <c r="B2901" s="15">
        <v>0.12989999999999999</v>
      </c>
      <c r="C2901" s="15" t="s">
        <v>46</v>
      </c>
      <c r="D2901" s="15">
        <v>25000</v>
      </c>
      <c r="E2901" s="15">
        <v>36</v>
      </c>
      <c r="F2901" s="15">
        <v>0.5</v>
      </c>
      <c r="G2901" s="15">
        <v>1</v>
      </c>
    </row>
    <row r="2902" spans="1:7" x14ac:dyDescent="0.2">
      <c r="A2902" s="15">
        <v>10000</v>
      </c>
      <c r="B2902" s="15">
        <v>0.14299999999999999</v>
      </c>
      <c r="C2902" s="15" t="s">
        <v>44</v>
      </c>
      <c r="D2902" s="15">
        <v>65000</v>
      </c>
      <c r="E2902" s="15">
        <v>36</v>
      </c>
      <c r="F2902" s="15">
        <v>8</v>
      </c>
      <c r="G2902" s="15">
        <v>1</v>
      </c>
    </row>
    <row r="2903" spans="1:7" x14ac:dyDescent="0.2">
      <c r="A2903" s="15">
        <v>10550</v>
      </c>
      <c r="B2903" s="15">
        <v>0.17100000000000001</v>
      </c>
      <c r="C2903" s="15" t="s">
        <v>44</v>
      </c>
      <c r="D2903" s="15">
        <v>78000</v>
      </c>
      <c r="E2903" s="15">
        <v>36</v>
      </c>
      <c r="F2903" s="15">
        <v>3</v>
      </c>
      <c r="G2903" s="15">
        <v>0</v>
      </c>
    </row>
    <row r="2904" spans="1:7" x14ac:dyDescent="0.2">
      <c r="A2904" s="15">
        <v>21600</v>
      </c>
      <c r="B2904" s="15">
        <v>0.17100000000000001</v>
      </c>
      <c r="C2904" s="15" t="s">
        <v>46</v>
      </c>
      <c r="D2904" s="15">
        <v>48000</v>
      </c>
      <c r="E2904" s="15">
        <v>60</v>
      </c>
      <c r="F2904" s="15">
        <v>10</v>
      </c>
      <c r="G2904" s="15">
        <v>0</v>
      </c>
    </row>
    <row r="2905" spans="1:7" x14ac:dyDescent="0.2">
      <c r="A2905" s="15">
        <v>11800</v>
      </c>
      <c r="B2905" s="15">
        <v>0.192</v>
      </c>
      <c r="C2905" s="15" t="s">
        <v>46</v>
      </c>
      <c r="D2905" s="15">
        <v>34000</v>
      </c>
      <c r="E2905" s="15">
        <v>60</v>
      </c>
      <c r="F2905" s="15">
        <v>10</v>
      </c>
      <c r="G2905" s="15">
        <v>0</v>
      </c>
    </row>
    <row r="2906" spans="1:7" x14ac:dyDescent="0.2">
      <c r="A2906" s="15">
        <v>12000</v>
      </c>
      <c r="B2906" s="15">
        <v>0.13669999999999999</v>
      </c>
      <c r="C2906" s="15" t="s">
        <v>44</v>
      </c>
      <c r="D2906" s="15">
        <v>60000</v>
      </c>
      <c r="E2906" s="15">
        <v>36</v>
      </c>
      <c r="F2906" s="15">
        <v>9</v>
      </c>
      <c r="G2906" s="15">
        <v>0</v>
      </c>
    </row>
    <row r="2907" spans="1:7" x14ac:dyDescent="0.2">
      <c r="A2907" s="15">
        <v>20550</v>
      </c>
      <c r="B2907" s="15">
        <v>0.15609999999999999</v>
      </c>
      <c r="C2907" s="15" t="s">
        <v>46</v>
      </c>
      <c r="D2907" s="15">
        <v>47000</v>
      </c>
      <c r="E2907" s="15">
        <v>60</v>
      </c>
      <c r="F2907" s="15">
        <v>7</v>
      </c>
      <c r="G2907" s="15">
        <v>1</v>
      </c>
    </row>
    <row r="2908" spans="1:7" x14ac:dyDescent="0.2">
      <c r="A2908" s="15">
        <v>28000</v>
      </c>
      <c r="B2908" s="15">
        <v>0.23400000000000001</v>
      </c>
      <c r="C2908" s="15" t="s">
        <v>46</v>
      </c>
      <c r="D2908" s="15">
        <v>119500</v>
      </c>
      <c r="E2908" s="15">
        <v>60</v>
      </c>
      <c r="F2908" s="15">
        <v>10</v>
      </c>
      <c r="G2908" s="15">
        <v>0</v>
      </c>
    </row>
    <row r="2909" spans="1:7" x14ac:dyDescent="0.2">
      <c r="A2909" s="15">
        <v>7200</v>
      </c>
      <c r="B2909" s="15">
        <v>0.20200000000000001</v>
      </c>
      <c r="C2909" s="15" t="s">
        <v>44</v>
      </c>
      <c r="D2909" s="15">
        <v>34000</v>
      </c>
      <c r="E2909" s="15">
        <v>36</v>
      </c>
      <c r="F2909" s="15">
        <v>1</v>
      </c>
      <c r="G2909" s="15">
        <v>1</v>
      </c>
    </row>
    <row r="2910" spans="1:7" x14ac:dyDescent="0.2">
      <c r="A2910" s="15">
        <v>12000</v>
      </c>
      <c r="B2910" s="15">
        <v>0.11990000000000001</v>
      </c>
      <c r="C2910" s="15" t="s">
        <v>46</v>
      </c>
      <c r="D2910" s="15">
        <v>150000</v>
      </c>
      <c r="E2910" s="15">
        <v>36</v>
      </c>
      <c r="F2910" s="15">
        <v>6</v>
      </c>
      <c r="G2910" s="15">
        <v>0</v>
      </c>
    </row>
    <row r="2911" spans="1:7" x14ac:dyDescent="0.2">
      <c r="A2911" s="15">
        <v>12000</v>
      </c>
      <c r="B2911" s="15">
        <v>9.9900000000000003E-2</v>
      </c>
      <c r="C2911" s="15" t="s">
        <v>46</v>
      </c>
      <c r="D2911" s="15">
        <v>60000</v>
      </c>
      <c r="E2911" s="15">
        <v>36</v>
      </c>
      <c r="F2911" s="15">
        <v>10</v>
      </c>
      <c r="G2911" s="15">
        <v>0</v>
      </c>
    </row>
    <row r="2912" spans="1:7" x14ac:dyDescent="0.2">
      <c r="A2912" s="15">
        <v>12000</v>
      </c>
      <c r="B2912" s="15">
        <v>0.14299999999999999</v>
      </c>
      <c r="C2912" s="15" t="s">
        <v>46</v>
      </c>
      <c r="D2912" s="15">
        <v>60000</v>
      </c>
      <c r="E2912" s="15">
        <v>36</v>
      </c>
      <c r="F2912" s="15">
        <v>8</v>
      </c>
      <c r="G2912" s="15">
        <v>0</v>
      </c>
    </row>
    <row r="2913" spans="1:7" x14ac:dyDescent="0.2">
      <c r="A2913" s="15">
        <v>10000</v>
      </c>
      <c r="B2913" s="15">
        <v>0.245</v>
      </c>
      <c r="C2913" s="15" t="s">
        <v>45</v>
      </c>
      <c r="D2913" s="15">
        <v>90000</v>
      </c>
      <c r="E2913" s="15">
        <v>36</v>
      </c>
      <c r="F2913" s="15">
        <v>8</v>
      </c>
      <c r="G2913" s="15">
        <v>1</v>
      </c>
    </row>
    <row r="2914" spans="1:7" x14ac:dyDescent="0.2">
      <c r="A2914" s="15">
        <v>25000</v>
      </c>
      <c r="B2914" s="15">
        <v>0.17760000000000001</v>
      </c>
      <c r="C2914" s="15" t="s">
        <v>46</v>
      </c>
      <c r="D2914" s="15">
        <v>68000</v>
      </c>
      <c r="E2914" s="15">
        <v>60</v>
      </c>
      <c r="F2914" s="15">
        <v>3</v>
      </c>
      <c r="G2914" s="15">
        <v>0</v>
      </c>
    </row>
    <row r="2915" spans="1:7" x14ac:dyDescent="0.2">
      <c r="A2915" s="15">
        <v>6000</v>
      </c>
      <c r="B2915" s="15">
        <v>0.13669999999999999</v>
      </c>
      <c r="C2915" s="15" t="s">
        <v>46</v>
      </c>
      <c r="D2915" s="15">
        <v>41400</v>
      </c>
      <c r="E2915" s="15">
        <v>36</v>
      </c>
      <c r="F2915" s="15">
        <v>2</v>
      </c>
      <c r="G2915" s="15">
        <v>0</v>
      </c>
    </row>
    <row r="2916" spans="1:7" x14ac:dyDescent="0.2">
      <c r="A2916" s="15">
        <v>30000</v>
      </c>
      <c r="B2916" s="15">
        <v>0.23100000000000001</v>
      </c>
      <c r="C2916" s="15" t="s">
        <v>46</v>
      </c>
      <c r="D2916" s="15">
        <v>75000</v>
      </c>
      <c r="E2916" s="15">
        <v>60</v>
      </c>
      <c r="F2916" s="15">
        <v>2</v>
      </c>
      <c r="G2916" s="15">
        <v>0</v>
      </c>
    </row>
    <row r="2917" spans="1:7" x14ac:dyDescent="0.2">
      <c r="A2917" s="15">
        <v>20000</v>
      </c>
      <c r="B2917" s="15">
        <v>0.24990000000000001</v>
      </c>
      <c r="C2917" s="15" t="s">
        <v>46</v>
      </c>
      <c r="D2917" s="15">
        <v>90200</v>
      </c>
      <c r="E2917" s="15">
        <v>60</v>
      </c>
      <c r="F2917" s="15">
        <v>1</v>
      </c>
      <c r="G2917" s="15">
        <v>1</v>
      </c>
    </row>
    <row r="2918" spans="1:7" x14ac:dyDescent="0.2">
      <c r="A2918" s="15">
        <v>7000</v>
      </c>
      <c r="B2918" s="15">
        <v>0.1099</v>
      </c>
      <c r="C2918" s="15" t="s">
        <v>44</v>
      </c>
      <c r="D2918" s="15">
        <v>43000</v>
      </c>
      <c r="E2918" s="15">
        <v>36</v>
      </c>
      <c r="F2918" s="15">
        <v>9</v>
      </c>
      <c r="G2918" s="15">
        <v>1</v>
      </c>
    </row>
    <row r="2919" spans="1:7" x14ac:dyDescent="0.2">
      <c r="A2919" s="15">
        <v>13000</v>
      </c>
      <c r="B2919" s="15">
        <v>9.9900000000000003E-2</v>
      </c>
      <c r="C2919" s="15" t="s">
        <v>46</v>
      </c>
      <c r="D2919" s="15">
        <v>48500</v>
      </c>
      <c r="E2919" s="15">
        <v>36</v>
      </c>
      <c r="F2919" s="15">
        <v>1</v>
      </c>
      <c r="G2919" s="15">
        <v>0</v>
      </c>
    </row>
    <row r="2920" spans="1:7" x14ac:dyDescent="0.2">
      <c r="A2920" s="15">
        <v>18000</v>
      </c>
      <c r="B2920" s="15">
        <v>0.151</v>
      </c>
      <c r="C2920" s="15" t="s">
        <v>46</v>
      </c>
      <c r="D2920" s="15">
        <v>42000</v>
      </c>
      <c r="E2920" s="15">
        <v>60</v>
      </c>
      <c r="F2920" s="15">
        <v>10</v>
      </c>
      <c r="G2920" s="15">
        <v>0</v>
      </c>
    </row>
    <row r="2921" spans="1:7" x14ac:dyDescent="0.2">
      <c r="A2921" s="15">
        <v>14000</v>
      </c>
      <c r="B2921" s="15">
        <v>0.15609999999999999</v>
      </c>
      <c r="C2921" s="15" t="s">
        <v>46</v>
      </c>
      <c r="D2921" s="15">
        <v>65000</v>
      </c>
      <c r="E2921" s="15">
        <v>60</v>
      </c>
      <c r="F2921" s="15">
        <v>10</v>
      </c>
      <c r="G2921" s="15">
        <v>1</v>
      </c>
    </row>
    <row r="2922" spans="1:7" x14ac:dyDescent="0.2">
      <c r="A2922" s="15">
        <v>10000</v>
      </c>
      <c r="B2922" s="15">
        <v>0.1099</v>
      </c>
      <c r="C2922" s="15" t="s">
        <v>44</v>
      </c>
      <c r="D2922" s="15">
        <v>67275</v>
      </c>
      <c r="E2922" s="15">
        <v>36</v>
      </c>
      <c r="F2922" s="15">
        <v>3</v>
      </c>
      <c r="G2922" s="15">
        <v>0</v>
      </c>
    </row>
    <row r="2923" spans="1:7" x14ac:dyDescent="0.2">
      <c r="A2923" s="15">
        <v>20800</v>
      </c>
      <c r="B2923" s="15">
        <v>8.5999999999999993E-2</v>
      </c>
      <c r="C2923" s="15" t="s">
        <v>44</v>
      </c>
      <c r="D2923" s="15">
        <v>150000</v>
      </c>
      <c r="E2923" s="15">
        <v>36</v>
      </c>
      <c r="F2923" s="15">
        <v>0.5</v>
      </c>
      <c r="G2923" s="15">
        <v>0</v>
      </c>
    </row>
    <row r="2924" spans="1:7" x14ac:dyDescent="0.2">
      <c r="A2924" s="15">
        <v>6000</v>
      </c>
      <c r="B2924" s="15">
        <v>7.6200000000000004E-2</v>
      </c>
      <c r="C2924" s="15" t="s">
        <v>46</v>
      </c>
      <c r="D2924" s="15">
        <v>45000</v>
      </c>
      <c r="E2924" s="15">
        <v>36</v>
      </c>
      <c r="F2924" s="15">
        <v>3</v>
      </c>
      <c r="G2924" s="15">
        <v>0</v>
      </c>
    </row>
    <row r="2925" spans="1:7" x14ac:dyDescent="0.2">
      <c r="A2925" s="15">
        <v>15000</v>
      </c>
      <c r="B2925" s="15">
        <v>9.2499999999999999E-2</v>
      </c>
      <c r="C2925" s="15" t="s">
        <v>46</v>
      </c>
      <c r="D2925" s="15">
        <v>75900</v>
      </c>
      <c r="E2925" s="15">
        <v>36</v>
      </c>
      <c r="F2925" s="15">
        <v>5</v>
      </c>
      <c r="G2925" s="15">
        <v>0</v>
      </c>
    </row>
    <row r="2926" spans="1:7" x14ac:dyDescent="0.2">
      <c r="A2926" s="15">
        <v>21250</v>
      </c>
      <c r="B2926" s="15">
        <v>0.25569999999999998</v>
      </c>
      <c r="C2926" s="15" t="s">
        <v>46</v>
      </c>
      <c r="D2926" s="15">
        <v>48510.84</v>
      </c>
      <c r="E2926" s="15">
        <v>60</v>
      </c>
      <c r="F2926" s="15">
        <v>8</v>
      </c>
      <c r="G2926" s="15">
        <v>1</v>
      </c>
    </row>
    <row r="2927" spans="1:7" x14ac:dyDescent="0.2">
      <c r="A2927" s="15">
        <v>18000</v>
      </c>
      <c r="B2927" s="15">
        <v>0.1099</v>
      </c>
      <c r="C2927" s="15" t="s">
        <v>46</v>
      </c>
      <c r="D2927" s="16">
        <v>100000</v>
      </c>
      <c r="E2927" s="15">
        <v>36</v>
      </c>
      <c r="F2927" s="15">
        <v>5</v>
      </c>
      <c r="G2927" s="15">
        <v>0</v>
      </c>
    </row>
    <row r="2928" spans="1:7" x14ac:dyDescent="0.2">
      <c r="A2928" s="15">
        <v>5000</v>
      </c>
      <c r="B2928" s="15">
        <v>0.224</v>
      </c>
      <c r="C2928" s="15" t="s">
        <v>44</v>
      </c>
      <c r="D2928" s="15">
        <v>60000</v>
      </c>
      <c r="E2928" s="15">
        <v>36</v>
      </c>
      <c r="F2928" s="15">
        <v>0.5</v>
      </c>
      <c r="G2928" s="15">
        <v>0</v>
      </c>
    </row>
    <row r="2929" spans="1:7" x14ac:dyDescent="0.2">
      <c r="A2929" s="15">
        <v>4500</v>
      </c>
      <c r="B2929" s="15">
        <v>0.12989999999999999</v>
      </c>
      <c r="C2929" s="15" t="s">
        <v>46</v>
      </c>
      <c r="D2929" s="15">
        <v>50000</v>
      </c>
      <c r="E2929" s="15">
        <v>36</v>
      </c>
      <c r="F2929" s="15">
        <v>7</v>
      </c>
      <c r="G2929" s="15">
        <v>0</v>
      </c>
    </row>
    <row r="2930" spans="1:7" x14ac:dyDescent="0.2">
      <c r="A2930" s="15">
        <v>35000</v>
      </c>
      <c r="B2930" s="15">
        <v>0.23400000000000001</v>
      </c>
      <c r="C2930" s="15" t="s">
        <v>46</v>
      </c>
      <c r="D2930" s="15">
        <v>140000</v>
      </c>
      <c r="E2930" s="15">
        <v>60</v>
      </c>
      <c r="F2930" s="15">
        <v>1</v>
      </c>
      <c r="G2930" s="15">
        <v>1</v>
      </c>
    </row>
    <row r="2931" spans="1:7" x14ac:dyDescent="0.2">
      <c r="A2931" s="15">
        <v>15000</v>
      </c>
      <c r="B2931" s="15">
        <v>0.19520000000000001</v>
      </c>
      <c r="C2931" s="15" t="s">
        <v>44</v>
      </c>
      <c r="D2931" s="15">
        <v>45000</v>
      </c>
      <c r="E2931" s="15">
        <v>36</v>
      </c>
      <c r="F2931" s="15">
        <v>10</v>
      </c>
      <c r="G2931" s="15">
        <v>0</v>
      </c>
    </row>
    <row r="2932" spans="1:7" x14ac:dyDescent="0.2">
      <c r="A2932" s="15">
        <v>21000</v>
      </c>
      <c r="B2932" s="15">
        <v>7.6200000000000004E-2</v>
      </c>
      <c r="C2932" s="15" t="s">
        <v>46</v>
      </c>
      <c r="D2932" s="15">
        <v>130000</v>
      </c>
      <c r="E2932" s="15">
        <v>36</v>
      </c>
      <c r="F2932" s="15">
        <v>4</v>
      </c>
      <c r="G2932" s="15">
        <v>0</v>
      </c>
    </row>
    <row r="2933" spans="1:7" x14ac:dyDescent="0.2">
      <c r="A2933" s="15">
        <v>27600</v>
      </c>
      <c r="B2933" s="15">
        <v>0.17100000000000001</v>
      </c>
      <c r="C2933" s="15" t="s">
        <v>45</v>
      </c>
      <c r="D2933" s="15">
        <v>145000</v>
      </c>
      <c r="E2933" s="15">
        <v>60</v>
      </c>
      <c r="F2933" s="15">
        <v>10</v>
      </c>
      <c r="G2933" s="15">
        <v>0</v>
      </c>
    </row>
    <row r="2934" spans="1:7" x14ac:dyDescent="0.2">
      <c r="A2934" s="15">
        <v>4200</v>
      </c>
      <c r="B2934" s="15">
        <v>0.17760000000000001</v>
      </c>
      <c r="C2934" s="15" t="s">
        <v>45</v>
      </c>
      <c r="D2934" s="15">
        <v>48000</v>
      </c>
      <c r="E2934" s="15">
        <v>36</v>
      </c>
      <c r="F2934" s="15">
        <v>5</v>
      </c>
      <c r="G2934" s="15">
        <v>0</v>
      </c>
    </row>
    <row r="2935" spans="1:7" x14ac:dyDescent="0.2">
      <c r="A2935" s="15">
        <v>5000</v>
      </c>
      <c r="B2935" s="15">
        <v>0.17760000000000001</v>
      </c>
      <c r="C2935" s="15" t="s">
        <v>44</v>
      </c>
      <c r="D2935" s="15">
        <v>30000</v>
      </c>
      <c r="E2935" s="15">
        <v>36</v>
      </c>
      <c r="F2935" s="15">
        <v>3</v>
      </c>
      <c r="G2935" s="15">
        <v>0</v>
      </c>
    </row>
    <row r="2936" spans="1:7" x14ac:dyDescent="0.2">
      <c r="A2936" s="15">
        <v>20000</v>
      </c>
      <c r="B2936" s="15">
        <v>0.13669999999999999</v>
      </c>
      <c r="C2936" s="15" t="s">
        <v>46</v>
      </c>
      <c r="D2936" s="15">
        <v>80000</v>
      </c>
      <c r="E2936" s="15">
        <v>36</v>
      </c>
      <c r="F2936" s="15">
        <v>6</v>
      </c>
      <c r="G2936" s="15">
        <v>1</v>
      </c>
    </row>
    <row r="2937" spans="1:7" x14ac:dyDescent="0.2">
      <c r="A2937" s="15">
        <v>15000</v>
      </c>
      <c r="B2937" s="15">
        <v>0.16200000000000001</v>
      </c>
      <c r="C2937" s="15" t="s">
        <v>46</v>
      </c>
      <c r="D2937" s="15">
        <v>66000</v>
      </c>
      <c r="E2937" s="15">
        <v>60</v>
      </c>
      <c r="F2937" s="15">
        <v>9</v>
      </c>
      <c r="G2937" s="15">
        <v>0</v>
      </c>
    </row>
    <row r="2938" spans="1:7" x14ac:dyDescent="0.2">
      <c r="A2938" s="15">
        <v>16000</v>
      </c>
      <c r="B2938" s="15">
        <v>0.15609999999999999</v>
      </c>
      <c r="C2938" s="15" t="s">
        <v>46</v>
      </c>
      <c r="D2938" s="15">
        <v>39500</v>
      </c>
      <c r="E2938" s="15">
        <v>60</v>
      </c>
      <c r="F2938" s="15">
        <v>5</v>
      </c>
      <c r="G2938" s="15">
        <v>1</v>
      </c>
    </row>
    <row r="2939" spans="1:7" x14ac:dyDescent="0.2">
      <c r="A2939" s="15">
        <v>16000</v>
      </c>
      <c r="B2939" s="15">
        <v>0.224</v>
      </c>
      <c r="C2939" s="15" t="s">
        <v>46</v>
      </c>
      <c r="D2939" s="15">
        <v>72000</v>
      </c>
      <c r="E2939" s="15">
        <v>60</v>
      </c>
      <c r="F2939" s="15">
        <v>1</v>
      </c>
      <c r="G2939" s="15">
        <v>1</v>
      </c>
    </row>
    <row r="2940" spans="1:7" x14ac:dyDescent="0.2">
      <c r="A2940" s="15">
        <v>6000</v>
      </c>
      <c r="B2940" s="15">
        <v>9.2499999999999999E-2</v>
      </c>
      <c r="C2940" s="15" t="s">
        <v>44</v>
      </c>
      <c r="D2940" s="15">
        <v>66000</v>
      </c>
      <c r="E2940" s="15">
        <v>36</v>
      </c>
      <c r="F2940" s="15">
        <v>5</v>
      </c>
      <c r="G2940" s="15">
        <v>0</v>
      </c>
    </row>
    <row r="2941" spans="1:7" x14ac:dyDescent="0.2">
      <c r="A2941" s="15">
        <v>25000</v>
      </c>
      <c r="B2941" s="15">
        <v>0.12989999999999999</v>
      </c>
      <c r="C2941" s="15" t="s">
        <v>46</v>
      </c>
      <c r="D2941" s="15">
        <v>83000</v>
      </c>
      <c r="E2941" s="15">
        <v>36</v>
      </c>
      <c r="F2941" s="15">
        <v>10</v>
      </c>
      <c r="G2941" s="15">
        <v>0</v>
      </c>
    </row>
    <row r="2942" spans="1:7" x14ac:dyDescent="0.2">
      <c r="A2942" s="15">
        <v>28200</v>
      </c>
      <c r="B2942" s="15">
        <v>0.217</v>
      </c>
      <c r="C2942" s="15" t="s">
        <v>44</v>
      </c>
      <c r="D2942" s="15">
        <v>63000</v>
      </c>
      <c r="E2942" s="15">
        <v>60</v>
      </c>
      <c r="F2942" s="15">
        <v>10</v>
      </c>
      <c r="G2942" s="15">
        <v>1</v>
      </c>
    </row>
    <row r="2943" spans="1:7" x14ac:dyDescent="0.2">
      <c r="A2943" s="15">
        <v>10000</v>
      </c>
      <c r="B2943" s="15">
        <v>0.12989999999999999</v>
      </c>
      <c r="C2943" s="15" t="s">
        <v>44</v>
      </c>
      <c r="D2943" s="15">
        <v>59000</v>
      </c>
      <c r="E2943" s="15">
        <v>36</v>
      </c>
      <c r="F2943" s="15">
        <v>10</v>
      </c>
      <c r="G2943" s="15">
        <v>0</v>
      </c>
    </row>
    <row r="2944" spans="1:7" x14ac:dyDescent="0.2">
      <c r="A2944" s="15">
        <v>12000</v>
      </c>
      <c r="B2944" s="15">
        <v>9.9900000000000003E-2</v>
      </c>
      <c r="C2944" s="15" t="s">
        <v>46</v>
      </c>
      <c r="D2944" s="15">
        <v>80000</v>
      </c>
      <c r="E2944" s="15">
        <v>36</v>
      </c>
      <c r="F2944" s="15">
        <v>10</v>
      </c>
      <c r="G2944" s="15">
        <v>0</v>
      </c>
    </row>
    <row r="2945" spans="1:7" x14ac:dyDescent="0.2">
      <c r="A2945" s="15">
        <v>35000</v>
      </c>
      <c r="B2945" s="15">
        <v>0.1855</v>
      </c>
      <c r="C2945" s="15" t="s">
        <v>46</v>
      </c>
      <c r="D2945" s="15">
        <v>114400</v>
      </c>
      <c r="E2945" s="15">
        <v>36</v>
      </c>
      <c r="F2945" s="15">
        <v>0.5</v>
      </c>
      <c r="G2945" s="15">
        <v>0</v>
      </c>
    </row>
    <row r="2946" spans="1:7" x14ac:dyDescent="0.2">
      <c r="A2946" s="15">
        <v>8000</v>
      </c>
      <c r="B2946" s="15">
        <v>0.19520000000000001</v>
      </c>
      <c r="C2946" s="15" t="s">
        <v>44</v>
      </c>
      <c r="D2946" s="15">
        <v>35000</v>
      </c>
      <c r="E2946" s="15">
        <v>36</v>
      </c>
      <c r="F2946" s="15">
        <v>4</v>
      </c>
      <c r="G2946" s="15">
        <v>1</v>
      </c>
    </row>
    <row r="2947" spans="1:7" x14ac:dyDescent="0.2">
      <c r="A2947" s="15">
        <v>10800</v>
      </c>
      <c r="B2947" s="15">
        <v>0.14299999999999999</v>
      </c>
      <c r="C2947" s="15" t="s">
        <v>46</v>
      </c>
      <c r="D2947" s="15">
        <v>68000</v>
      </c>
      <c r="E2947" s="15">
        <v>60</v>
      </c>
      <c r="F2947" s="15">
        <v>10</v>
      </c>
      <c r="G2947" s="15">
        <v>0</v>
      </c>
    </row>
    <row r="2948" spans="1:7" x14ac:dyDescent="0.2">
      <c r="A2948" s="15">
        <v>24000</v>
      </c>
      <c r="B2948" s="15">
        <v>0.12989999999999999</v>
      </c>
      <c r="C2948" s="15" t="s">
        <v>46</v>
      </c>
      <c r="D2948" s="15">
        <v>118000</v>
      </c>
      <c r="E2948" s="15">
        <v>60</v>
      </c>
      <c r="F2948" s="15">
        <v>10</v>
      </c>
      <c r="G2948" s="15">
        <v>0</v>
      </c>
    </row>
    <row r="2949" spans="1:7" x14ac:dyDescent="0.2">
      <c r="A2949" s="15">
        <v>21200</v>
      </c>
      <c r="B2949" s="15">
        <v>0.11550000000000001</v>
      </c>
      <c r="C2949" s="15" t="s">
        <v>46</v>
      </c>
      <c r="D2949" s="15">
        <v>48000</v>
      </c>
      <c r="E2949" s="15">
        <v>36</v>
      </c>
      <c r="F2949" s="15">
        <v>9</v>
      </c>
      <c r="G2949" s="15">
        <v>0</v>
      </c>
    </row>
    <row r="2950" spans="1:7" x14ac:dyDescent="0.2">
      <c r="A2950" s="15">
        <v>5000</v>
      </c>
      <c r="B2950" s="15">
        <v>0.14330000000000001</v>
      </c>
      <c r="C2950" s="15" t="s">
        <v>45</v>
      </c>
      <c r="D2950" s="15">
        <v>110000</v>
      </c>
      <c r="E2950" s="15">
        <v>60</v>
      </c>
      <c r="F2950" s="15">
        <v>7</v>
      </c>
      <c r="G2950" s="15">
        <v>0</v>
      </c>
    </row>
    <row r="2951" spans="1:7" x14ac:dyDescent="0.2">
      <c r="A2951" s="15">
        <v>4950</v>
      </c>
      <c r="B2951" s="15">
        <v>0.12989999999999999</v>
      </c>
      <c r="C2951" s="15" t="s">
        <v>44</v>
      </c>
      <c r="D2951" s="15">
        <v>30000</v>
      </c>
      <c r="E2951" s="15">
        <v>36</v>
      </c>
      <c r="F2951" s="15">
        <v>8</v>
      </c>
      <c r="G2951" s="15">
        <v>0</v>
      </c>
    </row>
    <row r="2952" spans="1:7" x14ac:dyDescent="0.2">
      <c r="A2952" s="15">
        <v>5375</v>
      </c>
      <c r="B2952" s="15">
        <v>0.19520000000000001</v>
      </c>
      <c r="C2952" s="15" t="s">
        <v>46</v>
      </c>
      <c r="D2952" s="15">
        <v>23434.66</v>
      </c>
      <c r="E2952" s="15">
        <v>36</v>
      </c>
      <c r="F2952" s="15">
        <v>0.5</v>
      </c>
      <c r="G2952" s="15">
        <v>0</v>
      </c>
    </row>
    <row r="2953" spans="1:7" x14ac:dyDescent="0.2">
      <c r="A2953" s="15">
        <v>6825</v>
      </c>
      <c r="B2953" s="15">
        <v>0.17560000000000001</v>
      </c>
      <c r="C2953" s="15" t="s">
        <v>44</v>
      </c>
      <c r="D2953" s="15">
        <v>52000</v>
      </c>
      <c r="E2953" s="15">
        <v>36</v>
      </c>
      <c r="F2953" s="15">
        <v>10</v>
      </c>
      <c r="G2953" s="15">
        <v>0</v>
      </c>
    </row>
    <row r="2954" spans="1:7" x14ac:dyDescent="0.2">
      <c r="A2954" s="15">
        <v>3600</v>
      </c>
      <c r="B2954" s="15">
        <v>0.1678</v>
      </c>
      <c r="C2954" s="15" t="s">
        <v>44</v>
      </c>
      <c r="D2954" s="15">
        <v>40000</v>
      </c>
      <c r="E2954" s="15">
        <v>36</v>
      </c>
      <c r="F2954" s="15">
        <v>4</v>
      </c>
      <c r="G2954" s="15">
        <v>0</v>
      </c>
    </row>
    <row r="2955" spans="1:7" x14ac:dyDescent="0.2">
      <c r="A2955" s="15">
        <v>6850</v>
      </c>
      <c r="B2955" s="15">
        <v>0.1522</v>
      </c>
      <c r="C2955" s="15" t="s">
        <v>45</v>
      </c>
      <c r="D2955" s="15">
        <v>45000</v>
      </c>
      <c r="E2955" s="15">
        <v>36</v>
      </c>
      <c r="F2955" s="15">
        <v>3</v>
      </c>
      <c r="G2955" s="15">
        <v>0</v>
      </c>
    </row>
    <row r="2956" spans="1:7" x14ac:dyDescent="0.2">
      <c r="A2956" s="15">
        <v>24000</v>
      </c>
      <c r="B2956" s="15">
        <v>0.14330000000000001</v>
      </c>
      <c r="C2956" s="15" t="s">
        <v>46</v>
      </c>
      <c r="D2956" s="15">
        <v>71000</v>
      </c>
      <c r="E2956" s="15">
        <v>60</v>
      </c>
      <c r="F2956" s="15">
        <v>10</v>
      </c>
      <c r="G2956" s="15">
        <v>0</v>
      </c>
    </row>
    <row r="2957" spans="1:7" x14ac:dyDescent="0.2">
      <c r="A2957" s="15">
        <v>10000</v>
      </c>
      <c r="B2957" s="15">
        <v>0.17560000000000001</v>
      </c>
      <c r="C2957" s="15" t="s">
        <v>44</v>
      </c>
      <c r="D2957" s="15">
        <v>65000</v>
      </c>
      <c r="E2957" s="15">
        <v>60</v>
      </c>
      <c r="F2957" s="15">
        <v>10</v>
      </c>
      <c r="G2957" s="15">
        <v>1</v>
      </c>
    </row>
    <row r="2958" spans="1:7" x14ac:dyDescent="0.2">
      <c r="A2958" s="15">
        <v>15000</v>
      </c>
      <c r="B2958" s="15">
        <v>0.1522</v>
      </c>
      <c r="C2958" s="15" t="s">
        <v>46</v>
      </c>
      <c r="D2958" s="15">
        <v>48000</v>
      </c>
      <c r="E2958" s="15">
        <v>60</v>
      </c>
      <c r="F2958" s="15">
        <v>1</v>
      </c>
      <c r="G2958" s="15">
        <v>0</v>
      </c>
    </row>
    <row r="2959" spans="1:7" x14ac:dyDescent="0.2">
      <c r="A2959" s="15">
        <v>5000</v>
      </c>
      <c r="B2959" s="15">
        <v>0.20799999999999999</v>
      </c>
      <c r="C2959" s="15" t="s">
        <v>44</v>
      </c>
      <c r="D2959" s="15">
        <v>50000</v>
      </c>
      <c r="E2959" s="15">
        <v>36</v>
      </c>
      <c r="F2959" s="15">
        <v>10</v>
      </c>
      <c r="G2959" s="15">
        <v>0</v>
      </c>
    </row>
    <row r="2960" spans="1:7" x14ac:dyDescent="0.2">
      <c r="A2960" s="15">
        <v>8000</v>
      </c>
      <c r="B2960" s="15">
        <v>0.19520000000000001</v>
      </c>
      <c r="C2960" s="15" t="s">
        <v>44</v>
      </c>
      <c r="D2960" s="15">
        <v>40000</v>
      </c>
      <c r="E2960" s="15">
        <v>36</v>
      </c>
      <c r="F2960" s="15">
        <v>0.5</v>
      </c>
      <c r="G2960" s="15">
        <v>1</v>
      </c>
    </row>
    <row r="2961" spans="1:7" x14ac:dyDescent="0.2">
      <c r="A2961" s="15">
        <v>30000</v>
      </c>
      <c r="B2961" s="15">
        <v>0.1825</v>
      </c>
      <c r="C2961" s="15" t="s">
        <v>44</v>
      </c>
      <c r="D2961" s="15">
        <v>82000</v>
      </c>
      <c r="E2961" s="15">
        <v>36</v>
      </c>
      <c r="F2961" s="15">
        <v>9</v>
      </c>
      <c r="G2961" s="15">
        <v>0</v>
      </c>
    </row>
    <row r="2962" spans="1:7" x14ac:dyDescent="0.2">
      <c r="A2962" s="15">
        <v>24450</v>
      </c>
      <c r="B2962" s="15">
        <v>0.20799999999999999</v>
      </c>
      <c r="C2962" s="15" t="s">
        <v>44</v>
      </c>
      <c r="D2962" s="15">
        <v>56000</v>
      </c>
      <c r="E2962" s="15">
        <v>60</v>
      </c>
      <c r="F2962" s="15">
        <v>0.5</v>
      </c>
      <c r="G2962" s="15">
        <v>0</v>
      </c>
    </row>
    <row r="2963" spans="1:7" x14ac:dyDescent="0.2">
      <c r="A2963" s="15">
        <v>12000</v>
      </c>
      <c r="B2963" s="15">
        <v>0.1825</v>
      </c>
      <c r="C2963" s="15" t="s">
        <v>46</v>
      </c>
      <c r="D2963" s="15">
        <v>80000</v>
      </c>
      <c r="E2963" s="15">
        <v>36</v>
      </c>
      <c r="F2963" s="15">
        <v>4</v>
      </c>
      <c r="G2963" s="15">
        <v>0</v>
      </c>
    </row>
    <row r="2964" spans="1:7" x14ac:dyDescent="0.2">
      <c r="A2964" s="15">
        <v>17325</v>
      </c>
      <c r="B2964" s="15">
        <v>0.1678</v>
      </c>
      <c r="C2964" s="15" t="s">
        <v>44</v>
      </c>
      <c r="D2964" s="15">
        <v>50000</v>
      </c>
      <c r="E2964" s="15">
        <v>36</v>
      </c>
      <c r="F2964" s="15">
        <v>7</v>
      </c>
      <c r="G2964" s="15">
        <v>0</v>
      </c>
    </row>
    <row r="2965" spans="1:7" x14ac:dyDescent="0.2">
      <c r="A2965" s="15">
        <v>20000</v>
      </c>
      <c r="B2965" s="15">
        <v>0.1588</v>
      </c>
      <c r="C2965" s="15" t="s">
        <v>46</v>
      </c>
      <c r="D2965" s="16">
        <v>100000</v>
      </c>
      <c r="E2965" s="15">
        <v>60</v>
      </c>
      <c r="F2965" s="15">
        <v>10</v>
      </c>
      <c r="G2965" s="15">
        <v>1</v>
      </c>
    </row>
    <row r="2966" spans="1:7" x14ac:dyDescent="0.2">
      <c r="A2966" s="15">
        <v>5600</v>
      </c>
      <c r="B2966" s="15">
        <v>0.1588</v>
      </c>
      <c r="C2966" s="15" t="s">
        <v>44</v>
      </c>
      <c r="D2966" s="15">
        <v>45000</v>
      </c>
      <c r="E2966" s="15">
        <v>36</v>
      </c>
      <c r="F2966" s="15">
        <v>1</v>
      </c>
      <c r="G2966" s="15">
        <v>0</v>
      </c>
    </row>
    <row r="2967" spans="1:7" x14ac:dyDescent="0.2">
      <c r="A2967" s="15">
        <v>16000</v>
      </c>
      <c r="B2967" s="15">
        <v>0.10639999999999999</v>
      </c>
      <c r="C2967" s="15" t="s">
        <v>46</v>
      </c>
      <c r="D2967" s="15">
        <v>60000</v>
      </c>
      <c r="E2967" s="15">
        <v>36</v>
      </c>
      <c r="F2967" s="15">
        <v>10</v>
      </c>
      <c r="G2967" s="15">
        <v>0</v>
      </c>
    </row>
    <row r="2968" spans="1:7" x14ac:dyDescent="0.2">
      <c r="A2968" s="15">
        <v>10000</v>
      </c>
      <c r="B2968" s="15">
        <v>0.10639999999999999</v>
      </c>
      <c r="C2968" s="15" t="s">
        <v>45</v>
      </c>
      <c r="D2968" s="15">
        <v>82500</v>
      </c>
      <c r="E2968" s="15">
        <v>36</v>
      </c>
      <c r="F2968" s="15">
        <v>10</v>
      </c>
      <c r="G2968" s="15">
        <v>0</v>
      </c>
    </row>
    <row r="2969" spans="1:7" x14ac:dyDescent="0.2">
      <c r="A2969" s="15">
        <v>10000</v>
      </c>
      <c r="B2969" s="15">
        <v>0.11550000000000001</v>
      </c>
      <c r="C2969" s="15" t="s">
        <v>45</v>
      </c>
      <c r="D2969" s="15">
        <v>34500</v>
      </c>
      <c r="E2969" s="15">
        <v>36</v>
      </c>
      <c r="F2969" s="15">
        <v>7</v>
      </c>
      <c r="G2969" s="15">
        <v>0</v>
      </c>
    </row>
    <row r="2970" spans="1:7" x14ac:dyDescent="0.2">
      <c r="A2970" s="15">
        <v>17000</v>
      </c>
      <c r="B2970" s="15">
        <v>0.1522</v>
      </c>
      <c r="C2970" s="15" t="s">
        <v>46</v>
      </c>
      <c r="D2970" s="15">
        <v>82000</v>
      </c>
      <c r="E2970" s="15">
        <v>60</v>
      </c>
      <c r="F2970" s="15">
        <v>10</v>
      </c>
      <c r="G2970" s="15">
        <v>0</v>
      </c>
    </row>
    <row r="2971" spans="1:7" x14ac:dyDescent="0.2">
      <c r="A2971" s="15">
        <v>5000</v>
      </c>
      <c r="B2971" s="15">
        <v>0.1588</v>
      </c>
      <c r="C2971" s="15" t="s">
        <v>44</v>
      </c>
      <c r="D2971" s="15">
        <v>40000</v>
      </c>
      <c r="E2971" s="15">
        <v>36</v>
      </c>
      <c r="F2971" s="15">
        <v>2</v>
      </c>
      <c r="G2971" s="15">
        <v>1</v>
      </c>
    </row>
    <row r="2972" spans="1:7" x14ac:dyDescent="0.2">
      <c r="A2972" s="15">
        <v>2200</v>
      </c>
      <c r="B2972" s="15">
        <v>0.1588</v>
      </c>
      <c r="C2972" s="15" t="s">
        <v>46</v>
      </c>
      <c r="D2972" s="15">
        <v>54900</v>
      </c>
      <c r="E2972" s="15">
        <v>36</v>
      </c>
      <c r="F2972" s="15">
        <v>5</v>
      </c>
      <c r="G2972" s="15">
        <v>0</v>
      </c>
    </row>
    <row r="2973" spans="1:7" x14ac:dyDescent="0.2">
      <c r="A2973" s="15">
        <v>4000</v>
      </c>
      <c r="B2973" s="15">
        <v>0.11550000000000001</v>
      </c>
      <c r="C2973" s="15" t="s">
        <v>44</v>
      </c>
      <c r="D2973" s="15">
        <v>32000</v>
      </c>
      <c r="E2973" s="15">
        <v>36</v>
      </c>
      <c r="F2973" s="15">
        <v>0.5</v>
      </c>
      <c r="G2973" s="15">
        <v>1</v>
      </c>
    </row>
    <row r="2974" spans="1:7" x14ac:dyDescent="0.2">
      <c r="A2974" s="15">
        <v>7000</v>
      </c>
      <c r="B2974" s="15">
        <v>0.1678</v>
      </c>
      <c r="C2974" s="15" t="s">
        <v>44</v>
      </c>
      <c r="D2974" s="15">
        <v>42000</v>
      </c>
      <c r="E2974" s="15">
        <v>36</v>
      </c>
      <c r="F2974" s="15">
        <v>3</v>
      </c>
      <c r="G2974" s="15">
        <v>0</v>
      </c>
    </row>
    <row r="2975" spans="1:7" x14ac:dyDescent="0.2">
      <c r="A2975" s="15">
        <v>16000</v>
      </c>
      <c r="B2975" s="15">
        <v>9.7100000000000006E-2</v>
      </c>
      <c r="C2975" s="15" t="s">
        <v>46</v>
      </c>
      <c r="D2975" s="15">
        <v>118000</v>
      </c>
      <c r="E2975" s="15">
        <v>36</v>
      </c>
      <c r="F2975" s="15">
        <v>2</v>
      </c>
      <c r="G2975" s="15">
        <v>0</v>
      </c>
    </row>
    <row r="2976" spans="1:7" x14ac:dyDescent="0.2">
      <c r="A2976" s="15">
        <v>35000</v>
      </c>
      <c r="B2976" s="15">
        <v>0.17560000000000001</v>
      </c>
      <c r="C2976" s="15" t="s">
        <v>45</v>
      </c>
      <c r="D2976" s="15">
        <v>105000</v>
      </c>
      <c r="E2976" s="15">
        <v>36</v>
      </c>
      <c r="F2976" s="15">
        <v>3</v>
      </c>
      <c r="G2976" s="15">
        <v>1</v>
      </c>
    </row>
    <row r="2977" spans="1:7" x14ac:dyDescent="0.2">
      <c r="A2977" s="15">
        <v>6500</v>
      </c>
      <c r="B2977" s="15">
        <v>0.1305</v>
      </c>
      <c r="C2977" s="15" t="s">
        <v>44</v>
      </c>
      <c r="D2977" s="15">
        <v>50000</v>
      </c>
      <c r="E2977" s="15">
        <v>36</v>
      </c>
      <c r="F2977" s="15">
        <v>5</v>
      </c>
      <c r="G2977" s="15">
        <v>0</v>
      </c>
    </row>
    <row r="2978" spans="1:7" x14ac:dyDescent="0.2">
      <c r="A2978" s="15">
        <v>18000</v>
      </c>
      <c r="B2978" s="15">
        <v>0.17560000000000001</v>
      </c>
      <c r="C2978" s="15" t="s">
        <v>46</v>
      </c>
      <c r="D2978" s="15">
        <v>94000</v>
      </c>
      <c r="E2978" s="15">
        <v>36</v>
      </c>
      <c r="F2978" s="15">
        <v>10</v>
      </c>
      <c r="G2978" s="15">
        <v>0</v>
      </c>
    </row>
    <row r="2979" spans="1:7" x14ac:dyDescent="0.2">
      <c r="A2979" s="15">
        <v>23850</v>
      </c>
      <c r="B2979" s="15">
        <v>0.1678</v>
      </c>
      <c r="C2979" s="15" t="s">
        <v>44</v>
      </c>
      <c r="D2979" s="15">
        <v>190000</v>
      </c>
      <c r="E2979" s="15">
        <v>36</v>
      </c>
      <c r="F2979" s="15">
        <v>10</v>
      </c>
      <c r="G2979" s="15">
        <v>0</v>
      </c>
    </row>
    <row r="2980" spans="1:7" x14ac:dyDescent="0.2">
      <c r="A2980" s="15">
        <v>15000</v>
      </c>
      <c r="B2980" s="15">
        <v>0.1588</v>
      </c>
      <c r="C2980" s="15" t="s">
        <v>46</v>
      </c>
      <c r="D2980" s="15">
        <v>82310</v>
      </c>
      <c r="E2980" s="15">
        <v>60</v>
      </c>
      <c r="F2980" s="15">
        <v>6</v>
      </c>
      <c r="G2980" s="15">
        <v>1</v>
      </c>
    </row>
    <row r="2981" spans="1:7" x14ac:dyDescent="0.2">
      <c r="A2981" s="15">
        <v>11650</v>
      </c>
      <c r="B2981" s="15">
        <v>0.1235</v>
      </c>
      <c r="C2981" s="15" t="s">
        <v>46</v>
      </c>
      <c r="D2981" s="15">
        <v>65000</v>
      </c>
      <c r="E2981" s="15">
        <v>36</v>
      </c>
      <c r="F2981" s="15">
        <v>7</v>
      </c>
      <c r="G2981" s="15">
        <v>0</v>
      </c>
    </row>
    <row r="2982" spans="1:7" x14ac:dyDescent="0.2">
      <c r="A2982" s="15">
        <v>8475</v>
      </c>
      <c r="B2982" s="15">
        <v>0.17560000000000001</v>
      </c>
      <c r="C2982" s="15" t="s">
        <v>44</v>
      </c>
      <c r="D2982" s="15">
        <v>47500</v>
      </c>
      <c r="E2982" s="15">
        <v>36</v>
      </c>
      <c r="F2982" s="15">
        <v>3</v>
      </c>
      <c r="G2982" s="15">
        <v>0</v>
      </c>
    </row>
    <row r="2983" spans="1:7" x14ac:dyDescent="0.2">
      <c r="A2983" s="15">
        <v>35000</v>
      </c>
      <c r="B2983" s="15">
        <v>0.25800000000000001</v>
      </c>
      <c r="C2983" s="15" t="s">
        <v>44</v>
      </c>
      <c r="D2983" s="16">
        <v>500000</v>
      </c>
      <c r="E2983" s="15">
        <v>60</v>
      </c>
      <c r="F2983" s="15">
        <v>0.5</v>
      </c>
      <c r="G2983" s="15">
        <v>0</v>
      </c>
    </row>
    <row r="2984" spans="1:7" x14ac:dyDescent="0.2">
      <c r="A2984" s="15">
        <v>30000</v>
      </c>
      <c r="B2984" s="15">
        <v>0.2031</v>
      </c>
      <c r="C2984" s="15" t="s">
        <v>46</v>
      </c>
      <c r="D2984" s="15">
        <v>90000</v>
      </c>
      <c r="E2984" s="15">
        <v>60</v>
      </c>
      <c r="F2984" s="15">
        <v>5</v>
      </c>
      <c r="G2984" s="15">
        <v>0</v>
      </c>
    </row>
    <row r="2985" spans="1:7" x14ac:dyDescent="0.2">
      <c r="A2985" s="15">
        <v>17475</v>
      </c>
      <c r="B2985" s="15">
        <v>0.14330000000000001</v>
      </c>
      <c r="C2985" s="15" t="s">
        <v>46</v>
      </c>
      <c r="D2985" s="15">
        <v>95000</v>
      </c>
      <c r="E2985" s="15">
        <v>60</v>
      </c>
      <c r="F2985" s="15">
        <v>10</v>
      </c>
      <c r="G2985" s="15">
        <v>1</v>
      </c>
    </row>
    <row r="2986" spans="1:7" x14ac:dyDescent="0.2">
      <c r="A2986" s="15">
        <v>16000</v>
      </c>
      <c r="B2986" s="15">
        <v>9.7100000000000006E-2</v>
      </c>
      <c r="C2986" s="15" t="s">
        <v>44</v>
      </c>
      <c r="D2986" s="15">
        <v>102000</v>
      </c>
      <c r="E2986" s="15">
        <v>36</v>
      </c>
      <c r="F2986" s="15">
        <v>10</v>
      </c>
      <c r="G2986" s="15">
        <v>0</v>
      </c>
    </row>
    <row r="2987" spans="1:7" x14ac:dyDescent="0.2">
      <c r="A2987" s="15">
        <v>3600</v>
      </c>
      <c r="B2987" s="15">
        <v>0.21149999999999999</v>
      </c>
      <c r="C2987" s="15" t="s">
        <v>44</v>
      </c>
      <c r="D2987" s="15">
        <v>75000</v>
      </c>
      <c r="E2987" s="15">
        <v>36</v>
      </c>
      <c r="F2987" s="15">
        <v>0.5</v>
      </c>
      <c r="G2987" s="15">
        <v>0</v>
      </c>
    </row>
    <row r="2988" spans="1:7" x14ac:dyDescent="0.2">
      <c r="A2988" s="15">
        <v>4200</v>
      </c>
      <c r="B2988" s="15">
        <v>0.2031</v>
      </c>
      <c r="C2988" s="15" t="s">
        <v>46</v>
      </c>
      <c r="D2988" s="15">
        <v>85000</v>
      </c>
      <c r="E2988" s="15">
        <v>36</v>
      </c>
      <c r="F2988" s="15">
        <v>8</v>
      </c>
      <c r="G2988" s="15">
        <v>0</v>
      </c>
    </row>
    <row r="2989" spans="1:7" x14ac:dyDescent="0.2">
      <c r="A2989" s="15">
        <v>3500</v>
      </c>
      <c r="B2989" s="15">
        <v>7.9000000000000001E-2</v>
      </c>
      <c r="C2989" s="15" t="s">
        <v>46</v>
      </c>
      <c r="D2989" s="15">
        <v>40200</v>
      </c>
      <c r="E2989" s="15">
        <v>36</v>
      </c>
      <c r="F2989" s="15">
        <v>0.5</v>
      </c>
      <c r="G2989" s="15">
        <v>1</v>
      </c>
    </row>
    <row r="2990" spans="1:7" x14ac:dyDescent="0.2">
      <c r="A2990" s="15">
        <v>15000</v>
      </c>
      <c r="B2990" s="15">
        <v>0.17560000000000001</v>
      </c>
      <c r="C2990" s="15" t="s">
        <v>44</v>
      </c>
      <c r="D2990" s="15">
        <v>82040</v>
      </c>
      <c r="E2990" s="15">
        <v>36</v>
      </c>
      <c r="F2990" s="15">
        <v>10</v>
      </c>
      <c r="G2990" s="15">
        <v>1</v>
      </c>
    </row>
    <row r="2991" spans="1:7" x14ac:dyDescent="0.2">
      <c r="A2991" s="15">
        <v>20000</v>
      </c>
      <c r="B2991" s="15">
        <v>6.0299999999999999E-2</v>
      </c>
      <c r="C2991" s="15" t="s">
        <v>46</v>
      </c>
      <c r="D2991" s="15">
        <v>70000</v>
      </c>
      <c r="E2991" s="15">
        <v>36</v>
      </c>
      <c r="F2991" s="15">
        <v>4</v>
      </c>
      <c r="G2991" s="15">
        <v>0</v>
      </c>
    </row>
    <row r="2992" spans="1:7" x14ac:dyDescent="0.2">
      <c r="A2992" s="15">
        <v>13200</v>
      </c>
      <c r="B2992" s="15">
        <v>0.1588</v>
      </c>
      <c r="C2992" s="15" t="s">
        <v>46</v>
      </c>
      <c r="D2992" s="15">
        <v>43000</v>
      </c>
      <c r="E2992" s="15">
        <v>36</v>
      </c>
      <c r="F2992" s="15">
        <v>10</v>
      </c>
      <c r="G2992" s="15">
        <v>1</v>
      </c>
    </row>
    <row r="2993" spans="1:7" x14ac:dyDescent="0.2">
      <c r="A2993" s="15">
        <v>15000</v>
      </c>
      <c r="B2993" s="15">
        <v>0.19520000000000001</v>
      </c>
      <c r="C2993" s="15" t="s">
        <v>44</v>
      </c>
      <c r="D2993" s="15">
        <v>56000</v>
      </c>
      <c r="E2993" s="15">
        <v>36</v>
      </c>
      <c r="F2993" s="15">
        <v>10</v>
      </c>
      <c r="G2993" s="15">
        <v>1</v>
      </c>
    </row>
    <row r="2994" spans="1:7" x14ac:dyDescent="0.2">
      <c r="A2994" s="15">
        <v>10000</v>
      </c>
      <c r="B2994" s="15">
        <v>0.1305</v>
      </c>
      <c r="C2994" s="15" t="s">
        <v>44</v>
      </c>
      <c r="D2994" s="15">
        <v>60000</v>
      </c>
      <c r="E2994" s="15">
        <v>36</v>
      </c>
      <c r="F2994" s="15">
        <v>10</v>
      </c>
      <c r="G2994" s="15">
        <v>0</v>
      </c>
    </row>
    <row r="2995" spans="1:7" x14ac:dyDescent="0.2">
      <c r="A2995" s="15">
        <v>10000</v>
      </c>
      <c r="B2995" s="15">
        <v>0.1522</v>
      </c>
      <c r="C2995" s="15" t="s">
        <v>46</v>
      </c>
      <c r="D2995" s="15">
        <v>45000</v>
      </c>
      <c r="E2995" s="15">
        <v>60</v>
      </c>
      <c r="F2995" s="15">
        <v>10</v>
      </c>
      <c r="G2995" s="15">
        <v>1</v>
      </c>
    </row>
    <row r="2996" spans="1:7" x14ac:dyDescent="0.2">
      <c r="A2996" s="15">
        <v>4000</v>
      </c>
      <c r="B2996" s="15">
        <v>0.19520000000000001</v>
      </c>
      <c r="C2996" s="15" t="s">
        <v>44</v>
      </c>
      <c r="D2996" s="15">
        <v>55000</v>
      </c>
      <c r="E2996" s="15">
        <v>36</v>
      </c>
      <c r="F2996" s="15">
        <v>10</v>
      </c>
      <c r="G2996" s="15">
        <v>0</v>
      </c>
    </row>
    <row r="2997" spans="1:7" x14ac:dyDescent="0.2">
      <c r="A2997" s="15">
        <v>22100</v>
      </c>
      <c r="B2997" s="15">
        <v>0.24890000000000001</v>
      </c>
      <c r="C2997" s="15" t="s">
        <v>45</v>
      </c>
      <c r="D2997" s="15">
        <v>55000</v>
      </c>
      <c r="E2997" s="15">
        <v>60</v>
      </c>
      <c r="F2997" s="15">
        <v>10</v>
      </c>
      <c r="G2997" s="15">
        <v>0</v>
      </c>
    </row>
    <row r="2998" spans="1:7" x14ac:dyDescent="0.2">
      <c r="A2998" s="15">
        <v>15000</v>
      </c>
      <c r="B2998" s="15">
        <v>0.1368</v>
      </c>
      <c r="C2998" s="15" t="s">
        <v>44</v>
      </c>
      <c r="D2998" s="15">
        <v>41000</v>
      </c>
      <c r="E2998" s="15">
        <v>60</v>
      </c>
      <c r="F2998" s="15">
        <v>8</v>
      </c>
      <c r="G2998" s="15">
        <v>1</v>
      </c>
    </row>
    <row r="2999" spans="1:7" x14ac:dyDescent="0.2">
      <c r="A2999" s="15">
        <v>15000</v>
      </c>
      <c r="B2999" s="15">
        <v>0.11550000000000001</v>
      </c>
      <c r="C2999" s="15" t="s">
        <v>46</v>
      </c>
      <c r="D2999" s="15">
        <v>63600</v>
      </c>
      <c r="E2999" s="15">
        <v>36</v>
      </c>
      <c r="F2999" s="15">
        <v>10</v>
      </c>
      <c r="G2999" s="15">
        <v>0</v>
      </c>
    </row>
    <row r="3000" spans="1:7" x14ac:dyDescent="0.2">
      <c r="A3000" s="15">
        <v>24575</v>
      </c>
      <c r="B3000" s="15">
        <v>0.1368</v>
      </c>
      <c r="C3000" s="15" t="s">
        <v>45</v>
      </c>
      <c r="D3000" s="16">
        <v>100000</v>
      </c>
      <c r="E3000" s="15">
        <v>60</v>
      </c>
      <c r="F3000" s="15">
        <v>5</v>
      </c>
      <c r="G3000" s="15">
        <v>1</v>
      </c>
    </row>
    <row r="3001" spans="1:7" x14ac:dyDescent="0.2">
      <c r="A3001" s="15">
        <v>5600</v>
      </c>
      <c r="B3001" s="15">
        <v>0.11550000000000001</v>
      </c>
      <c r="C3001" s="15" t="s">
        <v>46</v>
      </c>
      <c r="D3001" s="15">
        <v>61152</v>
      </c>
      <c r="E3001" s="15">
        <v>36</v>
      </c>
      <c r="F3001" s="15">
        <v>3</v>
      </c>
      <c r="G3001" s="15">
        <v>0</v>
      </c>
    </row>
    <row r="3002" spans="1:7" x14ac:dyDescent="0.2">
      <c r="A3002" s="15">
        <v>24000</v>
      </c>
      <c r="B3002" s="15">
        <v>0.10639999999999999</v>
      </c>
      <c r="C3002" s="15" t="s">
        <v>46</v>
      </c>
      <c r="D3002" s="16">
        <v>100000</v>
      </c>
      <c r="E3002" s="15">
        <v>36</v>
      </c>
      <c r="F3002" s="15">
        <v>10</v>
      </c>
      <c r="G3002" s="15">
        <v>0</v>
      </c>
    </row>
    <row r="3003" spans="1:7" x14ac:dyDescent="0.2">
      <c r="A3003" s="15">
        <v>16000</v>
      </c>
      <c r="B3003" s="15">
        <v>0.1368</v>
      </c>
      <c r="C3003" s="15" t="s">
        <v>44</v>
      </c>
      <c r="D3003" s="15">
        <v>110000</v>
      </c>
      <c r="E3003" s="15">
        <v>60</v>
      </c>
      <c r="F3003" s="15">
        <v>2</v>
      </c>
      <c r="G3003" s="15">
        <v>1</v>
      </c>
    </row>
    <row r="3004" spans="1:7" x14ac:dyDescent="0.2">
      <c r="A3004" s="15">
        <v>18825</v>
      </c>
      <c r="B3004" s="15">
        <v>9.7100000000000006E-2</v>
      </c>
      <c r="C3004" s="15" t="s">
        <v>46</v>
      </c>
      <c r="D3004" s="15">
        <v>42000</v>
      </c>
      <c r="E3004" s="15">
        <v>36</v>
      </c>
      <c r="F3004" s="15">
        <v>7</v>
      </c>
      <c r="G3004" s="15">
        <v>0</v>
      </c>
    </row>
    <row r="3005" spans="1:7" x14ac:dyDescent="0.2">
      <c r="A3005" s="15">
        <v>25000</v>
      </c>
      <c r="B3005" s="15">
        <v>0.1885</v>
      </c>
      <c r="C3005" s="15" t="s">
        <v>46</v>
      </c>
      <c r="D3005" s="15">
        <v>75000</v>
      </c>
      <c r="E3005" s="15">
        <v>60</v>
      </c>
      <c r="F3005" s="15">
        <v>10</v>
      </c>
      <c r="G3005" s="15">
        <v>1</v>
      </c>
    </row>
    <row r="3006" spans="1:7" x14ac:dyDescent="0.2">
      <c r="A3006" s="15">
        <v>29175</v>
      </c>
      <c r="B3006" s="15">
        <v>0.1368</v>
      </c>
      <c r="C3006" s="15" t="s">
        <v>46</v>
      </c>
      <c r="D3006" s="15">
        <v>65000</v>
      </c>
      <c r="E3006" s="15">
        <v>60</v>
      </c>
      <c r="F3006" s="15">
        <v>10</v>
      </c>
      <c r="G3006" s="15">
        <v>0</v>
      </c>
    </row>
    <row r="3007" spans="1:7" x14ac:dyDescent="0.2">
      <c r="A3007" s="15">
        <v>25000</v>
      </c>
      <c r="B3007" s="15">
        <v>7.6200000000000004E-2</v>
      </c>
      <c r="C3007" s="15" t="s">
        <v>46</v>
      </c>
      <c r="D3007" s="15">
        <v>75000</v>
      </c>
      <c r="E3007" s="15">
        <v>36</v>
      </c>
      <c r="F3007" s="15">
        <v>10</v>
      </c>
      <c r="G3007" s="15">
        <v>0</v>
      </c>
    </row>
    <row r="3008" spans="1:7" x14ac:dyDescent="0.2">
      <c r="A3008" s="15">
        <v>6000</v>
      </c>
      <c r="B3008" s="15">
        <v>0.24079999999999999</v>
      </c>
      <c r="C3008" s="15" t="s">
        <v>44</v>
      </c>
      <c r="D3008" s="15">
        <v>35580.53</v>
      </c>
      <c r="E3008" s="15">
        <v>36</v>
      </c>
      <c r="F3008" s="15">
        <v>10</v>
      </c>
      <c r="G3008" s="15">
        <v>1</v>
      </c>
    </row>
    <row r="3009" spans="1:7" x14ac:dyDescent="0.2">
      <c r="A3009" s="15">
        <v>8575</v>
      </c>
      <c r="B3009" s="15">
        <v>0.1588</v>
      </c>
      <c r="C3009" s="15" t="s">
        <v>44</v>
      </c>
      <c r="D3009" s="15">
        <v>25000</v>
      </c>
      <c r="E3009" s="15">
        <v>36</v>
      </c>
      <c r="F3009" s="15">
        <v>3</v>
      </c>
      <c r="G3009" s="15">
        <v>1</v>
      </c>
    </row>
    <row r="3010" spans="1:7" x14ac:dyDescent="0.2">
      <c r="A3010" s="15">
        <v>24000</v>
      </c>
      <c r="B3010" s="15">
        <v>0.23499999999999999</v>
      </c>
      <c r="C3010" s="15" t="s">
        <v>46</v>
      </c>
      <c r="D3010" s="15">
        <v>58000</v>
      </c>
      <c r="E3010" s="15">
        <v>60</v>
      </c>
      <c r="F3010" s="15">
        <v>10</v>
      </c>
      <c r="G3010" s="15">
        <v>0</v>
      </c>
    </row>
    <row r="3011" spans="1:7" x14ac:dyDescent="0.2">
      <c r="A3011" s="15">
        <v>12000</v>
      </c>
      <c r="B3011" s="15">
        <v>0.14330000000000001</v>
      </c>
      <c r="C3011" s="15" t="s">
        <v>45</v>
      </c>
      <c r="D3011" s="15">
        <v>86000</v>
      </c>
      <c r="E3011" s="15">
        <v>36</v>
      </c>
      <c r="F3011" s="15">
        <v>0.5</v>
      </c>
      <c r="G3011" s="15">
        <v>0</v>
      </c>
    </row>
    <row r="3012" spans="1:7" x14ac:dyDescent="0.2">
      <c r="A3012" s="15">
        <v>14000</v>
      </c>
      <c r="B3012" s="15">
        <v>0.11550000000000001</v>
      </c>
      <c r="C3012" s="15" t="s">
        <v>44</v>
      </c>
      <c r="D3012" s="15">
        <v>107000</v>
      </c>
      <c r="E3012" s="15">
        <v>36</v>
      </c>
      <c r="F3012" s="15">
        <v>10</v>
      </c>
      <c r="G3012" s="15">
        <v>1</v>
      </c>
    </row>
    <row r="3013" spans="1:7" x14ac:dyDescent="0.2">
      <c r="A3013" s="15">
        <v>11800</v>
      </c>
      <c r="B3013" s="15">
        <v>0.21149999999999999</v>
      </c>
      <c r="C3013" s="15" t="s">
        <v>44</v>
      </c>
      <c r="D3013" s="15">
        <v>60000</v>
      </c>
      <c r="E3013" s="15">
        <v>36</v>
      </c>
      <c r="F3013" s="15">
        <v>2</v>
      </c>
      <c r="G3013" s="15">
        <v>0</v>
      </c>
    </row>
    <row r="3014" spans="1:7" x14ac:dyDescent="0.2">
      <c r="A3014" s="15">
        <v>28100</v>
      </c>
      <c r="B3014" s="15">
        <v>0.22700000000000001</v>
      </c>
      <c r="C3014" s="15" t="s">
        <v>44</v>
      </c>
      <c r="D3014" s="15">
        <v>71000</v>
      </c>
      <c r="E3014" s="15">
        <v>60</v>
      </c>
      <c r="F3014" s="15">
        <v>7</v>
      </c>
      <c r="G3014" s="15">
        <v>0</v>
      </c>
    </row>
    <row r="3015" spans="1:7" x14ac:dyDescent="0.2">
      <c r="A3015" s="15">
        <v>25000</v>
      </c>
      <c r="B3015" s="15">
        <v>9.7100000000000006E-2</v>
      </c>
      <c r="C3015" s="15" t="s">
        <v>46</v>
      </c>
      <c r="D3015" s="15">
        <v>74000</v>
      </c>
      <c r="E3015" s="15">
        <v>36</v>
      </c>
      <c r="F3015" s="15">
        <v>0.5</v>
      </c>
      <c r="G3015" s="15">
        <v>0</v>
      </c>
    </row>
    <row r="3016" spans="1:7" x14ac:dyDescent="0.2">
      <c r="A3016" s="15">
        <v>7800</v>
      </c>
      <c r="B3016" s="15">
        <v>0.1825</v>
      </c>
      <c r="C3016" s="15" t="s">
        <v>44</v>
      </c>
      <c r="D3016" s="15">
        <v>40000</v>
      </c>
      <c r="E3016" s="15">
        <v>36</v>
      </c>
      <c r="F3016" s="15">
        <v>9</v>
      </c>
      <c r="G3016" s="15">
        <v>0</v>
      </c>
    </row>
    <row r="3017" spans="1:7" x14ac:dyDescent="0.2">
      <c r="A3017" s="15">
        <v>8800</v>
      </c>
      <c r="B3017" s="15">
        <v>0.11550000000000001</v>
      </c>
      <c r="C3017" s="15" t="s">
        <v>44</v>
      </c>
      <c r="D3017" s="15">
        <v>90000</v>
      </c>
      <c r="E3017" s="15">
        <v>36</v>
      </c>
      <c r="F3017" s="15">
        <v>10</v>
      </c>
      <c r="G3017" s="15">
        <v>0</v>
      </c>
    </row>
    <row r="3018" spans="1:7" x14ac:dyDescent="0.2">
      <c r="A3018" s="15">
        <v>9750</v>
      </c>
      <c r="B3018" s="15">
        <v>0.2031</v>
      </c>
      <c r="C3018" s="15" t="s">
        <v>44</v>
      </c>
      <c r="D3018" s="15">
        <v>30000</v>
      </c>
      <c r="E3018" s="15">
        <v>36</v>
      </c>
      <c r="F3018" s="15">
        <v>6</v>
      </c>
      <c r="G3018" s="15">
        <v>0</v>
      </c>
    </row>
    <row r="3019" spans="1:7" x14ac:dyDescent="0.2">
      <c r="A3019" s="15">
        <v>14000</v>
      </c>
      <c r="B3019" s="15">
        <v>9.7100000000000006E-2</v>
      </c>
      <c r="C3019" s="15" t="s">
        <v>44</v>
      </c>
      <c r="D3019" s="15">
        <v>71000</v>
      </c>
      <c r="E3019" s="15">
        <v>36</v>
      </c>
      <c r="F3019" s="15">
        <v>1</v>
      </c>
      <c r="G3019" s="15">
        <v>0</v>
      </c>
    </row>
    <row r="3020" spans="1:7" x14ac:dyDescent="0.2">
      <c r="A3020" s="15">
        <v>12000</v>
      </c>
      <c r="B3020" s="15">
        <v>7.6200000000000004E-2</v>
      </c>
      <c r="C3020" s="15" t="s">
        <v>46</v>
      </c>
      <c r="D3020" s="15">
        <v>42000</v>
      </c>
      <c r="E3020" s="15">
        <v>36</v>
      </c>
      <c r="F3020" s="15">
        <v>5</v>
      </c>
      <c r="G3020" s="15">
        <v>0</v>
      </c>
    </row>
    <row r="3021" spans="1:7" x14ac:dyDescent="0.2">
      <c r="A3021" s="15">
        <v>13800</v>
      </c>
      <c r="B3021" s="15">
        <v>0.222</v>
      </c>
      <c r="C3021" s="15" t="s">
        <v>46</v>
      </c>
      <c r="D3021" s="15">
        <v>53000</v>
      </c>
      <c r="E3021" s="15">
        <v>60</v>
      </c>
      <c r="F3021" s="15">
        <v>10</v>
      </c>
      <c r="G3021" s="15">
        <v>0</v>
      </c>
    </row>
    <row r="3022" spans="1:7" x14ac:dyDescent="0.2">
      <c r="A3022" s="15">
        <v>35000</v>
      </c>
      <c r="B3022" s="15">
        <v>0.21149999999999999</v>
      </c>
      <c r="C3022" s="15" t="s">
        <v>46</v>
      </c>
      <c r="D3022" s="15">
        <v>120000</v>
      </c>
      <c r="E3022" s="15">
        <v>60</v>
      </c>
      <c r="F3022" s="15">
        <v>7</v>
      </c>
      <c r="G3022" s="15">
        <v>1</v>
      </c>
    </row>
    <row r="3023" spans="1:7" x14ac:dyDescent="0.2">
      <c r="A3023" s="15">
        <v>18000</v>
      </c>
      <c r="B3023" s="15">
        <v>0.11550000000000001</v>
      </c>
      <c r="C3023" s="15" t="s">
        <v>46</v>
      </c>
      <c r="D3023" s="15">
        <v>135000</v>
      </c>
      <c r="E3023" s="15">
        <v>60</v>
      </c>
      <c r="F3023" s="15">
        <v>10</v>
      </c>
      <c r="G3023" s="15">
        <v>0</v>
      </c>
    </row>
    <row r="3024" spans="1:7" x14ac:dyDescent="0.2">
      <c r="A3024" s="15">
        <v>35000</v>
      </c>
      <c r="B3024" s="15">
        <v>0.1588</v>
      </c>
      <c r="C3024" s="15" t="s">
        <v>46</v>
      </c>
      <c r="D3024" s="15">
        <v>78000</v>
      </c>
      <c r="E3024" s="15">
        <v>36</v>
      </c>
      <c r="F3024" s="15">
        <v>6</v>
      </c>
      <c r="G3024" s="15">
        <v>0</v>
      </c>
    </row>
    <row r="3025" spans="1:7" x14ac:dyDescent="0.2">
      <c r="A3025" s="15">
        <v>35000</v>
      </c>
      <c r="B3025" s="15">
        <v>0.21149999999999999</v>
      </c>
      <c r="C3025" s="15" t="s">
        <v>46</v>
      </c>
      <c r="D3025" s="15">
        <v>88000</v>
      </c>
      <c r="E3025" s="15">
        <v>60</v>
      </c>
      <c r="F3025" s="15">
        <v>10</v>
      </c>
      <c r="G3025" s="15">
        <v>1</v>
      </c>
    </row>
    <row r="3026" spans="1:7" x14ac:dyDescent="0.2">
      <c r="A3026" s="15">
        <v>10000</v>
      </c>
      <c r="B3026" s="15">
        <v>0.10639999999999999</v>
      </c>
      <c r="C3026" s="15" t="s">
        <v>44</v>
      </c>
      <c r="D3026" s="15">
        <v>63000</v>
      </c>
      <c r="E3026" s="15">
        <v>36</v>
      </c>
      <c r="F3026" s="15">
        <v>0.5</v>
      </c>
      <c r="G3026" s="15">
        <v>1</v>
      </c>
    </row>
    <row r="3027" spans="1:7" x14ac:dyDescent="0.2">
      <c r="A3027" s="15">
        <v>12000</v>
      </c>
      <c r="B3027" s="15">
        <v>0.14330000000000001</v>
      </c>
      <c r="C3027" s="15" t="s">
        <v>45</v>
      </c>
      <c r="D3027" s="16">
        <v>100000</v>
      </c>
      <c r="E3027" s="15">
        <v>60</v>
      </c>
      <c r="F3027" s="15">
        <v>2</v>
      </c>
      <c r="G3027" s="15">
        <v>1</v>
      </c>
    </row>
    <row r="3028" spans="1:7" x14ac:dyDescent="0.2">
      <c r="A3028" s="15">
        <v>12000</v>
      </c>
      <c r="B3028" s="15">
        <v>0.19520000000000001</v>
      </c>
      <c r="C3028" s="15" t="s">
        <v>44</v>
      </c>
      <c r="D3028" s="15">
        <v>44720</v>
      </c>
      <c r="E3028" s="15">
        <v>36</v>
      </c>
      <c r="F3028" s="15">
        <v>2</v>
      </c>
      <c r="G3028" s="15">
        <v>0</v>
      </c>
    </row>
    <row r="3029" spans="1:7" x14ac:dyDescent="0.2">
      <c r="A3029" s="15">
        <v>7200</v>
      </c>
      <c r="B3029" s="15">
        <v>0.1678</v>
      </c>
      <c r="C3029" s="15" t="s">
        <v>44</v>
      </c>
      <c r="D3029" s="15">
        <v>58000</v>
      </c>
      <c r="E3029" s="15">
        <v>36</v>
      </c>
      <c r="F3029" s="15">
        <v>8</v>
      </c>
      <c r="G3029" s="15">
        <v>1</v>
      </c>
    </row>
    <row r="3030" spans="1:7" x14ac:dyDescent="0.2">
      <c r="A3030" s="15">
        <v>5700</v>
      </c>
      <c r="B3030" s="15">
        <v>0.11550000000000001</v>
      </c>
      <c r="C3030" s="15" t="s">
        <v>44</v>
      </c>
      <c r="D3030" s="15">
        <v>58000</v>
      </c>
      <c r="E3030" s="15">
        <v>36</v>
      </c>
      <c r="F3030" s="15">
        <v>7</v>
      </c>
      <c r="G3030" s="15">
        <v>0</v>
      </c>
    </row>
    <row r="3031" spans="1:7" x14ac:dyDescent="0.2">
      <c r="A3031" s="15">
        <v>10000</v>
      </c>
      <c r="B3031" s="15">
        <v>0.21149999999999999</v>
      </c>
      <c r="C3031" s="15" t="s">
        <v>44</v>
      </c>
      <c r="D3031" s="15">
        <v>87000</v>
      </c>
      <c r="E3031" s="15">
        <v>60</v>
      </c>
      <c r="F3031" s="15">
        <v>3</v>
      </c>
      <c r="G3031" s="15">
        <v>0</v>
      </c>
    </row>
    <row r="3032" spans="1:7" x14ac:dyDescent="0.2">
      <c r="A3032" s="15">
        <v>6000</v>
      </c>
      <c r="B3032" s="15">
        <v>0.1522</v>
      </c>
      <c r="C3032" s="15" t="s">
        <v>44</v>
      </c>
      <c r="D3032" s="15">
        <v>55000</v>
      </c>
      <c r="E3032" s="15">
        <v>36</v>
      </c>
      <c r="F3032" s="15">
        <v>0.5</v>
      </c>
      <c r="G3032" s="15">
        <v>1</v>
      </c>
    </row>
    <row r="3033" spans="1:7" x14ac:dyDescent="0.2">
      <c r="A3033" s="15">
        <v>27000</v>
      </c>
      <c r="B3033" s="15">
        <v>0.23499999999999999</v>
      </c>
      <c r="C3033" s="15" t="s">
        <v>44</v>
      </c>
      <c r="D3033" s="15">
        <v>85000</v>
      </c>
      <c r="E3033" s="15">
        <v>60</v>
      </c>
      <c r="F3033" s="15">
        <v>10</v>
      </c>
      <c r="G3033" s="15">
        <v>0</v>
      </c>
    </row>
    <row r="3034" spans="1:7" x14ac:dyDescent="0.2">
      <c r="A3034" s="15">
        <v>20000</v>
      </c>
      <c r="B3034" s="15">
        <v>0.1305</v>
      </c>
      <c r="C3034" s="15" t="s">
        <v>46</v>
      </c>
      <c r="D3034" s="15">
        <v>94541</v>
      </c>
      <c r="E3034" s="15">
        <v>36</v>
      </c>
      <c r="F3034" s="15">
        <v>7</v>
      </c>
      <c r="G3034" s="15">
        <v>0</v>
      </c>
    </row>
    <row r="3035" spans="1:7" x14ac:dyDescent="0.2">
      <c r="A3035" s="15">
        <v>10000</v>
      </c>
      <c r="B3035" s="15">
        <v>0.1305</v>
      </c>
      <c r="C3035" s="15" t="s">
        <v>46</v>
      </c>
      <c r="D3035" s="15">
        <v>65000</v>
      </c>
      <c r="E3035" s="15">
        <v>36</v>
      </c>
      <c r="F3035" s="15">
        <v>2</v>
      </c>
      <c r="G3035" s="15">
        <v>0</v>
      </c>
    </row>
    <row r="3036" spans="1:7" x14ac:dyDescent="0.2">
      <c r="A3036" s="15">
        <v>15000</v>
      </c>
      <c r="B3036" s="15">
        <v>7.9000000000000001E-2</v>
      </c>
      <c r="C3036" s="15" t="s">
        <v>46</v>
      </c>
      <c r="D3036" s="15">
        <v>90000</v>
      </c>
      <c r="E3036" s="15">
        <v>36</v>
      </c>
      <c r="F3036" s="15">
        <v>10</v>
      </c>
      <c r="G3036" s="15">
        <v>0</v>
      </c>
    </row>
    <row r="3037" spans="1:7" x14ac:dyDescent="0.2">
      <c r="A3037" s="15">
        <v>19425</v>
      </c>
      <c r="B3037" s="15">
        <v>0.245</v>
      </c>
      <c r="C3037" s="15" t="s">
        <v>46</v>
      </c>
      <c r="D3037" s="15">
        <v>44200</v>
      </c>
      <c r="E3037" s="15">
        <v>60</v>
      </c>
      <c r="F3037" s="15">
        <v>6</v>
      </c>
      <c r="G3037" s="15">
        <v>0</v>
      </c>
    </row>
    <row r="3038" spans="1:7" x14ac:dyDescent="0.2">
      <c r="A3038" s="15">
        <v>22800</v>
      </c>
      <c r="B3038" s="15">
        <v>0.17560000000000001</v>
      </c>
      <c r="C3038" s="15" t="s">
        <v>44</v>
      </c>
      <c r="D3038" s="15">
        <v>51000</v>
      </c>
      <c r="E3038" s="15">
        <v>60</v>
      </c>
      <c r="F3038" s="15">
        <v>7</v>
      </c>
      <c r="G3038" s="15">
        <v>1</v>
      </c>
    </row>
    <row r="3039" spans="1:7" x14ac:dyDescent="0.2">
      <c r="A3039" s="15">
        <v>14675</v>
      </c>
      <c r="B3039" s="15">
        <v>0.1825</v>
      </c>
      <c r="C3039" s="15" t="s">
        <v>46</v>
      </c>
      <c r="D3039" s="15">
        <v>44500</v>
      </c>
      <c r="E3039" s="15">
        <v>60</v>
      </c>
      <c r="F3039" s="15">
        <v>8</v>
      </c>
      <c r="G3039" s="15">
        <v>1</v>
      </c>
    </row>
    <row r="3040" spans="1:7" x14ac:dyDescent="0.2">
      <c r="A3040" s="15">
        <v>10200</v>
      </c>
      <c r="B3040" s="15">
        <v>6.0299999999999999E-2</v>
      </c>
      <c r="C3040" s="15" t="s">
        <v>46</v>
      </c>
      <c r="D3040" s="15">
        <v>85000</v>
      </c>
      <c r="E3040" s="15">
        <v>36</v>
      </c>
      <c r="F3040" s="15">
        <v>2</v>
      </c>
      <c r="G3040" s="15">
        <v>0</v>
      </c>
    </row>
    <row r="3041" spans="1:7" x14ac:dyDescent="0.2">
      <c r="A3041" s="15">
        <v>12000</v>
      </c>
      <c r="B3041" s="15">
        <v>9.7100000000000006E-2</v>
      </c>
      <c r="C3041" s="15" t="s">
        <v>44</v>
      </c>
      <c r="D3041" s="15">
        <v>50000</v>
      </c>
      <c r="E3041" s="15">
        <v>36</v>
      </c>
      <c r="F3041" s="15">
        <v>3</v>
      </c>
      <c r="G3041" s="15">
        <v>0</v>
      </c>
    </row>
    <row r="3042" spans="1:7" x14ac:dyDescent="0.2">
      <c r="A3042" s="15">
        <v>25000</v>
      </c>
      <c r="B3042" s="15">
        <v>8.8999999999999996E-2</v>
      </c>
      <c r="C3042" s="15" t="s">
        <v>46</v>
      </c>
      <c r="D3042" s="15">
        <v>86000</v>
      </c>
      <c r="E3042" s="15">
        <v>36</v>
      </c>
      <c r="F3042" s="15">
        <v>4</v>
      </c>
      <c r="G3042" s="15">
        <v>0</v>
      </c>
    </row>
    <row r="3043" spans="1:7" x14ac:dyDescent="0.2">
      <c r="A3043" s="15">
        <v>8000</v>
      </c>
      <c r="B3043" s="15">
        <v>0.1305</v>
      </c>
      <c r="C3043" s="15" t="s">
        <v>46</v>
      </c>
      <c r="D3043" s="15">
        <v>35000</v>
      </c>
      <c r="E3043" s="15">
        <v>36</v>
      </c>
      <c r="F3043" s="15">
        <v>10</v>
      </c>
      <c r="G3043" s="15">
        <v>0</v>
      </c>
    </row>
    <row r="3044" spans="1:7" x14ac:dyDescent="0.2">
      <c r="A3044" s="15">
        <v>4900</v>
      </c>
      <c r="B3044" s="15">
        <v>0.1368</v>
      </c>
      <c r="C3044" s="15" t="s">
        <v>44</v>
      </c>
      <c r="D3044" s="15">
        <v>40000</v>
      </c>
      <c r="E3044" s="15">
        <v>36</v>
      </c>
      <c r="F3044" s="15">
        <v>1</v>
      </c>
      <c r="G3044" s="15">
        <v>0</v>
      </c>
    </row>
    <row r="3045" spans="1:7" x14ac:dyDescent="0.2">
      <c r="A3045" s="15">
        <v>1200</v>
      </c>
      <c r="B3045" s="15">
        <v>0.1235</v>
      </c>
      <c r="C3045" s="15" t="s">
        <v>46</v>
      </c>
      <c r="D3045" s="15">
        <v>80000</v>
      </c>
      <c r="E3045" s="15">
        <v>36</v>
      </c>
      <c r="F3045" s="15">
        <v>10</v>
      </c>
      <c r="G3045" s="15">
        <v>0</v>
      </c>
    </row>
    <row r="3046" spans="1:7" x14ac:dyDescent="0.2">
      <c r="A3046" s="15">
        <v>16800</v>
      </c>
      <c r="B3046" s="15">
        <v>9.7100000000000006E-2</v>
      </c>
      <c r="C3046" s="15" t="s">
        <v>46</v>
      </c>
      <c r="D3046" s="15">
        <v>115000</v>
      </c>
      <c r="E3046" s="15">
        <v>60</v>
      </c>
      <c r="F3046" s="15">
        <v>10</v>
      </c>
      <c r="G3046" s="15">
        <v>0</v>
      </c>
    </row>
    <row r="3047" spans="1:7" x14ac:dyDescent="0.2">
      <c r="A3047" s="15">
        <v>7200</v>
      </c>
      <c r="B3047" s="15">
        <v>0.1235</v>
      </c>
      <c r="C3047" s="15" t="s">
        <v>46</v>
      </c>
      <c r="D3047" s="15">
        <v>40000</v>
      </c>
      <c r="E3047" s="15">
        <v>36</v>
      </c>
      <c r="F3047" s="15">
        <v>8</v>
      </c>
      <c r="G3047" s="15">
        <v>1</v>
      </c>
    </row>
    <row r="3048" spans="1:7" x14ac:dyDescent="0.2">
      <c r="A3048" s="15">
        <v>11400</v>
      </c>
      <c r="B3048" s="15">
        <v>0.1522</v>
      </c>
      <c r="C3048" s="15" t="s">
        <v>45</v>
      </c>
      <c r="D3048" s="15">
        <v>50000</v>
      </c>
      <c r="E3048" s="15">
        <v>36</v>
      </c>
      <c r="F3048" s="15">
        <v>0.5</v>
      </c>
      <c r="G3048" s="15">
        <v>0</v>
      </c>
    </row>
    <row r="3049" spans="1:7" x14ac:dyDescent="0.2">
      <c r="A3049" s="15">
        <v>4200</v>
      </c>
      <c r="B3049" s="15">
        <v>0.1588</v>
      </c>
      <c r="C3049" s="15" t="s">
        <v>46</v>
      </c>
      <c r="D3049" s="15">
        <v>70000</v>
      </c>
      <c r="E3049" s="15">
        <v>36</v>
      </c>
      <c r="F3049" s="15">
        <v>7</v>
      </c>
      <c r="G3049" s="15">
        <v>0</v>
      </c>
    </row>
    <row r="3050" spans="1:7" x14ac:dyDescent="0.2">
      <c r="A3050" s="15">
        <v>13500</v>
      </c>
      <c r="B3050" s="15">
        <v>0.11550000000000001</v>
      </c>
      <c r="C3050" s="15" t="s">
        <v>46</v>
      </c>
      <c r="D3050" s="15">
        <v>57000</v>
      </c>
      <c r="E3050" s="15">
        <v>36</v>
      </c>
      <c r="F3050" s="15">
        <v>8</v>
      </c>
      <c r="G3050" s="15">
        <v>0</v>
      </c>
    </row>
    <row r="3051" spans="1:7" x14ac:dyDescent="0.2">
      <c r="A3051" s="15">
        <v>21000</v>
      </c>
      <c r="B3051" s="15">
        <v>0.245</v>
      </c>
      <c r="C3051" s="15" t="s">
        <v>45</v>
      </c>
      <c r="D3051" s="15">
        <v>104000</v>
      </c>
      <c r="E3051" s="15">
        <v>60</v>
      </c>
      <c r="F3051" s="15">
        <v>6</v>
      </c>
      <c r="G3051" s="15">
        <v>1</v>
      </c>
    </row>
    <row r="3052" spans="1:7" x14ac:dyDescent="0.2">
      <c r="A3052" s="15">
        <v>12000</v>
      </c>
      <c r="B3052" s="15">
        <v>0.14330000000000001</v>
      </c>
      <c r="C3052" s="15" t="s">
        <v>44</v>
      </c>
      <c r="D3052" s="15">
        <v>60000</v>
      </c>
      <c r="E3052" s="15">
        <v>36</v>
      </c>
      <c r="F3052" s="15">
        <v>0.5</v>
      </c>
      <c r="G3052" s="15">
        <v>0</v>
      </c>
    </row>
    <row r="3053" spans="1:7" x14ac:dyDescent="0.2">
      <c r="A3053" s="15">
        <v>25000</v>
      </c>
      <c r="B3053" s="15">
        <v>0.1235</v>
      </c>
      <c r="C3053" s="15" t="s">
        <v>46</v>
      </c>
      <c r="D3053" s="15">
        <v>61000</v>
      </c>
      <c r="E3053" s="15">
        <v>60</v>
      </c>
      <c r="F3053" s="15">
        <v>10</v>
      </c>
      <c r="G3053" s="15">
        <v>1</v>
      </c>
    </row>
    <row r="3054" spans="1:7" x14ac:dyDescent="0.2">
      <c r="A3054" s="15">
        <v>7325</v>
      </c>
      <c r="B3054" s="15">
        <v>0.1522</v>
      </c>
      <c r="C3054" s="15" t="s">
        <v>44</v>
      </c>
      <c r="D3054" s="15">
        <v>35000</v>
      </c>
      <c r="E3054" s="15">
        <v>36</v>
      </c>
      <c r="F3054" s="15">
        <v>10</v>
      </c>
      <c r="G3054" s="15">
        <v>1</v>
      </c>
    </row>
    <row r="3055" spans="1:7" x14ac:dyDescent="0.2">
      <c r="A3055" s="15">
        <v>8400</v>
      </c>
      <c r="B3055" s="15">
        <v>0.1885</v>
      </c>
      <c r="C3055" s="15" t="s">
        <v>46</v>
      </c>
      <c r="D3055" s="15">
        <v>70000</v>
      </c>
      <c r="E3055" s="15">
        <v>36</v>
      </c>
      <c r="F3055" s="15">
        <v>7</v>
      </c>
      <c r="G3055" s="15">
        <v>1</v>
      </c>
    </row>
    <row r="3056" spans="1:7" x14ac:dyDescent="0.2">
      <c r="A3056" s="15">
        <v>9750</v>
      </c>
      <c r="B3056" s="15">
        <v>0.1588</v>
      </c>
      <c r="C3056" s="15" t="s">
        <v>44</v>
      </c>
      <c r="D3056" s="15">
        <v>29000</v>
      </c>
      <c r="E3056" s="15">
        <v>36</v>
      </c>
      <c r="F3056" s="15">
        <v>2</v>
      </c>
      <c r="G3056" s="15">
        <v>0</v>
      </c>
    </row>
    <row r="3057" spans="1:7" x14ac:dyDescent="0.2">
      <c r="A3057" s="15">
        <v>12000</v>
      </c>
      <c r="B3057" s="15">
        <v>0.24890000000000001</v>
      </c>
      <c r="C3057" s="15" t="s">
        <v>44</v>
      </c>
      <c r="D3057" s="15">
        <v>147000</v>
      </c>
      <c r="E3057" s="15">
        <v>60</v>
      </c>
      <c r="F3057" s="15">
        <v>10</v>
      </c>
      <c r="G3057" s="15">
        <v>0</v>
      </c>
    </row>
    <row r="3058" spans="1:7" x14ac:dyDescent="0.2">
      <c r="A3058" s="15">
        <v>4750</v>
      </c>
      <c r="B3058" s="15">
        <v>0.1588</v>
      </c>
      <c r="C3058" s="15" t="s">
        <v>45</v>
      </c>
      <c r="D3058" s="15">
        <v>17000</v>
      </c>
      <c r="E3058" s="15">
        <v>36</v>
      </c>
      <c r="F3058" s="15">
        <v>0.5</v>
      </c>
      <c r="G3058" s="15">
        <v>0</v>
      </c>
    </row>
    <row r="3059" spans="1:7" x14ac:dyDescent="0.2">
      <c r="A3059" s="15">
        <v>10050</v>
      </c>
      <c r="B3059" s="15">
        <v>0.10639999999999999</v>
      </c>
      <c r="C3059" s="15" t="s">
        <v>44</v>
      </c>
      <c r="D3059" s="15">
        <v>30000</v>
      </c>
      <c r="E3059" s="15">
        <v>36</v>
      </c>
      <c r="F3059" s="15">
        <v>10</v>
      </c>
      <c r="G3059" s="15">
        <v>1</v>
      </c>
    </row>
    <row r="3060" spans="1:7" x14ac:dyDescent="0.2">
      <c r="A3060" s="15">
        <v>20000</v>
      </c>
      <c r="B3060" s="15">
        <v>0.17560000000000001</v>
      </c>
      <c r="C3060" s="15" t="s">
        <v>46</v>
      </c>
      <c r="D3060" s="15">
        <v>65000</v>
      </c>
      <c r="E3060" s="15">
        <v>60</v>
      </c>
      <c r="F3060" s="15">
        <v>5</v>
      </c>
      <c r="G3060" s="15">
        <v>1</v>
      </c>
    </row>
    <row r="3061" spans="1:7" x14ac:dyDescent="0.2">
      <c r="A3061" s="15">
        <v>12000</v>
      </c>
      <c r="B3061" s="15">
        <v>0.245</v>
      </c>
      <c r="C3061" s="15" t="s">
        <v>44</v>
      </c>
      <c r="D3061" s="15">
        <v>45000</v>
      </c>
      <c r="E3061" s="15">
        <v>60</v>
      </c>
      <c r="F3061" s="15">
        <v>10</v>
      </c>
      <c r="G3061" s="15">
        <v>0</v>
      </c>
    </row>
    <row r="3062" spans="1:7" x14ac:dyDescent="0.2">
      <c r="A3062" s="15">
        <v>4000</v>
      </c>
      <c r="B3062" s="15">
        <v>0.14330000000000001</v>
      </c>
      <c r="C3062" s="15" t="s">
        <v>45</v>
      </c>
      <c r="D3062" s="15">
        <v>20000</v>
      </c>
      <c r="E3062" s="15">
        <v>36</v>
      </c>
      <c r="F3062" s="15">
        <v>2</v>
      </c>
      <c r="G3062" s="15">
        <v>1</v>
      </c>
    </row>
    <row r="3063" spans="1:7" x14ac:dyDescent="0.2">
      <c r="A3063" s="15">
        <v>21125</v>
      </c>
      <c r="B3063" s="15">
        <v>0.17560000000000001</v>
      </c>
      <c r="C3063" s="15" t="s">
        <v>46</v>
      </c>
      <c r="D3063" s="15">
        <v>48000</v>
      </c>
      <c r="E3063" s="15">
        <v>60</v>
      </c>
      <c r="F3063" s="15">
        <v>10</v>
      </c>
      <c r="G3063" s="15">
        <v>1</v>
      </c>
    </row>
    <row r="3064" spans="1:7" x14ac:dyDescent="0.2">
      <c r="A3064" s="15">
        <v>29175</v>
      </c>
      <c r="B3064" s="15">
        <v>0.245</v>
      </c>
      <c r="C3064" s="15" t="s">
        <v>46</v>
      </c>
      <c r="D3064" s="15">
        <v>65000</v>
      </c>
      <c r="E3064" s="15">
        <v>60</v>
      </c>
      <c r="F3064" s="15">
        <v>4</v>
      </c>
      <c r="G3064" s="15">
        <v>0</v>
      </c>
    </row>
    <row r="3065" spans="1:7" x14ac:dyDescent="0.2">
      <c r="A3065" s="15">
        <v>8000</v>
      </c>
      <c r="B3065" s="15">
        <v>0.21149999999999999</v>
      </c>
      <c r="C3065" s="15" t="s">
        <v>44</v>
      </c>
      <c r="D3065" s="15">
        <v>110000</v>
      </c>
      <c r="E3065" s="15">
        <v>36</v>
      </c>
      <c r="F3065" s="15">
        <v>3</v>
      </c>
      <c r="G3065" s="15">
        <v>1</v>
      </c>
    </row>
    <row r="3066" spans="1:7" x14ac:dyDescent="0.2">
      <c r="A3066" s="15">
        <v>10000</v>
      </c>
      <c r="B3066" s="15">
        <v>0.19520000000000001</v>
      </c>
      <c r="C3066" s="15" t="s">
        <v>46</v>
      </c>
      <c r="D3066" s="15">
        <v>78000</v>
      </c>
      <c r="E3066" s="15">
        <v>36</v>
      </c>
      <c r="F3066" s="15">
        <v>10</v>
      </c>
      <c r="G3066" s="15">
        <v>0</v>
      </c>
    </row>
    <row r="3067" spans="1:7" x14ac:dyDescent="0.2">
      <c r="A3067" s="15">
        <v>8400</v>
      </c>
      <c r="B3067" s="15">
        <v>0.14330000000000001</v>
      </c>
      <c r="C3067" s="15" t="s">
        <v>46</v>
      </c>
      <c r="D3067" s="15">
        <v>35000</v>
      </c>
      <c r="E3067" s="15">
        <v>36</v>
      </c>
      <c r="F3067" s="15">
        <v>6</v>
      </c>
      <c r="G3067" s="15">
        <v>0</v>
      </c>
    </row>
    <row r="3068" spans="1:7" x14ac:dyDescent="0.2">
      <c r="A3068" s="15">
        <v>10000</v>
      </c>
      <c r="B3068" s="15">
        <v>0.1522</v>
      </c>
      <c r="C3068" s="15" t="s">
        <v>44</v>
      </c>
      <c r="D3068" s="15">
        <v>31948</v>
      </c>
      <c r="E3068" s="15">
        <v>36</v>
      </c>
      <c r="F3068" s="15">
        <v>0.5</v>
      </c>
      <c r="G3068" s="15">
        <v>0</v>
      </c>
    </row>
    <row r="3069" spans="1:7" x14ac:dyDescent="0.2">
      <c r="A3069" s="15">
        <v>12000</v>
      </c>
      <c r="B3069" s="15">
        <v>8.8999999999999996E-2</v>
      </c>
      <c r="C3069" s="15" t="s">
        <v>44</v>
      </c>
      <c r="D3069" s="15">
        <v>48000</v>
      </c>
      <c r="E3069" s="15">
        <v>36</v>
      </c>
      <c r="F3069" s="15">
        <v>8</v>
      </c>
      <c r="G3069" s="15">
        <v>1</v>
      </c>
    </row>
    <row r="3070" spans="1:7" x14ac:dyDescent="0.2">
      <c r="A3070" s="15">
        <v>9000</v>
      </c>
      <c r="B3070" s="15">
        <v>0.11550000000000001</v>
      </c>
      <c r="C3070" s="15" t="s">
        <v>46</v>
      </c>
      <c r="D3070" s="15">
        <v>80000</v>
      </c>
      <c r="E3070" s="15">
        <v>36</v>
      </c>
      <c r="F3070" s="15">
        <v>2</v>
      </c>
      <c r="G3070" s="15">
        <v>0</v>
      </c>
    </row>
    <row r="3071" spans="1:7" x14ac:dyDescent="0.2">
      <c r="A3071" s="15">
        <v>10000</v>
      </c>
      <c r="B3071" s="15">
        <v>0.222</v>
      </c>
      <c r="C3071" s="15" t="s">
        <v>45</v>
      </c>
      <c r="D3071" s="15">
        <v>50000</v>
      </c>
      <c r="E3071" s="15">
        <v>36</v>
      </c>
      <c r="F3071" s="15">
        <v>5</v>
      </c>
      <c r="G3071" s="15">
        <v>1</v>
      </c>
    </row>
    <row r="3072" spans="1:7" x14ac:dyDescent="0.2">
      <c r="A3072" s="15">
        <v>1000</v>
      </c>
      <c r="B3072" s="15">
        <v>0.19520000000000001</v>
      </c>
      <c r="C3072" s="15" t="s">
        <v>44</v>
      </c>
      <c r="D3072" s="15">
        <v>85000</v>
      </c>
      <c r="E3072" s="15">
        <v>36</v>
      </c>
      <c r="F3072" s="15">
        <v>8</v>
      </c>
      <c r="G3072" s="15">
        <v>1</v>
      </c>
    </row>
    <row r="3073" spans="1:7" x14ac:dyDescent="0.2">
      <c r="A3073" s="15">
        <v>15075</v>
      </c>
      <c r="B3073" s="15">
        <v>0.24079999999999999</v>
      </c>
      <c r="C3073" s="15" t="s">
        <v>44</v>
      </c>
      <c r="D3073" s="15">
        <v>45000</v>
      </c>
      <c r="E3073" s="15">
        <v>60</v>
      </c>
      <c r="F3073" s="15">
        <v>7</v>
      </c>
      <c r="G3073" s="15">
        <v>0</v>
      </c>
    </row>
    <row r="3074" spans="1:7" x14ac:dyDescent="0.2">
      <c r="A3074" s="15">
        <v>5000</v>
      </c>
      <c r="B3074" s="15">
        <v>0.14330000000000001</v>
      </c>
      <c r="C3074" s="15" t="s">
        <v>46</v>
      </c>
      <c r="D3074" s="15">
        <v>43000</v>
      </c>
      <c r="E3074" s="15">
        <v>36</v>
      </c>
      <c r="F3074" s="15">
        <v>10</v>
      </c>
      <c r="G3074" s="15">
        <v>0</v>
      </c>
    </row>
    <row r="3075" spans="1:7" x14ac:dyDescent="0.2">
      <c r="A3075" s="15">
        <v>32000</v>
      </c>
      <c r="B3075" s="15">
        <v>0.245</v>
      </c>
      <c r="C3075" s="15" t="s">
        <v>46</v>
      </c>
      <c r="D3075" s="15">
        <v>156000</v>
      </c>
      <c r="E3075" s="15">
        <v>60</v>
      </c>
      <c r="F3075" s="15">
        <v>10</v>
      </c>
      <c r="G3075" s="15">
        <v>0</v>
      </c>
    </row>
    <row r="3076" spans="1:7" x14ac:dyDescent="0.2">
      <c r="A3076" s="15">
        <v>15000</v>
      </c>
      <c r="B3076" s="15">
        <v>9.7100000000000006E-2</v>
      </c>
      <c r="C3076" s="15" t="s">
        <v>45</v>
      </c>
      <c r="D3076" s="15">
        <v>40100</v>
      </c>
      <c r="E3076" s="15">
        <v>36</v>
      </c>
      <c r="F3076" s="15">
        <v>10</v>
      </c>
      <c r="G3076" s="15">
        <v>0</v>
      </c>
    </row>
    <row r="3077" spans="1:7" x14ac:dyDescent="0.2">
      <c r="A3077" s="15">
        <v>9000</v>
      </c>
      <c r="B3077" s="15">
        <v>8.8999999999999996E-2</v>
      </c>
      <c r="C3077" s="15" t="s">
        <v>46</v>
      </c>
      <c r="D3077" s="15">
        <v>55000</v>
      </c>
      <c r="E3077" s="15">
        <v>36</v>
      </c>
      <c r="F3077" s="15">
        <v>9</v>
      </c>
      <c r="G3077" s="15">
        <v>0</v>
      </c>
    </row>
    <row r="3078" spans="1:7" x14ac:dyDescent="0.2">
      <c r="A3078" s="15">
        <v>28000</v>
      </c>
      <c r="B3078" s="15">
        <v>0.1825</v>
      </c>
      <c r="C3078" s="15" t="s">
        <v>45</v>
      </c>
      <c r="D3078" s="15">
        <v>145000</v>
      </c>
      <c r="E3078" s="15">
        <v>60</v>
      </c>
      <c r="F3078" s="15">
        <v>10</v>
      </c>
      <c r="G3078" s="15">
        <v>1</v>
      </c>
    </row>
    <row r="3079" spans="1:7" x14ac:dyDescent="0.2">
      <c r="A3079" s="15">
        <v>15000</v>
      </c>
      <c r="B3079" s="15">
        <v>0.10639999999999999</v>
      </c>
      <c r="C3079" s="15" t="s">
        <v>46</v>
      </c>
      <c r="D3079" s="15">
        <v>82000</v>
      </c>
      <c r="E3079" s="15">
        <v>36</v>
      </c>
      <c r="F3079" s="15">
        <v>10</v>
      </c>
      <c r="G3079" s="15">
        <v>0</v>
      </c>
    </row>
    <row r="3080" spans="1:7" x14ac:dyDescent="0.2">
      <c r="A3080" s="15">
        <v>25000</v>
      </c>
      <c r="B3080" s="15">
        <v>7.9000000000000001E-2</v>
      </c>
      <c r="C3080" s="15" t="s">
        <v>46</v>
      </c>
      <c r="D3080" s="15">
        <v>97210</v>
      </c>
      <c r="E3080" s="15">
        <v>36</v>
      </c>
      <c r="F3080" s="15">
        <v>3</v>
      </c>
      <c r="G3080" s="15">
        <v>0</v>
      </c>
    </row>
    <row r="3081" spans="1:7" x14ac:dyDescent="0.2">
      <c r="A3081" s="15">
        <v>19125</v>
      </c>
      <c r="B3081" s="15">
        <v>6.6199999999999995E-2</v>
      </c>
      <c r="C3081" s="15" t="s">
        <v>46</v>
      </c>
      <c r="D3081" s="15">
        <v>43000</v>
      </c>
      <c r="E3081" s="15">
        <v>36</v>
      </c>
      <c r="F3081" s="15">
        <v>10</v>
      </c>
      <c r="G3081" s="15">
        <v>0</v>
      </c>
    </row>
    <row r="3082" spans="1:7" x14ac:dyDescent="0.2">
      <c r="A3082" s="15">
        <v>21000</v>
      </c>
      <c r="B3082" s="15">
        <v>0.1235</v>
      </c>
      <c r="C3082" s="15" t="s">
        <v>44</v>
      </c>
      <c r="D3082" s="15">
        <v>61000</v>
      </c>
      <c r="E3082" s="15">
        <v>36</v>
      </c>
      <c r="F3082" s="15">
        <v>10</v>
      </c>
      <c r="G3082" s="15">
        <v>0</v>
      </c>
    </row>
    <row r="3083" spans="1:7" x14ac:dyDescent="0.2">
      <c r="A3083" s="15">
        <v>10775</v>
      </c>
      <c r="B3083" s="15">
        <v>0.1678</v>
      </c>
      <c r="C3083" s="15" t="s">
        <v>46</v>
      </c>
      <c r="D3083" s="15">
        <v>82888.69</v>
      </c>
      <c r="E3083" s="15">
        <v>36</v>
      </c>
      <c r="F3083" s="15">
        <v>5</v>
      </c>
      <c r="G3083" s="15">
        <v>0</v>
      </c>
    </row>
    <row r="3084" spans="1:7" x14ac:dyDescent="0.2">
      <c r="A3084" s="15">
        <v>15000</v>
      </c>
      <c r="B3084" s="15">
        <v>0.1678</v>
      </c>
      <c r="C3084" s="15" t="s">
        <v>45</v>
      </c>
      <c r="D3084" s="15">
        <v>48000</v>
      </c>
      <c r="E3084" s="15">
        <v>60</v>
      </c>
      <c r="F3084" s="15">
        <v>3</v>
      </c>
      <c r="G3084" s="15">
        <v>0</v>
      </c>
    </row>
    <row r="3085" spans="1:7" x14ac:dyDescent="0.2">
      <c r="A3085" s="15">
        <v>20950</v>
      </c>
      <c r="B3085" s="15">
        <v>0.1522</v>
      </c>
      <c r="C3085" s="15" t="s">
        <v>46</v>
      </c>
      <c r="D3085" s="15">
        <v>50000</v>
      </c>
      <c r="E3085" s="15">
        <v>60</v>
      </c>
      <c r="F3085" s="15">
        <v>10</v>
      </c>
      <c r="G3085" s="15">
        <v>0</v>
      </c>
    </row>
    <row r="3086" spans="1:7" x14ac:dyDescent="0.2">
      <c r="A3086" s="15">
        <v>25000</v>
      </c>
      <c r="B3086" s="15">
        <v>0.10639999999999999</v>
      </c>
      <c r="C3086" s="15" t="s">
        <v>46</v>
      </c>
      <c r="D3086" s="15">
        <v>70000</v>
      </c>
      <c r="E3086" s="15">
        <v>36</v>
      </c>
      <c r="F3086" s="15">
        <v>6</v>
      </c>
      <c r="G3086" s="15">
        <v>0</v>
      </c>
    </row>
    <row r="3087" spans="1:7" x14ac:dyDescent="0.2">
      <c r="A3087" s="15">
        <v>11500</v>
      </c>
      <c r="B3087" s="15">
        <v>9.7100000000000006E-2</v>
      </c>
      <c r="C3087" s="15" t="s">
        <v>44</v>
      </c>
      <c r="D3087" s="15">
        <v>57500</v>
      </c>
      <c r="E3087" s="15">
        <v>36</v>
      </c>
      <c r="F3087" s="15">
        <v>7</v>
      </c>
      <c r="G3087" s="15">
        <v>0</v>
      </c>
    </row>
    <row r="3088" spans="1:7" x14ac:dyDescent="0.2">
      <c r="A3088" s="15">
        <v>18000</v>
      </c>
      <c r="B3088" s="15">
        <v>0.1522</v>
      </c>
      <c r="C3088" s="15" t="s">
        <v>46</v>
      </c>
      <c r="D3088" s="15">
        <v>44000</v>
      </c>
      <c r="E3088" s="15">
        <v>60</v>
      </c>
      <c r="F3088" s="15">
        <v>4</v>
      </c>
      <c r="G3088" s="15">
        <v>1</v>
      </c>
    </row>
    <row r="3089" spans="1:7" x14ac:dyDescent="0.2">
      <c r="A3089" s="15">
        <v>24000</v>
      </c>
      <c r="B3089" s="15">
        <v>0.1235</v>
      </c>
      <c r="C3089" s="15" t="s">
        <v>46</v>
      </c>
      <c r="D3089" s="15">
        <v>95000</v>
      </c>
      <c r="E3089" s="15">
        <v>60</v>
      </c>
      <c r="F3089" s="15">
        <v>2</v>
      </c>
      <c r="G3089" s="15">
        <v>0</v>
      </c>
    </row>
    <row r="3090" spans="1:7" x14ac:dyDescent="0.2">
      <c r="A3090" s="15">
        <v>33950</v>
      </c>
      <c r="B3090" s="15">
        <v>0.25990000000000002</v>
      </c>
      <c r="C3090" s="15" t="s">
        <v>46</v>
      </c>
      <c r="D3090" s="15">
        <v>76198</v>
      </c>
      <c r="E3090" s="15">
        <v>60</v>
      </c>
      <c r="F3090" s="15">
        <v>7</v>
      </c>
      <c r="G3090" s="15">
        <v>1</v>
      </c>
    </row>
    <row r="3091" spans="1:7" x14ac:dyDescent="0.2">
      <c r="A3091" s="15">
        <v>24000</v>
      </c>
      <c r="B3091" s="15">
        <v>0.22700000000000001</v>
      </c>
      <c r="C3091" s="15" t="s">
        <v>46</v>
      </c>
      <c r="D3091" s="15">
        <v>80000</v>
      </c>
      <c r="E3091" s="15">
        <v>60</v>
      </c>
      <c r="F3091" s="15">
        <v>10</v>
      </c>
      <c r="G3091" s="15">
        <v>0</v>
      </c>
    </row>
    <row r="3092" spans="1:7" x14ac:dyDescent="0.2">
      <c r="A3092" s="15">
        <v>6000</v>
      </c>
      <c r="B3092" s="15">
        <v>0.2031</v>
      </c>
      <c r="C3092" s="15" t="s">
        <v>44</v>
      </c>
      <c r="D3092" s="15">
        <v>80000</v>
      </c>
      <c r="E3092" s="15">
        <v>36</v>
      </c>
      <c r="F3092" s="15">
        <v>9</v>
      </c>
      <c r="G3092" s="15">
        <v>0</v>
      </c>
    </row>
    <row r="3093" spans="1:7" x14ac:dyDescent="0.2">
      <c r="A3093" s="15">
        <v>10075</v>
      </c>
      <c r="B3093" s="15">
        <v>0.25280000000000002</v>
      </c>
      <c r="C3093" s="15" t="s">
        <v>46</v>
      </c>
      <c r="D3093" s="15">
        <v>80000</v>
      </c>
      <c r="E3093" s="15">
        <v>60</v>
      </c>
      <c r="F3093" s="15">
        <v>10</v>
      </c>
      <c r="G3093" s="15">
        <v>1</v>
      </c>
    </row>
    <row r="3094" spans="1:7" x14ac:dyDescent="0.2">
      <c r="A3094" s="15">
        <v>14400</v>
      </c>
      <c r="B3094" s="15">
        <v>0.1235</v>
      </c>
      <c r="C3094" s="15" t="s">
        <v>44</v>
      </c>
      <c r="D3094" s="15">
        <v>39000</v>
      </c>
      <c r="E3094" s="15">
        <v>36</v>
      </c>
      <c r="F3094" s="15">
        <v>10</v>
      </c>
      <c r="G3094" s="15">
        <v>0</v>
      </c>
    </row>
    <row r="3095" spans="1:7" x14ac:dyDescent="0.2">
      <c r="A3095" s="15">
        <v>12000</v>
      </c>
      <c r="B3095" s="15">
        <v>0.14330000000000001</v>
      </c>
      <c r="C3095" s="15" t="s">
        <v>44</v>
      </c>
      <c r="D3095" s="15">
        <v>80000</v>
      </c>
      <c r="E3095" s="15">
        <v>36</v>
      </c>
      <c r="F3095" s="15">
        <v>1</v>
      </c>
      <c r="G3095" s="15">
        <v>0</v>
      </c>
    </row>
    <row r="3096" spans="1:7" x14ac:dyDescent="0.2">
      <c r="A3096" s="15">
        <v>6000</v>
      </c>
      <c r="B3096" s="15">
        <v>0.1588</v>
      </c>
      <c r="C3096" s="15" t="s">
        <v>44</v>
      </c>
      <c r="D3096" s="15">
        <v>50000</v>
      </c>
      <c r="E3096" s="15">
        <v>36</v>
      </c>
      <c r="F3096" s="15">
        <v>6</v>
      </c>
      <c r="G3096" s="15">
        <v>0</v>
      </c>
    </row>
    <row r="3097" spans="1:7" x14ac:dyDescent="0.2">
      <c r="A3097" s="15">
        <v>20000</v>
      </c>
      <c r="B3097" s="15">
        <v>6.6199999999999995E-2</v>
      </c>
      <c r="C3097" s="15" t="s">
        <v>46</v>
      </c>
      <c r="D3097" s="15">
        <v>75000</v>
      </c>
      <c r="E3097" s="15">
        <v>36</v>
      </c>
      <c r="F3097" s="15">
        <v>5</v>
      </c>
      <c r="G3097" s="15">
        <v>0</v>
      </c>
    </row>
    <row r="3098" spans="1:7" x14ac:dyDescent="0.2">
      <c r="A3098" s="15">
        <v>5000</v>
      </c>
      <c r="B3098" s="15">
        <v>0.1235</v>
      </c>
      <c r="C3098" s="15" t="s">
        <v>44</v>
      </c>
      <c r="D3098" s="15">
        <v>69000</v>
      </c>
      <c r="E3098" s="15">
        <v>36</v>
      </c>
      <c r="F3098" s="15">
        <v>0.5</v>
      </c>
      <c r="G3098" s="15">
        <v>0</v>
      </c>
    </row>
    <row r="3099" spans="1:7" x14ac:dyDescent="0.2">
      <c r="A3099" s="15">
        <v>10000</v>
      </c>
      <c r="B3099" s="15">
        <v>0.1305</v>
      </c>
      <c r="C3099" s="15" t="s">
        <v>45</v>
      </c>
      <c r="D3099" s="15">
        <v>49000</v>
      </c>
      <c r="E3099" s="15">
        <v>36</v>
      </c>
      <c r="F3099" s="15">
        <v>10</v>
      </c>
      <c r="G3099" s="15">
        <v>1</v>
      </c>
    </row>
    <row r="3100" spans="1:7" x14ac:dyDescent="0.2">
      <c r="A3100" s="15">
        <v>2400</v>
      </c>
      <c r="B3100" s="15">
        <v>0.19520000000000001</v>
      </c>
      <c r="C3100" s="15" t="s">
        <v>44</v>
      </c>
      <c r="D3100" s="15">
        <v>43000</v>
      </c>
      <c r="E3100" s="15">
        <v>36</v>
      </c>
      <c r="F3100" s="15">
        <v>0.5</v>
      </c>
      <c r="G3100" s="15">
        <v>0</v>
      </c>
    </row>
    <row r="3101" spans="1:7" x14ac:dyDescent="0.2">
      <c r="A3101" s="15">
        <v>10500</v>
      </c>
      <c r="B3101" s="15">
        <v>7.6200000000000004E-2</v>
      </c>
      <c r="C3101" s="15" t="s">
        <v>46</v>
      </c>
      <c r="D3101" s="15">
        <v>110000</v>
      </c>
      <c r="E3101" s="15">
        <v>36</v>
      </c>
      <c r="F3101" s="15">
        <v>10</v>
      </c>
      <c r="G3101" s="15">
        <v>0</v>
      </c>
    </row>
    <row r="3102" spans="1:7" x14ac:dyDescent="0.2">
      <c r="A3102" s="15">
        <v>21200</v>
      </c>
      <c r="B3102" s="15">
        <v>0.222</v>
      </c>
      <c r="C3102" s="15" t="s">
        <v>46</v>
      </c>
      <c r="D3102" s="15">
        <v>53000</v>
      </c>
      <c r="E3102" s="15">
        <v>36</v>
      </c>
      <c r="F3102" s="15">
        <v>6</v>
      </c>
      <c r="G3102" s="15">
        <v>0</v>
      </c>
    </row>
    <row r="3103" spans="1:7" x14ac:dyDescent="0.2">
      <c r="A3103" s="15">
        <v>16000</v>
      </c>
      <c r="B3103" s="15">
        <v>0.1588</v>
      </c>
      <c r="C3103" s="15" t="s">
        <v>46</v>
      </c>
      <c r="D3103" s="15">
        <v>54000</v>
      </c>
      <c r="E3103" s="15">
        <v>60</v>
      </c>
      <c r="F3103" s="15">
        <v>10</v>
      </c>
      <c r="G3103" s="15">
        <v>0</v>
      </c>
    </row>
    <row r="3104" spans="1:7" x14ac:dyDescent="0.2">
      <c r="A3104" s="15">
        <v>16450</v>
      </c>
      <c r="B3104" s="15">
        <v>0.1522</v>
      </c>
      <c r="C3104" s="15" t="s">
        <v>44</v>
      </c>
      <c r="D3104" s="15">
        <v>75000</v>
      </c>
      <c r="E3104" s="15">
        <v>60</v>
      </c>
      <c r="F3104" s="15">
        <v>10</v>
      </c>
      <c r="G3104" s="15">
        <v>0</v>
      </c>
    </row>
    <row r="3105" spans="1:7" x14ac:dyDescent="0.2">
      <c r="A3105" s="15">
        <v>5000</v>
      </c>
      <c r="B3105" s="15">
        <v>0.10639999999999999</v>
      </c>
      <c r="C3105" s="15" t="s">
        <v>45</v>
      </c>
      <c r="D3105" s="15">
        <v>88000</v>
      </c>
      <c r="E3105" s="15">
        <v>36</v>
      </c>
      <c r="F3105" s="15">
        <v>10</v>
      </c>
      <c r="G3105" s="15">
        <v>0</v>
      </c>
    </row>
    <row r="3106" spans="1:7" x14ac:dyDescent="0.2">
      <c r="A3106" s="15">
        <v>9600</v>
      </c>
      <c r="B3106" s="15">
        <v>0.1678</v>
      </c>
      <c r="C3106" s="15" t="s">
        <v>46</v>
      </c>
      <c r="D3106" s="15">
        <v>76000</v>
      </c>
      <c r="E3106" s="15">
        <v>36</v>
      </c>
      <c r="F3106" s="15">
        <v>3</v>
      </c>
      <c r="G3106" s="15">
        <v>0</v>
      </c>
    </row>
    <row r="3107" spans="1:7" x14ac:dyDescent="0.2">
      <c r="A3107" s="15">
        <v>7800</v>
      </c>
      <c r="B3107" s="15">
        <v>0.17560000000000001</v>
      </c>
      <c r="C3107" s="15" t="s">
        <v>46</v>
      </c>
      <c r="D3107" s="15">
        <v>36500</v>
      </c>
      <c r="E3107" s="15">
        <v>36</v>
      </c>
      <c r="F3107" s="15">
        <v>2</v>
      </c>
      <c r="G3107" s="15">
        <v>0</v>
      </c>
    </row>
    <row r="3108" spans="1:7" x14ac:dyDescent="0.2">
      <c r="A3108" s="15">
        <v>35000</v>
      </c>
      <c r="B3108" s="15">
        <v>0.1522</v>
      </c>
      <c r="C3108" s="15" t="s">
        <v>46</v>
      </c>
      <c r="D3108" s="15">
        <v>110000</v>
      </c>
      <c r="E3108" s="15">
        <v>60</v>
      </c>
      <c r="F3108" s="15">
        <v>10</v>
      </c>
      <c r="G3108" s="15">
        <v>0</v>
      </c>
    </row>
    <row r="3109" spans="1:7" x14ac:dyDescent="0.2">
      <c r="A3109" s="15">
        <v>13000</v>
      </c>
      <c r="B3109" s="15">
        <v>0.1825</v>
      </c>
      <c r="C3109" s="15" t="s">
        <v>46</v>
      </c>
      <c r="D3109" s="15">
        <v>87000</v>
      </c>
      <c r="E3109" s="15">
        <v>36</v>
      </c>
      <c r="F3109" s="15">
        <v>1</v>
      </c>
      <c r="G3109" s="15">
        <v>0</v>
      </c>
    </row>
    <row r="3110" spans="1:7" x14ac:dyDescent="0.2">
      <c r="A3110" s="15">
        <v>7000</v>
      </c>
      <c r="B3110" s="15">
        <v>0.1368</v>
      </c>
      <c r="C3110" s="15" t="s">
        <v>44</v>
      </c>
      <c r="D3110" s="15">
        <v>50000</v>
      </c>
      <c r="E3110" s="15">
        <v>36</v>
      </c>
      <c r="F3110" s="15">
        <v>2</v>
      </c>
      <c r="G3110" s="15">
        <v>0</v>
      </c>
    </row>
    <row r="3111" spans="1:7" x14ac:dyDescent="0.2">
      <c r="A3111" s="15">
        <v>10000</v>
      </c>
      <c r="B3111" s="15">
        <v>0.1368</v>
      </c>
      <c r="C3111" s="15" t="s">
        <v>46</v>
      </c>
      <c r="D3111" s="15">
        <v>55000</v>
      </c>
      <c r="E3111" s="15">
        <v>36</v>
      </c>
      <c r="F3111" s="15">
        <v>10</v>
      </c>
      <c r="G3111" s="15">
        <v>0</v>
      </c>
    </row>
    <row r="3112" spans="1:7" x14ac:dyDescent="0.2">
      <c r="A3112" s="15">
        <v>3600</v>
      </c>
      <c r="B3112" s="15">
        <v>0.10639999999999999</v>
      </c>
      <c r="C3112" s="15" t="s">
        <v>46</v>
      </c>
      <c r="D3112" s="15">
        <v>60000</v>
      </c>
      <c r="E3112" s="15">
        <v>36</v>
      </c>
      <c r="F3112" s="15">
        <v>10</v>
      </c>
      <c r="G3112" s="15">
        <v>0</v>
      </c>
    </row>
    <row r="3113" spans="1:7" x14ac:dyDescent="0.2">
      <c r="A3113" s="15">
        <v>10000</v>
      </c>
      <c r="B3113" s="15">
        <v>0.1588</v>
      </c>
      <c r="C3113" s="15" t="s">
        <v>44</v>
      </c>
      <c r="D3113" s="15">
        <v>63000</v>
      </c>
      <c r="E3113" s="15">
        <v>36</v>
      </c>
      <c r="F3113" s="15">
        <v>8</v>
      </c>
      <c r="G3113" s="15">
        <v>1</v>
      </c>
    </row>
    <row r="3114" spans="1:7" x14ac:dyDescent="0.2">
      <c r="A3114" s="15">
        <v>24000</v>
      </c>
      <c r="B3114" s="15">
        <v>0.1678</v>
      </c>
      <c r="C3114" s="15" t="s">
        <v>46</v>
      </c>
      <c r="D3114" s="15">
        <v>66742</v>
      </c>
      <c r="E3114" s="15">
        <v>60</v>
      </c>
      <c r="F3114" s="15">
        <v>0.5</v>
      </c>
      <c r="G3114" s="15">
        <v>0</v>
      </c>
    </row>
    <row r="3115" spans="1:7" x14ac:dyDescent="0.2">
      <c r="A3115" s="15">
        <v>15000</v>
      </c>
      <c r="B3115" s="15">
        <v>0.216</v>
      </c>
      <c r="C3115" s="15" t="s">
        <v>46</v>
      </c>
      <c r="D3115" s="15">
        <v>40000</v>
      </c>
      <c r="E3115" s="15">
        <v>36</v>
      </c>
      <c r="F3115" s="15">
        <v>10</v>
      </c>
      <c r="G3115" s="15">
        <v>0</v>
      </c>
    </row>
    <row r="3116" spans="1:7" x14ac:dyDescent="0.2">
      <c r="A3116" s="15">
        <v>8000</v>
      </c>
      <c r="B3116" s="15">
        <v>0.2606</v>
      </c>
      <c r="C3116" s="15" t="s">
        <v>44</v>
      </c>
      <c r="D3116" s="15">
        <v>55000</v>
      </c>
      <c r="E3116" s="15">
        <v>60</v>
      </c>
      <c r="F3116" s="15">
        <v>0.5</v>
      </c>
      <c r="G3116" s="15">
        <v>0</v>
      </c>
    </row>
    <row r="3117" spans="1:7" x14ac:dyDescent="0.2">
      <c r="A3117" s="15">
        <v>20800</v>
      </c>
      <c r="B3117" s="15">
        <v>0.21149999999999999</v>
      </c>
      <c r="C3117" s="15" t="s">
        <v>44</v>
      </c>
      <c r="D3117" s="15">
        <v>78000</v>
      </c>
      <c r="E3117" s="15">
        <v>36</v>
      </c>
      <c r="F3117" s="15">
        <v>1</v>
      </c>
      <c r="G3117" s="15">
        <v>1</v>
      </c>
    </row>
    <row r="3118" spans="1:7" x14ac:dyDescent="0.2">
      <c r="A3118" s="15">
        <v>18000</v>
      </c>
      <c r="B3118" s="15">
        <v>9.7100000000000006E-2</v>
      </c>
      <c r="C3118" s="15" t="s">
        <v>46</v>
      </c>
      <c r="D3118" s="15">
        <v>85000</v>
      </c>
      <c r="E3118" s="15">
        <v>36</v>
      </c>
      <c r="F3118" s="15">
        <v>10</v>
      </c>
      <c r="G3118" s="15">
        <v>0</v>
      </c>
    </row>
    <row r="3119" spans="1:7" x14ac:dyDescent="0.2">
      <c r="A3119" s="15">
        <v>6000</v>
      </c>
      <c r="B3119" s="15">
        <v>0.11550000000000001</v>
      </c>
      <c r="C3119" s="15" t="s">
        <v>46</v>
      </c>
      <c r="D3119" s="15">
        <v>70000</v>
      </c>
      <c r="E3119" s="15">
        <v>36</v>
      </c>
      <c r="F3119" s="15">
        <v>10</v>
      </c>
      <c r="G3119" s="15">
        <v>0</v>
      </c>
    </row>
    <row r="3120" spans="1:7" x14ac:dyDescent="0.2">
      <c r="A3120" s="15">
        <v>30000</v>
      </c>
      <c r="B3120" s="15">
        <v>0.17560000000000001</v>
      </c>
      <c r="C3120" s="15" t="s">
        <v>46</v>
      </c>
      <c r="D3120" s="15">
        <v>87000</v>
      </c>
      <c r="E3120" s="15">
        <v>60</v>
      </c>
      <c r="F3120" s="15">
        <v>5</v>
      </c>
      <c r="G3120" s="15">
        <v>1</v>
      </c>
    </row>
    <row r="3121" spans="1:7" x14ac:dyDescent="0.2">
      <c r="A3121" s="15">
        <v>19950</v>
      </c>
      <c r="B3121" s="15">
        <v>0.11550000000000001</v>
      </c>
      <c r="C3121" s="15" t="s">
        <v>46</v>
      </c>
      <c r="D3121" s="15">
        <v>98000</v>
      </c>
      <c r="E3121" s="15">
        <v>36</v>
      </c>
      <c r="F3121" s="15">
        <v>3</v>
      </c>
      <c r="G3121" s="15">
        <v>0</v>
      </c>
    </row>
    <row r="3122" spans="1:7" x14ac:dyDescent="0.2">
      <c r="A3122" s="15">
        <v>35000</v>
      </c>
      <c r="B3122" s="15">
        <v>0.14330000000000001</v>
      </c>
      <c r="C3122" s="15" t="s">
        <v>46</v>
      </c>
      <c r="D3122" s="16">
        <v>100000</v>
      </c>
      <c r="E3122" s="15">
        <v>36</v>
      </c>
      <c r="F3122" s="15">
        <v>10</v>
      </c>
      <c r="G3122" s="15">
        <v>0</v>
      </c>
    </row>
    <row r="3123" spans="1:7" x14ac:dyDescent="0.2">
      <c r="A3123" s="15">
        <v>13000</v>
      </c>
      <c r="B3123" s="15">
        <v>0.2606</v>
      </c>
      <c r="C3123" s="15" t="s">
        <v>44</v>
      </c>
      <c r="D3123" s="15">
        <v>65000</v>
      </c>
      <c r="E3123" s="15">
        <v>60</v>
      </c>
      <c r="F3123" s="15">
        <v>2</v>
      </c>
      <c r="G3123" s="15">
        <v>0</v>
      </c>
    </row>
    <row r="3124" spans="1:7" x14ac:dyDescent="0.2">
      <c r="A3124" s="15">
        <v>22000</v>
      </c>
      <c r="B3124" s="15">
        <v>0.14330000000000001</v>
      </c>
      <c r="C3124" s="15" t="s">
        <v>46</v>
      </c>
      <c r="D3124" s="15">
        <v>70000</v>
      </c>
      <c r="E3124" s="15">
        <v>60</v>
      </c>
      <c r="F3124" s="15">
        <v>1</v>
      </c>
      <c r="G3124" s="15">
        <v>1</v>
      </c>
    </row>
    <row r="3125" spans="1:7" x14ac:dyDescent="0.2">
      <c r="A3125" s="15">
        <v>20125</v>
      </c>
      <c r="B3125" s="15">
        <v>0.245</v>
      </c>
      <c r="C3125" s="15" t="s">
        <v>46</v>
      </c>
      <c r="D3125" s="15">
        <v>45000</v>
      </c>
      <c r="E3125" s="15">
        <v>60</v>
      </c>
      <c r="F3125" s="15">
        <v>2</v>
      </c>
      <c r="G3125" s="15">
        <v>0</v>
      </c>
    </row>
    <row r="3126" spans="1:7" x14ac:dyDescent="0.2">
      <c r="A3126" s="15">
        <v>8000</v>
      </c>
      <c r="B3126" s="15">
        <v>0.10639999999999999</v>
      </c>
      <c r="C3126" s="15" t="s">
        <v>46</v>
      </c>
      <c r="D3126" s="15">
        <v>44000</v>
      </c>
      <c r="E3126" s="15">
        <v>36</v>
      </c>
      <c r="F3126" s="15">
        <v>10</v>
      </c>
      <c r="G3126" s="15">
        <v>0</v>
      </c>
    </row>
    <row r="3127" spans="1:7" x14ac:dyDescent="0.2">
      <c r="A3127" s="15">
        <v>16000</v>
      </c>
      <c r="B3127" s="15">
        <v>0.10639999999999999</v>
      </c>
      <c r="C3127" s="15" t="s">
        <v>46</v>
      </c>
      <c r="D3127" s="15">
        <v>87500</v>
      </c>
      <c r="E3127" s="15">
        <v>36</v>
      </c>
      <c r="F3127" s="15">
        <v>10</v>
      </c>
      <c r="G3127" s="15">
        <v>0</v>
      </c>
    </row>
    <row r="3128" spans="1:7" x14ac:dyDescent="0.2">
      <c r="A3128" s="15">
        <v>9200</v>
      </c>
      <c r="B3128" s="15">
        <v>0.1522</v>
      </c>
      <c r="C3128" s="15" t="s">
        <v>46</v>
      </c>
      <c r="D3128" s="15">
        <v>80000</v>
      </c>
      <c r="E3128" s="15">
        <v>36</v>
      </c>
      <c r="F3128" s="15">
        <v>10</v>
      </c>
      <c r="G3128" s="15">
        <v>0</v>
      </c>
    </row>
    <row r="3129" spans="1:7" x14ac:dyDescent="0.2">
      <c r="A3129" s="15">
        <v>3600</v>
      </c>
      <c r="B3129" s="15">
        <v>7.9000000000000001E-2</v>
      </c>
      <c r="C3129" s="15" t="s">
        <v>46</v>
      </c>
      <c r="D3129" s="15">
        <v>47136</v>
      </c>
      <c r="E3129" s="15">
        <v>36</v>
      </c>
      <c r="F3129" s="15">
        <v>1</v>
      </c>
      <c r="G3129" s="15">
        <v>0</v>
      </c>
    </row>
    <row r="3130" spans="1:7" x14ac:dyDescent="0.2">
      <c r="A3130" s="15">
        <v>35000</v>
      </c>
      <c r="B3130" s="15">
        <v>0.1885</v>
      </c>
      <c r="C3130" s="15" t="s">
        <v>44</v>
      </c>
      <c r="D3130" s="15">
        <v>110000</v>
      </c>
      <c r="E3130" s="15">
        <v>36</v>
      </c>
      <c r="F3130" s="15">
        <v>4</v>
      </c>
      <c r="G3130" s="15">
        <v>1</v>
      </c>
    </row>
    <row r="3131" spans="1:7" x14ac:dyDescent="0.2">
      <c r="A3131" s="15">
        <v>20000</v>
      </c>
      <c r="B3131" s="15">
        <v>0.1678</v>
      </c>
      <c r="C3131" s="15" t="s">
        <v>46</v>
      </c>
      <c r="D3131" s="15">
        <v>85000</v>
      </c>
      <c r="E3131" s="15">
        <v>60</v>
      </c>
      <c r="F3131" s="15">
        <v>10</v>
      </c>
      <c r="G3131" s="15">
        <v>1</v>
      </c>
    </row>
    <row r="3132" spans="1:7" x14ac:dyDescent="0.2">
      <c r="A3132" s="15">
        <v>17000</v>
      </c>
      <c r="B3132" s="15">
        <v>0.11550000000000001</v>
      </c>
      <c r="C3132" s="15" t="s">
        <v>46</v>
      </c>
      <c r="D3132" s="15">
        <v>130000</v>
      </c>
      <c r="E3132" s="15">
        <v>36</v>
      </c>
      <c r="F3132" s="15">
        <v>10</v>
      </c>
      <c r="G3132" s="15">
        <v>0</v>
      </c>
    </row>
    <row r="3133" spans="1:7" x14ac:dyDescent="0.2">
      <c r="A3133" s="15">
        <v>3000</v>
      </c>
      <c r="B3133" s="15">
        <v>0.2031</v>
      </c>
      <c r="C3133" s="15" t="s">
        <v>44</v>
      </c>
      <c r="D3133" s="15">
        <v>140000</v>
      </c>
      <c r="E3133" s="15">
        <v>36</v>
      </c>
      <c r="F3133" s="15">
        <v>5</v>
      </c>
      <c r="G3133" s="15">
        <v>0</v>
      </c>
    </row>
    <row r="3134" spans="1:7" x14ac:dyDescent="0.2">
      <c r="A3134" s="15">
        <v>10000</v>
      </c>
      <c r="B3134" s="15">
        <v>0.17560000000000001</v>
      </c>
      <c r="C3134" s="15" t="s">
        <v>46</v>
      </c>
      <c r="D3134" s="15">
        <v>55000</v>
      </c>
      <c r="E3134" s="15">
        <v>36</v>
      </c>
      <c r="F3134" s="15">
        <v>6</v>
      </c>
      <c r="G3134" s="15">
        <v>1</v>
      </c>
    </row>
    <row r="3135" spans="1:7" x14ac:dyDescent="0.2">
      <c r="A3135" s="15">
        <v>12000</v>
      </c>
      <c r="B3135" s="15">
        <v>0.21149999999999999</v>
      </c>
      <c r="C3135" s="15" t="s">
        <v>44</v>
      </c>
      <c r="D3135" s="15">
        <v>60000</v>
      </c>
      <c r="E3135" s="15">
        <v>60</v>
      </c>
      <c r="F3135" s="15">
        <v>0.5</v>
      </c>
      <c r="G3135" s="15">
        <v>0</v>
      </c>
    </row>
    <row r="3136" spans="1:7" x14ac:dyDescent="0.2">
      <c r="A3136" s="15">
        <v>7500</v>
      </c>
      <c r="B3136" s="15">
        <v>0.1522</v>
      </c>
      <c r="C3136" s="15" t="s">
        <v>46</v>
      </c>
      <c r="D3136" s="15">
        <v>27500</v>
      </c>
      <c r="E3136" s="15">
        <v>36</v>
      </c>
      <c r="F3136" s="15">
        <v>10</v>
      </c>
      <c r="G3136" s="15">
        <v>0</v>
      </c>
    </row>
    <row r="3137" spans="1:7" x14ac:dyDescent="0.2">
      <c r="A3137" s="15">
        <v>11500</v>
      </c>
      <c r="B3137" s="15">
        <v>0.1678</v>
      </c>
      <c r="C3137" s="15" t="s">
        <v>46</v>
      </c>
      <c r="D3137" s="15">
        <v>42000</v>
      </c>
      <c r="E3137" s="15">
        <v>60</v>
      </c>
      <c r="F3137" s="15">
        <v>5</v>
      </c>
      <c r="G3137" s="15">
        <v>1</v>
      </c>
    </row>
    <row r="3138" spans="1:7" x14ac:dyDescent="0.2">
      <c r="A3138" s="15">
        <v>9600</v>
      </c>
      <c r="B3138" s="15">
        <v>0.14330000000000001</v>
      </c>
      <c r="C3138" s="15" t="s">
        <v>46</v>
      </c>
      <c r="D3138" s="15">
        <v>50000</v>
      </c>
      <c r="E3138" s="15">
        <v>36</v>
      </c>
      <c r="F3138" s="15">
        <v>10</v>
      </c>
      <c r="G3138" s="15">
        <v>0</v>
      </c>
    </row>
    <row r="3139" spans="1:7" x14ac:dyDescent="0.2">
      <c r="A3139" s="15">
        <v>10000</v>
      </c>
      <c r="B3139" s="15">
        <v>0.1235</v>
      </c>
      <c r="C3139" s="15" t="s">
        <v>44</v>
      </c>
      <c r="D3139" s="15">
        <v>73000</v>
      </c>
      <c r="E3139" s="15">
        <v>36</v>
      </c>
      <c r="F3139" s="15">
        <v>3</v>
      </c>
      <c r="G3139" s="15">
        <v>0</v>
      </c>
    </row>
    <row r="3140" spans="1:7" x14ac:dyDescent="0.2">
      <c r="A3140" s="15">
        <v>8000</v>
      </c>
      <c r="B3140" s="15">
        <v>7.6200000000000004E-2</v>
      </c>
      <c r="C3140" s="15" t="s">
        <v>46</v>
      </c>
      <c r="D3140" s="15">
        <v>125000</v>
      </c>
      <c r="E3140" s="15">
        <v>36</v>
      </c>
      <c r="F3140" s="15">
        <v>10</v>
      </c>
      <c r="G3140" s="15">
        <v>0</v>
      </c>
    </row>
    <row r="3141" spans="1:7" x14ac:dyDescent="0.2">
      <c r="A3141" s="15">
        <v>16000</v>
      </c>
      <c r="B3141" s="15">
        <v>7.9000000000000001E-2</v>
      </c>
      <c r="C3141" s="15" t="s">
        <v>46</v>
      </c>
      <c r="D3141" s="15">
        <v>70000</v>
      </c>
      <c r="E3141" s="15">
        <v>36</v>
      </c>
      <c r="F3141" s="15">
        <v>5</v>
      </c>
      <c r="G3141" s="15">
        <v>0</v>
      </c>
    </row>
    <row r="3142" spans="1:7" x14ac:dyDescent="0.2">
      <c r="A3142" s="15">
        <v>35000</v>
      </c>
      <c r="B3142" s="15">
        <v>0.17560000000000001</v>
      </c>
      <c r="C3142" s="15" t="s">
        <v>45</v>
      </c>
      <c r="D3142" s="15">
        <v>145000</v>
      </c>
      <c r="E3142" s="15">
        <v>36</v>
      </c>
      <c r="F3142" s="15">
        <v>1</v>
      </c>
      <c r="G3142" s="15">
        <v>0</v>
      </c>
    </row>
    <row r="3143" spans="1:7" x14ac:dyDescent="0.2">
      <c r="A3143" s="15">
        <v>16000</v>
      </c>
      <c r="B3143" s="15">
        <v>7.6200000000000004E-2</v>
      </c>
      <c r="C3143" s="15" t="s">
        <v>46</v>
      </c>
      <c r="D3143" s="15">
        <v>90000</v>
      </c>
      <c r="E3143" s="15">
        <v>36</v>
      </c>
      <c r="F3143" s="15">
        <v>4</v>
      </c>
      <c r="G3143" s="15">
        <v>0</v>
      </c>
    </row>
    <row r="3144" spans="1:7" x14ac:dyDescent="0.2">
      <c r="A3144" s="15">
        <v>30000</v>
      </c>
      <c r="B3144" s="15">
        <v>0.14330000000000001</v>
      </c>
      <c r="C3144" s="15" t="s">
        <v>46</v>
      </c>
      <c r="D3144" s="15">
        <v>111000</v>
      </c>
      <c r="E3144" s="15">
        <v>36</v>
      </c>
      <c r="F3144" s="15">
        <v>10</v>
      </c>
      <c r="G3144" s="15">
        <v>0</v>
      </c>
    </row>
    <row r="3145" spans="1:7" x14ac:dyDescent="0.2">
      <c r="A3145" s="15">
        <v>10800</v>
      </c>
      <c r="B3145" s="15">
        <v>0.1588</v>
      </c>
      <c r="C3145" s="15" t="s">
        <v>46</v>
      </c>
      <c r="D3145" s="15">
        <v>48000</v>
      </c>
      <c r="E3145" s="15">
        <v>60</v>
      </c>
      <c r="F3145" s="15">
        <v>3</v>
      </c>
      <c r="G3145" s="15">
        <v>0</v>
      </c>
    </row>
    <row r="3146" spans="1:7" x14ac:dyDescent="0.2">
      <c r="A3146" s="15">
        <v>7000</v>
      </c>
      <c r="B3146" s="15">
        <v>8.8999999999999996E-2</v>
      </c>
      <c r="C3146" s="15" t="s">
        <v>44</v>
      </c>
      <c r="D3146" s="15">
        <v>44000</v>
      </c>
      <c r="E3146" s="15">
        <v>36</v>
      </c>
      <c r="F3146" s="15">
        <v>3</v>
      </c>
      <c r="G3146" s="15">
        <v>1</v>
      </c>
    </row>
    <row r="3147" spans="1:7" x14ac:dyDescent="0.2">
      <c r="A3147" s="15">
        <v>3200</v>
      </c>
      <c r="B3147" s="15">
        <v>0.10639999999999999</v>
      </c>
      <c r="C3147" s="15" t="s">
        <v>46</v>
      </c>
      <c r="D3147" s="15">
        <v>36000</v>
      </c>
      <c r="E3147" s="15">
        <v>36</v>
      </c>
      <c r="F3147" s="15">
        <v>4</v>
      </c>
      <c r="G3147" s="15">
        <v>0</v>
      </c>
    </row>
    <row r="3148" spans="1:7" x14ac:dyDescent="0.2">
      <c r="A3148" s="15">
        <v>9325</v>
      </c>
      <c r="B3148" s="15">
        <v>0.1588</v>
      </c>
      <c r="C3148" s="15" t="s">
        <v>44</v>
      </c>
      <c r="D3148" s="15">
        <v>35000</v>
      </c>
      <c r="E3148" s="15">
        <v>36</v>
      </c>
      <c r="F3148" s="15">
        <v>2</v>
      </c>
      <c r="G3148" s="15">
        <v>1</v>
      </c>
    </row>
    <row r="3149" spans="1:7" x14ac:dyDescent="0.2">
      <c r="A3149" s="15">
        <v>12000</v>
      </c>
      <c r="B3149" s="15">
        <v>0.10639999999999999</v>
      </c>
      <c r="C3149" s="15" t="s">
        <v>46</v>
      </c>
      <c r="D3149" s="15">
        <v>78000</v>
      </c>
      <c r="E3149" s="15">
        <v>36</v>
      </c>
      <c r="F3149" s="15">
        <v>5</v>
      </c>
      <c r="G3149" s="15">
        <v>0</v>
      </c>
    </row>
    <row r="3150" spans="1:7" x14ac:dyDescent="0.2">
      <c r="A3150" s="15">
        <v>2000</v>
      </c>
      <c r="B3150" s="15">
        <v>0.19520000000000001</v>
      </c>
      <c r="C3150" s="15" t="s">
        <v>46</v>
      </c>
      <c r="D3150" s="15">
        <v>40000</v>
      </c>
      <c r="E3150" s="15">
        <v>36</v>
      </c>
      <c r="F3150" s="15">
        <v>10</v>
      </c>
      <c r="G3150" s="15">
        <v>0</v>
      </c>
    </row>
    <row r="3151" spans="1:7" x14ac:dyDescent="0.2">
      <c r="A3151" s="15">
        <v>7125</v>
      </c>
      <c r="B3151" s="15">
        <v>0.19520000000000001</v>
      </c>
      <c r="C3151" s="15" t="s">
        <v>44</v>
      </c>
      <c r="D3151" s="15">
        <v>80000</v>
      </c>
      <c r="E3151" s="15">
        <v>36</v>
      </c>
      <c r="F3151" s="15">
        <v>5</v>
      </c>
      <c r="G3151" s="15">
        <v>1</v>
      </c>
    </row>
    <row r="3152" spans="1:7" x14ac:dyDescent="0.2">
      <c r="A3152" s="15">
        <v>6400</v>
      </c>
      <c r="B3152" s="15">
        <v>0.245</v>
      </c>
      <c r="C3152" s="15" t="s">
        <v>46</v>
      </c>
      <c r="D3152" s="15">
        <v>57000</v>
      </c>
      <c r="E3152" s="15">
        <v>60</v>
      </c>
      <c r="F3152" s="15">
        <v>1</v>
      </c>
      <c r="G3152" s="15">
        <v>0</v>
      </c>
    </row>
    <row r="3153" spans="1:7" x14ac:dyDescent="0.2">
      <c r="A3153" s="15">
        <v>35000</v>
      </c>
      <c r="B3153" s="15">
        <v>0.23499999999999999</v>
      </c>
      <c r="C3153" s="15" t="s">
        <v>44</v>
      </c>
      <c r="D3153" s="15">
        <v>123480</v>
      </c>
      <c r="E3153" s="15">
        <v>60</v>
      </c>
      <c r="F3153" s="15">
        <v>9</v>
      </c>
      <c r="G3153" s="15">
        <v>1</v>
      </c>
    </row>
    <row r="3154" spans="1:7" x14ac:dyDescent="0.2">
      <c r="A3154" s="15">
        <v>17500</v>
      </c>
      <c r="B3154" s="15">
        <v>0.14330000000000001</v>
      </c>
      <c r="C3154" s="15" t="s">
        <v>46</v>
      </c>
      <c r="D3154" s="15">
        <v>90000</v>
      </c>
      <c r="E3154" s="15">
        <v>60</v>
      </c>
      <c r="F3154" s="15">
        <v>10</v>
      </c>
      <c r="G3154" s="15">
        <v>0</v>
      </c>
    </row>
    <row r="3155" spans="1:7" x14ac:dyDescent="0.2">
      <c r="A3155" s="15">
        <v>9000</v>
      </c>
      <c r="B3155" s="15">
        <v>0.1678</v>
      </c>
      <c r="C3155" s="15" t="s">
        <v>46</v>
      </c>
      <c r="D3155" s="15">
        <v>58000</v>
      </c>
      <c r="E3155" s="15">
        <v>36</v>
      </c>
      <c r="F3155" s="15">
        <v>10</v>
      </c>
      <c r="G3155" s="15">
        <v>0</v>
      </c>
    </row>
    <row r="3156" spans="1:7" x14ac:dyDescent="0.2">
      <c r="A3156" s="15">
        <v>25000</v>
      </c>
      <c r="B3156" s="15">
        <v>0.14330000000000001</v>
      </c>
      <c r="C3156" s="15" t="s">
        <v>46</v>
      </c>
      <c r="D3156" s="15">
        <v>110000</v>
      </c>
      <c r="E3156" s="15">
        <v>36</v>
      </c>
      <c r="F3156" s="15">
        <v>7</v>
      </c>
      <c r="G3156" s="15">
        <v>0</v>
      </c>
    </row>
    <row r="3157" spans="1:7" x14ac:dyDescent="0.2">
      <c r="A3157" s="15">
        <v>8000</v>
      </c>
      <c r="B3157" s="15">
        <v>0.1522</v>
      </c>
      <c r="C3157" s="15" t="s">
        <v>46</v>
      </c>
      <c r="D3157" s="15">
        <v>80000</v>
      </c>
      <c r="E3157" s="15">
        <v>36</v>
      </c>
      <c r="F3157" s="15">
        <v>10</v>
      </c>
      <c r="G3157" s="15">
        <v>0</v>
      </c>
    </row>
    <row r="3158" spans="1:7" x14ac:dyDescent="0.2">
      <c r="A3158" s="15">
        <v>8000</v>
      </c>
      <c r="B3158" s="15">
        <v>6.6199999999999995E-2</v>
      </c>
      <c r="C3158" s="15" t="s">
        <v>46</v>
      </c>
      <c r="D3158" s="15">
        <v>45000</v>
      </c>
      <c r="E3158" s="15">
        <v>36</v>
      </c>
      <c r="F3158" s="15">
        <v>2</v>
      </c>
      <c r="G3158" s="15">
        <v>0</v>
      </c>
    </row>
    <row r="3159" spans="1:7" x14ac:dyDescent="0.2">
      <c r="A3159" s="15">
        <v>9000</v>
      </c>
      <c r="B3159" s="15">
        <v>9.7100000000000006E-2</v>
      </c>
      <c r="C3159" s="15" t="s">
        <v>46</v>
      </c>
      <c r="D3159" s="15">
        <v>30000</v>
      </c>
      <c r="E3159" s="15">
        <v>36</v>
      </c>
      <c r="F3159" s="15">
        <v>10</v>
      </c>
      <c r="G3159" s="15">
        <v>0</v>
      </c>
    </row>
    <row r="3160" spans="1:7" x14ac:dyDescent="0.2">
      <c r="A3160" s="15">
        <v>9000</v>
      </c>
      <c r="B3160" s="15">
        <v>9.7100000000000006E-2</v>
      </c>
      <c r="C3160" s="15" t="s">
        <v>44</v>
      </c>
      <c r="D3160" s="15">
        <v>68000</v>
      </c>
      <c r="E3160" s="15">
        <v>36</v>
      </c>
      <c r="F3160" s="15">
        <v>7</v>
      </c>
      <c r="G3160" s="15">
        <v>0</v>
      </c>
    </row>
    <row r="3161" spans="1:7" x14ac:dyDescent="0.2">
      <c r="A3161" s="15">
        <v>21250</v>
      </c>
      <c r="B3161" s="15">
        <v>8.8999999999999996E-2</v>
      </c>
      <c r="C3161" s="15" t="s">
        <v>46</v>
      </c>
      <c r="D3161" s="15">
        <v>68000</v>
      </c>
      <c r="E3161" s="15">
        <v>36</v>
      </c>
      <c r="F3161" s="15">
        <v>8</v>
      </c>
      <c r="G3161" s="15">
        <v>1</v>
      </c>
    </row>
    <row r="3162" spans="1:7" x14ac:dyDescent="0.2">
      <c r="A3162" s="15">
        <v>35000</v>
      </c>
      <c r="B3162" s="15">
        <v>0.2031</v>
      </c>
      <c r="C3162" s="15" t="s">
        <v>45</v>
      </c>
      <c r="D3162" s="15">
        <v>85000</v>
      </c>
      <c r="E3162" s="15">
        <v>60</v>
      </c>
      <c r="F3162" s="15">
        <v>10</v>
      </c>
      <c r="G3162" s="15">
        <v>0</v>
      </c>
    </row>
    <row r="3163" spans="1:7" x14ac:dyDescent="0.2">
      <c r="A3163" s="15">
        <v>10000</v>
      </c>
      <c r="B3163" s="15">
        <v>0.1825</v>
      </c>
      <c r="C3163" s="15" t="s">
        <v>44</v>
      </c>
      <c r="D3163" s="15">
        <v>62000</v>
      </c>
      <c r="E3163" s="15">
        <v>36</v>
      </c>
      <c r="F3163" s="15">
        <v>0.5</v>
      </c>
      <c r="G3163" s="15">
        <v>0</v>
      </c>
    </row>
    <row r="3164" spans="1:7" x14ac:dyDescent="0.2">
      <c r="A3164" s="15">
        <v>7000</v>
      </c>
      <c r="B3164" s="15">
        <v>0.19520000000000001</v>
      </c>
      <c r="C3164" s="15" t="s">
        <v>44</v>
      </c>
      <c r="D3164" s="15">
        <v>72000</v>
      </c>
      <c r="E3164" s="15">
        <v>36</v>
      </c>
      <c r="F3164" s="15">
        <v>2</v>
      </c>
      <c r="G3164" s="15">
        <v>0</v>
      </c>
    </row>
    <row r="3165" spans="1:7" x14ac:dyDescent="0.2">
      <c r="A3165" s="15">
        <v>14000</v>
      </c>
      <c r="B3165" s="15">
        <v>8.8999999999999996E-2</v>
      </c>
      <c r="C3165" s="15" t="s">
        <v>44</v>
      </c>
      <c r="D3165" s="15">
        <v>64000</v>
      </c>
      <c r="E3165" s="15">
        <v>36</v>
      </c>
      <c r="F3165" s="15">
        <v>1</v>
      </c>
      <c r="G3165" s="15">
        <v>1</v>
      </c>
    </row>
    <row r="3166" spans="1:7" x14ac:dyDescent="0.2">
      <c r="A3166" s="15">
        <v>19750</v>
      </c>
      <c r="B3166" s="15">
        <v>8.8999999999999996E-2</v>
      </c>
      <c r="C3166" s="15" t="s">
        <v>46</v>
      </c>
      <c r="D3166" s="15">
        <v>44200</v>
      </c>
      <c r="E3166" s="15">
        <v>60</v>
      </c>
      <c r="F3166" s="15">
        <v>8</v>
      </c>
      <c r="G3166" s="15">
        <v>1</v>
      </c>
    </row>
    <row r="3167" spans="1:7" x14ac:dyDescent="0.2">
      <c r="A3167" s="15">
        <v>18000</v>
      </c>
      <c r="B3167" s="15">
        <v>9.7100000000000006E-2</v>
      </c>
      <c r="C3167" s="15" t="s">
        <v>46</v>
      </c>
      <c r="D3167" s="15">
        <v>180000</v>
      </c>
      <c r="E3167" s="15">
        <v>60</v>
      </c>
      <c r="F3167" s="15">
        <v>10</v>
      </c>
      <c r="G3167" s="15">
        <v>0</v>
      </c>
    </row>
    <row r="3168" spans="1:7" x14ac:dyDescent="0.2">
      <c r="A3168" s="15">
        <v>14700</v>
      </c>
      <c r="B3168" s="15">
        <v>0.2031</v>
      </c>
      <c r="C3168" s="15" t="s">
        <v>46</v>
      </c>
      <c r="D3168" s="15">
        <v>55000</v>
      </c>
      <c r="E3168" s="15">
        <v>60</v>
      </c>
      <c r="F3168" s="15">
        <v>10</v>
      </c>
      <c r="G3168" s="15">
        <v>0</v>
      </c>
    </row>
    <row r="3169" spans="1:7" x14ac:dyDescent="0.2">
      <c r="A3169" s="15">
        <v>2875</v>
      </c>
      <c r="B3169" s="15">
        <v>0.17560000000000001</v>
      </c>
      <c r="C3169" s="15" t="s">
        <v>44</v>
      </c>
      <c r="D3169" s="15">
        <v>43500</v>
      </c>
      <c r="E3169" s="15">
        <v>36</v>
      </c>
      <c r="F3169" s="15">
        <v>10</v>
      </c>
      <c r="G3169" s="15">
        <v>1</v>
      </c>
    </row>
    <row r="3170" spans="1:7" x14ac:dyDescent="0.2">
      <c r="A3170" s="15">
        <v>10000</v>
      </c>
      <c r="B3170" s="15">
        <v>9.7100000000000006E-2</v>
      </c>
      <c r="C3170" s="15" t="s">
        <v>44</v>
      </c>
      <c r="D3170" s="15">
        <v>145000</v>
      </c>
      <c r="E3170" s="15">
        <v>36</v>
      </c>
      <c r="F3170" s="15">
        <v>3</v>
      </c>
      <c r="G3170" s="15">
        <v>0</v>
      </c>
    </row>
    <row r="3171" spans="1:7" x14ac:dyDescent="0.2">
      <c r="A3171" s="15">
        <v>22000</v>
      </c>
      <c r="B3171" s="15">
        <v>0.17560000000000001</v>
      </c>
      <c r="C3171" s="15" t="s">
        <v>46</v>
      </c>
      <c r="D3171" s="15">
        <v>124000</v>
      </c>
      <c r="E3171" s="15">
        <v>60</v>
      </c>
      <c r="F3171" s="15">
        <v>10</v>
      </c>
      <c r="G3171" s="15">
        <v>0</v>
      </c>
    </row>
    <row r="3172" spans="1:7" x14ac:dyDescent="0.2">
      <c r="A3172" s="15">
        <v>26500</v>
      </c>
      <c r="B3172" s="15">
        <v>0.25800000000000001</v>
      </c>
      <c r="C3172" s="15" t="s">
        <v>46</v>
      </c>
      <c r="D3172" s="15">
        <v>60000</v>
      </c>
      <c r="E3172" s="15">
        <v>60</v>
      </c>
      <c r="F3172" s="15">
        <v>10</v>
      </c>
      <c r="G3172" s="15">
        <v>0</v>
      </c>
    </row>
    <row r="3173" spans="1:7" x14ac:dyDescent="0.2">
      <c r="A3173" s="15">
        <v>13600</v>
      </c>
      <c r="B3173" s="15">
        <v>8.8999999999999996E-2</v>
      </c>
      <c r="C3173" s="15" t="s">
        <v>46</v>
      </c>
      <c r="D3173" s="15">
        <v>56500</v>
      </c>
      <c r="E3173" s="15">
        <v>36</v>
      </c>
      <c r="F3173" s="15">
        <v>1</v>
      </c>
      <c r="G3173" s="15">
        <v>0</v>
      </c>
    </row>
    <row r="3174" spans="1:7" x14ac:dyDescent="0.2">
      <c r="A3174" s="15">
        <v>10000</v>
      </c>
      <c r="B3174" s="15">
        <v>6.6199999999999995E-2</v>
      </c>
      <c r="C3174" s="15" t="s">
        <v>46</v>
      </c>
      <c r="D3174" s="15">
        <v>70000</v>
      </c>
      <c r="E3174" s="15">
        <v>36</v>
      </c>
      <c r="F3174" s="15">
        <v>9</v>
      </c>
      <c r="G3174" s="15">
        <v>0</v>
      </c>
    </row>
    <row r="3175" spans="1:7" x14ac:dyDescent="0.2">
      <c r="A3175" s="15">
        <v>10375</v>
      </c>
      <c r="B3175" s="15">
        <v>0.10639999999999999</v>
      </c>
      <c r="C3175" s="15" t="s">
        <v>44</v>
      </c>
      <c r="D3175" s="15">
        <v>30000</v>
      </c>
      <c r="E3175" s="15">
        <v>36</v>
      </c>
      <c r="F3175" s="15">
        <v>1</v>
      </c>
      <c r="G3175" s="15">
        <v>0</v>
      </c>
    </row>
    <row r="3176" spans="1:7" x14ac:dyDescent="0.2">
      <c r="A3176" s="15">
        <v>20000</v>
      </c>
      <c r="B3176" s="15">
        <v>0.1522</v>
      </c>
      <c r="C3176" s="15" t="s">
        <v>44</v>
      </c>
      <c r="D3176" s="15">
        <v>46255</v>
      </c>
      <c r="E3176" s="15">
        <v>36</v>
      </c>
      <c r="F3176" s="15">
        <v>7</v>
      </c>
      <c r="G3176" s="15">
        <v>0</v>
      </c>
    </row>
    <row r="3177" spans="1:7" x14ac:dyDescent="0.2">
      <c r="A3177" s="15">
        <v>34000</v>
      </c>
      <c r="B3177" s="15">
        <v>9.7100000000000006E-2</v>
      </c>
      <c r="C3177" s="15" t="s">
        <v>46</v>
      </c>
      <c r="D3177" s="15">
        <v>110000</v>
      </c>
      <c r="E3177" s="15">
        <v>36</v>
      </c>
      <c r="F3177" s="15">
        <v>6</v>
      </c>
      <c r="G3177" s="15">
        <v>0</v>
      </c>
    </row>
    <row r="3178" spans="1:7" x14ac:dyDescent="0.2">
      <c r="A3178" s="15">
        <v>35000</v>
      </c>
      <c r="B3178" s="15">
        <v>0.1825</v>
      </c>
      <c r="C3178" s="15" t="s">
        <v>46</v>
      </c>
      <c r="D3178" s="15">
        <v>132995</v>
      </c>
      <c r="E3178" s="15">
        <v>60</v>
      </c>
      <c r="F3178" s="15">
        <v>10</v>
      </c>
      <c r="G3178" s="15">
        <v>0</v>
      </c>
    </row>
    <row r="3179" spans="1:7" x14ac:dyDescent="0.2">
      <c r="A3179" s="15">
        <v>17500</v>
      </c>
      <c r="B3179" s="15">
        <v>0.216</v>
      </c>
      <c r="C3179" s="15" t="s">
        <v>45</v>
      </c>
      <c r="D3179" s="15">
        <v>55000</v>
      </c>
      <c r="E3179" s="15">
        <v>60</v>
      </c>
      <c r="F3179" s="15">
        <v>4</v>
      </c>
      <c r="G3179" s="15">
        <v>1</v>
      </c>
    </row>
    <row r="3180" spans="1:7" x14ac:dyDescent="0.2">
      <c r="A3180" s="15">
        <v>16025</v>
      </c>
      <c r="B3180" s="15">
        <v>0.1885</v>
      </c>
      <c r="C3180" s="15" t="s">
        <v>44</v>
      </c>
      <c r="D3180" s="15">
        <v>97000</v>
      </c>
      <c r="E3180" s="15">
        <v>36</v>
      </c>
      <c r="F3180" s="15">
        <v>8</v>
      </c>
      <c r="G3180" s="15">
        <v>0</v>
      </c>
    </row>
    <row r="3181" spans="1:7" x14ac:dyDescent="0.2">
      <c r="A3181" s="15">
        <v>18000</v>
      </c>
      <c r="B3181" s="15">
        <v>0.222</v>
      </c>
      <c r="C3181" s="15" t="s">
        <v>44</v>
      </c>
      <c r="D3181" s="15">
        <v>48000</v>
      </c>
      <c r="E3181" s="15">
        <v>60</v>
      </c>
      <c r="F3181" s="15">
        <v>6</v>
      </c>
      <c r="G3181" s="15">
        <v>0</v>
      </c>
    </row>
    <row r="3182" spans="1:7" x14ac:dyDescent="0.2">
      <c r="A3182" s="15">
        <v>18825</v>
      </c>
      <c r="B3182" s="15">
        <v>9.7100000000000006E-2</v>
      </c>
      <c r="C3182" s="15" t="s">
        <v>46</v>
      </c>
      <c r="D3182" s="15">
        <v>43000</v>
      </c>
      <c r="E3182" s="15">
        <v>60</v>
      </c>
      <c r="F3182" s="15">
        <v>10</v>
      </c>
      <c r="G3182" s="15">
        <v>0</v>
      </c>
    </row>
    <row r="3183" spans="1:7" x14ac:dyDescent="0.2">
      <c r="A3183" s="15">
        <v>10000</v>
      </c>
      <c r="B3183" s="15">
        <v>9.7100000000000006E-2</v>
      </c>
      <c r="C3183" s="15" t="s">
        <v>44</v>
      </c>
      <c r="D3183" s="15">
        <v>90000</v>
      </c>
      <c r="E3183" s="15">
        <v>36</v>
      </c>
      <c r="F3183" s="15">
        <v>2</v>
      </c>
      <c r="G3183" s="15">
        <v>1</v>
      </c>
    </row>
    <row r="3184" spans="1:7" x14ac:dyDescent="0.2">
      <c r="A3184" s="15">
        <v>31000</v>
      </c>
      <c r="B3184" s="15">
        <v>8.8999999999999996E-2</v>
      </c>
      <c r="C3184" s="15" t="s">
        <v>46</v>
      </c>
      <c r="D3184" s="15">
        <v>125000</v>
      </c>
      <c r="E3184" s="15">
        <v>36</v>
      </c>
      <c r="F3184" s="15">
        <v>7</v>
      </c>
      <c r="G3184" s="15">
        <v>0</v>
      </c>
    </row>
    <row r="3185" spans="1:7" x14ac:dyDescent="0.2">
      <c r="A3185" s="15">
        <v>16000</v>
      </c>
      <c r="B3185" s="15">
        <v>0.10639999999999999</v>
      </c>
      <c r="C3185" s="15" t="s">
        <v>45</v>
      </c>
      <c r="D3185" s="15">
        <v>60000</v>
      </c>
      <c r="E3185" s="15">
        <v>36</v>
      </c>
      <c r="F3185" s="15">
        <v>10</v>
      </c>
      <c r="G3185" s="15">
        <v>0</v>
      </c>
    </row>
    <row r="3186" spans="1:7" x14ac:dyDescent="0.2">
      <c r="A3186" s="15">
        <v>8975</v>
      </c>
      <c r="B3186" s="15">
        <v>0.1368</v>
      </c>
      <c r="C3186" s="15" t="s">
        <v>44</v>
      </c>
      <c r="D3186" s="15">
        <v>27000</v>
      </c>
      <c r="E3186" s="15">
        <v>36</v>
      </c>
      <c r="F3186" s="15">
        <v>1</v>
      </c>
      <c r="G3186" s="15">
        <v>0</v>
      </c>
    </row>
    <row r="3187" spans="1:7" x14ac:dyDescent="0.2">
      <c r="A3187" s="15">
        <v>7000</v>
      </c>
      <c r="B3187" s="15">
        <v>0.1305</v>
      </c>
      <c r="C3187" s="15" t="s">
        <v>46</v>
      </c>
      <c r="D3187" s="15">
        <v>84000</v>
      </c>
      <c r="E3187" s="15">
        <v>36</v>
      </c>
      <c r="F3187" s="15">
        <v>3</v>
      </c>
      <c r="G3187" s="15">
        <v>0</v>
      </c>
    </row>
    <row r="3188" spans="1:7" x14ac:dyDescent="0.2">
      <c r="A3188" s="15">
        <v>26325</v>
      </c>
      <c r="B3188" s="15">
        <v>0.25800000000000001</v>
      </c>
      <c r="C3188" s="15" t="s">
        <v>44</v>
      </c>
      <c r="D3188" s="15">
        <v>60000</v>
      </c>
      <c r="E3188" s="15">
        <v>60</v>
      </c>
      <c r="F3188" s="15">
        <v>5</v>
      </c>
      <c r="G3188" s="15">
        <v>0</v>
      </c>
    </row>
    <row r="3189" spans="1:7" x14ac:dyDescent="0.2">
      <c r="A3189" s="15">
        <v>5000</v>
      </c>
      <c r="B3189" s="15">
        <v>0.1522</v>
      </c>
      <c r="C3189" s="15" t="s">
        <v>46</v>
      </c>
      <c r="D3189" s="15">
        <v>25000</v>
      </c>
      <c r="E3189" s="15">
        <v>36</v>
      </c>
      <c r="F3189" s="15">
        <v>5</v>
      </c>
      <c r="G3189" s="15">
        <v>0</v>
      </c>
    </row>
    <row r="3190" spans="1:7" x14ac:dyDescent="0.2">
      <c r="A3190" s="15">
        <v>33500</v>
      </c>
      <c r="B3190" s="15">
        <v>0.1368</v>
      </c>
      <c r="C3190" s="15" t="s">
        <v>44</v>
      </c>
      <c r="D3190" s="15">
        <v>95321</v>
      </c>
      <c r="E3190" s="15">
        <v>36</v>
      </c>
      <c r="F3190" s="15">
        <v>3</v>
      </c>
      <c r="G3190" s="15">
        <v>0</v>
      </c>
    </row>
    <row r="3191" spans="1:7" x14ac:dyDescent="0.2">
      <c r="A3191" s="15">
        <v>12000</v>
      </c>
      <c r="B3191" s="15">
        <v>0.1588</v>
      </c>
      <c r="C3191" s="15" t="s">
        <v>44</v>
      </c>
      <c r="D3191" s="15">
        <v>40000</v>
      </c>
      <c r="E3191" s="15">
        <v>60</v>
      </c>
      <c r="F3191" s="15">
        <v>10</v>
      </c>
      <c r="G3191" s="15">
        <v>1</v>
      </c>
    </row>
    <row r="3192" spans="1:7" x14ac:dyDescent="0.2">
      <c r="A3192" s="15">
        <v>10000</v>
      </c>
      <c r="B3192" s="15">
        <v>0.19520000000000001</v>
      </c>
      <c r="C3192" s="15" t="s">
        <v>44</v>
      </c>
      <c r="D3192" s="15">
        <v>32000</v>
      </c>
      <c r="E3192" s="15">
        <v>36</v>
      </c>
      <c r="F3192" s="15">
        <v>10</v>
      </c>
      <c r="G3192" s="15">
        <v>0</v>
      </c>
    </row>
    <row r="3193" spans="1:7" x14ac:dyDescent="0.2">
      <c r="A3193" s="15">
        <v>13700</v>
      </c>
      <c r="B3193" s="15">
        <v>9.7100000000000006E-2</v>
      </c>
      <c r="C3193" s="15" t="s">
        <v>46</v>
      </c>
      <c r="D3193" s="15">
        <v>92000</v>
      </c>
      <c r="E3193" s="15">
        <v>36</v>
      </c>
      <c r="F3193" s="15">
        <v>2</v>
      </c>
      <c r="G3193" s="15">
        <v>1</v>
      </c>
    </row>
    <row r="3194" spans="1:7" x14ac:dyDescent="0.2">
      <c r="A3194" s="15">
        <v>14400</v>
      </c>
      <c r="B3194" s="15">
        <v>0.17560000000000001</v>
      </c>
      <c r="C3194" s="15" t="s">
        <v>46</v>
      </c>
      <c r="D3194" s="15">
        <v>130000</v>
      </c>
      <c r="E3194" s="15">
        <v>60</v>
      </c>
      <c r="F3194" s="15">
        <v>6</v>
      </c>
      <c r="G3194" s="15">
        <v>0</v>
      </c>
    </row>
    <row r="3195" spans="1:7" x14ac:dyDescent="0.2">
      <c r="A3195" s="15">
        <v>4800</v>
      </c>
      <c r="B3195" s="15">
        <v>0.14330000000000001</v>
      </c>
      <c r="C3195" s="15" t="s">
        <v>44</v>
      </c>
      <c r="D3195" s="15">
        <v>28000</v>
      </c>
      <c r="E3195" s="15">
        <v>36</v>
      </c>
      <c r="F3195" s="15">
        <v>0.5</v>
      </c>
      <c r="G3195" s="15">
        <v>0</v>
      </c>
    </row>
    <row r="3196" spans="1:7" x14ac:dyDescent="0.2">
      <c r="A3196" s="15">
        <v>5000</v>
      </c>
      <c r="B3196" s="15">
        <v>0.14330000000000001</v>
      </c>
      <c r="C3196" s="15" t="s">
        <v>44</v>
      </c>
      <c r="D3196" s="15">
        <v>51880</v>
      </c>
      <c r="E3196" s="15">
        <v>36</v>
      </c>
      <c r="F3196" s="15">
        <v>5</v>
      </c>
      <c r="G3196" s="15">
        <v>0</v>
      </c>
    </row>
    <row r="3197" spans="1:7" x14ac:dyDescent="0.2">
      <c r="A3197" s="15">
        <v>26375</v>
      </c>
      <c r="B3197" s="15">
        <v>0.24890000000000001</v>
      </c>
      <c r="C3197" s="15" t="s">
        <v>44</v>
      </c>
      <c r="D3197" s="15">
        <v>60000</v>
      </c>
      <c r="E3197" s="15">
        <v>60</v>
      </c>
      <c r="F3197" s="15">
        <v>2</v>
      </c>
      <c r="G3197" s="15">
        <v>0</v>
      </c>
    </row>
    <row r="3198" spans="1:7" x14ac:dyDescent="0.2">
      <c r="A3198" s="15">
        <v>22000</v>
      </c>
      <c r="B3198" s="15">
        <v>0.1522</v>
      </c>
      <c r="C3198" s="15" t="s">
        <v>46</v>
      </c>
      <c r="D3198" s="15">
        <v>50000</v>
      </c>
      <c r="E3198" s="15">
        <v>36</v>
      </c>
      <c r="F3198" s="15">
        <v>8</v>
      </c>
      <c r="G3198" s="15">
        <v>0</v>
      </c>
    </row>
    <row r="3199" spans="1:7" x14ac:dyDescent="0.2">
      <c r="A3199" s="15">
        <v>5375</v>
      </c>
      <c r="B3199" s="15">
        <v>0.1235</v>
      </c>
      <c r="C3199" s="15" t="s">
        <v>44</v>
      </c>
      <c r="D3199" s="15">
        <v>26500</v>
      </c>
      <c r="E3199" s="15">
        <v>36</v>
      </c>
      <c r="F3199" s="15">
        <v>2</v>
      </c>
      <c r="G3199" s="15">
        <v>1</v>
      </c>
    </row>
    <row r="3200" spans="1:7" x14ac:dyDescent="0.2">
      <c r="A3200" s="15">
        <v>13000</v>
      </c>
      <c r="B3200" s="15">
        <v>0.11550000000000001</v>
      </c>
      <c r="C3200" s="15" t="s">
        <v>44</v>
      </c>
      <c r="D3200" s="15">
        <v>70000</v>
      </c>
      <c r="E3200" s="15">
        <v>36</v>
      </c>
      <c r="F3200" s="15">
        <v>3</v>
      </c>
      <c r="G3200" s="15">
        <v>0</v>
      </c>
    </row>
    <row r="3201" spans="1:7" x14ac:dyDescent="0.2">
      <c r="A3201" s="15">
        <v>5000</v>
      </c>
      <c r="B3201" s="15">
        <v>0.1522</v>
      </c>
      <c r="C3201" s="15" t="s">
        <v>44</v>
      </c>
      <c r="D3201" s="15">
        <v>56000</v>
      </c>
      <c r="E3201" s="15">
        <v>36</v>
      </c>
      <c r="F3201" s="15">
        <v>7</v>
      </c>
      <c r="G3201" s="15">
        <v>0</v>
      </c>
    </row>
    <row r="3202" spans="1:7" x14ac:dyDescent="0.2">
      <c r="A3202" s="15">
        <v>12000</v>
      </c>
      <c r="B3202" s="15">
        <v>0.11550000000000001</v>
      </c>
      <c r="C3202" s="15" t="s">
        <v>45</v>
      </c>
      <c r="D3202" s="15">
        <v>74000</v>
      </c>
      <c r="E3202" s="15">
        <v>36</v>
      </c>
      <c r="F3202" s="15">
        <v>10</v>
      </c>
      <c r="G3202" s="15">
        <v>0</v>
      </c>
    </row>
    <row r="3203" spans="1:7" x14ac:dyDescent="0.2">
      <c r="A3203" s="15">
        <v>31300</v>
      </c>
      <c r="B3203" s="15">
        <v>0.1885</v>
      </c>
      <c r="C3203" s="15" t="s">
        <v>46</v>
      </c>
      <c r="D3203" s="15">
        <v>70000</v>
      </c>
      <c r="E3203" s="15">
        <v>36</v>
      </c>
      <c r="F3203" s="15">
        <v>10</v>
      </c>
      <c r="G3203" s="15">
        <v>0</v>
      </c>
    </row>
    <row r="3204" spans="1:7" x14ac:dyDescent="0.2">
      <c r="A3204" s="15">
        <v>6000</v>
      </c>
      <c r="B3204" s="15">
        <v>0.1368</v>
      </c>
      <c r="C3204" s="15" t="s">
        <v>46</v>
      </c>
      <c r="D3204" s="15">
        <v>62000</v>
      </c>
      <c r="E3204" s="15">
        <v>36</v>
      </c>
      <c r="F3204" s="15">
        <v>9</v>
      </c>
      <c r="G3204" s="15">
        <v>1</v>
      </c>
    </row>
    <row r="3205" spans="1:7" x14ac:dyDescent="0.2">
      <c r="A3205" s="15">
        <v>12000</v>
      </c>
      <c r="B3205" s="15">
        <v>0.11550000000000001</v>
      </c>
      <c r="C3205" s="15" t="s">
        <v>46</v>
      </c>
      <c r="D3205" s="15">
        <v>46200</v>
      </c>
      <c r="E3205" s="15">
        <v>36</v>
      </c>
      <c r="F3205" s="15">
        <v>4</v>
      </c>
      <c r="G3205" s="15">
        <v>0</v>
      </c>
    </row>
    <row r="3206" spans="1:7" x14ac:dyDescent="0.2">
      <c r="A3206" s="15">
        <v>17475</v>
      </c>
      <c r="B3206" s="15">
        <v>0.10639999999999999</v>
      </c>
      <c r="C3206" s="15" t="s">
        <v>46</v>
      </c>
      <c r="D3206" s="15">
        <v>72500</v>
      </c>
      <c r="E3206" s="15">
        <v>36</v>
      </c>
      <c r="F3206" s="15">
        <v>7</v>
      </c>
      <c r="G3206" s="15">
        <v>0</v>
      </c>
    </row>
    <row r="3207" spans="1:7" x14ac:dyDescent="0.2">
      <c r="A3207" s="15">
        <v>8000</v>
      </c>
      <c r="B3207" s="15">
        <v>7.9000000000000001E-2</v>
      </c>
      <c r="C3207" s="15" t="s">
        <v>44</v>
      </c>
      <c r="D3207" s="15">
        <v>37000</v>
      </c>
      <c r="E3207" s="15">
        <v>36</v>
      </c>
      <c r="F3207" s="15">
        <v>2</v>
      </c>
      <c r="G3207" s="15">
        <v>0</v>
      </c>
    </row>
    <row r="3208" spans="1:7" x14ac:dyDescent="0.2">
      <c r="A3208" s="15">
        <v>10000</v>
      </c>
      <c r="B3208" s="15">
        <v>0.19520000000000001</v>
      </c>
      <c r="C3208" s="15" t="s">
        <v>44</v>
      </c>
      <c r="D3208" s="15">
        <v>46000</v>
      </c>
      <c r="E3208" s="15">
        <v>36</v>
      </c>
      <c r="F3208" s="15">
        <v>10</v>
      </c>
      <c r="G3208" s="15">
        <v>0</v>
      </c>
    </row>
    <row r="3209" spans="1:7" x14ac:dyDescent="0.2">
      <c r="A3209" s="15">
        <v>24000</v>
      </c>
      <c r="B3209" s="15">
        <v>0.14330000000000001</v>
      </c>
      <c r="C3209" s="15" t="s">
        <v>46</v>
      </c>
      <c r="D3209" s="15">
        <v>76000</v>
      </c>
      <c r="E3209" s="15">
        <v>36</v>
      </c>
      <c r="F3209" s="15">
        <v>10</v>
      </c>
      <c r="G3209" s="15">
        <v>0</v>
      </c>
    </row>
    <row r="3210" spans="1:7" x14ac:dyDescent="0.2">
      <c r="A3210" s="15">
        <v>15875</v>
      </c>
      <c r="B3210" s="15">
        <v>0.24890000000000001</v>
      </c>
      <c r="C3210" s="15" t="s">
        <v>44</v>
      </c>
      <c r="D3210" s="15">
        <v>36000</v>
      </c>
      <c r="E3210" s="15">
        <v>60</v>
      </c>
      <c r="F3210" s="15">
        <v>5</v>
      </c>
      <c r="G3210" s="15">
        <v>1</v>
      </c>
    </row>
    <row r="3211" spans="1:7" x14ac:dyDescent="0.2">
      <c r="A3211" s="15">
        <v>9600</v>
      </c>
      <c r="B3211" s="15">
        <v>0.1235</v>
      </c>
      <c r="C3211" s="15" t="s">
        <v>45</v>
      </c>
      <c r="D3211" s="15">
        <v>130000</v>
      </c>
      <c r="E3211" s="15">
        <v>36</v>
      </c>
      <c r="F3211" s="15">
        <v>10</v>
      </c>
      <c r="G3211" s="15">
        <v>0</v>
      </c>
    </row>
    <row r="3212" spans="1:7" x14ac:dyDescent="0.2">
      <c r="A3212" s="15">
        <v>16800</v>
      </c>
      <c r="B3212" s="15">
        <v>9.7100000000000006E-2</v>
      </c>
      <c r="C3212" s="15" t="s">
        <v>46</v>
      </c>
      <c r="D3212" s="15">
        <v>78500</v>
      </c>
      <c r="E3212" s="15">
        <v>36</v>
      </c>
      <c r="F3212" s="15">
        <v>6</v>
      </c>
      <c r="G3212" s="15">
        <v>0</v>
      </c>
    </row>
    <row r="3213" spans="1:7" x14ac:dyDescent="0.2">
      <c r="A3213" s="15">
        <v>20800</v>
      </c>
      <c r="B3213" s="15">
        <v>0.1522</v>
      </c>
      <c r="C3213" s="15" t="s">
        <v>44</v>
      </c>
      <c r="D3213" s="15">
        <v>79650</v>
      </c>
      <c r="E3213" s="15">
        <v>36</v>
      </c>
      <c r="F3213" s="15">
        <v>10</v>
      </c>
      <c r="G3213" s="15">
        <v>0</v>
      </c>
    </row>
    <row r="3214" spans="1:7" x14ac:dyDescent="0.2">
      <c r="A3214" s="15">
        <v>16000</v>
      </c>
      <c r="B3214" s="15">
        <v>0.222</v>
      </c>
      <c r="C3214" s="15" t="s">
        <v>45</v>
      </c>
      <c r="D3214" s="15">
        <v>50000</v>
      </c>
      <c r="E3214" s="15">
        <v>60</v>
      </c>
      <c r="F3214" s="15">
        <v>10</v>
      </c>
      <c r="G3214" s="15">
        <v>0</v>
      </c>
    </row>
    <row r="3215" spans="1:7" x14ac:dyDescent="0.2">
      <c r="A3215" s="15">
        <v>6000</v>
      </c>
      <c r="B3215" s="15">
        <v>0.14330000000000001</v>
      </c>
      <c r="C3215" s="15" t="s">
        <v>44</v>
      </c>
      <c r="D3215" s="15">
        <v>30000</v>
      </c>
      <c r="E3215" s="15">
        <v>36</v>
      </c>
      <c r="F3215" s="15">
        <v>10</v>
      </c>
      <c r="G3215" s="15">
        <v>0</v>
      </c>
    </row>
    <row r="3216" spans="1:7" x14ac:dyDescent="0.2">
      <c r="A3216" s="15">
        <v>8500</v>
      </c>
      <c r="B3216" s="15">
        <v>8.8999999999999996E-2</v>
      </c>
      <c r="C3216" s="15" t="s">
        <v>44</v>
      </c>
      <c r="D3216" s="15">
        <v>31000</v>
      </c>
      <c r="E3216" s="15">
        <v>36</v>
      </c>
      <c r="F3216" s="15">
        <v>0.5</v>
      </c>
      <c r="G3216" s="15">
        <v>0</v>
      </c>
    </row>
    <row r="3217" spans="1:7" x14ac:dyDescent="0.2">
      <c r="A3217" s="15">
        <v>6000</v>
      </c>
      <c r="B3217" s="15">
        <v>9.7100000000000006E-2</v>
      </c>
      <c r="C3217" s="15" t="s">
        <v>46</v>
      </c>
      <c r="D3217" s="15">
        <v>35000</v>
      </c>
      <c r="E3217" s="15">
        <v>36</v>
      </c>
      <c r="F3217" s="15">
        <v>1</v>
      </c>
      <c r="G3217" s="15">
        <v>0</v>
      </c>
    </row>
    <row r="3218" spans="1:7" x14ac:dyDescent="0.2">
      <c r="A3218" s="15">
        <v>28000</v>
      </c>
      <c r="B3218" s="15">
        <v>0.1522</v>
      </c>
      <c r="C3218" s="15" t="s">
        <v>46</v>
      </c>
      <c r="D3218" s="15">
        <v>110000</v>
      </c>
      <c r="E3218" s="15">
        <v>36</v>
      </c>
      <c r="F3218" s="15">
        <v>1</v>
      </c>
      <c r="G3218" s="15">
        <v>0</v>
      </c>
    </row>
    <row r="3219" spans="1:7" x14ac:dyDescent="0.2">
      <c r="A3219" s="15">
        <v>10000</v>
      </c>
      <c r="B3219" s="15">
        <v>0.1235</v>
      </c>
      <c r="C3219" s="15" t="s">
        <v>44</v>
      </c>
      <c r="D3219" s="15">
        <v>74000</v>
      </c>
      <c r="E3219" s="15">
        <v>36</v>
      </c>
      <c r="F3219" s="15">
        <v>10</v>
      </c>
      <c r="G3219" s="15">
        <v>0</v>
      </c>
    </row>
    <row r="3220" spans="1:7" x14ac:dyDescent="0.2">
      <c r="A3220" s="15">
        <v>25000</v>
      </c>
      <c r="B3220" s="15">
        <v>0.2031</v>
      </c>
      <c r="C3220" s="15" t="s">
        <v>46</v>
      </c>
      <c r="D3220" s="15">
        <v>75000</v>
      </c>
      <c r="E3220" s="15">
        <v>60</v>
      </c>
      <c r="F3220" s="15">
        <v>10</v>
      </c>
      <c r="G3220" s="15">
        <v>0</v>
      </c>
    </row>
    <row r="3221" spans="1:7" x14ac:dyDescent="0.2">
      <c r="A3221" s="15">
        <v>9950</v>
      </c>
      <c r="B3221" s="15">
        <v>0.1235</v>
      </c>
      <c r="C3221" s="15" t="s">
        <v>46</v>
      </c>
      <c r="D3221" s="15">
        <v>30000</v>
      </c>
      <c r="E3221" s="15">
        <v>36</v>
      </c>
      <c r="F3221" s="15">
        <v>10</v>
      </c>
      <c r="G3221" s="15">
        <v>0</v>
      </c>
    </row>
    <row r="3222" spans="1:7" x14ac:dyDescent="0.2">
      <c r="A3222" s="15">
        <v>15000</v>
      </c>
      <c r="B3222" s="15">
        <v>0.1522</v>
      </c>
      <c r="C3222" s="15" t="s">
        <v>44</v>
      </c>
      <c r="D3222" s="15">
        <v>62000</v>
      </c>
      <c r="E3222" s="15">
        <v>36</v>
      </c>
      <c r="F3222" s="15">
        <v>10</v>
      </c>
      <c r="G3222" s="15">
        <v>1</v>
      </c>
    </row>
    <row r="3223" spans="1:7" x14ac:dyDescent="0.2">
      <c r="A3223" s="15">
        <v>8125</v>
      </c>
      <c r="B3223" s="15">
        <v>0.10639999999999999</v>
      </c>
      <c r="C3223" s="15" t="s">
        <v>44</v>
      </c>
      <c r="D3223" s="15">
        <v>35000</v>
      </c>
      <c r="E3223" s="15">
        <v>36</v>
      </c>
      <c r="F3223" s="15">
        <v>0.5</v>
      </c>
      <c r="G3223" s="15">
        <v>0</v>
      </c>
    </row>
    <row r="3224" spans="1:7" x14ac:dyDescent="0.2">
      <c r="A3224" s="15">
        <v>10000</v>
      </c>
      <c r="B3224" s="15">
        <v>0.14330000000000001</v>
      </c>
      <c r="C3224" s="15" t="s">
        <v>44</v>
      </c>
      <c r="D3224" s="15">
        <v>90800</v>
      </c>
      <c r="E3224" s="15">
        <v>36</v>
      </c>
      <c r="F3224" s="15">
        <v>10</v>
      </c>
      <c r="G3224" s="15">
        <v>0</v>
      </c>
    </row>
    <row r="3225" spans="1:7" x14ac:dyDescent="0.2">
      <c r="A3225" s="15">
        <v>12000</v>
      </c>
      <c r="B3225" s="15">
        <v>0.11550000000000001</v>
      </c>
      <c r="C3225" s="15" t="s">
        <v>46</v>
      </c>
      <c r="D3225" s="15">
        <v>78000</v>
      </c>
      <c r="E3225" s="15">
        <v>36</v>
      </c>
      <c r="F3225" s="15">
        <v>10</v>
      </c>
      <c r="G3225" s="15">
        <v>0</v>
      </c>
    </row>
    <row r="3226" spans="1:7" x14ac:dyDescent="0.2">
      <c r="A3226" s="15">
        <v>35000</v>
      </c>
      <c r="B3226" s="15">
        <v>0.22700000000000001</v>
      </c>
      <c r="C3226" s="15" t="s">
        <v>44</v>
      </c>
      <c r="D3226" s="15">
        <v>150000</v>
      </c>
      <c r="E3226" s="15">
        <v>36</v>
      </c>
      <c r="F3226" s="15">
        <v>3</v>
      </c>
      <c r="G3226" s="15">
        <v>1</v>
      </c>
    </row>
    <row r="3227" spans="1:7" x14ac:dyDescent="0.2">
      <c r="A3227" s="15">
        <v>32875</v>
      </c>
      <c r="B3227" s="15">
        <v>0.17560000000000001</v>
      </c>
      <c r="C3227" s="15" t="s">
        <v>46</v>
      </c>
      <c r="D3227" s="15">
        <v>74000</v>
      </c>
      <c r="E3227" s="15">
        <v>60</v>
      </c>
      <c r="F3227" s="15">
        <v>10</v>
      </c>
      <c r="G3227" s="15">
        <v>0</v>
      </c>
    </row>
    <row r="3228" spans="1:7" x14ac:dyDescent="0.2">
      <c r="A3228" s="15">
        <v>20000</v>
      </c>
      <c r="B3228" s="15">
        <v>0.10639999999999999</v>
      </c>
      <c r="C3228" s="15" t="s">
        <v>45</v>
      </c>
      <c r="D3228" s="15">
        <v>65000</v>
      </c>
      <c r="E3228" s="15">
        <v>36</v>
      </c>
      <c r="F3228" s="15">
        <v>8</v>
      </c>
      <c r="G3228" s="15">
        <v>0</v>
      </c>
    </row>
    <row r="3229" spans="1:7" x14ac:dyDescent="0.2">
      <c r="A3229" s="15">
        <v>15000</v>
      </c>
      <c r="B3229" s="15">
        <v>0.10639999999999999</v>
      </c>
      <c r="C3229" s="15" t="s">
        <v>46</v>
      </c>
      <c r="D3229" s="15">
        <v>107000</v>
      </c>
      <c r="E3229" s="15">
        <v>36</v>
      </c>
      <c r="F3229" s="15">
        <v>10</v>
      </c>
      <c r="G3229" s="15">
        <v>0</v>
      </c>
    </row>
    <row r="3230" spans="1:7" x14ac:dyDescent="0.2">
      <c r="A3230" s="15">
        <v>13700</v>
      </c>
      <c r="B3230" s="15">
        <v>0.14330000000000001</v>
      </c>
      <c r="C3230" s="15" t="s">
        <v>45</v>
      </c>
      <c r="D3230" s="15">
        <v>58000</v>
      </c>
      <c r="E3230" s="15">
        <v>60</v>
      </c>
      <c r="F3230" s="15">
        <v>9</v>
      </c>
      <c r="G3230" s="15">
        <v>0</v>
      </c>
    </row>
    <row r="3231" spans="1:7" x14ac:dyDescent="0.2">
      <c r="A3231" s="15">
        <v>15000</v>
      </c>
      <c r="B3231" s="15">
        <v>0.17560000000000001</v>
      </c>
      <c r="C3231" s="15" t="s">
        <v>46</v>
      </c>
      <c r="D3231" s="15">
        <v>53000</v>
      </c>
      <c r="E3231" s="15">
        <v>60</v>
      </c>
      <c r="F3231" s="15">
        <v>2</v>
      </c>
      <c r="G3231" s="15">
        <v>0</v>
      </c>
    </row>
    <row r="3232" spans="1:7" x14ac:dyDescent="0.2">
      <c r="A3232" s="15">
        <v>12000</v>
      </c>
      <c r="B3232" s="15">
        <v>7.9000000000000001E-2</v>
      </c>
      <c r="C3232" s="15" t="s">
        <v>46</v>
      </c>
      <c r="D3232" s="15">
        <v>45000</v>
      </c>
      <c r="E3232" s="15">
        <v>36</v>
      </c>
      <c r="F3232" s="15">
        <v>10</v>
      </c>
      <c r="G3232" s="15">
        <v>0</v>
      </c>
    </row>
    <row r="3233" spans="1:7" x14ac:dyDescent="0.2">
      <c r="A3233" s="15">
        <v>22325</v>
      </c>
      <c r="B3233" s="15">
        <v>0.11550000000000001</v>
      </c>
      <c r="C3233" s="15" t="s">
        <v>46</v>
      </c>
      <c r="D3233" s="15">
        <v>62400</v>
      </c>
      <c r="E3233" s="15">
        <v>60</v>
      </c>
      <c r="F3233" s="15">
        <v>10</v>
      </c>
      <c r="G3233" s="15">
        <v>0</v>
      </c>
    </row>
    <row r="3234" spans="1:7" x14ac:dyDescent="0.2">
      <c r="A3234" s="15">
        <v>3500</v>
      </c>
      <c r="B3234" s="15">
        <v>6.6199999999999995E-2</v>
      </c>
      <c r="C3234" s="15" t="s">
        <v>46</v>
      </c>
      <c r="D3234" s="15">
        <v>75754</v>
      </c>
      <c r="E3234" s="15">
        <v>36</v>
      </c>
      <c r="F3234" s="15">
        <v>5</v>
      </c>
      <c r="G3234" s="15">
        <v>0</v>
      </c>
    </row>
    <row r="3235" spans="1:7" x14ac:dyDescent="0.2">
      <c r="A3235" s="15">
        <v>30000</v>
      </c>
      <c r="B3235" s="15">
        <v>0.24079999999999999</v>
      </c>
      <c r="C3235" s="15" t="s">
        <v>44</v>
      </c>
      <c r="D3235" s="15">
        <v>143000</v>
      </c>
      <c r="E3235" s="15">
        <v>60</v>
      </c>
      <c r="F3235" s="15">
        <v>10</v>
      </c>
      <c r="G3235" s="15">
        <v>0</v>
      </c>
    </row>
    <row r="3236" spans="1:7" x14ac:dyDescent="0.2">
      <c r="A3236" s="15">
        <v>7000</v>
      </c>
      <c r="B3236" s="15">
        <v>0.19520000000000001</v>
      </c>
      <c r="C3236" s="15" t="s">
        <v>46</v>
      </c>
      <c r="D3236" s="15">
        <v>88500</v>
      </c>
      <c r="E3236" s="15">
        <v>36</v>
      </c>
      <c r="F3236" s="15">
        <v>10</v>
      </c>
      <c r="G3236" s="15">
        <v>0</v>
      </c>
    </row>
    <row r="3237" spans="1:7" x14ac:dyDescent="0.2">
      <c r="A3237" s="15">
        <v>4400</v>
      </c>
      <c r="B3237" s="15">
        <v>0.216</v>
      </c>
      <c r="C3237" s="15" t="s">
        <v>44</v>
      </c>
      <c r="D3237" s="15">
        <v>50000</v>
      </c>
      <c r="E3237" s="15">
        <v>36</v>
      </c>
      <c r="F3237" s="15">
        <v>5</v>
      </c>
      <c r="G3237" s="15">
        <v>1</v>
      </c>
    </row>
    <row r="3238" spans="1:7" x14ac:dyDescent="0.2">
      <c r="A3238" s="15">
        <v>7000</v>
      </c>
      <c r="B3238" s="15">
        <v>0.11550000000000001</v>
      </c>
      <c r="C3238" s="15" t="s">
        <v>44</v>
      </c>
      <c r="D3238" s="15">
        <v>125000</v>
      </c>
      <c r="E3238" s="15">
        <v>36</v>
      </c>
      <c r="F3238" s="15">
        <v>1</v>
      </c>
      <c r="G3238" s="15">
        <v>0</v>
      </c>
    </row>
    <row r="3239" spans="1:7" x14ac:dyDescent="0.2">
      <c r="A3239" s="15">
        <v>24250</v>
      </c>
      <c r="B3239" s="15">
        <v>0.1522</v>
      </c>
      <c r="C3239" s="15" t="s">
        <v>46</v>
      </c>
      <c r="D3239" s="15">
        <v>54900</v>
      </c>
      <c r="E3239" s="15">
        <v>60</v>
      </c>
      <c r="F3239" s="15">
        <v>9</v>
      </c>
      <c r="G3239" s="15">
        <v>0</v>
      </c>
    </row>
    <row r="3240" spans="1:7" x14ac:dyDescent="0.2">
      <c r="A3240" s="15">
        <v>10000</v>
      </c>
      <c r="B3240" s="15">
        <v>0.14330000000000001</v>
      </c>
      <c r="C3240" s="15" t="s">
        <v>46</v>
      </c>
      <c r="D3240" s="15">
        <v>49900</v>
      </c>
      <c r="E3240" s="15">
        <v>36</v>
      </c>
      <c r="F3240" s="15">
        <v>10</v>
      </c>
      <c r="G3240" s="15">
        <v>0</v>
      </c>
    </row>
    <row r="3241" spans="1:7" x14ac:dyDescent="0.2">
      <c r="A3241" s="15">
        <v>12000</v>
      </c>
      <c r="B3241" s="15">
        <v>7.9000000000000001E-2</v>
      </c>
      <c r="C3241" s="15" t="s">
        <v>46</v>
      </c>
      <c r="D3241" s="15">
        <v>72000</v>
      </c>
      <c r="E3241" s="15">
        <v>36</v>
      </c>
      <c r="F3241" s="15">
        <v>10</v>
      </c>
      <c r="G3241" s="15">
        <v>0</v>
      </c>
    </row>
    <row r="3242" spans="1:7" x14ac:dyDescent="0.2">
      <c r="A3242" s="15">
        <v>28000</v>
      </c>
      <c r="B3242" s="15">
        <v>0.14330000000000001</v>
      </c>
      <c r="C3242" s="15" t="s">
        <v>46</v>
      </c>
      <c r="D3242" s="15">
        <v>111000</v>
      </c>
      <c r="E3242" s="15">
        <v>60</v>
      </c>
      <c r="F3242" s="15">
        <v>10</v>
      </c>
      <c r="G3242" s="15">
        <v>1</v>
      </c>
    </row>
    <row r="3243" spans="1:7" x14ac:dyDescent="0.2">
      <c r="A3243" s="15">
        <v>6000</v>
      </c>
      <c r="B3243" s="15">
        <v>0.21149999999999999</v>
      </c>
      <c r="C3243" s="15" t="s">
        <v>46</v>
      </c>
      <c r="D3243" s="16">
        <v>100000</v>
      </c>
      <c r="E3243" s="15">
        <v>36</v>
      </c>
      <c r="F3243" s="15">
        <v>10</v>
      </c>
      <c r="G3243" s="15">
        <v>1</v>
      </c>
    </row>
    <row r="3244" spans="1:7" x14ac:dyDescent="0.2">
      <c r="A3244" s="15">
        <v>11500</v>
      </c>
      <c r="B3244" s="15">
        <v>0.1368</v>
      </c>
      <c r="C3244" s="15" t="s">
        <v>44</v>
      </c>
      <c r="D3244" s="15">
        <v>35000</v>
      </c>
      <c r="E3244" s="15">
        <v>36</v>
      </c>
      <c r="F3244" s="15">
        <v>9</v>
      </c>
      <c r="G3244" s="15">
        <v>1</v>
      </c>
    </row>
    <row r="3245" spans="1:7" x14ac:dyDescent="0.2">
      <c r="A3245" s="15">
        <v>20000</v>
      </c>
      <c r="B3245" s="15">
        <v>9.7100000000000006E-2</v>
      </c>
      <c r="C3245" s="15" t="s">
        <v>46</v>
      </c>
      <c r="D3245" s="15">
        <v>54000</v>
      </c>
      <c r="E3245" s="15">
        <v>60</v>
      </c>
      <c r="F3245" s="15">
        <v>3</v>
      </c>
      <c r="G3245" s="15">
        <v>0</v>
      </c>
    </row>
    <row r="3246" spans="1:7" x14ac:dyDescent="0.2">
      <c r="A3246" s="15">
        <v>15000</v>
      </c>
      <c r="B3246" s="15">
        <v>0.1588</v>
      </c>
      <c r="C3246" s="15" t="s">
        <v>44</v>
      </c>
      <c r="D3246" s="15">
        <v>58000</v>
      </c>
      <c r="E3246" s="15">
        <v>60</v>
      </c>
      <c r="F3246" s="15">
        <v>10</v>
      </c>
      <c r="G3246" s="15">
        <v>0</v>
      </c>
    </row>
    <row r="3247" spans="1:7" x14ac:dyDescent="0.2">
      <c r="A3247" s="15">
        <v>13000</v>
      </c>
      <c r="B3247" s="15">
        <v>0.10639999999999999</v>
      </c>
      <c r="C3247" s="15" t="s">
        <v>46</v>
      </c>
      <c r="D3247" s="15">
        <v>140000</v>
      </c>
      <c r="E3247" s="15">
        <v>36</v>
      </c>
      <c r="F3247" s="15">
        <v>10</v>
      </c>
      <c r="G3247" s="15">
        <v>0</v>
      </c>
    </row>
    <row r="3248" spans="1:7" x14ac:dyDescent="0.2">
      <c r="A3248" s="15">
        <v>9000</v>
      </c>
      <c r="B3248" s="15">
        <v>0.19520000000000001</v>
      </c>
      <c r="C3248" s="15" t="s">
        <v>44</v>
      </c>
      <c r="D3248" s="15">
        <v>55000</v>
      </c>
      <c r="E3248" s="15">
        <v>36</v>
      </c>
      <c r="F3248" s="15">
        <v>3</v>
      </c>
      <c r="G3248" s="15">
        <v>1</v>
      </c>
    </row>
    <row r="3249" spans="1:7" x14ac:dyDescent="0.2">
      <c r="A3249" s="15">
        <v>12000</v>
      </c>
      <c r="B3249" s="15">
        <v>0.14330000000000001</v>
      </c>
      <c r="C3249" s="15" t="s">
        <v>44</v>
      </c>
      <c r="D3249" s="15">
        <v>60000</v>
      </c>
      <c r="E3249" s="15">
        <v>60</v>
      </c>
      <c r="F3249" s="15">
        <v>5</v>
      </c>
      <c r="G3249" s="15">
        <v>0</v>
      </c>
    </row>
    <row r="3250" spans="1:7" x14ac:dyDescent="0.2">
      <c r="A3250" s="15">
        <v>15000</v>
      </c>
      <c r="B3250" s="15">
        <v>7.9000000000000001E-2</v>
      </c>
      <c r="C3250" s="15" t="s">
        <v>46</v>
      </c>
      <c r="D3250" s="15">
        <v>68000</v>
      </c>
      <c r="E3250" s="15">
        <v>36</v>
      </c>
      <c r="F3250" s="15">
        <v>8</v>
      </c>
      <c r="G3250" s="15">
        <v>0</v>
      </c>
    </row>
    <row r="3251" spans="1:7" x14ac:dyDescent="0.2">
      <c r="A3251" s="15">
        <v>18000</v>
      </c>
      <c r="B3251" s="15">
        <v>0.25280000000000002</v>
      </c>
      <c r="C3251" s="15" t="s">
        <v>46</v>
      </c>
      <c r="D3251" s="15">
        <v>140000</v>
      </c>
      <c r="E3251" s="15">
        <v>60</v>
      </c>
      <c r="F3251" s="15">
        <v>3</v>
      </c>
      <c r="G3251" s="15">
        <v>0</v>
      </c>
    </row>
    <row r="3252" spans="1:7" x14ac:dyDescent="0.2">
      <c r="A3252" s="15">
        <v>20000</v>
      </c>
      <c r="B3252" s="15">
        <v>0.222</v>
      </c>
      <c r="C3252" s="15" t="s">
        <v>46</v>
      </c>
      <c r="D3252" s="15">
        <v>84660</v>
      </c>
      <c r="E3252" s="15">
        <v>36</v>
      </c>
      <c r="F3252" s="15">
        <v>0.5</v>
      </c>
      <c r="G3252" s="15">
        <v>0</v>
      </c>
    </row>
    <row r="3253" spans="1:7" x14ac:dyDescent="0.2">
      <c r="A3253" s="15">
        <v>11500</v>
      </c>
      <c r="B3253" s="15">
        <v>0.11550000000000001</v>
      </c>
      <c r="C3253" s="15" t="s">
        <v>44</v>
      </c>
      <c r="D3253" s="15">
        <v>34000</v>
      </c>
      <c r="E3253" s="15">
        <v>36</v>
      </c>
      <c r="F3253" s="15">
        <v>6</v>
      </c>
      <c r="G3253" s="15">
        <v>0</v>
      </c>
    </row>
    <row r="3254" spans="1:7" x14ac:dyDescent="0.2">
      <c r="A3254" s="15">
        <v>8500</v>
      </c>
      <c r="B3254" s="15">
        <v>0.11550000000000001</v>
      </c>
      <c r="C3254" s="15" t="s">
        <v>46</v>
      </c>
      <c r="D3254" s="16">
        <v>100000</v>
      </c>
      <c r="E3254" s="15">
        <v>36</v>
      </c>
      <c r="F3254" s="15">
        <v>10</v>
      </c>
      <c r="G3254" s="15">
        <v>0</v>
      </c>
    </row>
    <row r="3255" spans="1:7" x14ac:dyDescent="0.2">
      <c r="A3255" s="15">
        <v>12000</v>
      </c>
      <c r="B3255" s="15">
        <v>0.1588</v>
      </c>
      <c r="C3255" s="15" t="s">
        <v>46</v>
      </c>
      <c r="D3255" s="15">
        <v>63000</v>
      </c>
      <c r="E3255" s="15">
        <v>60</v>
      </c>
      <c r="F3255" s="15">
        <v>10</v>
      </c>
      <c r="G3255" s="15">
        <v>1</v>
      </c>
    </row>
    <row r="3256" spans="1:7" x14ac:dyDescent="0.2">
      <c r="A3256" s="15">
        <v>18250</v>
      </c>
      <c r="B3256" s="15">
        <v>8.8999999999999996E-2</v>
      </c>
      <c r="C3256" s="15" t="s">
        <v>46</v>
      </c>
      <c r="D3256" s="15">
        <v>57000</v>
      </c>
      <c r="E3256" s="15">
        <v>60</v>
      </c>
      <c r="F3256" s="15">
        <v>10</v>
      </c>
      <c r="G3256" s="15">
        <v>0</v>
      </c>
    </row>
    <row r="3257" spans="1:7" x14ac:dyDescent="0.2">
      <c r="A3257" s="15">
        <v>6000</v>
      </c>
      <c r="B3257" s="15">
        <v>0.1235</v>
      </c>
      <c r="C3257" s="15" t="s">
        <v>44</v>
      </c>
      <c r="D3257" s="15">
        <v>68000</v>
      </c>
      <c r="E3257" s="15">
        <v>36</v>
      </c>
      <c r="F3257" s="15">
        <v>2</v>
      </c>
      <c r="G3257" s="15">
        <v>0</v>
      </c>
    </row>
    <row r="3258" spans="1:7" x14ac:dyDescent="0.2">
      <c r="A3258" s="15">
        <v>10200</v>
      </c>
      <c r="B3258" s="15">
        <v>0.17560000000000001</v>
      </c>
      <c r="C3258" s="15" t="s">
        <v>44</v>
      </c>
      <c r="D3258" s="15">
        <v>196000</v>
      </c>
      <c r="E3258" s="15">
        <v>36</v>
      </c>
      <c r="F3258" s="15">
        <v>5</v>
      </c>
      <c r="G3258" s="15">
        <v>0</v>
      </c>
    </row>
    <row r="3259" spans="1:7" x14ac:dyDescent="0.2">
      <c r="A3259" s="15">
        <v>9000</v>
      </c>
      <c r="B3259" s="15">
        <v>0.1885</v>
      </c>
      <c r="C3259" s="15" t="s">
        <v>46</v>
      </c>
      <c r="D3259" s="15">
        <v>140000</v>
      </c>
      <c r="E3259" s="15">
        <v>36</v>
      </c>
      <c r="F3259" s="15">
        <v>3</v>
      </c>
      <c r="G3259" s="15">
        <v>1</v>
      </c>
    </row>
    <row r="3260" spans="1:7" x14ac:dyDescent="0.2">
      <c r="A3260" s="15">
        <v>10625</v>
      </c>
      <c r="B3260" s="15">
        <v>7.6200000000000004E-2</v>
      </c>
      <c r="C3260" s="15" t="s">
        <v>44</v>
      </c>
      <c r="D3260" s="15">
        <v>32000</v>
      </c>
      <c r="E3260" s="15">
        <v>36</v>
      </c>
      <c r="F3260" s="15">
        <v>10</v>
      </c>
      <c r="G3260" s="15">
        <v>1</v>
      </c>
    </row>
    <row r="3261" spans="1:7" x14ac:dyDescent="0.2">
      <c r="A3261" s="15">
        <v>23000</v>
      </c>
      <c r="B3261" s="15">
        <v>6.6199999999999995E-2</v>
      </c>
      <c r="C3261" s="15" t="s">
        <v>46</v>
      </c>
      <c r="D3261" s="15">
        <v>75000</v>
      </c>
      <c r="E3261" s="15">
        <v>36</v>
      </c>
      <c r="F3261" s="15">
        <v>10</v>
      </c>
      <c r="G3261" s="15">
        <v>0</v>
      </c>
    </row>
    <row r="3262" spans="1:7" x14ac:dyDescent="0.2">
      <c r="A3262" s="15">
        <v>12800</v>
      </c>
      <c r="B3262" s="15">
        <v>0.1678</v>
      </c>
      <c r="C3262" s="15" t="s">
        <v>46</v>
      </c>
      <c r="D3262" s="15">
        <v>40000</v>
      </c>
      <c r="E3262" s="15">
        <v>60</v>
      </c>
      <c r="F3262" s="15">
        <v>0.5</v>
      </c>
      <c r="G3262" s="15">
        <v>0</v>
      </c>
    </row>
    <row r="3263" spans="1:7" x14ac:dyDescent="0.2">
      <c r="A3263" s="15">
        <v>11200</v>
      </c>
      <c r="B3263" s="15">
        <v>0.10639999999999999</v>
      </c>
      <c r="C3263" s="15" t="s">
        <v>46</v>
      </c>
      <c r="D3263" s="15">
        <v>45000</v>
      </c>
      <c r="E3263" s="15">
        <v>36</v>
      </c>
      <c r="F3263" s="15">
        <v>1</v>
      </c>
      <c r="G3263" s="15">
        <v>0</v>
      </c>
    </row>
    <row r="3264" spans="1:7" x14ac:dyDescent="0.2">
      <c r="A3264" s="15">
        <v>10000</v>
      </c>
      <c r="B3264" s="15">
        <v>9.7100000000000006E-2</v>
      </c>
      <c r="C3264" s="15" t="s">
        <v>46</v>
      </c>
      <c r="D3264" s="15">
        <v>30000</v>
      </c>
      <c r="E3264" s="15">
        <v>36</v>
      </c>
      <c r="F3264" s="15">
        <v>4</v>
      </c>
      <c r="G3264" s="15">
        <v>0</v>
      </c>
    </row>
    <row r="3265" spans="1:7" x14ac:dyDescent="0.2">
      <c r="A3265" s="15">
        <v>6825</v>
      </c>
      <c r="B3265" s="15">
        <v>0.2031</v>
      </c>
      <c r="C3265" s="15" t="s">
        <v>44</v>
      </c>
      <c r="D3265" s="15">
        <v>55000</v>
      </c>
      <c r="E3265" s="15">
        <v>36</v>
      </c>
      <c r="F3265" s="15">
        <v>10</v>
      </c>
      <c r="G3265" s="15">
        <v>0</v>
      </c>
    </row>
    <row r="3266" spans="1:7" x14ac:dyDescent="0.2">
      <c r="A3266" s="15">
        <v>20000</v>
      </c>
      <c r="B3266" s="15">
        <v>0.17560000000000001</v>
      </c>
      <c r="C3266" s="15" t="s">
        <v>44</v>
      </c>
      <c r="D3266" s="15">
        <v>80000</v>
      </c>
      <c r="E3266" s="15">
        <v>60</v>
      </c>
      <c r="F3266" s="15">
        <v>2</v>
      </c>
      <c r="G3266" s="15">
        <v>0</v>
      </c>
    </row>
    <row r="3267" spans="1:7" x14ac:dyDescent="0.2">
      <c r="A3267" s="15">
        <v>21000</v>
      </c>
      <c r="B3267" s="15">
        <v>0.14330000000000001</v>
      </c>
      <c r="C3267" s="15" t="s">
        <v>46</v>
      </c>
      <c r="D3267" s="15">
        <v>120000</v>
      </c>
      <c r="E3267" s="15">
        <v>36</v>
      </c>
      <c r="F3267" s="15">
        <v>5</v>
      </c>
      <c r="G3267" s="15">
        <v>0</v>
      </c>
    </row>
    <row r="3268" spans="1:7" x14ac:dyDescent="0.2">
      <c r="A3268" s="15">
        <v>28625</v>
      </c>
      <c r="B3268" s="15">
        <v>0.14330000000000001</v>
      </c>
      <c r="C3268" s="15" t="s">
        <v>44</v>
      </c>
      <c r="D3268" s="15">
        <v>75000</v>
      </c>
      <c r="E3268" s="15">
        <v>36</v>
      </c>
      <c r="F3268" s="15">
        <v>6</v>
      </c>
      <c r="G3268" s="15">
        <v>0</v>
      </c>
    </row>
    <row r="3269" spans="1:7" x14ac:dyDescent="0.2">
      <c r="A3269" s="15">
        <v>4000</v>
      </c>
      <c r="B3269" s="15">
        <v>0.14330000000000001</v>
      </c>
      <c r="C3269" s="15" t="s">
        <v>45</v>
      </c>
      <c r="D3269" s="15">
        <v>42000</v>
      </c>
      <c r="E3269" s="15">
        <v>36</v>
      </c>
      <c r="F3269" s="15">
        <v>4</v>
      </c>
      <c r="G3269" s="15">
        <v>0</v>
      </c>
    </row>
    <row r="3270" spans="1:7" x14ac:dyDescent="0.2">
      <c r="A3270" s="15">
        <v>10000</v>
      </c>
      <c r="B3270" s="15">
        <v>0.14330000000000001</v>
      </c>
      <c r="C3270" s="15" t="s">
        <v>46</v>
      </c>
      <c r="D3270" s="15">
        <v>60000</v>
      </c>
      <c r="E3270" s="15">
        <v>36</v>
      </c>
      <c r="F3270" s="15">
        <v>10</v>
      </c>
      <c r="G3270" s="15">
        <v>1</v>
      </c>
    </row>
    <row r="3271" spans="1:7" x14ac:dyDescent="0.2">
      <c r="A3271" s="15">
        <v>21000</v>
      </c>
      <c r="B3271" s="15">
        <v>8.8999999999999996E-2</v>
      </c>
      <c r="C3271" s="15" t="s">
        <v>46</v>
      </c>
      <c r="D3271" s="15">
        <v>130000</v>
      </c>
      <c r="E3271" s="15">
        <v>36</v>
      </c>
      <c r="F3271" s="15">
        <v>10</v>
      </c>
      <c r="G3271" s="15">
        <v>0</v>
      </c>
    </row>
    <row r="3272" spans="1:7" x14ac:dyDescent="0.2">
      <c r="A3272" s="15">
        <v>17600</v>
      </c>
      <c r="B3272" s="15">
        <v>7.6200000000000004E-2</v>
      </c>
      <c r="C3272" s="15" t="s">
        <v>46</v>
      </c>
      <c r="D3272" s="15">
        <v>65000</v>
      </c>
      <c r="E3272" s="15">
        <v>36</v>
      </c>
      <c r="F3272" s="15">
        <v>10</v>
      </c>
      <c r="G3272" s="15">
        <v>0</v>
      </c>
    </row>
    <row r="3273" spans="1:7" x14ac:dyDescent="0.2">
      <c r="A3273" s="15">
        <v>8400</v>
      </c>
      <c r="B3273" s="15">
        <v>0.1522</v>
      </c>
      <c r="C3273" s="15" t="s">
        <v>44</v>
      </c>
      <c r="D3273" s="15">
        <v>50000</v>
      </c>
      <c r="E3273" s="15">
        <v>36</v>
      </c>
      <c r="F3273" s="15">
        <v>9</v>
      </c>
      <c r="G3273" s="15">
        <v>0</v>
      </c>
    </row>
    <row r="3274" spans="1:7" x14ac:dyDescent="0.2">
      <c r="A3274" s="15">
        <v>23675</v>
      </c>
      <c r="B3274" s="15">
        <v>0.1588</v>
      </c>
      <c r="C3274" s="15" t="s">
        <v>46</v>
      </c>
      <c r="D3274" s="15">
        <v>54000</v>
      </c>
      <c r="E3274" s="15">
        <v>60</v>
      </c>
      <c r="F3274" s="15">
        <v>7</v>
      </c>
      <c r="G3274" s="15">
        <v>0</v>
      </c>
    </row>
    <row r="3275" spans="1:7" x14ac:dyDescent="0.2">
      <c r="A3275" s="15">
        <v>2400</v>
      </c>
      <c r="B3275" s="15">
        <v>0.21149999999999999</v>
      </c>
      <c r="C3275" s="15" t="s">
        <v>44</v>
      </c>
      <c r="D3275" s="15">
        <v>42000</v>
      </c>
      <c r="E3275" s="15">
        <v>36</v>
      </c>
      <c r="F3275" s="15">
        <v>8</v>
      </c>
      <c r="G3275" s="15">
        <v>0</v>
      </c>
    </row>
    <row r="3276" spans="1:7" x14ac:dyDescent="0.2">
      <c r="A3276" s="15">
        <v>10000</v>
      </c>
      <c r="B3276" s="15">
        <v>0.1885</v>
      </c>
      <c r="C3276" s="15" t="s">
        <v>44</v>
      </c>
      <c r="D3276" s="15">
        <v>95000</v>
      </c>
      <c r="E3276" s="15">
        <v>36</v>
      </c>
      <c r="F3276" s="15">
        <v>0.5</v>
      </c>
      <c r="G3276" s="15">
        <v>0</v>
      </c>
    </row>
    <row r="3277" spans="1:7" x14ac:dyDescent="0.2">
      <c r="A3277" s="15">
        <v>12000</v>
      </c>
      <c r="B3277" s="15">
        <v>0.19520000000000001</v>
      </c>
      <c r="C3277" s="15" t="s">
        <v>44</v>
      </c>
      <c r="D3277" s="15">
        <v>70000</v>
      </c>
      <c r="E3277" s="15">
        <v>60</v>
      </c>
      <c r="F3277" s="15">
        <v>10</v>
      </c>
      <c r="G3277" s="15">
        <v>0</v>
      </c>
    </row>
    <row r="3278" spans="1:7" x14ac:dyDescent="0.2">
      <c r="A3278" s="15">
        <v>5000</v>
      </c>
      <c r="B3278" s="15">
        <v>0.14330000000000001</v>
      </c>
      <c r="C3278" s="15" t="s">
        <v>46</v>
      </c>
      <c r="D3278" s="15">
        <v>40000</v>
      </c>
      <c r="E3278" s="15">
        <v>36</v>
      </c>
      <c r="F3278" s="15">
        <v>10</v>
      </c>
      <c r="G3278" s="15">
        <v>0</v>
      </c>
    </row>
    <row r="3279" spans="1:7" x14ac:dyDescent="0.2">
      <c r="A3279" s="15">
        <v>9900</v>
      </c>
      <c r="B3279" s="15">
        <v>0.10639999999999999</v>
      </c>
      <c r="C3279" s="15" t="s">
        <v>44</v>
      </c>
      <c r="D3279" s="15">
        <v>128000</v>
      </c>
      <c r="E3279" s="15">
        <v>36</v>
      </c>
      <c r="F3279" s="15">
        <v>1</v>
      </c>
      <c r="G3279" s="15">
        <v>0</v>
      </c>
    </row>
    <row r="3280" spans="1:7" x14ac:dyDescent="0.2">
      <c r="A3280" s="15">
        <v>10000</v>
      </c>
      <c r="B3280" s="15">
        <v>0.1825</v>
      </c>
      <c r="C3280" s="15" t="s">
        <v>46</v>
      </c>
      <c r="D3280" s="15">
        <v>50000</v>
      </c>
      <c r="E3280" s="15">
        <v>60</v>
      </c>
      <c r="F3280" s="15">
        <v>10</v>
      </c>
      <c r="G3280" s="15">
        <v>0</v>
      </c>
    </row>
    <row r="3281" spans="1:7" x14ac:dyDescent="0.2">
      <c r="A3281" s="15">
        <v>6200</v>
      </c>
      <c r="B3281" s="15">
        <v>7.6200000000000004E-2</v>
      </c>
      <c r="C3281" s="15" t="s">
        <v>44</v>
      </c>
      <c r="D3281" s="15">
        <v>41000</v>
      </c>
      <c r="E3281" s="15">
        <v>36</v>
      </c>
      <c r="F3281" s="15">
        <v>2</v>
      </c>
      <c r="G3281" s="15">
        <v>0</v>
      </c>
    </row>
    <row r="3282" spans="1:7" x14ac:dyDescent="0.2">
      <c r="A3282" s="15">
        <v>20000</v>
      </c>
      <c r="B3282" s="15">
        <v>0.1588</v>
      </c>
      <c r="C3282" s="15" t="s">
        <v>44</v>
      </c>
      <c r="D3282" s="15">
        <v>80000</v>
      </c>
      <c r="E3282" s="15">
        <v>36</v>
      </c>
      <c r="F3282" s="15">
        <v>1</v>
      </c>
      <c r="G3282" s="15">
        <v>0</v>
      </c>
    </row>
    <row r="3283" spans="1:7" x14ac:dyDescent="0.2">
      <c r="A3283" s="15">
        <v>18000</v>
      </c>
      <c r="B3283" s="15">
        <v>6.0299999999999999E-2</v>
      </c>
      <c r="C3283" s="15" t="s">
        <v>46</v>
      </c>
      <c r="D3283" s="15">
        <v>65000</v>
      </c>
      <c r="E3283" s="15">
        <v>36</v>
      </c>
      <c r="F3283" s="15">
        <v>10</v>
      </c>
      <c r="G3283" s="15">
        <v>0</v>
      </c>
    </row>
    <row r="3284" spans="1:7" x14ac:dyDescent="0.2">
      <c r="A3284" s="15">
        <v>12175</v>
      </c>
      <c r="B3284" s="15">
        <v>0.1588</v>
      </c>
      <c r="C3284" s="15" t="s">
        <v>44</v>
      </c>
      <c r="D3284" s="15">
        <v>58000</v>
      </c>
      <c r="E3284" s="15">
        <v>60</v>
      </c>
      <c r="F3284" s="15">
        <v>10</v>
      </c>
      <c r="G3284" s="15">
        <v>0</v>
      </c>
    </row>
    <row r="3285" spans="1:7" x14ac:dyDescent="0.2">
      <c r="A3285" s="15">
        <v>2375</v>
      </c>
      <c r="B3285" s="15">
        <v>0.1235</v>
      </c>
      <c r="C3285" s="15" t="s">
        <v>46</v>
      </c>
      <c r="D3285" s="15">
        <v>49800</v>
      </c>
      <c r="E3285" s="15">
        <v>36</v>
      </c>
      <c r="F3285" s="15">
        <v>3</v>
      </c>
      <c r="G3285" s="15">
        <v>0</v>
      </c>
    </row>
    <row r="3286" spans="1:7" x14ac:dyDescent="0.2">
      <c r="A3286" s="15">
        <v>10000</v>
      </c>
      <c r="B3286" s="15">
        <v>0.19520000000000001</v>
      </c>
      <c r="C3286" s="15" t="s">
        <v>46</v>
      </c>
      <c r="D3286" s="15">
        <v>151000</v>
      </c>
      <c r="E3286" s="15">
        <v>36</v>
      </c>
      <c r="F3286" s="15">
        <v>1</v>
      </c>
      <c r="G3286" s="15">
        <v>1</v>
      </c>
    </row>
    <row r="3287" spans="1:7" x14ac:dyDescent="0.2">
      <c r="A3287" s="15">
        <v>27200</v>
      </c>
      <c r="B3287" s="15">
        <v>0.1235</v>
      </c>
      <c r="C3287" s="15" t="s">
        <v>46</v>
      </c>
      <c r="D3287" s="15">
        <v>80000</v>
      </c>
      <c r="E3287" s="15">
        <v>36</v>
      </c>
      <c r="F3287" s="15">
        <v>8</v>
      </c>
      <c r="G3287" s="15">
        <v>0</v>
      </c>
    </row>
    <row r="3288" spans="1:7" x14ac:dyDescent="0.2">
      <c r="A3288" s="15">
        <v>35000</v>
      </c>
      <c r="B3288" s="15">
        <v>0.1678</v>
      </c>
      <c r="C3288" s="15" t="s">
        <v>46</v>
      </c>
      <c r="D3288" s="15">
        <v>130000</v>
      </c>
      <c r="E3288" s="15">
        <v>36</v>
      </c>
      <c r="F3288" s="15">
        <v>10</v>
      </c>
      <c r="G3288" s="15">
        <v>0</v>
      </c>
    </row>
    <row r="3289" spans="1:7" x14ac:dyDescent="0.2">
      <c r="A3289" s="15">
        <v>2500</v>
      </c>
      <c r="B3289" s="15">
        <v>0.1522</v>
      </c>
      <c r="C3289" s="15" t="s">
        <v>46</v>
      </c>
      <c r="D3289" s="15">
        <v>31496</v>
      </c>
      <c r="E3289" s="15">
        <v>36</v>
      </c>
      <c r="F3289" s="15">
        <v>10</v>
      </c>
      <c r="G3289" s="15">
        <v>0</v>
      </c>
    </row>
    <row r="3290" spans="1:7" x14ac:dyDescent="0.2">
      <c r="A3290" s="15">
        <v>15000</v>
      </c>
      <c r="B3290" s="15">
        <v>9.7100000000000006E-2</v>
      </c>
      <c r="C3290" s="15" t="s">
        <v>46</v>
      </c>
      <c r="D3290" s="15">
        <v>96000</v>
      </c>
      <c r="E3290" s="15">
        <v>36</v>
      </c>
      <c r="F3290" s="15">
        <v>0.5</v>
      </c>
      <c r="G3290" s="15">
        <v>0</v>
      </c>
    </row>
    <row r="3291" spans="1:7" x14ac:dyDescent="0.2">
      <c r="A3291" s="15">
        <v>8500</v>
      </c>
      <c r="B3291" s="15">
        <v>9.7100000000000006E-2</v>
      </c>
      <c r="C3291" s="15" t="s">
        <v>46</v>
      </c>
      <c r="D3291" s="15">
        <v>52000</v>
      </c>
      <c r="E3291" s="15">
        <v>36</v>
      </c>
      <c r="F3291" s="15">
        <v>8</v>
      </c>
      <c r="G3291" s="15">
        <v>0</v>
      </c>
    </row>
    <row r="3292" spans="1:7" x14ac:dyDescent="0.2">
      <c r="A3292" s="15">
        <v>12000</v>
      </c>
      <c r="B3292" s="15">
        <v>0.1825</v>
      </c>
      <c r="C3292" s="15" t="s">
        <v>46</v>
      </c>
      <c r="D3292" s="15">
        <v>75000</v>
      </c>
      <c r="E3292" s="15">
        <v>60</v>
      </c>
      <c r="F3292" s="15">
        <v>10</v>
      </c>
      <c r="G3292" s="15">
        <v>0</v>
      </c>
    </row>
    <row r="3293" spans="1:7" x14ac:dyDescent="0.2">
      <c r="A3293" s="15">
        <v>25000</v>
      </c>
      <c r="B3293" s="15">
        <v>0.1305</v>
      </c>
      <c r="C3293" s="15" t="s">
        <v>46</v>
      </c>
      <c r="D3293" s="15">
        <v>57000</v>
      </c>
      <c r="E3293" s="15">
        <v>36</v>
      </c>
      <c r="F3293" s="15">
        <v>8</v>
      </c>
      <c r="G3293" s="15">
        <v>0</v>
      </c>
    </row>
    <row r="3294" spans="1:7" x14ac:dyDescent="0.2">
      <c r="A3294" s="15">
        <v>6250</v>
      </c>
      <c r="B3294" s="15">
        <v>0.2031</v>
      </c>
      <c r="C3294" s="15" t="s">
        <v>44</v>
      </c>
      <c r="D3294" s="15">
        <v>52000</v>
      </c>
      <c r="E3294" s="15">
        <v>36</v>
      </c>
      <c r="F3294" s="15">
        <v>10</v>
      </c>
      <c r="G3294" s="15">
        <v>1</v>
      </c>
    </row>
    <row r="3295" spans="1:7" x14ac:dyDescent="0.2">
      <c r="A3295" s="15">
        <v>12000</v>
      </c>
      <c r="B3295" s="15">
        <v>0.1368</v>
      </c>
      <c r="C3295" s="15" t="s">
        <v>44</v>
      </c>
      <c r="D3295" s="15">
        <v>70000</v>
      </c>
      <c r="E3295" s="15">
        <v>36</v>
      </c>
      <c r="F3295" s="15">
        <v>8</v>
      </c>
      <c r="G3295" s="15">
        <v>1</v>
      </c>
    </row>
    <row r="3296" spans="1:7" x14ac:dyDescent="0.2">
      <c r="A3296" s="15">
        <v>15000</v>
      </c>
      <c r="B3296" s="15">
        <v>0.1825</v>
      </c>
      <c r="C3296" s="15" t="s">
        <v>44</v>
      </c>
      <c r="D3296" s="15">
        <v>55400</v>
      </c>
      <c r="E3296" s="15">
        <v>60</v>
      </c>
      <c r="F3296" s="15">
        <v>3</v>
      </c>
      <c r="G3296" s="15">
        <v>0</v>
      </c>
    </row>
    <row r="3297" spans="1:7" x14ac:dyDescent="0.2">
      <c r="A3297" s="15">
        <v>1000</v>
      </c>
      <c r="B3297" s="15">
        <v>0.2031</v>
      </c>
      <c r="C3297" s="15" t="s">
        <v>44</v>
      </c>
      <c r="D3297" s="15">
        <v>60000</v>
      </c>
      <c r="E3297" s="15">
        <v>36</v>
      </c>
      <c r="F3297" s="15">
        <v>6</v>
      </c>
      <c r="G3297" s="15">
        <v>0</v>
      </c>
    </row>
    <row r="3298" spans="1:7" x14ac:dyDescent="0.2">
      <c r="A3298" s="15">
        <v>12000</v>
      </c>
      <c r="B3298" s="15">
        <v>0.1235</v>
      </c>
      <c r="C3298" s="15" t="s">
        <v>44</v>
      </c>
      <c r="D3298" s="15">
        <v>68000</v>
      </c>
      <c r="E3298" s="15">
        <v>36</v>
      </c>
      <c r="F3298" s="15">
        <v>1</v>
      </c>
      <c r="G3298" s="15">
        <v>0</v>
      </c>
    </row>
    <row r="3299" spans="1:7" x14ac:dyDescent="0.2">
      <c r="A3299" s="15">
        <v>7200</v>
      </c>
      <c r="B3299" s="15">
        <v>0.21149999999999999</v>
      </c>
      <c r="C3299" s="15" t="s">
        <v>44</v>
      </c>
      <c r="D3299" s="15">
        <v>42000</v>
      </c>
      <c r="E3299" s="15">
        <v>36</v>
      </c>
      <c r="F3299" s="15">
        <v>8</v>
      </c>
      <c r="G3299" s="15">
        <v>0</v>
      </c>
    </row>
    <row r="3300" spans="1:7" x14ac:dyDescent="0.2">
      <c r="A3300" s="15">
        <v>28000</v>
      </c>
      <c r="B3300" s="15">
        <v>0.1588</v>
      </c>
      <c r="C3300" s="15" t="s">
        <v>46</v>
      </c>
      <c r="D3300" s="15">
        <v>120000</v>
      </c>
      <c r="E3300" s="15">
        <v>60</v>
      </c>
      <c r="F3300" s="15">
        <v>1</v>
      </c>
      <c r="G3300" s="15">
        <v>0</v>
      </c>
    </row>
    <row r="3301" spans="1:7" x14ac:dyDescent="0.2">
      <c r="A3301" s="15">
        <v>18775</v>
      </c>
      <c r="B3301" s="15">
        <v>0.14330000000000001</v>
      </c>
      <c r="C3301" s="15" t="s">
        <v>46</v>
      </c>
      <c r="D3301" s="15">
        <v>70000</v>
      </c>
      <c r="E3301" s="15">
        <v>60</v>
      </c>
      <c r="F3301" s="15">
        <v>3</v>
      </c>
      <c r="G3301" s="15">
        <v>1</v>
      </c>
    </row>
    <row r="3302" spans="1:7" x14ac:dyDescent="0.2">
      <c r="A3302" s="15">
        <v>25000</v>
      </c>
      <c r="B3302" s="15">
        <v>0.19520000000000001</v>
      </c>
      <c r="C3302" s="15" t="s">
        <v>44</v>
      </c>
      <c r="D3302" s="15">
        <v>70000</v>
      </c>
      <c r="E3302" s="15">
        <v>60</v>
      </c>
      <c r="F3302" s="15">
        <v>10</v>
      </c>
      <c r="G3302" s="15">
        <v>1</v>
      </c>
    </row>
    <row r="3303" spans="1:7" x14ac:dyDescent="0.2">
      <c r="A3303" s="15">
        <v>20675</v>
      </c>
      <c r="B3303" s="15">
        <v>0.11550000000000001</v>
      </c>
      <c r="C3303" s="15" t="s">
        <v>46</v>
      </c>
      <c r="D3303" s="15">
        <v>56000</v>
      </c>
      <c r="E3303" s="15">
        <v>60</v>
      </c>
      <c r="F3303" s="15">
        <v>6</v>
      </c>
      <c r="G3303" s="15">
        <v>0</v>
      </c>
    </row>
    <row r="3304" spans="1:7" x14ac:dyDescent="0.2">
      <c r="A3304" s="15">
        <v>1500</v>
      </c>
      <c r="B3304" s="15">
        <v>0.216</v>
      </c>
      <c r="C3304" s="15" t="s">
        <v>44</v>
      </c>
      <c r="D3304" s="15">
        <v>22000</v>
      </c>
      <c r="E3304" s="15">
        <v>36</v>
      </c>
      <c r="F3304" s="15">
        <v>1</v>
      </c>
      <c r="G3304" s="15">
        <v>1</v>
      </c>
    </row>
    <row r="3305" spans="1:7" x14ac:dyDescent="0.2">
      <c r="A3305" s="15">
        <v>7000</v>
      </c>
      <c r="B3305" s="15">
        <v>0.1885</v>
      </c>
      <c r="C3305" s="15" t="s">
        <v>44</v>
      </c>
      <c r="D3305" s="15">
        <v>70000</v>
      </c>
      <c r="E3305" s="15">
        <v>36</v>
      </c>
      <c r="F3305" s="15">
        <v>5</v>
      </c>
      <c r="G3305" s="15">
        <v>1</v>
      </c>
    </row>
    <row r="3306" spans="1:7" x14ac:dyDescent="0.2">
      <c r="A3306" s="15">
        <v>24000</v>
      </c>
      <c r="B3306" s="15">
        <v>0.1678</v>
      </c>
      <c r="C3306" s="15" t="s">
        <v>46</v>
      </c>
      <c r="D3306" s="15">
        <v>85000</v>
      </c>
      <c r="E3306" s="15">
        <v>36</v>
      </c>
      <c r="F3306" s="15">
        <v>10</v>
      </c>
      <c r="G3306" s="15">
        <v>0</v>
      </c>
    </row>
    <row r="3307" spans="1:7" x14ac:dyDescent="0.2">
      <c r="A3307" s="15">
        <v>7200</v>
      </c>
      <c r="B3307" s="15">
        <v>0.14330000000000001</v>
      </c>
      <c r="C3307" s="15" t="s">
        <v>44</v>
      </c>
      <c r="D3307" s="15">
        <v>37000</v>
      </c>
      <c r="E3307" s="15">
        <v>36</v>
      </c>
      <c r="F3307" s="15">
        <v>6</v>
      </c>
      <c r="G3307" s="15">
        <v>0</v>
      </c>
    </row>
    <row r="3308" spans="1:7" x14ac:dyDescent="0.2">
      <c r="A3308" s="15">
        <v>5000</v>
      </c>
      <c r="B3308" s="15">
        <v>0.1235</v>
      </c>
      <c r="C3308" s="15" t="s">
        <v>46</v>
      </c>
      <c r="D3308" s="15">
        <v>86000</v>
      </c>
      <c r="E3308" s="15">
        <v>36</v>
      </c>
      <c r="F3308" s="15">
        <v>3</v>
      </c>
      <c r="G3308" s="15">
        <v>0</v>
      </c>
    </row>
    <row r="3309" spans="1:7" x14ac:dyDescent="0.2">
      <c r="A3309" s="15">
        <v>30000</v>
      </c>
      <c r="B3309" s="15">
        <v>0.1588</v>
      </c>
      <c r="C3309" s="15" t="s">
        <v>46</v>
      </c>
      <c r="D3309" s="15">
        <v>75000</v>
      </c>
      <c r="E3309" s="15">
        <v>60</v>
      </c>
      <c r="F3309" s="15">
        <v>10</v>
      </c>
      <c r="G3309" s="15">
        <v>0</v>
      </c>
    </row>
    <row r="3310" spans="1:7" x14ac:dyDescent="0.2">
      <c r="A3310" s="15">
        <v>12000</v>
      </c>
      <c r="B3310" s="15">
        <v>9.7100000000000006E-2</v>
      </c>
      <c r="C3310" s="15" t="s">
        <v>46</v>
      </c>
      <c r="D3310" s="15">
        <v>50000</v>
      </c>
      <c r="E3310" s="15">
        <v>36</v>
      </c>
      <c r="F3310" s="15">
        <v>10</v>
      </c>
      <c r="G3310" s="15">
        <v>0</v>
      </c>
    </row>
    <row r="3311" spans="1:7" x14ac:dyDescent="0.2">
      <c r="A3311" s="15">
        <v>15850</v>
      </c>
      <c r="B3311" s="15">
        <v>0.10639999999999999</v>
      </c>
      <c r="C3311" s="15" t="s">
        <v>46</v>
      </c>
      <c r="D3311" s="15">
        <v>56000</v>
      </c>
      <c r="E3311" s="15">
        <v>36</v>
      </c>
      <c r="F3311" s="15">
        <v>10</v>
      </c>
      <c r="G3311" s="15">
        <v>0</v>
      </c>
    </row>
    <row r="3312" spans="1:7" x14ac:dyDescent="0.2">
      <c r="A3312" s="15">
        <v>22250</v>
      </c>
      <c r="B3312" s="15">
        <v>0.1235</v>
      </c>
      <c r="C3312" s="15" t="s">
        <v>46</v>
      </c>
      <c r="D3312" s="15">
        <v>50000</v>
      </c>
      <c r="E3312" s="15">
        <v>60</v>
      </c>
      <c r="F3312" s="15">
        <v>6</v>
      </c>
      <c r="G3312" s="15">
        <v>0</v>
      </c>
    </row>
    <row r="3313" spans="1:7" x14ac:dyDescent="0.2">
      <c r="A3313" s="15">
        <v>10800</v>
      </c>
      <c r="B3313" s="15">
        <v>0.1305</v>
      </c>
      <c r="C3313" s="15" t="s">
        <v>46</v>
      </c>
      <c r="D3313" s="15">
        <v>64000</v>
      </c>
      <c r="E3313" s="15">
        <v>36</v>
      </c>
      <c r="F3313" s="15">
        <v>5</v>
      </c>
      <c r="G3313" s="15">
        <v>0</v>
      </c>
    </row>
    <row r="3314" spans="1:7" x14ac:dyDescent="0.2">
      <c r="A3314" s="15">
        <v>10000</v>
      </c>
      <c r="B3314" s="15">
        <v>0.1235</v>
      </c>
      <c r="C3314" s="15" t="s">
        <v>46</v>
      </c>
      <c r="D3314" s="15">
        <v>61000</v>
      </c>
      <c r="E3314" s="15">
        <v>36</v>
      </c>
      <c r="F3314" s="15">
        <v>3</v>
      </c>
      <c r="G3314" s="15">
        <v>0</v>
      </c>
    </row>
    <row r="3315" spans="1:7" x14ac:dyDescent="0.2">
      <c r="A3315" s="15">
        <v>16800</v>
      </c>
      <c r="B3315" s="15">
        <v>0.11550000000000001</v>
      </c>
      <c r="C3315" s="15" t="s">
        <v>44</v>
      </c>
      <c r="D3315" s="15">
        <v>62000</v>
      </c>
      <c r="E3315" s="15">
        <v>36</v>
      </c>
      <c r="F3315" s="15">
        <v>10</v>
      </c>
      <c r="G3315" s="15">
        <v>0</v>
      </c>
    </row>
    <row r="3316" spans="1:7" x14ac:dyDescent="0.2">
      <c r="A3316" s="15">
        <v>2400</v>
      </c>
      <c r="B3316" s="15">
        <v>0.19520000000000001</v>
      </c>
      <c r="C3316" s="15" t="s">
        <v>46</v>
      </c>
      <c r="D3316" s="15">
        <v>40000</v>
      </c>
      <c r="E3316" s="15">
        <v>36</v>
      </c>
      <c r="F3316" s="15">
        <v>0.5</v>
      </c>
      <c r="G3316" s="15">
        <v>1</v>
      </c>
    </row>
    <row r="3317" spans="1:7" x14ac:dyDescent="0.2">
      <c r="A3317" s="15">
        <v>12250</v>
      </c>
      <c r="B3317" s="15">
        <v>0.1885</v>
      </c>
      <c r="C3317" s="15" t="s">
        <v>46</v>
      </c>
      <c r="D3317" s="15">
        <v>56448</v>
      </c>
      <c r="E3317" s="15">
        <v>36</v>
      </c>
      <c r="F3317" s="15">
        <v>7</v>
      </c>
      <c r="G3317" s="15">
        <v>0</v>
      </c>
    </row>
    <row r="3318" spans="1:7" x14ac:dyDescent="0.2">
      <c r="A3318" s="15">
        <v>8000</v>
      </c>
      <c r="B3318" s="15">
        <v>0.11550000000000001</v>
      </c>
      <c r="C3318" s="15" t="s">
        <v>46</v>
      </c>
      <c r="D3318" s="15">
        <v>65000</v>
      </c>
      <c r="E3318" s="15">
        <v>36</v>
      </c>
      <c r="F3318" s="15">
        <v>9</v>
      </c>
      <c r="G3318" s="15">
        <v>0</v>
      </c>
    </row>
    <row r="3319" spans="1:7" x14ac:dyDescent="0.2">
      <c r="A3319" s="15">
        <v>12000</v>
      </c>
      <c r="B3319" s="15">
        <v>0.1522</v>
      </c>
      <c r="C3319" s="15" t="s">
        <v>44</v>
      </c>
      <c r="D3319" s="15">
        <v>60000</v>
      </c>
      <c r="E3319" s="15">
        <v>36</v>
      </c>
      <c r="F3319" s="15">
        <v>10</v>
      </c>
      <c r="G3319" s="15">
        <v>0</v>
      </c>
    </row>
    <row r="3320" spans="1:7" x14ac:dyDescent="0.2">
      <c r="A3320" s="15">
        <v>13200</v>
      </c>
      <c r="B3320" s="15">
        <v>0.14330000000000001</v>
      </c>
      <c r="C3320" s="15" t="s">
        <v>46</v>
      </c>
      <c r="D3320" s="16">
        <v>200000</v>
      </c>
      <c r="E3320" s="15">
        <v>36</v>
      </c>
      <c r="F3320" s="15">
        <v>2</v>
      </c>
      <c r="G3320" s="15">
        <v>1</v>
      </c>
    </row>
    <row r="3321" spans="1:7" x14ac:dyDescent="0.2">
      <c r="A3321" s="15">
        <v>10500</v>
      </c>
      <c r="B3321" s="15">
        <v>0.11550000000000001</v>
      </c>
      <c r="C3321" s="15" t="s">
        <v>46</v>
      </c>
      <c r="D3321" s="15">
        <v>60004</v>
      </c>
      <c r="E3321" s="15">
        <v>36</v>
      </c>
      <c r="F3321" s="15">
        <v>10</v>
      </c>
      <c r="G3321" s="15">
        <v>0</v>
      </c>
    </row>
    <row r="3322" spans="1:7" x14ac:dyDescent="0.2">
      <c r="A3322" s="15">
        <v>8800</v>
      </c>
      <c r="B3322" s="15">
        <v>0.11550000000000001</v>
      </c>
      <c r="C3322" s="15" t="s">
        <v>46</v>
      </c>
      <c r="D3322" s="15">
        <v>63600</v>
      </c>
      <c r="E3322" s="15">
        <v>36</v>
      </c>
      <c r="F3322" s="15">
        <v>10</v>
      </c>
      <c r="G3322" s="15">
        <v>0</v>
      </c>
    </row>
    <row r="3323" spans="1:7" x14ac:dyDescent="0.2">
      <c r="A3323" s="15">
        <v>7000</v>
      </c>
      <c r="B3323" s="15">
        <v>0.1588</v>
      </c>
      <c r="C3323" s="15" t="s">
        <v>44</v>
      </c>
      <c r="D3323" s="16">
        <v>100000</v>
      </c>
      <c r="E3323" s="15">
        <v>36</v>
      </c>
      <c r="F3323" s="15">
        <v>10</v>
      </c>
      <c r="G3323" s="15">
        <v>0</v>
      </c>
    </row>
    <row r="3324" spans="1:7" x14ac:dyDescent="0.2">
      <c r="A3324" s="15">
        <v>4000</v>
      </c>
      <c r="B3324" s="15">
        <v>6.6199999999999995E-2</v>
      </c>
      <c r="C3324" s="15" t="s">
        <v>44</v>
      </c>
      <c r="D3324" s="15">
        <v>45000</v>
      </c>
      <c r="E3324" s="15">
        <v>36</v>
      </c>
      <c r="F3324" s="15">
        <v>10</v>
      </c>
      <c r="G3324" s="15">
        <v>0</v>
      </c>
    </row>
    <row r="3325" spans="1:7" x14ac:dyDescent="0.2">
      <c r="A3325" s="15">
        <v>21000</v>
      </c>
      <c r="B3325" s="15">
        <v>0.1235</v>
      </c>
      <c r="C3325" s="15" t="s">
        <v>46</v>
      </c>
      <c r="D3325" s="15">
        <v>88005</v>
      </c>
      <c r="E3325" s="15">
        <v>36</v>
      </c>
      <c r="F3325" s="15">
        <v>10</v>
      </c>
      <c r="G3325" s="15">
        <v>0</v>
      </c>
    </row>
    <row r="3326" spans="1:7" x14ac:dyDescent="0.2">
      <c r="A3326" s="15">
        <v>5000</v>
      </c>
      <c r="B3326" s="15">
        <v>9.7100000000000006E-2</v>
      </c>
      <c r="C3326" s="15" t="s">
        <v>44</v>
      </c>
      <c r="D3326" s="15">
        <v>30000</v>
      </c>
      <c r="E3326" s="15">
        <v>36</v>
      </c>
      <c r="F3326" s="15">
        <v>3</v>
      </c>
      <c r="G3326" s="15">
        <v>0</v>
      </c>
    </row>
    <row r="3327" spans="1:7" x14ac:dyDescent="0.2">
      <c r="A3327" s="15">
        <v>12000</v>
      </c>
      <c r="B3327" s="15">
        <v>0.11550000000000001</v>
      </c>
      <c r="C3327" s="15" t="s">
        <v>44</v>
      </c>
      <c r="D3327" s="15">
        <v>45000</v>
      </c>
      <c r="E3327" s="15">
        <v>36</v>
      </c>
      <c r="F3327" s="15">
        <v>10</v>
      </c>
      <c r="G3327" s="15">
        <v>0</v>
      </c>
    </row>
    <row r="3328" spans="1:7" x14ac:dyDescent="0.2">
      <c r="A3328" s="15">
        <v>3625</v>
      </c>
      <c r="B3328" s="15">
        <v>0.1368</v>
      </c>
      <c r="C3328" s="15" t="s">
        <v>45</v>
      </c>
      <c r="D3328" s="15">
        <v>20000</v>
      </c>
      <c r="E3328" s="15">
        <v>36</v>
      </c>
      <c r="F3328" s="15">
        <v>2</v>
      </c>
      <c r="G3328" s="15">
        <v>0</v>
      </c>
    </row>
    <row r="3329" spans="1:7" x14ac:dyDescent="0.2">
      <c r="A3329" s="15">
        <v>25000</v>
      </c>
      <c r="B3329" s="15">
        <v>0.21149999999999999</v>
      </c>
      <c r="C3329" s="15" t="s">
        <v>44</v>
      </c>
      <c r="D3329" s="15">
        <v>90000</v>
      </c>
      <c r="E3329" s="15">
        <v>36</v>
      </c>
      <c r="F3329" s="15">
        <v>0.5</v>
      </c>
      <c r="G3329" s="15">
        <v>1</v>
      </c>
    </row>
    <row r="3330" spans="1:7" x14ac:dyDescent="0.2">
      <c r="A3330" s="15">
        <v>10000</v>
      </c>
      <c r="B3330" s="15">
        <v>0.10639999999999999</v>
      </c>
      <c r="C3330" s="15" t="s">
        <v>44</v>
      </c>
      <c r="D3330" s="15">
        <v>41000</v>
      </c>
      <c r="E3330" s="15">
        <v>36</v>
      </c>
      <c r="F3330" s="15">
        <v>3</v>
      </c>
      <c r="G3330" s="15">
        <v>1</v>
      </c>
    </row>
    <row r="3331" spans="1:7" x14ac:dyDescent="0.2">
      <c r="A3331" s="15">
        <v>16000</v>
      </c>
      <c r="B3331" s="15">
        <v>9.7100000000000006E-2</v>
      </c>
      <c r="C3331" s="15" t="s">
        <v>46</v>
      </c>
      <c r="D3331" s="15">
        <v>65000</v>
      </c>
      <c r="E3331" s="15">
        <v>36</v>
      </c>
      <c r="F3331" s="15">
        <v>10</v>
      </c>
      <c r="G3331" s="15">
        <v>0</v>
      </c>
    </row>
    <row r="3332" spans="1:7" x14ac:dyDescent="0.2">
      <c r="A3332" s="15">
        <v>18000</v>
      </c>
      <c r="B3332" s="15">
        <v>9.7100000000000006E-2</v>
      </c>
      <c r="C3332" s="15" t="s">
        <v>46</v>
      </c>
      <c r="D3332" s="15">
        <v>80750</v>
      </c>
      <c r="E3332" s="15">
        <v>36</v>
      </c>
      <c r="F3332" s="15">
        <v>10</v>
      </c>
      <c r="G3332" s="15">
        <v>0</v>
      </c>
    </row>
    <row r="3333" spans="1:7" x14ac:dyDescent="0.2">
      <c r="A3333" s="15">
        <v>8000</v>
      </c>
      <c r="B3333" s="15">
        <v>0.1825</v>
      </c>
      <c r="C3333" s="15" t="s">
        <v>44</v>
      </c>
      <c r="D3333" s="15">
        <v>33000</v>
      </c>
      <c r="E3333" s="15">
        <v>36</v>
      </c>
      <c r="F3333" s="15">
        <v>3</v>
      </c>
      <c r="G3333" s="15">
        <v>0</v>
      </c>
    </row>
    <row r="3334" spans="1:7" x14ac:dyDescent="0.2">
      <c r="A3334" s="15">
        <v>35000</v>
      </c>
      <c r="B3334" s="15">
        <v>0.14330000000000001</v>
      </c>
      <c r="C3334" s="15" t="s">
        <v>46</v>
      </c>
      <c r="D3334" s="16">
        <v>100000</v>
      </c>
      <c r="E3334" s="15">
        <v>60</v>
      </c>
      <c r="F3334" s="15">
        <v>10</v>
      </c>
      <c r="G3334" s="15">
        <v>1</v>
      </c>
    </row>
    <row r="3335" spans="1:7" x14ac:dyDescent="0.2">
      <c r="A3335" s="15">
        <v>5000</v>
      </c>
      <c r="B3335" s="15">
        <v>0.19520000000000001</v>
      </c>
      <c r="C3335" s="15" t="s">
        <v>44</v>
      </c>
      <c r="D3335" s="15">
        <v>45000</v>
      </c>
      <c r="E3335" s="15">
        <v>36</v>
      </c>
      <c r="F3335" s="15">
        <v>9</v>
      </c>
      <c r="G3335" s="15">
        <v>0</v>
      </c>
    </row>
    <row r="3336" spans="1:7" x14ac:dyDescent="0.2">
      <c r="A3336" s="15">
        <v>12000</v>
      </c>
      <c r="B3336" s="15">
        <v>0.22700000000000001</v>
      </c>
      <c r="C3336" s="15" t="s">
        <v>46</v>
      </c>
      <c r="D3336" s="15">
        <v>48000</v>
      </c>
      <c r="E3336" s="15">
        <v>60</v>
      </c>
      <c r="F3336" s="15">
        <v>5</v>
      </c>
      <c r="G3336" s="15">
        <v>0</v>
      </c>
    </row>
    <row r="3337" spans="1:7" x14ac:dyDescent="0.2">
      <c r="A3337" s="15">
        <v>6500</v>
      </c>
      <c r="B3337" s="15">
        <v>0.2031</v>
      </c>
      <c r="C3337" s="15" t="s">
        <v>46</v>
      </c>
      <c r="D3337" s="15">
        <v>137000</v>
      </c>
      <c r="E3337" s="15">
        <v>36</v>
      </c>
      <c r="F3337" s="15">
        <v>5</v>
      </c>
      <c r="G3337" s="15">
        <v>0</v>
      </c>
    </row>
    <row r="3338" spans="1:7" x14ac:dyDescent="0.2">
      <c r="A3338" s="15">
        <v>14825</v>
      </c>
      <c r="B3338" s="15">
        <v>0.1522</v>
      </c>
      <c r="C3338" s="15" t="s">
        <v>44</v>
      </c>
      <c r="D3338" s="15">
        <v>46400</v>
      </c>
      <c r="E3338" s="15">
        <v>60</v>
      </c>
      <c r="F3338" s="15">
        <v>6</v>
      </c>
      <c r="G3338" s="15">
        <v>1</v>
      </c>
    </row>
    <row r="3339" spans="1:7" x14ac:dyDescent="0.2">
      <c r="A3339" s="15">
        <v>20000</v>
      </c>
      <c r="B3339" s="15">
        <v>0.216</v>
      </c>
      <c r="C3339" s="15" t="s">
        <v>44</v>
      </c>
      <c r="D3339" s="15">
        <v>150000</v>
      </c>
      <c r="E3339" s="15">
        <v>36</v>
      </c>
      <c r="F3339" s="15">
        <v>2</v>
      </c>
      <c r="G3339" s="15">
        <v>0</v>
      </c>
    </row>
    <row r="3340" spans="1:7" x14ac:dyDescent="0.2">
      <c r="A3340" s="15">
        <v>12000</v>
      </c>
      <c r="B3340" s="15">
        <v>9.7100000000000006E-2</v>
      </c>
      <c r="C3340" s="15" t="s">
        <v>46</v>
      </c>
      <c r="D3340" s="15">
        <v>48000</v>
      </c>
      <c r="E3340" s="15">
        <v>36</v>
      </c>
      <c r="F3340" s="15">
        <v>10</v>
      </c>
      <c r="G3340" s="15">
        <v>0</v>
      </c>
    </row>
    <row r="3341" spans="1:7" x14ac:dyDescent="0.2">
      <c r="A3341" s="15">
        <v>35000</v>
      </c>
      <c r="B3341" s="15">
        <v>0.1678</v>
      </c>
      <c r="C3341" s="15" t="s">
        <v>46</v>
      </c>
      <c r="D3341" s="15">
        <v>180000</v>
      </c>
      <c r="E3341" s="15">
        <v>36</v>
      </c>
      <c r="F3341" s="15">
        <v>10</v>
      </c>
      <c r="G3341" s="15">
        <v>0</v>
      </c>
    </row>
    <row r="3342" spans="1:7" x14ac:dyDescent="0.2">
      <c r="A3342" s="15">
        <v>9450</v>
      </c>
      <c r="B3342" s="15">
        <v>0.1368</v>
      </c>
      <c r="C3342" s="15" t="s">
        <v>44</v>
      </c>
      <c r="D3342" s="15">
        <v>41000</v>
      </c>
      <c r="E3342" s="15">
        <v>36</v>
      </c>
      <c r="F3342" s="15">
        <v>9</v>
      </c>
      <c r="G3342" s="15">
        <v>0</v>
      </c>
    </row>
    <row r="3343" spans="1:7" x14ac:dyDescent="0.2">
      <c r="A3343" s="15">
        <v>11050</v>
      </c>
      <c r="B3343" s="15">
        <v>0.11550000000000001</v>
      </c>
      <c r="C3343" s="15" t="s">
        <v>44</v>
      </c>
      <c r="D3343" s="15">
        <v>104000</v>
      </c>
      <c r="E3343" s="15">
        <v>36</v>
      </c>
      <c r="F3343" s="15">
        <v>10</v>
      </c>
      <c r="G3343" s="15">
        <v>0</v>
      </c>
    </row>
    <row r="3344" spans="1:7" x14ac:dyDescent="0.2">
      <c r="A3344" s="15">
        <v>22500</v>
      </c>
      <c r="B3344" s="15">
        <v>0.10639999999999999</v>
      </c>
      <c r="C3344" s="15" t="s">
        <v>45</v>
      </c>
      <c r="D3344" s="15">
        <v>72000</v>
      </c>
      <c r="E3344" s="15">
        <v>36</v>
      </c>
      <c r="F3344" s="15">
        <v>5</v>
      </c>
      <c r="G3344" s="15">
        <v>0</v>
      </c>
    </row>
    <row r="3345" spans="1:7" x14ac:dyDescent="0.2">
      <c r="A3345" s="15">
        <v>12000</v>
      </c>
      <c r="B3345" s="15">
        <v>7.6200000000000004E-2</v>
      </c>
      <c r="C3345" s="15" t="s">
        <v>46</v>
      </c>
      <c r="D3345" s="15">
        <v>90000</v>
      </c>
      <c r="E3345" s="15">
        <v>36</v>
      </c>
      <c r="F3345" s="15">
        <v>2</v>
      </c>
      <c r="G3345" s="15">
        <v>0</v>
      </c>
    </row>
    <row r="3346" spans="1:7" x14ac:dyDescent="0.2">
      <c r="A3346" s="15">
        <v>11575</v>
      </c>
      <c r="B3346" s="15">
        <v>0.21149999999999999</v>
      </c>
      <c r="C3346" s="15" t="s">
        <v>46</v>
      </c>
      <c r="D3346" s="15">
        <v>33200</v>
      </c>
      <c r="E3346" s="15">
        <v>60</v>
      </c>
      <c r="F3346" s="15">
        <v>10</v>
      </c>
      <c r="G3346" s="15">
        <v>1</v>
      </c>
    </row>
    <row r="3347" spans="1:7" x14ac:dyDescent="0.2">
      <c r="A3347" s="15">
        <v>15000</v>
      </c>
      <c r="B3347" s="15">
        <v>0.1825</v>
      </c>
      <c r="C3347" s="15" t="s">
        <v>46</v>
      </c>
      <c r="D3347" s="15">
        <v>98022</v>
      </c>
      <c r="E3347" s="15">
        <v>36</v>
      </c>
      <c r="F3347" s="15">
        <v>10</v>
      </c>
      <c r="G3347" s="15">
        <v>0</v>
      </c>
    </row>
    <row r="3348" spans="1:7" x14ac:dyDescent="0.2">
      <c r="A3348" s="15">
        <v>18000</v>
      </c>
      <c r="B3348" s="15">
        <v>0.1588</v>
      </c>
      <c r="C3348" s="15" t="s">
        <v>46</v>
      </c>
      <c r="D3348" s="15">
        <v>56000</v>
      </c>
      <c r="E3348" s="15">
        <v>60</v>
      </c>
      <c r="F3348" s="15">
        <v>5</v>
      </c>
      <c r="G3348" s="15">
        <v>1</v>
      </c>
    </row>
    <row r="3349" spans="1:7" x14ac:dyDescent="0.2">
      <c r="A3349" s="15">
        <v>24375</v>
      </c>
      <c r="B3349" s="15">
        <v>0.1678</v>
      </c>
      <c r="C3349" s="15" t="s">
        <v>46</v>
      </c>
      <c r="D3349" s="15">
        <v>55000</v>
      </c>
      <c r="E3349" s="15">
        <v>60</v>
      </c>
      <c r="F3349" s="15">
        <v>10</v>
      </c>
      <c r="G3349" s="15">
        <v>1</v>
      </c>
    </row>
    <row r="3350" spans="1:7" x14ac:dyDescent="0.2">
      <c r="A3350" s="15">
        <v>14000</v>
      </c>
      <c r="B3350" s="15">
        <v>9.7100000000000006E-2</v>
      </c>
      <c r="C3350" s="15" t="s">
        <v>46</v>
      </c>
      <c r="D3350" s="15">
        <v>120000</v>
      </c>
      <c r="E3350" s="15">
        <v>36</v>
      </c>
      <c r="F3350" s="15">
        <v>10</v>
      </c>
      <c r="G3350" s="15">
        <v>0</v>
      </c>
    </row>
    <row r="3351" spans="1:7" x14ac:dyDescent="0.2">
      <c r="A3351" s="15">
        <v>8350</v>
      </c>
      <c r="B3351" s="15">
        <v>0.2031</v>
      </c>
      <c r="C3351" s="15" t="s">
        <v>46</v>
      </c>
      <c r="D3351" s="15">
        <v>40144</v>
      </c>
      <c r="E3351" s="15">
        <v>36</v>
      </c>
      <c r="F3351" s="15">
        <v>2</v>
      </c>
      <c r="G3351" s="15">
        <v>0</v>
      </c>
    </row>
    <row r="3352" spans="1:7" x14ac:dyDescent="0.2">
      <c r="A3352" s="15">
        <v>7200</v>
      </c>
      <c r="B3352" s="15">
        <v>0.17560000000000001</v>
      </c>
      <c r="C3352" s="15" t="s">
        <v>46</v>
      </c>
      <c r="D3352" s="15">
        <v>88000</v>
      </c>
      <c r="E3352" s="15">
        <v>36</v>
      </c>
      <c r="F3352" s="15">
        <v>10</v>
      </c>
      <c r="G3352" s="15">
        <v>0</v>
      </c>
    </row>
    <row r="3353" spans="1:7" x14ac:dyDescent="0.2">
      <c r="A3353" s="15">
        <v>8800</v>
      </c>
      <c r="B3353" s="15">
        <v>0.1825</v>
      </c>
      <c r="C3353" s="15" t="s">
        <v>46</v>
      </c>
      <c r="D3353" s="15">
        <v>62000</v>
      </c>
      <c r="E3353" s="15">
        <v>36</v>
      </c>
      <c r="F3353" s="15">
        <v>1</v>
      </c>
      <c r="G3353" s="15">
        <v>1</v>
      </c>
    </row>
    <row r="3354" spans="1:7" x14ac:dyDescent="0.2">
      <c r="A3354" s="15">
        <v>6000</v>
      </c>
      <c r="B3354" s="15">
        <v>6.0299999999999999E-2</v>
      </c>
      <c r="C3354" s="15" t="s">
        <v>44</v>
      </c>
      <c r="D3354" s="15">
        <v>30000</v>
      </c>
      <c r="E3354" s="15">
        <v>36</v>
      </c>
      <c r="F3354" s="15">
        <v>7</v>
      </c>
      <c r="G3354" s="15">
        <v>0</v>
      </c>
    </row>
    <row r="3355" spans="1:7" x14ac:dyDescent="0.2">
      <c r="A3355" s="15">
        <v>6000</v>
      </c>
      <c r="B3355" s="15">
        <v>7.9000000000000001E-2</v>
      </c>
      <c r="C3355" s="15" t="s">
        <v>44</v>
      </c>
      <c r="D3355" s="15">
        <v>28000</v>
      </c>
      <c r="E3355" s="15">
        <v>36</v>
      </c>
      <c r="F3355" s="15">
        <v>1</v>
      </c>
      <c r="G3355" s="15">
        <v>0</v>
      </c>
    </row>
    <row r="3356" spans="1:7" x14ac:dyDescent="0.2">
      <c r="A3356" s="15">
        <v>6000</v>
      </c>
      <c r="B3356" s="15">
        <v>9.7100000000000006E-2</v>
      </c>
      <c r="C3356" s="15" t="s">
        <v>44</v>
      </c>
      <c r="D3356" s="15">
        <v>72000</v>
      </c>
      <c r="E3356" s="15">
        <v>36</v>
      </c>
      <c r="F3356" s="15">
        <v>10</v>
      </c>
      <c r="G3356" s="15">
        <v>0</v>
      </c>
    </row>
    <row r="3357" spans="1:7" x14ac:dyDescent="0.2">
      <c r="A3357" s="15">
        <v>25000</v>
      </c>
      <c r="B3357" s="15">
        <v>9.7100000000000006E-2</v>
      </c>
      <c r="C3357" s="15" t="s">
        <v>44</v>
      </c>
      <c r="D3357" s="15">
        <v>120000</v>
      </c>
      <c r="E3357" s="15">
        <v>36</v>
      </c>
      <c r="F3357" s="15">
        <v>0.5</v>
      </c>
      <c r="G3357" s="15">
        <v>0</v>
      </c>
    </row>
    <row r="3358" spans="1:7" x14ac:dyDescent="0.2">
      <c r="A3358" s="15">
        <v>10000</v>
      </c>
      <c r="B3358" s="15">
        <v>0.1825</v>
      </c>
      <c r="C3358" s="15" t="s">
        <v>44</v>
      </c>
      <c r="D3358" s="15">
        <v>38000</v>
      </c>
      <c r="E3358" s="15">
        <v>36</v>
      </c>
      <c r="F3358" s="15">
        <v>7</v>
      </c>
      <c r="G3358" s="15">
        <v>1</v>
      </c>
    </row>
    <row r="3359" spans="1:7" x14ac:dyDescent="0.2">
      <c r="A3359" s="15">
        <v>15000</v>
      </c>
      <c r="B3359" s="15">
        <v>0.11550000000000001</v>
      </c>
      <c r="C3359" s="15" t="s">
        <v>44</v>
      </c>
      <c r="D3359" s="15">
        <v>103000</v>
      </c>
      <c r="E3359" s="15">
        <v>36</v>
      </c>
      <c r="F3359" s="15">
        <v>4</v>
      </c>
      <c r="G3359" s="15">
        <v>0</v>
      </c>
    </row>
    <row r="3360" spans="1:7" x14ac:dyDescent="0.2">
      <c r="A3360" s="15">
        <v>15000</v>
      </c>
      <c r="B3360" s="15">
        <v>0.1235</v>
      </c>
      <c r="C3360" s="15" t="s">
        <v>46</v>
      </c>
      <c r="D3360" s="15">
        <v>44000</v>
      </c>
      <c r="E3360" s="15">
        <v>60</v>
      </c>
      <c r="F3360" s="15">
        <v>6</v>
      </c>
      <c r="G3360" s="15">
        <v>0</v>
      </c>
    </row>
    <row r="3361" spans="1:7" x14ac:dyDescent="0.2">
      <c r="A3361" s="15">
        <v>21000</v>
      </c>
      <c r="B3361" s="15">
        <v>6.6199999999999995E-2</v>
      </c>
      <c r="C3361" s="15" t="s">
        <v>44</v>
      </c>
      <c r="D3361" s="15">
        <v>150000</v>
      </c>
      <c r="E3361" s="15">
        <v>36</v>
      </c>
      <c r="F3361" s="15">
        <v>0.5</v>
      </c>
      <c r="G3361" s="15">
        <v>0</v>
      </c>
    </row>
    <row r="3362" spans="1:7" x14ac:dyDescent="0.2">
      <c r="A3362" s="15">
        <v>8000</v>
      </c>
      <c r="B3362" s="15">
        <v>0.1825</v>
      </c>
      <c r="C3362" s="15" t="s">
        <v>44</v>
      </c>
      <c r="D3362" s="15">
        <v>54000</v>
      </c>
      <c r="E3362" s="15">
        <v>36</v>
      </c>
      <c r="F3362" s="15">
        <v>7</v>
      </c>
      <c r="G3362" s="15">
        <v>0</v>
      </c>
    </row>
    <row r="3363" spans="1:7" x14ac:dyDescent="0.2">
      <c r="A3363" s="15">
        <v>26000</v>
      </c>
      <c r="B3363" s="15">
        <v>0.1588</v>
      </c>
      <c r="C3363" s="15" t="s">
        <v>45</v>
      </c>
      <c r="D3363" s="16">
        <v>100000</v>
      </c>
      <c r="E3363" s="15">
        <v>60</v>
      </c>
      <c r="F3363" s="15">
        <v>10</v>
      </c>
      <c r="G3363" s="15">
        <v>0</v>
      </c>
    </row>
    <row r="3364" spans="1:7" x14ac:dyDescent="0.2">
      <c r="A3364" s="15">
        <v>6000</v>
      </c>
      <c r="B3364" s="15">
        <v>0.1235</v>
      </c>
      <c r="C3364" s="15" t="s">
        <v>45</v>
      </c>
      <c r="D3364" s="15">
        <v>54000</v>
      </c>
      <c r="E3364" s="15">
        <v>36</v>
      </c>
      <c r="F3364" s="15">
        <v>10</v>
      </c>
      <c r="G3364" s="15">
        <v>0</v>
      </c>
    </row>
    <row r="3365" spans="1:7" x14ac:dyDescent="0.2">
      <c r="A3365" s="15">
        <v>8400</v>
      </c>
      <c r="B3365" s="15">
        <v>8.8999999999999996E-2</v>
      </c>
      <c r="C3365" s="15" t="s">
        <v>46</v>
      </c>
      <c r="D3365" s="15">
        <v>52000</v>
      </c>
      <c r="E3365" s="15">
        <v>36</v>
      </c>
      <c r="F3365" s="15">
        <v>8</v>
      </c>
      <c r="G3365" s="15">
        <v>1</v>
      </c>
    </row>
    <row r="3366" spans="1:7" x14ac:dyDescent="0.2">
      <c r="A3366" s="15">
        <v>2500</v>
      </c>
      <c r="B3366" s="15">
        <v>0.1825</v>
      </c>
      <c r="C3366" s="15" t="s">
        <v>46</v>
      </c>
      <c r="D3366" s="15">
        <v>46000</v>
      </c>
      <c r="E3366" s="15">
        <v>36</v>
      </c>
      <c r="F3366" s="15">
        <v>6</v>
      </c>
      <c r="G3366" s="15">
        <v>0</v>
      </c>
    </row>
    <row r="3367" spans="1:7" x14ac:dyDescent="0.2">
      <c r="A3367" s="15">
        <v>3000</v>
      </c>
      <c r="B3367" s="15">
        <v>0.2031</v>
      </c>
      <c r="C3367" s="15" t="s">
        <v>44</v>
      </c>
      <c r="D3367" s="15">
        <v>34000</v>
      </c>
      <c r="E3367" s="15">
        <v>36</v>
      </c>
      <c r="F3367" s="15">
        <v>10</v>
      </c>
      <c r="G3367" s="15">
        <v>0</v>
      </c>
    </row>
    <row r="3368" spans="1:7" x14ac:dyDescent="0.2">
      <c r="A3368" s="15">
        <v>14000</v>
      </c>
      <c r="B3368" s="15">
        <v>9.7100000000000006E-2</v>
      </c>
      <c r="C3368" s="15" t="s">
        <v>44</v>
      </c>
      <c r="D3368" s="15">
        <v>62000</v>
      </c>
      <c r="E3368" s="15">
        <v>60</v>
      </c>
      <c r="F3368" s="15">
        <v>2</v>
      </c>
      <c r="G3368" s="15">
        <v>0</v>
      </c>
    </row>
    <row r="3369" spans="1:7" x14ac:dyDescent="0.2">
      <c r="A3369" s="15">
        <v>11000</v>
      </c>
      <c r="B3369" s="15">
        <v>0.1368</v>
      </c>
      <c r="C3369" s="15" t="s">
        <v>44</v>
      </c>
      <c r="D3369" s="15">
        <v>40000</v>
      </c>
      <c r="E3369" s="15">
        <v>36</v>
      </c>
      <c r="F3369" s="15">
        <v>2</v>
      </c>
      <c r="G3369" s="15">
        <v>0</v>
      </c>
    </row>
    <row r="3370" spans="1:7" x14ac:dyDescent="0.2">
      <c r="A3370" s="15">
        <v>8000</v>
      </c>
      <c r="B3370" s="15">
        <v>0.11550000000000001</v>
      </c>
      <c r="C3370" s="15" t="s">
        <v>45</v>
      </c>
      <c r="D3370" s="15">
        <v>62000</v>
      </c>
      <c r="E3370" s="15">
        <v>36</v>
      </c>
      <c r="F3370" s="15">
        <v>10</v>
      </c>
      <c r="G3370" s="15">
        <v>0</v>
      </c>
    </row>
    <row r="3371" spans="1:7" x14ac:dyDescent="0.2">
      <c r="A3371" s="15">
        <v>27300</v>
      </c>
      <c r="B3371" s="15">
        <v>7.6200000000000004E-2</v>
      </c>
      <c r="C3371" s="15" t="s">
        <v>46</v>
      </c>
      <c r="D3371" s="15">
        <v>62000</v>
      </c>
      <c r="E3371" s="15">
        <v>36</v>
      </c>
      <c r="F3371" s="15">
        <v>10</v>
      </c>
      <c r="G3371" s="15">
        <v>0</v>
      </c>
    </row>
    <row r="3372" spans="1:7" x14ac:dyDescent="0.2">
      <c r="A3372" s="15">
        <v>16000</v>
      </c>
      <c r="B3372" s="15">
        <v>9.7100000000000006E-2</v>
      </c>
      <c r="C3372" s="15" t="s">
        <v>46</v>
      </c>
      <c r="D3372" s="15">
        <v>96000</v>
      </c>
      <c r="E3372" s="15">
        <v>36</v>
      </c>
      <c r="F3372" s="15">
        <v>9</v>
      </c>
      <c r="G3372" s="15">
        <v>0</v>
      </c>
    </row>
    <row r="3373" spans="1:7" x14ac:dyDescent="0.2">
      <c r="A3373" s="15">
        <v>35000</v>
      </c>
      <c r="B3373" s="15">
        <v>0.1588</v>
      </c>
      <c r="C3373" s="15" t="s">
        <v>44</v>
      </c>
      <c r="D3373" s="15">
        <v>116957</v>
      </c>
      <c r="E3373" s="15">
        <v>36</v>
      </c>
      <c r="F3373" s="15">
        <v>10</v>
      </c>
      <c r="G3373" s="15">
        <v>0</v>
      </c>
    </row>
    <row r="3374" spans="1:7" x14ac:dyDescent="0.2">
      <c r="A3374" s="15">
        <v>3000</v>
      </c>
      <c r="B3374" s="15">
        <v>0.21149999999999999</v>
      </c>
      <c r="C3374" s="15" t="s">
        <v>44</v>
      </c>
      <c r="D3374" s="15">
        <v>70000</v>
      </c>
      <c r="E3374" s="15">
        <v>36</v>
      </c>
      <c r="F3374" s="15">
        <v>9</v>
      </c>
      <c r="G3374" s="15">
        <v>1</v>
      </c>
    </row>
    <row r="3375" spans="1:7" x14ac:dyDescent="0.2">
      <c r="A3375" s="15">
        <v>14800</v>
      </c>
      <c r="B3375" s="15">
        <v>0.1235</v>
      </c>
      <c r="C3375" s="15" t="s">
        <v>46</v>
      </c>
      <c r="D3375" s="15">
        <v>67000</v>
      </c>
      <c r="E3375" s="15">
        <v>36</v>
      </c>
      <c r="F3375" s="15">
        <v>10</v>
      </c>
      <c r="G3375" s="15">
        <v>0</v>
      </c>
    </row>
    <row r="3376" spans="1:7" x14ac:dyDescent="0.2">
      <c r="A3376" s="15">
        <v>8500</v>
      </c>
      <c r="B3376" s="15">
        <v>0.1522</v>
      </c>
      <c r="C3376" s="15" t="s">
        <v>44</v>
      </c>
      <c r="D3376" s="15">
        <v>35232</v>
      </c>
      <c r="E3376" s="15">
        <v>36</v>
      </c>
      <c r="F3376" s="15">
        <v>2</v>
      </c>
      <c r="G3376" s="15">
        <v>0</v>
      </c>
    </row>
    <row r="3377" spans="1:7" x14ac:dyDescent="0.2">
      <c r="A3377" s="15">
        <v>1000</v>
      </c>
      <c r="B3377" s="15">
        <v>0.1522</v>
      </c>
      <c r="C3377" s="15" t="s">
        <v>46</v>
      </c>
      <c r="D3377" s="15">
        <v>67500</v>
      </c>
      <c r="E3377" s="15">
        <v>36</v>
      </c>
      <c r="F3377" s="15">
        <v>8</v>
      </c>
      <c r="G3377" s="15">
        <v>0</v>
      </c>
    </row>
    <row r="3378" spans="1:7" x14ac:dyDescent="0.2">
      <c r="A3378" s="15">
        <v>19075</v>
      </c>
      <c r="B3378" s="15">
        <v>0.11550000000000001</v>
      </c>
      <c r="C3378" s="15" t="s">
        <v>44</v>
      </c>
      <c r="D3378" s="15">
        <v>45000</v>
      </c>
      <c r="E3378" s="15">
        <v>36</v>
      </c>
      <c r="F3378" s="15">
        <v>10</v>
      </c>
      <c r="G3378" s="15">
        <v>0</v>
      </c>
    </row>
    <row r="3379" spans="1:7" x14ac:dyDescent="0.2">
      <c r="A3379" s="15">
        <v>15000</v>
      </c>
      <c r="B3379" s="15">
        <v>8.8999999999999996E-2</v>
      </c>
      <c r="C3379" s="15" t="s">
        <v>46</v>
      </c>
      <c r="D3379" s="15">
        <v>55000</v>
      </c>
      <c r="E3379" s="15">
        <v>36</v>
      </c>
      <c r="F3379" s="15">
        <v>9</v>
      </c>
      <c r="G3379" s="15">
        <v>0</v>
      </c>
    </row>
    <row r="3380" spans="1:7" x14ac:dyDescent="0.2">
      <c r="A3380" s="15">
        <v>19075</v>
      </c>
      <c r="B3380" s="15">
        <v>0.24890000000000001</v>
      </c>
      <c r="C3380" s="15" t="s">
        <v>44</v>
      </c>
      <c r="D3380" s="15">
        <v>45000</v>
      </c>
      <c r="E3380" s="15">
        <v>60</v>
      </c>
      <c r="F3380" s="15">
        <v>2</v>
      </c>
      <c r="G3380" s="15">
        <v>1</v>
      </c>
    </row>
    <row r="3381" spans="1:7" x14ac:dyDescent="0.2">
      <c r="A3381" s="15">
        <v>7000</v>
      </c>
      <c r="B3381" s="15">
        <v>0.11550000000000001</v>
      </c>
      <c r="C3381" s="15" t="s">
        <v>46</v>
      </c>
      <c r="D3381" s="15">
        <v>50000</v>
      </c>
      <c r="E3381" s="15">
        <v>36</v>
      </c>
      <c r="F3381" s="15">
        <v>3</v>
      </c>
      <c r="G3381" s="15">
        <v>0</v>
      </c>
    </row>
    <row r="3382" spans="1:7" x14ac:dyDescent="0.2">
      <c r="A3382" s="15">
        <v>7200</v>
      </c>
      <c r="B3382" s="15">
        <v>0.1885</v>
      </c>
      <c r="C3382" s="15" t="s">
        <v>44</v>
      </c>
      <c r="D3382" s="15">
        <v>60000</v>
      </c>
      <c r="E3382" s="15">
        <v>36</v>
      </c>
      <c r="F3382" s="15">
        <v>0.5</v>
      </c>
      <c r="G3382" s="15">
        <v>0</v>
      </c>
    </row>
    <row r="3383" spans="1:7" x14ac:dyDescent="0.2">
      <c r="A3383" s="15">
        <v>8500</v>
      </c>
      <c r="B3383" s="15">
        <v>0.19520000000000001</v>
      </c>
      <c r="C3383" s="15" t="s">
        <v>44</v>
      </c>
      <c r="D3383" s="15">
        <v>40000</v>
      </c>
      <c r="E3383" s="15">
        <v>36</v>
      </c>
      <c r="F3383" s="15">
        <v>1</v>
      </c>
      <c r="G3383" s="15">
        <v>1</v>
      </c>
    </row>
    <row r="3384" spans="1:7" x14ac:dyDescent="0.2">
      <c r="A3384" s="15">
        <v>25975</v>
      </c>
      <c r="B3384" s="15">
        <v>0.1235</v>
      </c>
      <c r="C3384" s="15" t="s">
        <v>46</v>
      </c>
      <c r="D3384" s="15">
        <v>80000</v>
      </c>
      <c r="E3384" s="15">
        <v>36</v>
      </c>
      <c r="F3384" s="15">
        <v>8</v>
      </c>
      <c r="G3384" s="15">
        <v>0</v>
      </c>
    </row>
    <row r="3385" spans="1:7" x14ac:dyDescent="0.2">
      <c r="A3385" s="15">
        <v>5000</v>
      </c>
      <c r="B3385" s="15">
        <v>0.1305</v>
      </c>
      <c r="C3385" s="15" t="s">
        <v>46</v>
      </c>
      <c r="D3385" s="15">
        <v>22000</v>
      </c>
      <c r="E3385" s="15">
        <v>36</v>
      </c>
      <c r="F3385" s="15">
        <v>10</v>
      </c>
      <c r="G3385" s="15">
        <v>0</v>
      </c>
    </row>
    <row r="3386" spans="1:7" x14ac:dyDescent="0.2">
      <c r="A3386" s="15">
        <v>15400</v>
      </c>
      <c r="B3386" s="15">
        <v>0.1885</v>
      </c>
      <c r="C3386" s="15" t="s">
        <v>44</v>
      </c>
      <c r="D3386" s="15">
        <v>42387</v>
      </c>
      <c r="E3386" s="15">
        <v>36</v>
      </c>
      <c r="F3386" s="15">
        <v>8</v>
      </c>
      <c r="G3386" s="15">
        <v>0</v>
      </c>
    </row>
    <row r="3387" spans="1:7" x14ac:dyDescent="0.2">
      <c r="A3387" s="15">
        <v>10000</v>
      </c>
      <c r="B3387" s="15">
        <v>0.10639999999999999</v>
      </c>
      <c r="C3387" s="15" t="s">
        <v>46</v>
      </c>
      <c r="D3387" s="16">
        <v>200000</v>
      </c>
      <c r="E3387" s="15">
        <v>36</v>
      </c>
      <c r="F3387" s="15">
        <v>10</v>
      </c>
      <c r="G3387" s="15">
        <v>0</v>
      </c>
    </row>
    <row r="3388" spans="1:7" x14ac:dyDescent="0.2">
      <c r="A3388" s="15">
        <v>10000</v>
      </c>
      <c r="B3388" s="15">
        <v>0.20799999999999999</v>
      </c>
      <c r="C3388" s="15" t="s">
        <v>44</v>
      </c>
      <c r="D3388" s="15">
        <v>33446</v>
      </c>
      <c r="E3388" s="15">
        <v>60</v>
      </c>
      <c r="F3388" s="15">
        <v>4</v>
      </c>
      <c r="G3388" s="15">
        <v>0</v>
      </c>
    </row>
    <row r="3389" spans="1:7" x14ac:dyDescent="0.2">
      <c r="A3389" s="15">
        <v>6000</v>
      </c>
      <c r="B3389" s="15">
        <v>0.1588</v>
      </c>
      <c r="C3389" s="15" t="s">
        <v>46</v>
      </c>
      <c r="D3389" s="15">
        <v>75000</v>
      </c>
      <c r="E3389" s="15">
        <v>36</v>
      </c>
      <c r="F3389" s="15">
        <v>10</v>
      </c>
      <c r="G3389" s="15">
        <v>1</v>
      </c>
    </row>
    <row r="3390" spans="1:7" x14ac:dyDescent="0.2">
      <c r="A3390" s="15">
        <v>35000</v>
      </c>
      <c r="B3390" s="15">
        <v>0.1588</v>
      </c>
      <c r="C3390" s="15" t="s">
        <v>46</v>
      </c>
      <c r="D3390" s="15">
        <v>110000</v>
      </c>
      <c r="E3390" s="15">
        <v>36</v>
      </c>
      <c r="F3390" s="15">
        <v>10</v>
      </c>
      <c r="G3390" s="15">
        <v>0</v>
      </c>
    </row>
    <row r="3391" spans="1:7" x14ac:dyDescent="0.2">
      <c r="A3391" s="15">
        <v>5000</v>
      </c>
      <c r="B3391" s="15">
        <v>0.1235</v>
      </c>
      <c r="C3391" s="15" t="s">
        <v>44</v>
      </c>
      <c r="D3391" s="15">
        <v>44000</v>
      </c>
      <c r="E3391" s="15">
        <v>36</v>
      </c>
      <c r="F3391" s="15">
        <v>4</v>
      </c>
      <c r="G3391" s="15">
        <v>0</v>
      </c>
    </row>
    <row r="3392" spans="1:7" x14ac:dyDescent="0.2">
      <c r="A3392" s="15">
        <v>35000</v>
      </c>
      <c r="B3392" s="15">
        <v>0.1522</v>
      </c>
      <c r="C3392" s="15" t="s">
        <v>46</v>
      </c>
      <c r="D3392" s="15">
        <v>204000</v>
      </c>
      <c r="E3392" s="15">
        <v>36</v>
      </c>
      <c r="F3392" s="15">
        <v>4</v>
      </c>
      <c r="G3392" s="15">
        <v>0</v>
      </c>
    </row>
    <row r="3393" spans="1:7" x14ac:dyDescent="0.2">
      <c r="A3393" s="15">
        <v>10000</v>
      </c>
      <c r="B3393" s="15">
        <v>6.0299999999999999E-2</v>
      </c>
      <c r="C3393" s="15" t="s">
        <v>46</v>
      </c>
      <c r="D3393" s="15">
        <v>33000</v>
      </c>
      <c r="E3393" s="15">
        <v>36</v>
      </c>
      <c r="F3393" s="15">
        <v>3</v>
      </c>
      <c r="G3393" s="15">
        <v>0</v>
      </c>
    </row>
    <row r="3394" spans="1:7" x14ac:dyDescent="0.2">
      <c r="A3394" s="15">
        <v>10000</v>
      </c>
      <c r="B3394" s="15">
        <v>0.23499999999999999</v>
      </c>
      <c r="C3394" s="15" t="s">
        <v>46</v>
      </c>
      <c r="D3394" s="15">
        <v>60000</v>
      </c>
      <c r="E3394" s="15">
        <v>60</v>
      </c>
      <c r="F3394" s="15">
        <v>10</v>
      </c>
      <c r="G3394" s="15">
        <v>0</v>
      </c>
    </row>
    <row r="3395" spans="1:7" x14ac:dyDescent="0.2">
      <c r="A3395" s="15">
        <v>10575</v>
      </c>
      <c r="B3395" s="15">
        <v>0.1678</v>
      </c>
      <c r="C3395" s="15" t="s">
        <v>46</v>
      </c>
      <c r="D3395" s="15">
        <v>40000</v>
      </c>
      <c r="E3395" s="15">
        <v>36</v>
      </c>
      <c r="F3395" s="15">
        <v>1</v>
      </c>
      <c r="G3395" s="15">
        <v>1</v>
      </c>
    </row>
    <row r="3396" spans="1:7" x14ac:dyDescent="0.2">
      <c r="A3396" s="15">
        <v>14000</v>
      </c>
      <c r="B3396" s="15">
        <v>7.6200000000000004E-2</v>
      </c>
      <c r="C3396" s="15" t="s">
        <v>46</v>
      </c>
      <c r="D3396" s="15">
        <v>205000</v>
      </c>
      <c r="E3396" s="15">
        <v>36</v>
      </c>
      <c r="F3396" s="15">
        <v>10</v>
      </c>
      <c r="G3396" s="15">
        <v>0</v>
      </c>
    </row>
    <row r="3397" spans="1:7" x14ac:dyDescent="0.2">
      <c r="A3397" s="15">
        <v>35000</v>
      </c>
      <c r="B3397" s="15">
        <v>0.17560000000000001</v>
      </c>
      <c r="C3397" s="15" t="s">
        <v>46</v>
      </c>
      <c r="D3397" s="15">
        <v>125000</v>
      </c>
      <c r="E3397" s="15">
        <v>36</v>
      </c>
      <c r="F3397" s="15">
        <v>10</v>
      </c>
      <c r="G3397" s="15">
        <v>0</v>
      </c>
    </row>
    <row r="3398" spans="1:7" x14ac:dyDescent="0.2">
      <c r="A3398" s="15">
        <v>25000</v>
      </c>
      <c r="B3398" s="15">
        <v>7.9000000000000001E-2</v>
      </c>
      <c r="C3398" s="15" t="s">
        <v>46</v>
      </c>
      <c r="D3398" s="15">
        <v>82000</v>
      </c>
      <c r="E3398" s="15">
        <v>36</v>
      </c>
      <c r="F3398" s="15">
        <v>10</v>
      </c>
      <c r="G3398" s="15">
        <v>0</v>
      </c>
    </row>
    <row r="3399" spans="1:7" x14ac:dyDescent="0.2">
      <c r="A3399" s="15">
        <v>6800</v>
      </c>
      <c r="B3399" s="15">
        <v>0.1305</v>
      </c>
      <c r="C3399" s="15" t="s">
        <v>44</v>
      </c>
      <c r="D3399" s="15">
        <v>54000</v>
      </c>
      <c r="E3399" s="15">
        <v>36</v>
      </c>
      <c r="F3399" s="15">
        <v>5</v>
      </c>
      <c r="G3399" s="15">
        <v>0</v>
      </c>
    </row>
    <row r="3400" spans="1:7" x14ac:dyDescent="0.2">
      <c r="A3400" s="15">
        <v>9150</v>
      </c>
      <c r="B3400" s="15">
        <v>8.8999999999999996E-2</v>
      </c>
      <c r="C3400" s="15" t="s">
        <v>44</v>
      </c>
      <c r="D3400" s="15">
        <v>27000</v>
      </c>
      <c r="E3400" s="15">
        <v>36</v>
      </c>
      <c r="F3400" s="15">
        <v>0.5</v>
      </c>
      <c r="G3400" s="15">
        <v>0</v>
      </c>
    </row>
    <row r="3401" spans="1:7" x14ac:dyDescent="0.2">
      <c r="A3401" s="15">
        <v>5500</v>
      </c>
      <c r="B3401" s="15">
        <v>0.14330000000000001</v>
      </c>
      <c r="C3401" s="15" t="s">
        <v>46</v>
      </c>
      <c r="D3401" s="15">
        <v>45000</v>
      </c>
      <c r="E3401" s="15">
        <v>36</v>
      </c>
      <c r="F3401" s="15">
        <v>3</v>
      </c>
      <c r="G3401" s="15">
        <v>0</v>
      </c>
    </row>
    <row r="3402" spans="1:7" x14ac:dyDescent="0.2">
      <c r="A3402" s="15">
        <v>15000</v>
      </c>
      <c r="B3402" s="15">
        <v>0.1368</v>
      </c>
      <c r="C3402" s="15" t="s">
        <v>46</v>
      </c>
      <c r="D3402" s="15">
        <v>92000</v>
      </c>
      <c r="E3402" s="15">
        <v>60</v>
      </c>
      <c r="F3402" s="15">
        <v>7</v>
      </c>
      <c r="G3402" s="15">
        <v>0</v>
      </c>
    </row>
    <row r="3403" spans="1:7" x14ac:dyDescent="0.2">
      <c r="A3403" s="15">
        <v>17500</v>
      </c>
      <c r="B3403" s="15">
        <v>0.1678</v>
      </c>
      <c r="C3403" s="15" t="s">
        <v>46</v>
      </c>
      <c r="D3403" s="15">
        <v>39594</v>
      </c>
      <c r="E3403" s="15">
        <v>36</v>
      </c>
      <c r="F3403" s="15">
        <v>10</v>
      </c>
      <c r="G3403" s="15">
        <v>0</v>
      </c>
    </row>
    <row r="3404" spans="1:7" x14ac:dyDescent="0.2">
      <c r="A3404" s="15">
        <v>7000</v>
      </c>
      <c r="B3404" s="15">
        <v>0.14330000000000001</v>
      </c>
      <c r="C3404" s="15" t="s">
        <v>46</v>
      </c>
      <c r="D3404" s="15">
        <v>81000</v>
      </c>
      <c r="E3404" s="15">
        <v>36</v>
      </c>
      <c r="F3404" s="15">
        <v>10</v>
      </c>
      <c r="G3404" s="15">
        <v>0</v>
      </c>
    </row>
    <row r="3405" spans="1:7" x14ac:dyDescent="0.2">
      <c r="A3405" s="15">
        <v>6000</v>
      </c>
      <c r="B3405" s="15">
        <v>7.9000000000000001E-2</v>
      </c>
      <c r="C3405" s="15" t="s">
        <v>46</v>
      </c>
      <c r="D3405" s="15">
        <v>54000</v>
      </c>
      <c r="E3405" s="15">
        <v>36</v>
      </c>
      <c r="F3405" s="15">
        <v>10</v>
      </c>
      <c r="G3405" s="15">
        <v>0</v>
      </c>
    </row>
    <row r="3406" spans="1:7" x14ac:dyDescent="0.2">
      <c r="A3406" s="15">
        <v>18000</v>
      </c>
      <c r="B3406" s="15">
        <v>0.11550000000000001</v>
      </c>
      <c r="C3406" s="15" t="s">
        <v>46</v>
      </c>
      <c r="D3406" s="15">
        <v>90000</v>
      </c>
      <c r="E3406" s="15">
        <v>36</v>
      </c>
      <c r="F3406" s="15">
        <v>10</v>
      </c>
      <c r="G3406" s="15">
        <v>0</v>
      </c>
    </row>
    <row r="3407" spans="1:7" x14ac:dyDescent="0.2">
      <c r="A3407" s="15">
        <v>5900</v>
      </c>
      <c r="B3407" s="15">
        <v>9.7100000000000006E-2</v>
      </c>
      <c r="C3407" s="15" t="s">
        <v>44</v>
      </c>
      <c r="D3407" s="15">
        <v>21000</v>
      </c>
      <c r="E3407" s="15">
        <v>36</v>
      </c>
      <c r="F3407" s="15">
        <v>4</v>
      </c>
      <c r="G3407" s="15">
        <v>0</v>
      </c>
    </row>
    <row r="3408" spans="1:7" x14ac:dyDescent="0.2">
      <c r="A3408" s="15">
        <v>8000</v>
      </c>
      <c r="B3408" s="15">
        <v>0.1368</v>
      </c>
      <c r="C3408" s="15" t="s">
        <v>46</v>
      </c>
      <c r="D3408" s="15">
        <v>49700</v>
      </c>
      <c r="E3408" s="15">
        <v>36</v>
      </c>
      <c r="F3408" s="15">
        <v>6</v>
      </c>
      <c r="G3408" s="15">
        <v>0</v>
      </c>
    </row>
    <row r="3409" spans="1:7" x14ac:dyDescent="0.2">
      <c r="A3409" s="15">
        <v>20000</v>
      </c>
      <c r="B3409" s="15">
        <v>8.8999999999999996E-2</v>
      </c>
      <c r="C3409" s="15" t="s">
        <v>46</v>
      </c>
      <c r="D3409" s="15">
        <v>70000</v>
      </c>
      <c r="E3409" s="15">
        <v>36</v>
      </c>
      <c r="F3409" s="15">
        <v>10</v>
      </c>
      <c r="G3409" s="15">
        <v>0</v>
      </c>
    </row>
    <row r="3410" spans="1:7" x14ac:dyDescent="0.2">
      <c r="A3410" s="15">
        <v>15000</v>
      </c>
      <c r="B3410" s="15">
        <v>0.24079999999999999</v>
      </c>
      <c r="C3410" s="15" t="s">
        <v>44</v>
      </c>
      <c r="D3410" s="15">
        <v>55000</v>
      </c>
      <c r="E3410" s="15">
        <v>60</v>
      </c>
      <c r="F3410" s="15">
        <v>3</v>
      </c>
      <c r="G3410" s="15">
        <v>1</v>
      </c>
    </row>
    <row r="3411" spans="1:7" x14ac:dyDescent="0.2">
      <c r="A3411" s="15">
        <v>35000</v>
      </c>
      <c r="B3411" s="15">
        <v>0.10639999999999999</v>
      </c>
      <c r="C3411" s="15" t="s">
        <v>46</v>
      </c>
      <c r="D3411" s="15">
        <v>140000</v>
      </c>
      <c r="E3411" s="15">
        <v>36</v>
      </c>
      <c r="F3411" s="15">
        <v>10</v>
      </c>
      <c r="G3411" s="15">
        <v>0</v>
      </c>
    </row>
    <row r="3412" spans="1:7" x14ac:dyDescent="0.2">
      <c r="A3412" s="15">
        <v>8000</v>
      </c>
      <c r="B3412" s="15">
        <v>0.1368</v>
      </c>
      <c r="C3412" s="15" t="s">
        <v>44</v>
      </c>
      <c r="D3412" s="15">
        <v>47000</v>
      </c>
      <c r="E3412" s="15">
        <v>36</v>
      </c>
      <c r="F3412" s="15">
        <v>0.5</v>
      </c>
      <c r="G3412" s="15">
        <v>0</v>
      </c>
    </row>
    <row r="3413" spans="1:7" x14ac:dyDescent="0.2">
      <c r="A3413" s="15">
        <v>14000</v>
      </c>
      <c r="B3413" s="15">
        <v>0.1305</v>
      </c>
      <c r="C3413" s="15" t="s">
        <v>46</v>
      </c>
      <c r="D3413" s="15">
        <v>54600</v>
      </c>
      <c r="E3413" s="15">
        <v>36</v>
      </c>
      <c r="F3413" s="15">
        <v>2</v>
      </c>
      <c r="G3413" s="15">
        <v>1</v>
      </c>
    </row>
    <row r="3414" spans="1:7" x14ac:dyDescent="0.2">
      <c r="A3414" s="15">
        <v>16000</v>
      </c>
      <c r="B3414" s="15">
        <v>0.1678</v>
      </c>
      <c r="C3414" s="15" t="s">
        <v>46</v>
      </c>
      <c r="D3414" s="15">
        <v>125000</v>
      </c>
      <c r="E3414" s="15">
        <v>60</v>
      </c>
      <c r="F3414" s="15">
        <v>10</v>
      </c>
      <c r="G3414" s="15">
        <v>1</v>
      </c>
    </row>
    <row r="3415" spans="1:7" x14ac:dyDescent="0.2">
      <c r="A3415" s="15">
        <v>3000</v>
      </c>
      <c r="B3415" s="15">
        <v>0.1305</v>
      </c>
      <c r="C3415" s="15" t="s">
        <v>46</v>
      </c>
      <c r="D3415" s="15">
        <v>35000</v>
      </c>
      <c r="E3415" s="15">
        <v>36</v>
      </c>
      <c r="F3415" s="15">
        <v>10</v>
      </c>
      <c r="G3415" s="15">
        <v>0</v>
      </c>
    </row>
    <row r="3416" spans="1:7" x14ac:dyDescent="0.2">
      <c r="A3416" s="15">
        <v>18000</v>
      </c>
      <c r="B3416" s="15">
        <v>6.6199999999999995E-2</v>
      </c>
      <c r="C3416" s="15" t="s">
        <v>46</v>
      </c>
      <c r="D3416" s="15">
        <v>50000</v>
      </c>
      <c r="E3416" s="15">
        <v>36</v>
      </c>
      <c r="F3416" s="15">
        <v>2</v>
      </c>
      <c r="G3416" s="15">
        <v>0</v>
      </c>
    </row>
    <row r="3417" spans="1:7" x14ac:dyDescent="0.2">
      <c r="A3417" s="15">
        <v>28000</v>
      </c>
      <c r="B3417" s="15">
        <v>0.14330000000000001</v>
      </c>
      <c r="C3417" s="15" t="s">
        <v>46</v>
      </c>
      <c r="D3417" s="15">
        <v>105000</v>
      </c>
      <c r="E3417" s="15">
        <v>60</v>
      </c>
      <c r="F3417" s="15">
        <v>9</v>
      </c>
      <c r="G3417" s="15">
        <v>0</v>
      </c>
    </row>
    <row r="3418" spans="1:7" x14ac:dyDescent="0.2">
      <c r="A3418" s="15">
        <v>1675</v>
      </c>
      <c r="B3418" s="15">
        <v>0.21149999999999999</v>
      </c>
      <c r="C3418" s="15" t="s">
        <v>44</v>
      </c>
      <c r="D3418" s="15">
        <v>65000</v>
      </c>
      <c r="E3418" s="15">
        <v>36</v>
      </c>
      <c r="F3418" s="15">
        <v>10</v>
      </c>
      <c r="G3418" s="15">
        <v>0</v>
      </c>
    </row>
    <row r="3419" spans="1:7" x14ac:dyDescent="0.2">
      <c r="A3419" s="15">
        <v>6000</v>
      </c>
      <c r="B3419" s="15">
        <v>0.10639999999999999</v>
      </c>
      <c r="C3419" s="15" t="s">
        <v>45</v>
      </c>
      <c r="D3419" s="15">
        <v>35000</v>
      </c>
      <c r="E3419" s="15">
        <v>36</v>
      </c>
      <c r="F3419" s="15">
        <v>2</v>
      </c>
      <c r="G3419" s="15">
        <v>0</v>
      </c>
    </row>
    <row r="3420" spans="1:7" x14ac:dyDescent="0.2">
      <c r="A3420" s="15">
        <v>13200</v>
      </c>
      <c r="B3420" s="15">
        <v>0.1588</v>
      </c>
      <c r="C3420" s="15" t="s">
        <v>44</v>
      </c>
      <c r="D3420" s="15">
        <v>68000</v>
      </c>
      <c r="E3420" s="15">
        <v>36</v>
      </c>
      <c r="F3420" s="15">
        <v>0.5</v>
      </c>
      <c r="G3420" s="15">
        <v>0</v>
      </c>
    </row>
    <row r="3421" spans="1:7" x14ac:dyDescent="0.2">
      <c r="A3421" s="15">
        <v>13250</v>
      </c>
      <c r="B3421" s="15">
        <v>0.14330000000000001</v>
      </c>
      <c r="C3421" s="15" t="s">
        <v>46</v>
      </c>
      <c r="D3421" s="15">
        <v>64000</v>
      </c>
      <c r="E3421" s="15">
        <v>36</v>
      </c>
      <c r="F3421" s="15">
        <v>10</v>
      </c>
      <c r="G3421" s="15">
        <v>0</v>
      </c>
    </row>
    <row r="3422" spans="1:7" x14ac:dyDescent="0.2">
      <c r="A3422" s="15">
        <v>35000</v>
      </c>
      <c r="B3422" s="15">
        <v>0.1522</v>
      </c>
      <c r="C3422" s="15" t="s">
        <v>45</v>
      </c>
      <c r="D3422" s="15">
        <v>125000</v>
      </c>
      <c r="E3422" s="15">
        <v>36</v>
      </c>
      <c r="F3422" s="15">
        <v>1</v>
      </c>
      <c r="G3422" s="15">
        <v>0</v>
      </c>
    </row>
    <row r="3423" spans="1:7" x14ac:dyDescent="0.2">
      <c r="A3423" s="15">
        <v>24000</v>
      </c>
      <c r="B3423" s="15">
        <v>0.1588</v>
      </c>
      <c r="C3423" s="15" t="s">
        <v>46</v>
      </c>
      <c r="D3423" s="15">
        <v>105000</v>
      </c>
      <c r="E3423" s="15">
        <v>36</v>
      </c>
      <c r="F3423" s="15">
        <v>5</v>
      </c>
      <c r="G3423" s="15">
        <v>0</v>
      </c>
    </row>
    <row r="3424" spans="1:7" x14ac:dyDescent="0.2">
      <c r="A3424" s="15">
        <v>8500</v>
      </c>
      <c r="B3424" s="15">
        <v>0.1522</v>
      </c>
      <c r="C3424" s="15" t="s">
        <v>46</v>
      </c>
      <c r="D3424" s="15">
        <v>42000</v>
      </c>
      <c r="E3424" s="15">
        <v>36</v>
      </c>
      <c r="F3424" s="15">
        <v>5</v>
      </c>
      <c r="G3424" s="15">
        <v>0</v>
      </c>
    </row>
    <row r="3425" spans="1:7" x14ac:dyDescent="0.2">
      <c r="A3425" s="15">
        <v>21000</v>
      </c>
      <c r="B3425" s="15">
        <v>0.10639999999999999</v>
      </c>
      <c r="C3425" s="15" t="s">
        <v>46</v>
      </c>
      <c r="D3425" s="15">
        <v>160000</v>
      </c>
      <c r="E3425" s="15">
        <v>36</v>
      </c>
      <c r="F3425" s="15">
        <v>4</v>
      </c>
      <c r="G3425" s="15">
        <v>1</v>
      </c>
    </row>
    <row r="3426" spans="1:7" x14ac:dyDescent="0.2">
      <c r="A3426" s="15">
        <v>9500</v>
      </c>
      <c r="B3426" s="15">
        <v>6.6199999999999995E-2</v>
      </c>
      <c r="C3426" s="15" t="s">
        <v>44</v>
      </c>
      <c r="D3426" s="15">
        <v>59000</v>
      </c>
      <c r="E3426" s="15">
        <v>36</v>
      </c>
      <c r="F3426" s="15">
        <v>10</v>
      </c>
      <c r="G3426" s="15">
        <v>0</v>
      </c>
    </row>
    <row r="3427" spans="1:7" x14ac:dyDescent="0.2">
      <c r="A3427" s="15">
        <v>21725</v>
      </c>
      <c r="B3427" s="15">
        <v>0.1678</v>
      </c>
      <c r="C3427" s="15" t="s">
        <v>44</v>
      </c>
      <c r="D3427" s="15">
        <v>49000</v>
      </c>
      <c r="E3427" s="15">
        <v>60</v>
      </c>
      <c r="F3427" s="15">
        <v>1</v>
      </c>
      <c r="G3427" s="15">
        <v>0</v>
      </c>
    </row>
    <row r="3428" spans="1:7" x14ac:dyDescent="0.2">
      <c r="A3428" s="15">
        <v>13475</v>
      </c>
      <c r="B3428" s="15">
        <v>0.1678</v>
      </c>
      <c r="C3428" s="15" t="s">
        <v>46</v>
      </c>
      <c r="D3428" s="15">
        <v>50000</v>
      </c>
      <c r="E3428" s="15">
        <v>60</v>
      </c>
      <c r="F3428" s="15">
        <v>10</v>
      </c>
      <c r="G3428" s="15">
        <v>0</v>
      </c>
    </row>
    <row r="3429" spans="1:7" x14ac:dyDescent="0.2">
      <c r="A3429" s="15">
        <v>35000</v>
      </c>
      <c r="B3429" s="15">
        <v>0.222</v>
      </c>
      <c r="C3429" s="15" t="s">
        <v>44</v>
      </c>
      <c r="D3429" s="15">
        <v>95000</v>
      </c>
      <c r="E3429" s="15">
        <v>60</v>
      </c>
      <c r="F3429" s="15">
        <v>1</v>
      </c>
      <c r="G3429" s="15">
        <v>1</v>
      </c>
    </row>
    <row r="3430" spans="1:7" x14ac:dyDescent="0.2">
      <c r="A3430" s="15">
        <v>5000</v>
      </c>
      <c r="B3430" s="15">
        <v>0.1588</v>
      </c>
      <c r="C3430" s="15" t="s">
        <v>44</v>
      </c>
      <c r="D3430" s="15">
        <v>45000</v>
      </c>
      <c r="E3430" s="15">
        <v>36</v>
      </c>
      <c r="F3430" s="15">
        <v>4</v>
      </c>
      <c r="G3430" s="15">
        <v>0</v>
      </c>
    </row>
    <row r="3431" spans="1:7" x14ac:dyDescent="0.2">
      <c r="A3431" s="15">
        <v>10000</v>
      </c>
      <c r="B3431" s="15">
        <v>0.1885</v>
      </c>
      <c r="C3431" s="15" t="s">
        <v>46</v>
      </c>
      <c r="D3431" s="15">
        <v>70000</v>
      </c>
      <c r="E3431" s="15">
        <v>36</v>
      </c>
      <c r="F3431" s="15">
        <v>10</v>
      </c>
      <c r="G3431" s="15">
        <v>0</v>
      </c>
    </row>
    <row r="3432" spans="1:7" x14ac:dyDescent="0.2">
      <c r="A3432" s="15">
        <v>5000</v>
      </c>
      <c r="B3432" s="15">
        <v>0.1305</v>
      </c>
      <c r="C3432" s="15" t="s">
        <v>44</v>
      </c>
      <c r="D3432" s="15">
        <v>92000</v>
      </c>
      <c r="E3432" s="15">
        <v>36</v>
      </c>
      <c r="F3432" s="15">
        <v>4</v>
      </c>
      <c r="G3432" s="15">
        <v>0</v>
      </c>
    </row>
    <row r="3433" spans="1:7" x14ac:dyDescent="0.2">
      <c r="A3433" s="15">
        <v>20500</v>
      </c>
      <c r="B3433" s="15">
        <v>0.17560000000000001</v>
      </c>
      <c r="C3433" s="15" t="s">
        <v>45</v>
      </c>
      <c r="D3433" s="15">
        <v>50000</v>
      </c>
      <c r="E3433" s="15">
        <v>60</v>
      </c>
      <c r="F3433" s="15">
        <v>7</v>
      </c>
      <c r="G3433" s="15">
        <v>1</v>
      </c>
    </row>
    <row r="3434" spans="1:7" x14ac:dyDescent="0.2">
      <c r="A3434" s="15">
        <v>12700</v>
      </c>
      <c r="B3434" s="15">
        <v>0.19520000000000001</v>
      </c>
      <c r="C3434" s="15" t="s">
        <v>44</v>
      </c>
      <c r="D3434" s="15">
        <v>42000</v>
      </c>
      <c r="E3434" s="15">
        <v>36</v>
      </c>
      <c r="F3434" s="15">
        <v>9</v>
      </c>
      <c r="G3434" s="15">
        <v>0</v>
      </c>
    </row>
    <row r="3435" spans="1:7" x14ac:dyDescent="0.2">
      <c r="A3435" s="15">
        <v>10000</v>
      </c>
      <c r="B3435" s="15">
        <v>0.1825</v>
      </c>
      <c r="C3435" s="15" t="s">
        <v>45</v>
      </c>
      <c r="D3435" s="15">
        <v>95000</v>
      </c>
      <c r="E3435" s="15">
        <v>36</v>
      </c>
      <c r="F3435" s="15">
        <v>10</v>
      </c>
      <c r="G3435" s="15">
        <v>0</v>
      </c>
    </row>
    <row r="3436" spans="1:7" x14ac:dyDescent="0.2">
      <c r="A3436" s="15">
        <v>3000</v>
      </c>
      <c r="B3436" s="15">
        <v>0.19520000000000001</v>
      </c>
      <c r="C3436" s="15" t="s">
        <v>46</v>
      </c>
      <c r="D3436" s="15">
        <v>55560</v>
      </c>
      <c r="E3436" s="15">
        <v>36</v>
      </c>
      <c r="F3436" s="15">
        <v>4</v>
      </c>
      <c r="G3436" s="15">
        <v>0</v>
      </c>
    </row>
    <row r="3437" spans="1:7" x14ac:dyDescent="0.2">
      <c r="A3437" s="15">
        <v>14000</v>
      </c>
      <c r="B3437" s="15">
        <v>0.1588</v>
      </c>
      <c r="C3437" s="15" t="s">
        <v>46</v>
      </c>
      <c r="D3437" s="15">
        <v>102000</v>
      </c>
      <c r="E3437" s="15">
        <v>36</v>
      </c>
      <c r="F3437" s="15">
        <v>10</v>
      </c>
      <c r="G3437" s="15">
        <v>0</v>
      </c>
    </row>
    <row r="3438" spans="1:7" x14ac:dyDescent="0.2">
      <c r="A3438" s="15">
        <v>30000</v>
      </c>
      <c r="B3438" s="15">
        <v>0.1368</v>
      </c>
      <c r="C3438" s="15" t="s">
        <v>46</v>
      </c>
      <c r="D3438" s="15">
        <v>99000</v>
      </c>
      <c r="E3438" s="15">
        <v>36</v>
      </c>
      <c r="F3438" s="15">
        <v>3</v>
      </c>
      <c r="G3438" s="15">
        <v>0</v>
      </c>
    </row>
    <row r="3439" spans="1:7" x14ac:dyDescent="0.2">
      <c r="A3439" s="15">
        <v>16425</v>
      </c>
      <c r="B3439" s="15">
        <v>0.23499999999999999</v>
      </c>
      <c r="C3439" s="15" t="s">
        <v>44</v>
      </c>
      <c r="D3439" s="15">
        <v>73000</v>
      </c>
      <c r="E3439" s="15">
        <v>60</v>
      </c>
      <c r="F3439" s="15">
        <v>3</v>
      </c>
      <c r="G3439" s="15">
        <v>0</v>
      </c>
    </row>
    <row r="3440" spans="1:7" x14ac:dyDescent="0.2">
      <c r="A3440" s="15">
        <v>25000</v>
      </c>
      <c r="B3440" s="15">
        <v>0.1235</v>
      </c>
      <c r="C3440" s="15" t="s">
        <v>46</v>
      </c>
      <c r="D3440" s="15">
        <v>56000</v>
      </c>
      <c r="E3440" s="15">
        <v>60</v>
      </c>
      <c r="F3440" s="15">
        <v>3</v>
      </c>
      <c r="G3440" s="15">
        <v>0</v>
      </c>
    </row>
    <row r="3441" spans="1:7" x14ac:dyDescent="0.2">
      <c r="A3441" s="15">
        <v>12000</v>
      </c>
      <c r="B3441" s="15">
        <v>7.9000000000000001E-2</v>
      </c>
      <c r="C3441" s="15" t="s">
        <v>44</v>
      </c>
      <c r="D3441" s="15">
        <v>72000</v>
      </c>
      <c r="E3441" s="15">
        <v>36</v>
      </c>
      <c r="F3441" s="15">
        <v>5</v>
      </c>
      <c r="G3441" s="15">
        <v>0</v>
      </c>
    </row>
    <row r="3442" spans="1:7" x14ac:dyDescent="0.2">
      <c r="A3442" s="15">
        <v>6400</v>
      </c>
      <c r="B3442" s="15">
        <v>0.1522</v>
      </c>
      <c r="C3442" s="15" t="s">
        <v>46</v>
      </c>
      <c r="D3442" s="15">
        <v>135000</v>
      </c>
      <c r="E3442" s="15">
        <v>36</v>
      </c>
      <c r="F3442" s="15">
        <v>5</v>
      </c>
      <c r="G3442" s="15">
        <v>0</v>
      </c>
    </row>
    <row r="3443" spans="1:7" x14ac:dyDescent="0.2">
      <c r="A3443" s="15">
        <v>4000</v>
      </c>
      <c r="B3443" s="15">
        <v>0.1235</v>
      </c>
      <c r="C3443" s="15" t="s">
        <v>46</v>
      </c>
      <c r="D3443" s="15">
        <v>73882</v>
      </c>
      <c r="E3443" s="15">
        <v>36</v>
      </c>
      <c r="F3443" s="15">
        <v>7</v>
      </c>
      <c r="G3443" s="15">
        <v>0</v>
      </c>
    </row>
    <row r="3444" spans="1:7" x14ac:dyDescent="0.2">
      <c r="A3444" s="15">
        <v>15000</v>
      </c>
      <c r="B3444" s="15">
        <v>0.20799999999999999</v>
      </c>
      <c r="C3444" s="15" t="s">
        <v>44</v>
      </c>
      <c r="D3444" s="15">
        <v>67691</v>
      </c>
      <c r="E3444" s="15">
        <v>36</v>
      </c>
      <c r="F3444" s="15">
        <v>10</v>
      </c>
      <c r="G3444" s="15">
        <v>0</v>
      </c>
    </row>
    <row r="3445" spans="1:7" x14ac:dyDescent="0.2">
      <c r="A3445" s="15">
        <v>15000</v>
      </c>
      <c r="B3445" s="15">
        <v>0.1235</v>
      </c>
      <c r="C3445" s="15" t="s">
        <v>46</v>
      </c>
      <c r="D3445" s="15">
        <v>43700</v>
      </c>
      <c r="E3445" s="15">
        <v>36</v>
      </c>
      <c r="F3445" s="15">
        <v>8</v>
      </c>
      <c r="G3445" s="15">
        <v>0</v>
      </c>
    </row>
    <row r="3446" spans="1:7" x14ac:dyDescent="0.2">
      <c r="A3446" s="15">
        <v>21000</v>
      </c>
      <c r="B3446" s="15">
        <v>0.1368</v>
      </c>
      <c r="C3446" s="15" t="s">
        <v>44</v>
      </c>
      <c r="D3446" s="15">
        <v>80000</v>
      </c>
      <c r="E3446" s="15">
        <v>36</v>
      </c>
      <c r="F3446" s="15">
        <v>8</v>
      </c>
      <c r="G3446" s="15">
        <v>0</v>
      </c>
    </row>
    <row r="3447" spans="1:7" x14ac:dyDescent="0.2">
      <c r="A3447" s="15">
        <v>26500</v>
      </c>
      <c r="B3447" s="15">
        <v>0.25800000000000001</v>
      </c>
      <c r="C3447" s="15" t="s">
        <v>46</v>
      </c>
      <c r="D3447" s="15">
        <v>94200</v>
      </c>
      <c r="E3447" s="15">
        <v>60</v>
      </c>
      <c r="F3447" s="15">
        <v>3</v>
      </c>
      <c r="G3447" s="15">
        <v>1</v>
      </c>
    </row>
    <row r="3448" spans="1:7" x14ac:dyDescent="0.2">
      <c r="A3448" s="15">
        <v>22000</v>
      </c>
      <c r="B3448" s="15">
        <v>0.10639999999999999</v>
      </c>
      <c r="C3448" s="15" t="s">
        <v>46</v>
      </c>
      <c r="D3448" s="15">
        <v>50000</v>
      </c>
      <c r="E3448" s="15">
        <v>36</v>
      </c>
      <c r="F3448" s="15">
        <v>2</v>
      </c>
      <c r="G3448" s="15">
        <v>0</v>
      </c>
    </row>
    <row r="3449" spans="1:7" x14ac:dyDescent="0.2">
      <c r="A3449" s="15">
        <v>20000</v>
      </c>
      <c r="B3449" s="15">
        <v>0.1235</v>
      </c>
      <c r="C3449" s="15" t="s">
        <v>46</v>
      </c>
      <c r="D3449" s="15">
        <v>130000</v>
      </c>
      <c r="E3449" s="15">
        <v>36</v>
      </c>
      <c r="F3449" s="15">
        <v>10</v>
      </c>
      <c r="G3449" s="15">
        <v>0</v>
      </c>
    </row>
    <row r="3450" spans="1:7" x14ac:dyDescent="0.2">
      <c r="A3450" s="15">
        <v>17000</v>
      </c>
      <c r="B3450" s="15">
        <v>0.216</v>
      </c>
      <c r="C3450" s="15" t="s">
        <v>44</v>
      </c>
      <c r="D3450" s="15">
        <v>77667</v>
      </c>
      <c r="E3450" s="15">
        <v>60</v>
      </c>
      <c r="F3450" s="15">
        <v>10</v>
      </c>
      <c r="G3450" s="15">
        <v>0</v>
      </c>
    </row>
    <row r="3451" spans="1:7" x14ac:dyDescent="0.2">
      <c r="A3451" s="15">
        <v>15500</v>
      </c>
      <c r="B3451" s="15">
        <v>0.20799999999999999</v>
      </c>
      <c r="C3451" s="15" t="s">
        <v>44</v>
      </c>
      <c r="D3451" s="15">
        <v>65000</v>
      </c>
      <c r="E3451" s="15">
        <v>60</v>
      </c>
      <c r="F3451" s="15">
        <v>7</v>
      </c>
      <c r="G3451" s="15">
        <v>0</v>
      </c>
    </row>
    <row r="3452" spans="1:7" x14ac:dyDescent="0.2">
      <c r="A3452" s="15">
        <v>33950</v>
      </c>
      <c r="B3452" s="15">
        <v>0.21149999999999999</v>
      </c>
      <c r="C3452" s="15" t="s">
        <v>44</v>
      </c>
      <c r="D3452" s="15">
        <v>84000</v>
      </c>
      <c r="E3452" s="15">
        <v>36</v>
      </c>
      <c r="F3452" s="15">
        <v>2</v>
      </c>
      <c r="G3452" s="15">
        <v>1</v>
      </c>
    </row>
    <row r="3453" spans="1:7" x14ac:dyDescent="0.2">
      <c r="A3453" s="15">
        <v>5000</v>
      </c>
      <c r="B3453" s="15">
        <v>0.1368</v>
      </c>
      <c r="C3453" s="15" t="s">
        <v>44</v>
      </c>
      <c r="D3453" s="15">
        <v>60000</v>
      </c>
      <c r="E3453" s="15">
        <v>36</v>
      </c>
      <c r="F3453" s="15">
        <v>10</v>
      </c>
      <c r="G3453" s="15">
        <v>0</v>
      </c>
    </row>
    <row r="3454" spans="1:7" x14ac:dyDescent="0.2">
      <c r="A3454" s="15">
        <v>20000</v>
      </c>
      <c r="B3454" s="15">
        <v>0.11550000000000001</v>
      </c>
      <c r="C3454" s="15" t="s">
        <v>46</v>
      </c>
      <c r="D3454" s="15">
        <v>55000</v>
      </c>
      <c r="E3454" s="15">
        <v>36</v>
      </c>
      <c r="F3454" s="15">
        <v>10</v>
      </c>
      <c r="G3454" s="15">
        <v>0</v>
      </c>
    </row>
    <row r="3455" spans="1:7" x14ac:dyDescent="0.2">
      <c r="A3455" s="15">
        <v>7750</v>
      </c>
      <c r="B3455" s="15">
        <v>0.1825</v>
      </c>
      <c r="C3455" s="15" t="s">
        <v>44</v>
      </c>
      <c r="D3455" s="15">
        <v>68000</v>
      </c>
      <c r="E3455" s="15">
        <v>36</v>
      </c>
      <c r="F3455" s="15">
        <v>8</v>
      </c>
      <c r="G3455" s="15">
        <v>0</v>
      </c>
    </row>
    <row r="3456" spans="1:7" x14ac:dyDescent="0.2">
      <c r="A3456" s="15">
        <v>11200</v>
      </c>
      <c r="B3456" s="15">
        <v>0.1588</v>
      </c>
      <c r="C3456" s="15" t="s">
        <v>46</v>
      </c>
      <c r="D3456" s="15">
        <v>63000</v>
      </c>
      <c r="E3456" s="15">
        <v>36</v>
      </c>
      <c r="F3456" s="15">
        <v>8</v>
      </c>
      <c r="G3456" s="15">
        <v>0</v>
      </c>
    </row>
    <row r="3457" spans="1:7" x14ac:dyDescent="0.2">
      <c r="A3457" s="15">
        <v>18000</v>
      </c>
      <c r="B3457" s="15">
        <v>0.1368</v>
      </c>
      <c r="C3457" s="15" t="s">
        <v>46</v>
      </c>
      <c r="D3457" s="15">
        <v>90000</v>
      </c>
      <c r="E3457" s="15">
        <v>60</v>
      </c>
      <c r="F3457" s="15">
        <v>10</v>
      </c>
      <c r="G3457" s="15">
        <v>0</v>
      </c>
    </row>
    <row r="3458" spans="1:7" x14ac:dyDescent="0.2">
      <c r="A3458" s="15">
        <v>13000</v>
      </c>
      <c r="B3458" s="15">
        <v>0.1522</v>
      </c>
      <c r="C3458" s="15" t="s">
        <v>46</v>
      </c>
      <c r="D3458" s="15">
        <v>63000</v>
      </c>
      <c r="E3458" s="15">
        <v>60</v>
      </c>
      <c r="F3458" s="15">
        <v>10</v>
      </c>
      <c r="G3458" s="15">
        <v>0</v>
      </c>
    </row>
    <row r="3459" spans="1:7" x14ac:dyDescent="0.2">
      <c r="A3459" s="15">
        <v>28625</v>
      </c>
      <c r="B3459" s="15">
        <v>0.25800000000000001</v>
      </c>
      <c r="C3459" s="15" t="s">
        <v>44</v>
      </c>
      <c r="D3459" s="15">
        <v>64000</v>
      </c>
      <c r="E3459" s="15">
        <v>60</v>
      </c>
      <c r="F3459" s="15">
        <v>10</v>
      </c>
      <c r="G3459" s="15">
        <v>0</v>
      </c>
    </row>
    <row r="3460" spans="1:7" x14ac:dyDescent="0.2">
      <c r="A3460" s="15">
        <v>9600</v>
      </c>
      <c r="B3460" s="15">
        <v>0.1885</v>
      </c>
      <c r="C3460" s="15" t="s">
        <v>44</v>
      </c>
      <c r="D3460" s="15">
        <v>72000</v>
      </c>
      <c r="E3460" s="15">
        <v>36</v>
      </c>
      <c r="F3460" s="15">
        <v>0.5</v>
      </c>
      <c r="G3460" s="15">
        <v>1</v>
      </c>
    </row>
    <row r="3461" spans="1:7" x14ac:dyDescent="0.2">
      <c r="A3461" s="15">
        <v>5375</v>
      </c>
      <c r="B3461" s="15">
        <v>0.216</v>
      </c>
      <c r="C3461" s="15" t="s">
        <v>46</v>
      </c>
      <c r="D3461" s="15">
        <v>65000</v>
      </c>
      <c r="E3461" s="15">
        <v>36</v>
      </c>
      <c r="F3461" s="15">
        <v>6</v>
      </c>
      <c r="G3461" s="15">
        <v>0</v>
      </c>
    </row>
    <row r="3462" spans="1:7" x14ac:dyDescent="0.2">
      <c r="A3462" s="15">
        <v>6000</v>
      </c>
      <c r="B3462" s="15">
        <v>6.0299999999999999E-2</v>
      </c>
      <c r="C3462" s="15" t="s">
        <v>44</v>
      </c>
      <c r="D3462" s="15">
        <v>78000</v>
      </c>
      <c r="E3462" s="15">
        <v>36</v>
      </c>
      <c r="F3462" s="15">
        <v>4</v>
      </c>
      <c r="G3462" s="15">
        <v>0</v>
      </c>
    </row>
    <row r="3463" spans="1:7" x14ac:dyDescent="0.2">
      <c r="A3463" s="15">
        <v>13750</v>
      </c>
      <c r="B3463" s="15">
        <v>0.2031</v>
      </c>
      <c r="C3463" s="15" t="s">
        <v>46</v>
      </c>
      <c r="D3463" s="15">
        <v>60364</v>
      </c>
      <c r="E3463" s="15">
        <v>60</v>
      </c>
      <c r="F3463" s="15">
        <v>10</v>
      </c>
      <c r="G3463" s="15">
        <v>1</v>
      </c>
    </row>
    <row r="3464" spans="1:7" x14ac:dyDescent="0.2">
      <c r="A3464" s="15">
        <v>3000</v>
      </c>
      <c r="B3464" s="15">
        <v>0.2031</v>
      </c>
      <c r="C3464" s="15" t="s">
        <v>44</v>
      </c>
      <c r="D3464" s="15">
        <v>81000</v>
      </c>
      <c r="E3464" s="15">
        <v>36</v>
      </c>
      <c r="F3464" s="15">
        <v>10</v>
      </c>
      <c r="G3464" s="15">
        <v>0</v>
      </c>
    </row>
    <row r="3465" spans="1:7" x14ac:dyDescent="0.2">
      <c r="A3465" s="15">
        <v>22000</v>
      </c>
      <c r="B3465" s="15">
        <v>0.1368</v>
      </c>
      <c r="C3465" s="15" t="s">
        <v>44</v>
      </c>
      <c r="D3465" s="15">
        <v>50000</v>
      </c>
      <c r="E3465" s="15">
        <v>36</v>
      </c>
      <c r="F3465" s="15">
        <v>6</v>
      </c>
      <c r="G3465" s="15">
        <v>0</v>
      </c>
    </row>
    <row r="3466" spans="1:7" x14ac:dyDescent="0.2">
      <c r="A3466" s="15">
        <v>16000</v>
      </c>
      <c r="B3466" s="15">
        <v>9.7100000000000006E-2</v>
      </c>
      <c r="C3466" s="15" t="s">
        <v>46</v>
      </c>
      <c r="D3466" s="15">
        <v>110000</v>
      </c>
      <c r="E3466" s="15">
        <v>36</v>
      </c>
      <c r="F3466" s="15">
        <v>7</v>
      </c>
      <c r="G3466" s="15">
        <v>0</v>
      </c>
    </row>
    <row r="3467" spans="1:7" x14ac:dyDescent="0.2">
      <c r="A3467" s="15">
        <v>14000</v>
      </c>
      <c r="B3467" s="15">
        <v>0.23499999999999999</v>
      </c>
      <c r="C3467" s="15" t="s">
        <v>46</v>
      </c>
      <c r="D3467" s="15">
        <v>48298</v>
      </c>
      <c r="E3467" s="15">
        <v>60</v>
      </c>
      <c r="F3467" s="15">
        <v>7</v>
      </c>
      <c r="G3467" s="15">
        <v>0</v>
      </c>
    </row>
    <row r="3468" spans="1:7" x14ac:dyDescent="0.2">
      <c r="A3468" s="15">
        <v>10300</v>
      </c>
      <c r="B3468" s="15">
        <v>0.1305</v>
      </c>
      <c r="C3468" s="15" t="s">
        <v>44</v>
      </c>
      <c r="D3468" s="15">
        <v>45000</v>
      </c>
      <c r="E3468" s="15">
        <v>36</v>
      </c>
      <c r="F3468" s="15">
        <v>3</v>
      </c>
      <c r="G3468" s="15">
        <v>0</v>
      </c>
    </row>
    <row r="3469" spans="1:7" x14ac:dyDescent="0.2">
      <c r="A3469" s="15">
        <v>15000</v>
      </c>
      <c r="B3469" s="15">
        <v>0.1305</v>
      </c>
      <c r="C3469" s="15" t="s">
        <v>44</v>
      </c>
      <c r="D3469" s="15">
        <v>250000</v>
      </c>
      <c r="E3469" s="15">
        <v>36</v>
      </c>
      <c r="F3469" s="15">
        <v>3</v>
      </c>
      <c r="G3469" s="15">
        <v>0</v>
      </c>
    </row>
    <row r="3470" spans="1:7" x14ac:dyDescent="0.2">
      <c r="A3470" s="15">
        <v>28000</v>
      </c>
      <c r="B3470" s="15">
        <v>0.1235</v>
      </c>
      <c r="C3470" s="15" t="s">
        <v>46</v>
      </c>
      <c r="D3470" s="15">
        <v>215000</v>
      </c>
      <c r="E3470" s="15">
        <v>36</v>
      </c>
      <c r="F3470" s="15">
        <v>5</v>
      </c>
      <c r="G3470" s="15">
        <v>0</v>
      </c>
    </row>
    <row r="3471" spans="1:7" x14ac:dyDescent="0.2">
      <c r="A3471" s="15">
        <v>15875</v>
      </c>
      <c r="B3471" s="15">
        <v>0.10639999999999999</v>
      </c>
      <c r="C3471" s="15" t="s">
        <v>44</v>
      </c>
      <c r="D3471" s="15">
        <v>65000</v>
      </c>
      <c r="E3471" s="15">
        <v>36</v>
      </c>
      <c r="F3471" s="15">
        <v>2</v>
      </c>
      <c r="G3471" s="15">
        <v>0</v>
      </c>
    </row>
    <row r="3472" spans="1:7" x14ac:dyDescent="0.2">
      <c r="A3472" s="15">
        <v>6350</v>
      </c>
      <c r="B3472" s="15">
        <v>9.7100000000000006E-2</v>
      </c>
      <c r="C3472" s="15" t="s">
        <v>45</v>
      </c>
      <c r="D3472" s="15">
        <v>32000</v>
      </c>
      <c r="E3472" s="15">
        <v>36</v>
      </c>
      <c r="F3472" s="15">
        <v>3</v>
      </c>
      <c r="G3472" s="15">
        <v>0</v>
      </c>
    </row>
    <row r="3473" spans="1:7" x14ac:dyDescent="0.2">
      <c r="A3473" s="15">
        <v>8000</v>
      </c>
      <c r="B3473" s="15">
        <v>0.14330000000000001</v>
      </c>
      <c r="C3473" s="15" t="s">
        <v>44</v>
      </c>
      <c r="D3473" s="15">
        <v>36000</v>
      </c>
      <c r="E3473" s="15">
        <v>36</v>
      </c>
      <c r="F3473" s="15">
        <v>6</v>
      </c>
      <c r="G3473" s="15">
        <v>1</v>
      </c>
    </row>
    <row r="3474" spans="1:7" x14ac:dyDescent="0.2">
      <c r="A3474" s="15">
        <v>21250</v>
      </c>
      <c r="B3474" s="15">
        <v>0.21149999999999999</v>
      </c>
      <c r="C3474" s="15" t="s">
        <v>46</v>
      </c>
      <c r="D3474" s="15">
        <v>48500</v>
      </c>
      <c r="E3474" s="15">
        <v>60</v>
      </c>
      <c r="F3474" s="15">
        <v>10</v>
      </c>
      <c r="G3474" s="15">
        <v>1</v>
      </c>
    </row>
    <row r="3475" spans="1:7" x14ac:dyDescent="0.2">
      <c r="A3475" s="15">
        <v>6400</v>
      </c>
      <c r="B3475" s="15">
        <v>0.1235</v>
      </c>
      <c r="C3475" s="15" t="s">
        <v>44</v>
      </c>
      <c r="D3475" s="15">
        <v>42000</v>
      </c>
      <c r="E3475" s="15">
        <v>36</v>
      </c>
      <c r="F3475" s="15">
        <v>2</v>
      </c>
      <c r="G3475" s="15">
        <v>0</v>
      </c>
    </row>
    <row r="3476" spans="1:7" x14ac:dyDescent="0.2">
      <c r="A3476" s="15">
        <v>8000</v>
      </c>
      <c r="B3476" s="15">
        <v>9.7100000000000006E-2</v>
      </c>
      <c r="C3476" s="15" t="s">
        <v>46</v>
      </c>
      <c r="D3476" s="15">
        <v>92500</v>
      </c>
      <c r="E3476" s="15">
        <v>36</v>
      </c>
      <c r="F3476" s="15">
        <v>6</v>
      </c>
      <c r="G3476" s="15">
        <v>0</v>
      </c>
    </row>
    <row r="3477" spans="1:7" x14ac:dyDescent="0.2">
      <c r="A3477" s="15">
        <v>18000</v>
      </c>
      <c r="B3477" s="15">
        <v>0.1678</v>
      </c>
      <c r="C3477" s="15" t="s">
        <v>44</v>
      </c>
      <c r="D3477" s="15">
        <v>57084</v>
      </c>
      <c r="E3477" s="15">
        <v>36</v>
      </c>
      <c r="F3477" s="15">
        <v>10</v>
      </c>
      <c r="G3477" s="15">
        <v>0</v>
      </c>
    </row>
    <row r="3478" spans="1:7" x14ac:dyDescent="0.2">
      <c r="A3478" s="15">
        <v>21000</v>
      </c>
      <c r="B3478" s="15">
        <v>0.1885</v>
      </c>
      <c r="C3478" s="15" t="s">
        <v>46</v>
      </c>
      <c r="D3478" s="15">
        <v>105000</v>
      </c>
      <c r="E3478" s="15">
        <v>36</v>
      </c>
      <c r="F3478" s="15">
        <v>1</v>
      </c>
      <c r="G3478" s="15">
        <v>1</v>
      </c>
    </row>
    <row r="3479" spans="1:7" x14ac:dyDescent="0.2">
      <c r="A3479" s="15">
        <v>19200</v>
      </c>
      <c r="B3479" s="15">
        <v>0.23499999999999999</v>
      </c>
      <c r="C3479" s="15" t="s">
        <v>46</v>
      </c>
      <c r="D3479" s="15">
        <v>65000</v>
      </c>
      <c r="E3479" s="15">
        <v>60</v>
      </c>
      <c r="F3479" s="15">
        <v>10</v>
      </c>
      <c r="G3479" s="15">
        <v>0</v>
      </c>
    </row>
    <row r="3480" spans="1:7" x14ac:dyDescent="0.2">
      <c r="A3480" s="15">
        <v>35000</v>
      </c>
      <c r="B3480" s="15">
        <v>0.25890000000000002</v>
      </c>
      <c r="C3480" s="15" t="s">
        <v>46</v>
      </c>
      <c r="D3480" s="15">
        <v>104000</v>
      </c>
      <c r="E3480" s="15">
        <v>60</v>
      </c>
      <c r="F3480" s="15">
        <v>10</v>
      </c>
      <c r="G3480" s="15">
        <v>0</v>
      </c>
    </row>
    <row r="3481" spans="1:7" x14ac:dyDescent="0.2">
      <c r="A3481" s="15">
        <v>18000</v>
      </c>
      <c r="B3481" s="15">
        <v>7.9000000000000001E-2</v>
      </c>
      <c r="C3481" s="15" t="s">
        <v>46</v>
      </c>
      <c r="D3481" s="16">
        <v>100000</v>
      </c>
      <c r="E3481" s="15">
        <v>36</v>
      </c>
      <c r="F3481" s="15">
        <v>1</v>
      </c>
      <c r="G3481" s="15">
        <v>0</v>
      </c>
    </row>
    <row r="3482" spans="1:7" x14ac:dyDescent="0.2">
      <c r="A3482" s="15">
        <v>2500</v>
      </c>
      <c r="B3482" s="15">
        <v>0.19520000000000001</v>
      </c>
      <c r="C3482" s="15" t="s">
        <v>46</v>
      </c>
      <c r="D3482" s="15">
        <v>40000</v>
      </c>
      <c r="E3482" s="15">
        <v>36</v>
      </c>
      <c r="F3482" s="15">
        <v>10</v>
      </c>
      <c r="G3482" s="15">
        <v>0</v>
      </c>
    </row>
    <row r="3483" spans="1:7" x14ac:dyDescent="0.2">
      <c r="A3483" s="15">
        <v>21500</v>
      </c>
      <c r="B3483" s="15">
        <v>0.10639999999999999</v>
      </c>
      <c r="C3483" s="15" t="s">
        <v>46</v>
      </c>
      <c r="D3483" s="15">
        <v>90000</v>
      </c>
      <c r="E3483" s="15">
        <v>36</v>
      </c>
      <c r="F3483" s="15">
        <v>10</v>
      </c>
      <c r="G3483" s="15">
        <v>0</v>
      </c>
    </row>
    <row r="3484" spans="1:7" x14ac:dyDescent="0.2">
      <c r="A3484" s="15">
        <v>14825</v>
      </c>
      <c r="B3484" s="15">
        <v>0.1522</v>
      </c>
      <c r="C3484" s="15" t="s">
        <v>46</v>
      </c>
      <c r="D3484" s="15">
        <v>180000</v>
      </c>
      <c r="E3484" s="15">
        <v>60</v>
      </c>
      <c r="F3484" s="15">
        <v>6</v>
      </c>
      <c r="G3484" s="15">
        <v>0</v>
      </c>
    </row>
    <row r="3485" spans="1:7" x14ac:dyDescent="0.2">
      <c r="A3485" s="15">
        <v>6675</v>
      </c>
      <c r="B3485" s="15">
        <v>0.1885</v>
      </c>
      <c r="C3485" s="15" t="s">
        <v>44</v>
      </c>
      <c r="D3485" s="15">
        <v>52000</v>
      </c>
      <c r="E3485" s="15">
        <v>36</v>
      </c>
      <c r="F3485" s="15">
        <v>1</v>
      </c>
      <c r="G3485" s="15">
        <v>1</v>
      </c>
    </row>
    <row r="3486" spans="1:7" x14ac:dyDescent="0.2">
      <c r="A3486" s="15">
        <v>12000</v>
      </c>
      <c r="B3486" s="15">
        <v>0.1588</v>
      </c>
      <c r="C3486" s="15" t="s">
        <v>44</v>
      </c>
      <c r="D3486" s="15">
        <v>48000</v>
      </c>
      <c r="E3486" s="15">
        <v>60</v>
      </c>
      <c r="F3486" s="15">
        <v>7</v>
      </c>
      <c r="G3486" s="15">
        <v>0</v>
      </c>
    </row>
    <row r="3487" spans="1:7" x14ac:dyDescent="0.2">
      <c r="A3487" s="15">
        <v>19500</v>
      </c>
      <c r="B3487" s="15">
        <v>0.1235</v>
      </c>
      <c r="C3487" s="15" t="s">
        <v>46</v>
      </c>
      <c r="D3487" s="15">
        <v>83000</v>
      </c>
      <c r="E3487" s="15">
        <v>36</v>
      </c>
      <c r="F3487" s="15">
        <v>4</v>
      </c>
      <c r="G3487" s="15">
        <v>0</v>
      </c>
    </row>
    <row r="3488" spans="1:7" x14ac:dyDescent="0.2">
      <c r="A3488" s="15">
        <v>22250</v>
      </c>
      <c r="B3488" s="15">
        <v>0.25280000000000002</v>
      </c>
      <c r="C3488" s="15" t="s">
        <v>44</v>
      </c>
      <c r="D3488" s="15">
        <v>106000</v>
      </c>
      <c r="E3488" s="15">
        <v>60</v>
      </c>
      <c r="F3488" s="15">
        <v>5</v>
      </c>
      <c r="G3488" s="15">
        <v>0</v>
      </c>
    </row>
    <row r="3489" spans="1:7" x14ac:dyDescent="0.2">
      <c r="A3489" s="15">
        <v>20000</v>
      </c>
      <c r="B3489" s="15">
        <v>0.17560000000000001</v>
      </c>
      <c r="C3489" s="15" t="s">
        <v>44</v>
      </c>
      <c r="D3489" s="15">
        <v>65000</v>
      </c>
      <c r="E3489" s="15">
        <v>60</v>
      </c>
      <c r="F3489" s="15">
        <v>10</v>
      </c>
      <c r="G3489" s="15">
        <v>1</v>
      </c>
    </row>
    <row r="3490" spans="1:7" x14ac:dyDescent="0.2">
      <c r="A3490" s="15">
        <v>4000</v>
      </c>
      <c r="B3490" s="15">
        <v>0.11550000000000001</v>
      </c>
      <c r="C3490" s="15" t="s">
        <v>45</v>
      </c>
      <c r="D3490" s="15">
        <v>20000</v>
      </c>
      <c r="E3490" s="15">
        <v>36</v>
      </c>
      <c r="F3490" s="15">
        <v>5</v>
      </c>
      <c r="G3490" s="15">
        <v>0</v>
      </c>
    </row>
    <row r="3491" spans="1:7" x14ac:dyDescent="0.2">
      <c r="A3491" s="15">
        <v>12700</v>
      </c>
      <c r="B3491" s="15">
        <v>0.216</v>
      </c>
      <c r="C3491" s="15" t="s">
        <v>44</v>
      </c>
      <c r="D3491" s="15">
        <v>70000</v>
      </c>
      <c r="E3491" s="15">
        <v>60</v>
      </c>
      <c r="F3491" s="15">
        <v>0.5</v>
      </c>
      <c r="G3491" s="15">
        <v>1</v>
      </c>
    </row>
    <row r="3492" spans="1:7" x14ac:dyDescent="0.2">
      <c r="A3492" s="15">
        <v>13750</v>
      </c>
      <c r="B3492" s="15">
        <v>0.24079999999999999</v>
      </c>
      <c r="C3492" s="15" t="s">
        <v>46</v>
      </c>
      <c r="D3492" s="15">
        <v>50000</v>
      </c>
      <c r="E3492" s="15">
        <v>60</v>
      </c>
      <c r="F3492" s="15">
        <v>10</v>
      </c>
      <c r="G3492" s="15">
        <v>0</v>
      </c>
    </row>
    <row r="3493" spans="1:7" x14ac:dyDescent="0.2">
      <c r="A3493" s="15">
        <v>12000</v>
      </c>
      <c r="B3493" s="15">
        <v>0.20799999999999999</v>
      </c>
      <c r="C3493" s="15" t="s">
        <v>46</v>
      </c>
      <c r="D3493" s="15">
        <v>130000</v>
      </c>
      <c r="E3493" s="15">
        <v>60</v>
      </c>
      <c r="F3493" s="15">
        <v>8</v>
      </c>
      <c r="G3493" s="15">
        <v>0</v>
      </c>
    </row>
    <row r="3494" spans="1:7" x14ac:dyDescent="0.2">
      <c r="A3494" s="15">
        <v>16000</v>
      </c>
      <c r="B3494" s="15">
        <v>0.11550000000000001</v>
      </c>
      <c r="C3494" s="15" t="s">
        <v>44</v>
      </c>
      <c r="D3494" s="15">
        <v>71184.800000000003</v>
      </c>
      <c r="E3494" s="15">
        <v>36</v>
      </c>
      <c r="F3494" s="15">
        <v>2</v>
      </c>
      <c r="G3494" s="15">
        <v>0</v>
      </c>
    </row>
    <row r="3495" spans="1:7" x14ac:dyDescent="0.2">
      <c r="A3495" s="15">
        <v>18825</v>
      </c>
      <c r="B3495" s="15">
        <v>0.1235</v>
      </c>
      <c r="C3495" s="15" t="s">
        <v>46</v>
      </c>
      <c r="D3495" s="15">
        <v>47000</v>
      </c>
      <c r="E3495" s="15">
        <v>36</v>
      </c>
      <c r="F3495" s="15">
        <v>3</v>
      </c>
      <c r="G3495" s="15">
        <v>1</v>
      </c>
    </row>
    <row r="3496" spans="1:7" x14ac:dyDescent="0.2">
      <c r="A3496" s="15">
        <v>6000</v>
      </c>
      <c r="B3496" s="15">
        <v>0.11550000000000001</v>
      </c>
      <c r="C3496" s="15" t="s">
        <v>46</v>
      </c>
      <c r="D3496" s="15">
        <v>68000</v>
      </c>
      <c r="E3496" s="15">
        <v>36</v>
      </c>
      <c r="F3496" s="15">
        <v>3</v>
      </c>
      <c r="G3496" s="15">
        <v>0</v>
      </c>
    </row>
    <row r="3497" spans="1:7" x14ac:dyDescent="0.2">
      <c r="A3497" s="15">
        <v>5000</v>
      </c>
      <c r="B3497" s="15">
        <v>0.1522</v>
      </c>
      <c r="C3497" s="15" t="s">
        <v>46</v>
      </c>
      <c r="D3497" s="15">
        <v>70800</v>
      </c>
      <c r="E3497" s="15">
        <v>36</v>
      </c>
      <c r="F3497" s="15">
        <v>10</v>
      </c>
      <c r="G3497" s="15">
        <v>0</v>
      </c>
    </row>
    <row r="3498" spans="1:7" x14ac:dyDescent="0.2">
      <c r="A3498" s="15">
        <v>15000</v>
      </c>
      <c r="B3498" s="15">
        <v>0.10639999999999999</v>
      </c>
      <c r="C3498" s="15" t="s">
        <v>46</v>
      </c>
      <c r="D3498" s="15">
        <v>38400</v>
      </c>
      <c r="E3498" s="15">
        <v>36</v>
      </c>
      <c r="F3498" s="15">
        <v>5</v>
      </c>
      <c r="G3498" s="15">
        <v>0</v>
      </c>
    </row>
    <row r="3499" spans="1:7" x14ac:dyDescent="0.2">
      <c r="A3499" s="15">
        <v>10000</v>
      </c>
      <c r="B3499" s="15">
        <v>0.1825</v>
      </c>
      <c r="C3499" s="15" t="s">
        <v>44</v>
      </c>
      <c r="D3499" s="15">
        <v>45000</v>
      </c>
      <c r="E3499" s="15">
        <v>36</v>
      </c>
      <c r="F3499" s="15">
        <v>4</v>
      </c>
      <c r="G3499" s="15">
        <v>0</v>
      </c>
    </row>
    <row r="3500" spans="1:7" x14ac:dyDescent="0.2">
      <c r="A3500" s="15">
        <v>10000</v>
      </c>
      <c r="B3500" s="15">
        <v>0.1235</v>
      </c>
      <c r="C3500" s="15" t="s">
        <v>46</v>
      </c>
      <c r="D3500" s="15">
        <v>135000</v>
      </c>
      <c r="E3500" s="15">
        <v>36</v>
      </c>
      <c r="F3500" s="15">
        <v>10</v>
      </c>
      <c r="G3500" s="15">
        <v>1</v>
      </c>
    </row>
    <row r="3501" spans="1:7" x14ac:dyDescent="0.2">
      <c r="A3501" s="15">
        <v>35000</v>
      </c>
      <c r="B3501" s="15">
        <v>0.25800000000000001</v>
      </c>
      <c r="C3501" s="15" t="s">
        <v>44</v>
      </c>
      <c r="D3501" s="15">
        <v>97000</v>
      </c>
      <c r="E3501" s="15">
        <v>60</v>
      </c>
      <c r="F3501" s="15">
        <v>5</v>
      </c>
      <c r="G3501" s="15">
        <v>1</v>
      </c>
    </row>
    <row r="3502" spans="1:7" x14ac:dyDescent="0.2">
      <c r="A3502" s="15">
        <v>15250</v>
      </c>
      <c r="B3502" s="15">
        <v>0.1368</v>
      </c>
      <c r="C3502" s="15" t="s">
        <v>44</v>
      </c>
      <c r="D3502" s="15">
        <v>150000</v>
      </c>
      <c r="E3502" s="15">
        <v>36</v>
      </c>
      <c r="F3502" s="15">
        <v>1</v>
      </c>
      <c r="G3502" s="15">
        <v>0</v>
      </c>
    </row>
    <row r="3503" spans="1:7" x14ac:dyDescent="0.2">
      <c r="A3503" s="15">
        <v>14000</v>
      </c>
      <c r="B3503" s="15">
        <v>9.7100000000000006E-2</v>
      </c>
      <c r="C3503" s="15" t="s">
        <v>45</v>
      </c>
      <c r="D3503" s="15">
        <v>111400</v>
      </c>
      <c r="E3503" s="15">
        <v>36</v>
      </c>
      <c r="F3503" s="15">
        <v>10</v>
      </c>
      <c r="G3503" s="15">
        <v>0</v>
      </c>
    </row>
    <row r="3504" spans="1:7" x14ac:dyDescent="0.2">
      <c r="A3504" s="15">
        <v>16800</v>
      </c>
      <c r="B3504" s="15">
        <v>0.245</v>
      </c>
      <c r="C3504" s="15" t="s">
        <v>46</v>
      </c>
      <c r="D3504" s="15">
        <v>40000</v>
      </c>
      <c r="E3504" s="15">
        <v>60</v>
      </c>
      <c r="F3504" s="15">
        <v>10</v>
      </c>
      <c r="G3504" s="15">
        <v>0</v>
      </c>
    </row>
    <row r="3505" spans="1:7" x14ac:dyDescent="0.2">
      <c r="A3505" s="15">
        <v>7500</v>
      </c>
      <c r="B3505" s="15">
        <v>0.17560000000000001</v>
      </c>
      <c r="C3505" s="15" t="s">
        <v>46</v>
      </c>
      <c r="D3505" s="15">
        <v>45000</v>
      </c>
      <c r="E3505" s="15">
        <v>36</v>
      </c>
      <c r="F3505" s="15">
        <v>10</v>
      </c>
      <c r="G3505" s="15">
        <v>0</v>
      </c>
    </row>
    <row r="3506" spans="1:7" x14ac:dyDescent="0.2">
      <c r="A3506" s="15">
        <v>20000</v>
      </c>
      <c r="B3506" s="15">
        <v>6.6199999999999995E-2</v>
      </c>
      <c r="C3506" s="15" t="s">
        <v>46</v>
      </c>
      <c r="D3506" s="15">
        <v>50000</v>
      </c>
      <c r="E3506" s="15">
        <v>36</v>
      </c>
      <c r="F3506" s="15">
        <v>10</v>
      </c>
      <c r="G3506" s="15">
        <v>0</v>
      </c>
    </row>
    <row r="3507" spans="1:7" x14ac:dyDescent="0.2">
      <c r="A3507" s="15">
        <v>21850</v>
      </c>
      <c r="B3507" s="15">
        <v>0.1678</v>
      </c>
      <c r="C3507" s="15" t="s">
        <v>44</v>
      </c>
      <c r="D3507" s="15">
        <v>50000</v>
      </c>
      <c r="E3507" s="15">
        <v>60</v>
      </c>
      <c r="F3507" s="15">
        <v>1</v>
      </c>
      <c r="G3507" s="15">
        <v>0</v>
      </c>
    </row>
    <row r="3508" spans="1:7" x14ac:dyDescent="0.2">
      <c r="A3508" s="15">
        <v>16000</v>
      </c>
      <c r="B3508" s="15">
        <v>9.7100000000000006E-2</v>
      </c>
      <c r="C3508" s="15" t="s">
        <v>46</v>
      </c>
      <c r="D3508" s="15">
        <v>110000</v>
      </c>
      <c r="E3508" s="15">
        <v>36</v>
      </c>
      <c r="F3508" s="15">
        <v>5</v>
      </c>
      <c r="G3508" s="15">
        <v>0</v>
      </c>
    </row>
    <row r="3509" spans="1:7" x14ac:dyDescent="0.2">
      <c r="A3509" s="15">
        <v>7200</v>
      </c>
      <c r="B3509" s="15">
        <v>0.11550000000000001</v>
      </c>
      <c r="C3509" s="15" t="s">
        <v>44</v>
      </c>
      <c r="D3509" s="15">
        <v>60000</v>
      </c>
      <c r="E3509" s="15">
        <v>36</v>
      </c>
      <c r="F3509" s="15">
        <v>0.5</v>
      </c>
      <c r="G3509" s="15">
        <v>0</v>
      </c>
    </row>
    <row r="3510" spans="1:7" x14ac:dyDescent="0.2">
      <c r="A3510" s="15">
        <v>20000</v>
      </c>
      <c r="B3510" s="15">
        <v>0.1522</v>
      </c>
      <c r="C3510" s="15" t="s">
        <v>46</v>
      </c>
      <c r="D3510" s="16">
        <v>100000</v>
      </c>
      <c r="E3510" s="15">
        <v>60</v>
      </c>
      <c r="F3510" s="15">
        <v>10</v>
      </c>
      <c r="G3510" s="15">
        <v>0</v>
      </c>
    </row>
    <row r="3511" spans="1:7" x14ac:dyDescent="0.2">
      <c r="A3511" s="15">
        <v>18000</v>
      </c>
      <c r="B3511" s="15">
        <v>0.1368</v>
      </c>
      <c r="C3511" s="15" t="s">
        <v>46</v>
      </c>
      <c r="D3511" s="15">
        <v>99750</v>
      </c>
      <c r="E3511" s="15">
        <v>60</v>
      </c>
      <c r="F3511" s="15">
        <v>10</v>
      </c>
      <c r="G3511" s="15">
        <v>0</v>
      </c>
    </row>
    <row r="3512" spans="1:7" x14ac:dyDescent="0.2">
      <c r="A3512" s="15">
        <v>9600</v>
      </c>
      <c r="B3512" s="15">
        <v>9.7100000000000006E-2</v>
      </c>
      <c r="C3512" s="15" t="s">
        <v>46</v>
      </c>
      <c r="D3512" s="15">
        <v>46000</v>
      </c>
      <c r="E3512" s="15">
        <v>36</v>
      </c>
      <c r="F3512" s="15">
        <v>9</v>
      </c>
      <c r="G3512" s="15">
        <v>0</v>
      </c>
    </row>
    <row r="3513" spans="1:7" x14ac:dyDescent="0.2">
      <c r="A3513" s="15">
        <v>14000</v>
      </c>
      <c r="B3513" s="15">
        <v>0.1235</v>
      </c>
      <c r="C3513" s="15" t="s">
        <v>44</v>
      </c>
      <c r="D3513" s="15">
        <v>40656</v>
      </c>
      <c r="E3513" s="15">
        <v>36</v>
      </c>
      <c r="F3513" s="15">
        <v>0.5</v>
      </c>
      <c r="G3513" s="15">
        <v>0</v>
      </c>
    </row>
    <row r="3514" spans="1:7" x14ac:dyDescent="0.2">
      <c r="A3514" s="15">
        <v>10750</v>
      </c>
      <c r="B3514" s="15">
        <v>0.1235</v>
      </c>
      <c r="C3514" s="15" t="s">
        <v>46</v>
      </c>
      <c r="D3514" s="15">
        <v>55000</v>
      </c>
      <c r="E3514" s="15">
        <v>36</v>
      </c>
      <c r="F3514" s="15">
        <v>2</v>
      </c>
      <c r="G3514" s="15">
        <v>0</v>
      </c>
    </row>
    <row r="3515" spans="1:7" x14ac:dyDescent="0.2">
      <c r="A3515" s="15">
        <v>18000</v>
      </c>
      <c r="B3515" s="15">
        <v>9.7100000000000006E-2</v>
      </c>
      <c r="C3515" s="15" t="s">
        <v>44</v>
      </c>
      <c r="D3515" s="15">
        <v>60000</v>
      </c>
      <c r="E3515" s="15">
        <v>36</v>
      </c>
      <c r="F3515" s="15">
        <v>10</v>
      </c>
      <c r="G3515" s="15">
        <v>0</v>
      </c>
    </row>
    <row r="3516" spans="1:7" x14ac:dyDescent="0.2">
      <c r="A3516" s="15">
        <v>15000</v>
      </c>
      <c r="B3516" s="15">
        <v>0.1522</v>
      </c>
      <c r="C3516" s="15" t="s">
        <v>44</v>
      </c>
      <c r="D3516" s="15">
        <v>55000</v>
      </c>
      <c r="E3516" s="15">
        <v>60</v>
      </c>
      <c r="F3516" s="15">
        <v>10</v>
      </c>
      <c r="G3516" s="15">
        <v>0</v>
      </c>
    </row>
    <row r="3517" spans="1:7" x14ac:dyDescent="0.2">
      <c r="A3517" s="15">
        <v>3750</v>
      </c>
      <c r="B3517" s="15">
        <v>0.1885</v>
      </c>
      <c r="C3517" s="15" t="s">
        <v>46</v>
      </c>
      <c r="D3517" s="15">
        <v>33280</v>
      </c>
      <c r="E3517" s="15">
        <v>36</v>
      </c>
      <c r="F3517" s="15">
        <v>0.5</v>
      </c>
      <c r="G3517" s="15">
        <v>1</v>
      </c>
    </row>
    <row r="3518" spans="1:7" x14ac:dyDescent="0.2">
      <c r="A3518" s="15">
        <v>2500</v>
      </c>
      <c r="B3518" s="15">
        <v>0.216</v>
      </c>
      <c r="C3518" s="15" t="s">
        <v>46</v>
      </c>
      <c r="D3518" s="15">
        <v>70000</v>
      </c>
      <c r="E3518" s="15">
        <v>36</v>
      </c>
      <c r="F3518" s="15">
        <v>10</v>
      </c>
      <c r="G3518" s="15">
        <v>0</v>
      </c>
    </row>
    <row r="3519" spans="1:7" x14ac:dyDescent="0.2">
      <c r="A3519" s="15">
        <v>14400</v>
      </c>
      <c r="B3519" s="15">
        <v>6.0299999999999999E-2</v>
      </c>
      <c r="C3519" s="15" t="s">
        <v>46</v>
      </c>
      <c r="D3519" s="15">
        <v>76702</v>
      </c>
      <c r="E3519" s="15">
        <v>36</v>
      </c>
      <c r="F3519" s="15">
        <v>7</v>
      </c>
      <c r="G3519" s="15">
        <v>0</v>
      </c>
    </row>
    <row r="3520" spans="1:7" x14ac:dyDescent="0.2">
      <c r="A3520" s="15">
        <v>28100</v>
      </c>
      <c r="B3520" s="15">
        <v>0.11550000000000001</v>
      </c>
      <c r="C3520" s="15" t="s">
        <v>46</v>
      </c>
      <c r="D3520" s="15">
        <v>89846</v>
      </c>
      <c r="E3520" s="15">
        <v>60</v>
      </c>
      <c r="F3520" s="15">
        <v>10</v>
      </c>
      <c r="G3520" s="15">
        <v>0</v>
      </c>
    </row>
    <row r="3521" spans="1:7" x14ac:dyDescent="0.2">
      <c r="A3521" s="15">
        <v>20000</v>
      </c>
      <c r="B3521" s="15">
        <v>0.1522</v>
      </c>
      <c r="C3521" s="15" t="s">
        <v>46</v>
      </c>
      <c r="D3521" s="15">
        <v>67000</v>
      </c>
      <c r="E3521" s="15">
        <v>36</v>
      </c>
      <c r="F3521" s="15">
        <v>7</v>
      </c>
      <c r="G3521" s="15">
        <v>0</v>
      </c>
    </row>
    <row r="3522" spans="1:7" x14ac:dyDescent="0.2">
      <c r="A3522" s="15">
        <v>12000</v>
      </c>
      <c r="B3522" s="15">
        <v>0.1368</v>
      </c>
      <c r="C3522" s="15" t="s">
        <v>46</v>
      </c>
      <c r="D3522" s="15">
        <v>70000</v>
      </c>
      <c r="E3522" s="15">
        <v>36</v>
      </c>
      <c r="F3522" s="15">
        <v>10</v>
      </c>
      <c r="G3522" s="15">
        <v>0</v>
      </c>
    </row>
    <row r="3523" spans="1:7" x14ac:dyDescent="0.2">
      <c r="A3523" s="15">
        <v>16750</v>
      </c>
      <c r="B3523" s="15">
        <v>0.17560000000000001</v>
      </c>
      <c r="C3523" s="15" t="s">
        <v>45</v>
      </c>
      <c r="D3523" s="15">
        <v>62000</v>
      </c>
      <c r="E3523" s="15">
        <v>36</v>
      </c>
      <c r="F3523" s="15">
        <v>4</v>
      </c>
      <c r="G3523" s="15">
        <v>1</v>
      </c>
    </row>
    <row r="3524" spans="1:7" x14ac:dyDescent="0.2">
      <c r="A3524" s="15">
        <v>15000</v>
      </c>
      <c r="B3524" s="15">
        <v>0.1678</v>
      </c>
      <c r="C3524" s="15" t="s">
        <v>46</v>
      </c>
      <c r="D3524" s="15">
        <v>71500</v>
      </c>
      <c r="E3524" s="15">
        <v>36</v>
      </c>
      <c r="F3524" s="15">
        <v>10</v>
      </c>
      <c r="G3524" s="15">
        <v>0</v>
      </c>
    </row>
    <row r="3525" spans="1:7" x14ac:dyDescent="0.2">
      <c r="A3525" s="15">
        <v>8000</v>
      </c>
      <c r="B3525" s="15">
        <v>0.1825</v>
      </c>
      <c r="C3525" s="15" t="s">
        <v>44</v>
      </c>
      <c r="D3525" s="15">
        <v>37200</v>
      </c>
      <c r="E3525" s="15">
        <v>36</v>
      </c>
      <c r="F3525" s="15">
        <v>8</v>
      </c>
      <c r="G3525" s="15">
        <v>0</v>
      </c>
    </row>
    <row r="3526" spans="1:7" x14ac:dyDescent="0.2">
      <c r="A3526" s="15">
        <v>12800</v>
      </c>
      <c r="B3526" s="15">
        <v>0.1825</v>
      </c>
      <c r="C3526" s="15" t="s">
        <v>45</v>
      </c>
      <c r="D3526" s="15">
        <v>75000</v>
      </c>
      <c r="E3526" s="15">
        <v>36</v>
      </c>
      <c r="F3526" s="15">
        <v>5</v>
      </c>
      <c r="G3526" s="15">
        <v>0</v>
      </c>
    </row>
    <row r="3527" spans="1:7" x14ac:dyDescent="0.2">
      <c r="A3527" s="15">
        <v>7250</v>
      </c>
      <c r="B3527" s="15">
        <v>0.1305</v>
      </c>
      <c r="C3527" s="15" t="s">
        <v>46</v>
      </c>
      <c r="D3527" s="15">
        <v>50000</v>
      </c>
      <c r="E3527" s="15">
        <v>36</v>
      </c>
      <c r="F3527" s="15">
        <v>8</v>
      </c>
      <c r="G3527" s="15">
        <v>0</v>
      </c>
    </row>
    <row r="3528" spans="1:7" x14ac:dyDescent="0.2">
      <c r="A3528" s="15">
        <v>24000</v>
      </c>
      <c r="B3528" s="15">
        <v>6.0299999999999999E-2</v>
      </c>
      <c r="C3528" s="15" t="s">
        <v>46</v>
      </c>
      <c r="D3528" s="15">
        <v>261000</v>
      </c>
      <c r="E3528" s="15">
        <v>36</v>
      </c>
      <c r="F3528" s="15">
        <v>10</v>
      </c>
      <c r="G3528" s="15">
        <v>0</v>
      </c>
    </row>
    <row r="3529" spans="1:7" x14ac:dyDescent="0.2">
      <c r="A3529" s="15">
        <v>4800</v>
      </c>
      <c r="B3529" s="15">
        <v>0.11550000000000001</v>
      </c>
      <c r="C3529" s="15" t="s">
        <v>46</v>
      </c>
      <c r="D3529" s="15">
        <v>125000</v>
      </c>
      <c r="E3529" s="15">
        <v>36</v>
      </c>
      <c r="F3529" s="15">
        <v>7</v>
      </c>
      <c r="G3529" s="15">
        <v>0</v>
      </c>
    </row>
    <row r="3530" spans="1:7" x14ac:dyDescent="0.2">
      <c r="A3530" s="15">
        <v>21200</v>
      </c>
      <c r="B3530" s="15">
        <v>7.9000000000000001E-2</v>
      </c>
      <c r="C3530" s="15" t="s">
        <v>46</v>
      </c>
      <c r="D3530" s="15">
        <v>60000</v>
      </c>
      <c r="E3530" s="15">
        <v>36</v>
      </c>
      <c r="F3530" s="15">
        <v>9</v>
      </c>
      <c r="G3530" s="15">
        <v>0</v>
      </c>
    </row>
    <row r="3531" spans="1:7" x14ac:dyDescent="0.2">
      <c r="A3531" s="15">
        <v>10000</v>
      </c>
      <c r="B3531" s="15">
        <v>8.8999999999999996E-2</v>
      </c>
      <c r="C3531" s="15" t="s">
        <v>44</v>
      </c>
      <c r="D3531" s="15">
        <v>108000</v>
      </c>
      <c r="E3531" s="15">
        <v>36</v>
      </c>
      <c r="F3531" s="15">
        <v>6</v>
      </c>
      <c r="G3531" s="15">
        <v>0</v>
      </c>
    </row>
    <row r="3532" spans="1:7" x14ac:dyDescent="0.2">
      <c r="A3532" s="15">
        <v>15050</v>
      </c>
      <c r="B3532" s="15">
        <v>0.222</v>
      </c>
      <c r="C3532" s="15" t="s">
        <v>44</v>
      </c>
      <c r="D3532" s="15">
        <v>43000</v>
      </c>
      <c r="E3532" s="15">
        <v>60</v>
      </c>
      <c r="F3532" s="15">
        <v>7</v>
      </c>
      <c r="G3532" s="15">
        <v>0</v>
      </c>
    </row>
    <row r="3533" spans="1:7" x14ac:dyDescent="0.2">
      <c r="A3533" s="15">
        <v>1400</v>
      </c>
      <c r="B3533" s="15">
        <v>0.2031</v>
      </c>
      <c r="C3533" s="15" t="s">
        <v>44</v>
      </c>
      <c r="D3533" s="15">
        <v>65000</v>
      </c>
      <c r="E3533" s="15">
        <v>36</v>
      </c>
      <c r="F3533" s="15">
        <v>9</v>
      </c>
      <c r="G3533" s="15">
        <v>0</v>
      </c>
    </row>
    <row r="3534" spans="1:7" x14ac:dyDescent="0.2">
      <c r="A3534" s="15">
        <v>16000</v>
      </c>
      <c r="B3534" s="15">
        <v>9.7100000000000006E-2</v>
      </c>
      <c r="C3534" s="15" t="s">
        <v>44</v>
      </c>
      <c r="D3534" s="15">
        <v>168500</v>
      </c>
      <c r="E3534" s="15">
        <v>36</v>
      </c>
      <c r="F3534" s="15">
        <v>5</v>
      </c>
      <c r="G3534" s="15">
        <v>0</v>
      </c>
    </row>
    <row r="3535" spans="1:7" x14ac:dyDescent="0.2">
      <c r="A3535" s="15">
        <v>10000</v>
      </c>
      <c r="B3535" s="15">
        <v>0.1305</v>
      </c>
      <c r="C3535" s="15" t="s">
        <v>46</v>
      </c>
      <c r="D3535" s="15">
        <v>50000</v>
      </c>
      <c r="E3535" s="15">
        <v>36</v>
      </c>
      <c r="F3535" s="15">
        <v>6</v>
      </c>
      <c r="G3535" s="15">
        <v>0</v>
      </c>
    </row>
    <row r="3536" spans="1:7" x14ac:dyDescent="0.2">
      <c r="A3536" s="15">
        <v>6300</v>
      </c>
      <c r="B3536" s="15">
        <v>0.1368</v>
      </c>
      <c r="C3536" s="15" t="s">
        <v>44</v>
      </c>
      <c r="D3536" s="15">
        <v>75000</v>
      </c>
      <c r="E3536" s="15">
        <v>36</v>
      </c>
      <c r="F3536" s="15">
        <v>10</v>
      </c>
      <c r="G3536" s="15">
        <v>0</v>
      </c>
    </row>
    <row r="3537" spans="1:7" x14ac:dyDescent="0.2">
      <c r="A3537" s="15">
        <v>34000</v>
      </c>
      <c r="B3537" s="15">
        <v>0.10639999999999999</v>
      </c>
      <c r="C3537" s="15" t="s">
        <v>46</v>
      </c>
      <c r="D3537" s="15">
        <v>205000</v>
      </c>
      <c r="E3537" s="15">
        <v>36</v>
      </c>
      <c r="F3537" s="15">
        <v>4</v>
      </c>
      <c r="G3537" s="15">
        <v>0</v>
      </c>
    </row>
    <row r="3538" spans="1:7" x14ac:dyDescent="0.2">
      <c r="A3538" s="15">
        <v>6500</v>
      </c>
      <c r="B3538" s="15">
        <v>0.10639999999999999</v>
      </c>
      <c r="C3538" s="15" t="s">
        <v>45</v>
      </c>
      <c r="D3538" s="15">
        <v>29000</v>
      </c>
      <c r="E3538" s="15">
        <v>36</v>
      </c>
      <c r="F3538" s="15">
        <v>7</v>
      </c>
      <c r="G3538" s="15">
        <v>0</v>
      </c>
    </row>
    <row r="3539" spans="1:7" x14ac:dyDescent="0.2">
      <c r="A3539" s="15">
        <v>18000</v>
      </c>
      <c r="B3539" s="15">
        <v>7.6200000000000004E-2</v>
      </c>
      <c r="C3539" s="15" t="s">
        <v>46</v>
      </c>
      <c r="D3539" s="15">
        <v>115000</v>
      </c>
      <c r="E3539" s="15">
        <v>36</v>
      </c>
      <c r="F3539" s="15">
        <v>10</v>
      </c>
      <c r="G3539" s="15">
        <v>0</v>
      </c>
    </row>
    <row r="3540" spans="1:7" x14ac:dyDescent="0.2">
      <c r="A3540" s="15">
        <v>27300</v>
      </c>
      <c r="B3540" s="15">
        <v>0.17560000000000001</v>
      </c>
      <c r="C3540" s="15" t="s">
        <v>46</v>
      </c>
      <c r="D3540" s="15">
        <v>82000</v>
      </c>
      <c r="E3540" s="15">
        <v>60</v>
      </c>
      <c r="F3540" s="15">
        <v>4</v>
      </c>
      <c r="G3540" s="15">
        <v>0</v>
      </c>
    </row>
    <row r="3541" spans="1:7" x14ac:dyDescent="0.2">
      <c r="A3541" s="15">
        <v>15000</v>
      </c>
      <c r="B3541" s="15">
        <v>0.216</v>
      </c>
      <c r="C3541" s="15" t="s">
        <v>44</v>
      </c>
      <c r="D3541" s="15">
        <v>94200</v>
      </c>
      <c r="E3541" s="15">
        <v>36</v>
      </c>
      <c r="F3541" s="15">
        <v>3</v>
      </c>
      <c r="G3541" s="15">
        <v>0</v>
      </c>
    </row>
    <row r="3542" spans="1:7" x14ac:dyDescent="0.2">
      <c r="A3542" s="15">
        <v>6075</v>
      </c>
      <c r="B3542" s="15">
        <v>0.19520000000000001</v>
      </c>
      <c r="C3542" s="15" t="s">
        <v>44</v>
      </c>
      <c r="D3542" s="15">
        <v>23000</v>
      </c>
      <c r="E3542" s="15">
        <v>36</v>
      </c>
      <c r="F3542" s="15">
        <v>1</v>
      </c>
      <c r="G3542" s="15">
        <v>1</v>
      </c>
    </row>
    <row r="3543" spans="1:7" x14ac:dyDescent="0.2">
      <c r="A3543" s="15">
        <v>21750</v>
      </c>
      <c r="B3543" s="15">
        <v>7.9000000000000001E-2</v>
      </c>
      <c r="C3543" s="15" t="s">
        <v>46</v>
      </c>
      <c r="D3543" s="15">
        <v>62400</v>
      </c>
      <c r="E3543" s="15">
        <v>36</v>
      </c>
      <c r="F3543" s="15">
        <v>10</v>
      </c>
      <c r="G3543" s="15">
        <v>0</v>
      </c>
    </row>
    <row r="3544" spans="1:7" x14ac:dyDescent="0.2">
      <c r="A3544" s="15">
        <v>5500</v>
      </c>
      <c r="B3544" s="15">
        <v>0.1235</v>
      </c>
      <c r="C3544" s="15" t="s">
        <v>44</v>
      </c>
      <c r="D3544" s="15">
        <v>28800</v>
      </c>
      <c r="E3544" s="15">
        <v>36</v>
      </c>
      <c r="F3544" s="15">
        <v>2</v>
      </c>
      <c r="G3544" s="15">
        <v>0</v>
      </c>
    </row>
    <row r="3545" spans="1:7" x14ac:dyDescent="0.2">
      <c r="A3545" s="15">
        <v>6325</v>
      </c>
      <c r="B3545" s="15">
        <v>0.1522</v>
      </c>
      <c r="C3545" s="15" t="s">
        <v>44</v>
      </c>
      <c r="D3545" s="15">
        <v>35000</v>
      </c>
      <c r="E3545" s="15">
        <v>36</v>
      </c>
      <c r="F3545" s="15">
        <v>1</v>
      </c>
      <c r="G3545" s="15">
        <v>0</v>
      </c>
    </row>
    <row r="3546" spans="1:7" x14ac:dyDescent="0.2">
      <c r="A3546" s="15">
        <v>8000</v>
      </c>
      <c r="B3546" s="15">
        <v>0.1825</v>
      </c>
      <c r="C3546" s="15" t="s">
        <v>44</v>
      </c>
      <c r="D3546" s="15">
        <v>40000</v>
      </c>
      <c r="E3546" s="15">
        <v>36</v>
      </c>
      <c r="F3546" s="15">
        <v>1</v>
      </c>
      <c r="G3546" s="15">
        <v>0</v>
      </c>
    </row>
    <row r="3547" spans="1:7" x14ac:dyDescent="0.2">
      <c r="A3547" s="15">
        <v>20000</v>
      </c>
      <c r="B3547" s="15">
        <v>0.1368</v>
      </c>
      <c r="C3547" s="15" t="s">
        <v>46</v>
      </c>
      <c r="D3547" s="15">
        <v>50000</v>
      </c>
      <c r="E3547" s="15">
        <v>36</v>
      </c>
      <c r="F3547" s="15">
        <v>10</v>
      </c>
      <c r="G3547" s="15">
        <v>0</v>
      </c>
    </row>
    <row r="3548" spans="1:7" x14ac:dyDescent="0.2">
      <c r="A3548" s="15">
        <v>25000</v>
      </c>
      <c r="B3548" s="15">
        <v>0.19520000000000001</v>
      </c>
      <c r="C3548" s="15" t="s">
        <v>46</v>
      </c>
      <c r="D3548" s="15">
        <v>62000</v>
      </c>
      <c r="E3548" s="15">
        <v>60</v>
      </c>
      <c r="F3548" s="15">
        <v>6</v>
      </c>
      <c r="G3548" s="15">
        <v>0</v>
      </c>
    </row>
    <row r="3549" spans="1:7" x14ac:dyDescent="0.2">
      <c r="A3549" s="15">
        <v>7000</v>
      </c>
      <c r="B3549" s="15">
        <v>7.9000000000000001E-2</v>
      </c>
      <c r="C3549" s="15" t="s">
        <v>44</v>
      </c>
      <c r="D3549" s="15">
        <v>44000</v>
      </c>
      <c r="E3549" s="15">
        <v>36</v>
      </c>
      <c r="F3549" s="15">
        <v>5</v>
      </c>
      <c r="G3549" s="15">
        <v>0</v>
      </c>
    </row>
    <row r="3550" spans="1:7" x14ac:dyDescent="0.2">
      <c r="A3550" s="15">
        <v>18650</v>
      </c>
      <c r="B3550" s="15">
        <v>9.7100000000000006E-2</v>
      </c>
      <c r="C3550" s="15" t="s">
        <v>44</v>
      </c>
      <c r="D3550" s="15">
        <v>57000</v>
      </c>
      <c r="E3550" s="15">
        <v>36</v>
      </c>
      <c r="F3550" s="15">
        <v>5</v>
      </c>
      <c r="G3550" s="15">
        <v>0</v>
      </c>
    </row>
    <row r="3551" spans="1:7" x14ac:dyDescent="0.2">
      <c r="A3551" s="15">
        <v>20000</v>
      </c>
      <c r="B3551" s="15">
        <v>0.1235</v>
      </c>
      <c r="C3551" s="15" t="s">
        <v>44</v>
      </c>
      <c r="D3551" s="15">
        <v>61000</v>
      </c>
      <c r="E3551" s="15">
        <v>36</v>
      </c>
      <c r="F3551" s="15">
        <v>10</v>
      </c>
      <c r="G3551" s="15">
        <v>0</v>
      </c>
    </row>
    <row r="3552" spans="1:7" x14ac:dyDescent="0.2">
      <c r="A3552" s="15">
        <v>23000</v>
      </c>
      <c r="B3552" s="15">
        <v>0.14330000000000001</v>
      </c>
      <c r="C3552" s="15" t="s">
        <v>46</v>
      </c>
      <c r="D3552" s="15">
        <v>66000</v>
      </c>
      <c r="E3552" s="15">
        <v>36</v>
      </c>
      <c r="F3552" s="15">
        <v>1</v>
      </c>
      <c r="G3552" s="15">
        <v>0</v>
      </c>
    </row>
    <row r="3553" spans="1:7" x14ac:dyDescent="0.2">
      <c r="A3553" s="15">
        <v>5400</v>
      </c>
      <c r="B3553" s="15">
        <v>9.7100000000000006E-2</v>
      </c>
      <c r="C3553" s="15" t="s">
        <v>44</v>
      </c>
      <c r="D3553" s="15">
        <v>57900</v>
      </c>
      <c r="E3553" s="15">
        <v>36</v>
      </c>
      <c r="F3553" s="15">
        <v>2</v>
      </c>
      <c r="G3553" s="15">
        <v>0</v>
      </c>
    </row>
    <row r="3554" spans="1:7" x14ac:dyDescent="0.2">
      <c r="A3554" s="15">
        <v>10800</v>
      </c>
      <c r="B3554" s="15">
        <v>6.6199999999999995E-2</v>
      </c>
      <c r="C3554" s="15" t="s">
        <v>44</v>
      </c>
      <c r="D3554" s="15">
        <v>88000</v>
      </c>
      <c r="E3554" s="15">
        <v>36</v>
      </c>
      <c r="F3554" s="15">
        <v>9</v>
      </c>
      <c r="G3554" s="15">
        <v>0</v>
      </c>
    </row>
    <row r="3555" spans="1:7" x14ac:dyDescent="0.2">
      <c r="A3555" s="15">
        <v>18700</v>
      </c>
      <c r="B3555" s="15">
        <v>8.8999999999999996E-2</v>
      </c>
      <c r="C3555" s="15" t="s">
        <v>46</v>
      </c>
      <c r="D3555" s="15">
        <v>44400</v>
      </c>
      <c r="E3555" s="15">
        <v>36</v>
      </c>
      <c r="F3555" s="15">
        <v>10</v>
      </c>
      <c r="G3555" s="15">
        <v>0</v>
      </c>
    </row>
    <row r="3556" spans="1:7" x14ac:dyDescent="0.2">
      <c r="A3556" s="15">
        <v>8250</v>
      </c>
      <c r="B3556" s="15">
        <v>0.1368</v>
      </c>
      <c r="C3556" s="15" t="s">
        <v>46</v>
      </c>
      <c r="D3556" s="15">
        <v>80000</v>
      </c>
      <c r="E3556" s="15">
        <v>36</v>
      </c>
      <c r="F3556" s="15">
        <v>0.5</v>
      </c>
      <c r="G3556" s="15">
        <v>0</v>
      </c>
    </row>
    <row r="3557" spans="1:7" x14ac:dyDescent="0.2">
      <c r="A3557" s="15">
        <v>20000</v>
      </c>
      <c r="B3557" s="15">
        <v>0.1305</v>
      </c>
      <c r="C3557" s="15" t="s">
        <v>44</v>
      </c>
      <c r="D3557" s="15">
        <v>60000</v>
      </c>
      <c r="E3557" s="15">
        <v>36</v>
      </c>
      <c r="F3557" s="15">
        <v>10</v>
      </c>
      <c r="G3557" s="15">
        <v>0</v>
      </c>
    </row>
    <row r="3558" spans="1:7" x14ac:dyDescent="0.2">
      <c r="A3558" s="15">
        <v>12000</v>
      </c>
      <c r="B3558" s="15">
        <v>0.10639999999999999</v>
      </c>
      <c r="C3558" s="15" t="s">
        <v>44</v>
      </c>
      <c r="D3558" s="15">
        <v>45000</v>
      </c>
      <c r="E3558" s="15">
        <v>36</v>
      </c>
      <c r="F3558" s="15">
        <v>7</v>
      </c>
      <c r="G3558" s="15">
        <v>1</v>
      </c>
    </row>
    <row r="3559" spans="1:7" x14ac:dyDescent="0.2">
      <c r="A3559" s="15">
        <v>24375</v>
      </c>
      <c r="B3559" s="15">
        <v>0.25829999999999997</v>
      </c>
      <c r="C3559" s="15" t="s">
        <v>46</v>
      </c>
      <c r="D3559" s="15">
        <v>72000</v>
      </c>
      <c r="E3559" s="15">
        <v>60</v>
      </c>
      <c r="F3559" s="15">
        <v>10</v>
      </c>
      <c r="G3559" s="15">
        <v>0</v>
      </c>
    </row>
    <row r="3560" spans="1:7" x14ac:dyDescent="0.2">
      <c r="A3560" s="15">
        <v>19750</v>
      </c>
      <c r="B3560" s="15">
        <v>0.20799999999999999</v>
      </c>
      <c r="C3560" s="15" t="s">
        <v>46</v>
      </c>
      <c r="D3560" s="15">
        <v>48000</v>
      </c>
      <c r="E3560" s="15">
        <v>60</v>
      </c>
      <c r="F3560" s="15">
        <v>6</v>
      </c>
      <c r="G3560" s="15">
        <v>0</v>
      </c>
    </row>
    <row r="3561" spans="1:7" x14ac:dyDescent="0.2">
      <c r="A3561" s="15">
        <v>26750</v>
      </c>
      <c r="B3561" s="15">
        <v>0.1235</v>
      </c>
      <c r="C3561" s="15" t="s">
        <v>46</v>
      </c>
      <c r="D3561" s="15">
        <v>75300</v>
      </c>
      <c r="E3561" s="15">
        <v>36</v>
      </c>
      <c r="F3561" s="15">
        <v>10</v>
      </c>
      <c r="G3561" s="15">
        <v>0</v>
      </c>
    </row>
    <row r="3562" spans="1:7" x14ac:dyDescent="0.2">
      <c r="A3562" s="15">
        <v>6000</v>
      </c>
      <c r="B3562" s="15">
        <v>0.11550000000000001</v>
      </c>
      <c r="C3562" s="15" t="s">
        <v>46</v>
      </c>
      <c r="D3562" s="15">
        <v>52666</v>
      </c>
      <c r="E3562" s="15">
        <v>36</v>
      </c>
      <c r="F3562" s="15">
        <v>9</v>
      </c>
      <c r="G3562" s="15">
        <v>0</v>
      </c>
    </row>
    <row r="3563" spans="1:7" x14ac:dyDescent="0.2">
      <c r="A3563" s="15">
        <v>10000</v>
      </c>
      <c r="B3563" s="15">
        <v>0.17560000000000001</v>
      </c>
      <c r="C3563" s="15" t="s">
        <v>46</v>
      </c>
      <c r="D3563" s="15">
        <v>85000</v>
      </c>
      <c r="E3563" s="15">
        <v>36</v>
      </c>
      <c r="F3563" s="15">
        <v>8</v>
      </c>
      <c r="G3563" s="15">
        <v>0</v>
      </c>
    </row>
    <row r="3564" spans="1:7" x14ac:dyDescent="0.2">
      <c r="A3564" s="15">
        <v>5125</v>
      </c>
      <c r="B3564" s="15">
        <v>8.8999999999999996E-2</v>
      </c>
      <c r="C3564" s="15" t="s">
        <v>46</v>
      </c>
      <c r="D3564" s="15">
        <v>33280</v>
      </c>
      <c r="E3564" s="15">
        <v>36</v>
      </c>
      <c r="F3564" s="15">
        <v>2</v>
      </c>
      <c r="G3564" s="15">
        <v>1</v>
      </c>
    </row>
    <row r="3565" spans="1:7" x14ac:dyDescent="0.2">
      <c r="A3565" s="15">
        <v>17500</v>
      </c>
      <c r="B3565" s="15">
        <v>6.0299999999999999E-2</v>
      </c>
      <c r="C3565" s="15" t="s">
        <v>46</v>
      </c>
      <c r="D3565" s="15">
        <v>80200</v>
      </c>
      <c r="E3565" s="15">
        <v>36</v>
      </c>
      <c r="F3565" s="15">
        <v>10</v>
      </c>
      <c r="G3565" s="15">
        <v>0</v>
      </c>
    </row>
    <row r="3566" spans="1:7" x14ac:dyDescent="0.2">
      <c r="A3566" s="15">
        <v>24000</v>
      </c>
      <c r="B3566" s="15">
        <v>0.23499999999999999</v>
      </c>
      <c r="C3566" s="15" t="s">
        <v>46</v>
      </c>
      <c r="D3566" s="15">
        <v>132000</v>
      </c>
      <c r="E3566" s="15">
        <v>60</v>
      </c>
      <c r="F3566" s="15">
        <v>10</v>
      </c>
      <c r="G3566" s="15">
        <v>0</v>
      </c>
    </row>
    <row r="3567" spans="1:7" x14ac:dyDescent="0.2">
      <c r="A3567" s="15">
        <v>7000</v>
      </c>
      <c r="B3567" s="15">
        <v>0.10639999999999999</v>
      </c>
      <c r="C3567" s="15" t="s">
        <v>44</v>
      </c>
      <c r="D3567" s="15">
        <v>83000</v>
      </c>
      <c r="E3567" s="15">
        <v>36</v>
      </c>
      <c r="F3567" s="15">
        <v>10</v>
      </c>
      <c r="G3567" s="15">
        <v>0</v>
      </c>
    </row>
    <row r="3568" spans="1:7" x14ac:dyDescent="0.2">
      <c r="A3568" s="15">
        <v>6600</v>
      </c>
      <c r="B3568" s="15">
        <v>0.1825</v>
      </c>
      <c r="C3568" s="15" t="s">
        <v>44</v>
      </c>
      <c r="D3568" s="15">
        <v>54000</v>
      </c>
      <c r="E3568" s="15">
        <v>36</v>
      </c>
      <c r="F3568" s="15">
        <v>5</v>
      </c>
      <c r="G3568" s="15">
        <v>0</v>
      </c>
    </row>
    <row r="3569" spans="1:7" x14ac:dyDescent="0.2">
      <c r="A3569" s="15">
        <v>6000</v>
      </c>
      <c r="B3569" s="15">
        <v>0.17560000000000001</v>
      </c>
      <c r="C3569" s="15" t="s">
        <v>44</v>
      </c>
      <c r="D3569" s="15">
        <v>56000</v>
      </c>
      <c r="E3569" s="15">
        <v>36</v>
      </c>
      <c r="F3569" s="15">
        <v>0.5</v>
      </c>
      <c r="G3569" s="15">
        <v>0</v>
      </c>
    </row>
    <row r="3570" spans="1:7" x14ac:dyDescent="0.2">
      <c r="A3570" s="15">
        <v>13000</v>
      </c>
      <c r="B3570" s="15">
        <v>0.14330000000000001</v>
      </c>
      <c r="C3570" s="15" t="s">
        <v>44</v>
      </c>
      <c r="D3570" s="15">
        <v>54000</v>
      </c>
      <c r="E3570" s="15">
        <v>36</v>
      </c>
      <c r="F3570" s="15">
        <v>7</v>
      </c>
      <c r="G3570" s="15">
        <v>0</v>
      </c>
    </row>
    <row r="3571" spans="1:7" x14ac:dyDescent="0.2">
      <c r="A3571" s="15">
        <v>24000</v>
      </c>
      <c r="B3571" s="15">
        <v>6.6199999999999995E-2</v>
      </c>
      <c r="C3571" s="15" t="s">
        <v>46</v>
      </c>
      <c r="D3571" s="15">
        <v>65000</v>
      </c>
      <c r="E3571" s="15">
        <v>36</v>
      </c>
      <c r="F3571" s="15">
        <v>8</v>
      </c>
      <c r="G3571" s="15">
        <v>0</v>
      </c>
    </row>
    <row r="3572" spans="1:7" x14ac:dyDescent="0.2">
      <c r="A3572" s="15">
        <v>6000</v>
      </c>
      <c r="B3572" s="15">
        <v>0.11550000000000001</v>
      </c>
      <c r="C3572" s="15" t="s">
        <v>44</v>
      </c>
      <c r="D3572" s="15">
        <v>33000</v>
      </c>
      <c r="E3572" s="15">
        <v>36</v>
      </c>
      <c r="F3572" s="15">
        <v>0.5</v>
      </c>
      <c r="G3572" s="15">
        <v>0</v>
      </c>
    </row>
    <row r="3573" spans="1:7" x14ac:dyDescent="0.2">
      <c r="A3573" s="15">
        <v>6000</v>
      </c>
      <c r="B3573" s="15">
        <v>0.1235</v>
      </c>
      <c r="C3573" s="15" t="s">
        <v>46</v>
      </c>
      <c r="D3573" s="15">
        <v>45000</v>
      </c>
      <c r="E3573" s="15">
        <v>36</v>
      </c>
      <c r="F3573" s="15">
        <v>0.5</v>
      </c>
      <c r="G3573" s="15">
        <v>0</v>
      </c>
    </row>
    <row r="3574" spans="1:7" x14ac:dyDescent="0.2">
      <c r="A3574" s="15">
        <v>20000</v>
      </c>
      <c r="B3574" s="15">
        <v>0.1235</v>
      </c>
      <c r="C3574" s="15" t="s">
        <v>46</v>
      </c>
      <c r="D3574" s="15">
        <v>75000</v>
      </c>
      <c r="E3574" s="15">
        <v>36</v>
      </c>
      <c r="F3574" s="15">
        <v>3</v>
      </c>
      <c r="G3574" s="15">
        <v>0</v>
      </c>
    </row>
    <row r="3575" spans="1:7" x14ac:dyDescent="0.2">
      <c r="A3575" s="15">
        <v>23325</v>
      </c>
      <c r="B3575" s="15">
        <v>0.24079999999999999</v>
      </c>
      <c r="C3575" s="15" t="s">
        <v>46</v>
      </c>
      <c r="D3575" s="15">
        <v>52000</v>
      </c>
      <c r="E3575" s="15">
        <v>60</v>
      </c>
      <c r="F3575" s="15">
        <v>10</v>
      </c>
      <c r="G3575" s="15">
        <v>0</v>
      </c>
    </row>
    <row r="3576" spans="1:7" x14ac:dyDescent="0.2">
      <c r="A3576" s="15">
        <v>24000</v>
      </c>
      <c r="B3576" s="15">
        <v>0.2031</v>
      </c>
      <c r="C3576" s="15" t="s">
        <v>46</v>
      </c>
      <c r="D3576" s="15">
        <v>59400</v>
      </c>
      <c r="E3576" s="15">
        <v>60</v>
      </c>
      <c r="F3576" s="15">
        <v>9</v>
      </c>
      <c r="G3576" s="15">
        <v>0</v>
      </c>
    </row>
    <row r="3577" spans="1:7" x14ac:dyDescent="0.2">
      <c r="A3577" s="15">
        <v>28000</v>
      </c>
      <c r="B3577" s="15">
        <v>0.14330000000000001</v>
      </c>
      <c r="C3577" s="15" t="s">
        <v>46</v>
      </c>
      <c r="D3577" s="15">
        <v>144200</v>
      </c>
      <c r="E3577" s="15">
        <v>60</v>
      </c>
      <c r="F3577" s="15">
        <v>5</v>
      </c>
      <c r="G3577" s="15">
        <v>0</v>
      </c>
    </row>
    <row r="3578" spans="1:7" x14ac:dyDescent="0.2">
      <c r="A3578" s="15">
        <v>21350</v>
      </c>
      <c r="B3578" s="15">
        <v>0.10639999999999999</v>
      </c>
      <c r="C3578" s="15" t="s">
        <v>44</v>
      </c>
      <c r="D3578" s="15">
        <v>52604</v>
      </c>
      <c r="E3578" s="15">
        <v>36</v>
      </c>
      <c r="F3578" s="15">
        <v>3</v>
      </c>
      <c r="G3578" s="15">
        <v>0</v>
      </c>
    </row>
    <row r="3579" spans="1:7" x14ac:dyDescent="0.2">
      <c r="A3579" s="15">
        <v>15000</v>
      </c>
      <c r="B3579" s="15">
        <v>0.1368</v>
      </c>
      <c r="C3579" s="15" t="s">
        <v>44</v>
      </c>
      <c r="D3579" s="15">
        <v>79000</v>
      </c>
      <c r="E3579" s="15">
        <v>36</v>
      </c>
      <c r="F3579" s="15">
        <v>5</v>
      </c>
      <c r="G3579" s="15">
        <v>0</v>
      </c>
    </row>
    <row r="3580" spans="1:7" x14ac:dyDescent="0.2">
      <c r="A3580" s="15">
        <v>10000</v>
      </c>
      <c r="B3580" s="15">
        <v>6.0299999999999999E-2</v>
      </c>
      <c r="C3580" s="15" t="s">
        <v>46</v>
      </c>
      <c r="D3580" s="15">
        <v>58000</v>
      </c>
      <c r="E3580" s="15">
        <v>36</v>
      </c>
      <c r="F3580" s="15">
        <v>6</v>
      </c>
      <c r="G3580" s="15">
        <v>0</v>
      </c>
    </row>
    <row r="3581" spans="1:7" x14ac:dyDescent="0.2">
      <c r="A3581" s="15">
        <v>5000</v>
      </c>
      <c r="B3581" s="15">
        <v>0.17560000000000001</v>
      </c>
      <c r="C3581" s="15" t="s">
        <v>44</v>
      </c>
      <c r="D3581" s="15">
        <v>60681</v>
      </c>
      <c r="E3581" s="15">
        <v>36</v>
      </c>
      <c r="F3581" s="15">
        <v>3</v>
      </c>
      <c r="G3581" s="15">
        <v>0</v>
      </c>
    </row>
    <row r="3582" spans="1:7" x14ac:dyDescent="0.2">
      <c r="A3582" s="15">
        <v>12100</v>
      </c>
      <c r="B3582" s="15">
        <v>0.1522</v>
      </c>
      <c r="C3582" s="15" t="s">
        <v>44</v>
      </c>
      <c r="D3582" s="15">
        <v>57700</v>
      </c>
      <c r="E3582" s="15">
        <v>36</v>
      </c>
      <c r="F3582" s="15">
        <v>4</v>
      </c>
      <c r="G3582" s="15">
        <v>0</v>
      </c>
    </row>
    <row r="3583" spans="1:7" x14ac:dyDescent="0.2">
      <c r="A3583" s="15">
        <v>12000</v>
      </c>
      <c r="B3583" s="15">
        <v>0.1885</v>
      </c>
      <c r="C3583" s="15" t="s">
        <v>44</v>
      </c>
      <c r="D3583" s="15">
        <v>70000</v>
      </c>
      <c r="E3583" s="15">
        <v>36</v>
      </c>
      <c r="F3583" s="15">
        <v>10</v>
      </c>
      <c r="G3583" s="15">
        <v>0</v>
      </c>
    </row>
    <row r="3584" spans="1:7" x14ac:dyDescent="0.2">
      <c r="A3584" s="15">
        <v>10500</v>
      </c>
      <c r="B3584" s="15">
        <v>0.1235</v>
      </c>
      <c r="C3584" s="15" t="s">
        <v>46</v>
      </c>
      <c r="D3584" s="15">
        <v>101000</v>
      </c>
      <c r="E3584" s="15">
        <v>36</v>
      </c>
      <c r="F3584" s="15">
        <v>3</v>
      </c>
      <c r="G3584" s="15">
        <v>0</v>
      </c>
    </row>
    <row r="3585" spans="1:7" x14ac:dyDescent="0.2">
      <c r="A3585" s="15">
        <v>14600</v>
      </c>
      <c r="B3585" s="15">
        <v>0.1235</v>
      </c>
      <c r="C3585" s="15" t="s">
        <v>44</v>
      </c>
      <c r="D3585" s="15">
        <v>59600</v>
      </c>
      <c r="E3585" s="15">
        <v>36</v>
      </c>
      <c r="F3585" s="15">
        <v>10</v>
      </c>
      <c r="G3585" s="15">
        <v>0</v>
      </c>
    </row>
    <row r="3586" spans="1:7" x14ac:dyDescent="0.2">
      <c r="A3586" s="15">
        <v>30000</v>
      </c>
      <c r="B3586" s="15">
        <v>0.2031</v>
      </c>
      <c r="C3586" s="15" t="s">
        <v>46</v>
      </c>
      <c r="D3586" s="15">
        <v>85000</v>
      </c>
      <c r="E3586" s="15">
        <v>60</v>
      </c>
      <c r="F3586" s="15">
        <v>10</v>
      </c>
      <c r="G3586" s="15">
        <v>0</v>
      </c>
    </row>
    <row r="3587" spans="1:7" x14ac:dyDescent="0.2">
      <c r="A3587" s="15">
        <v>31300</v>
      </c>
      <c r="B3587" s="15">
        <v>0.1305</v>
      </c>
      <c r="C3587" s="15" t="s">
        <v>46</v>
      </c>
      <c r="D3587" s="15">
        <v>70702.8</v>
      </c>
      <c r="E3587" s="15">
        <v>36</v>
      </c>
      <c r="F3587" s="15">
        <v>6</v>
      </c>
      <c r="G3587" s="15">
        <v>1</v>
      </c>
    </row>
    <row r="3588" spans="1:7" x14ac:dyDescent="0.2">
      <c r="A3588" s="15">
        <v>9000</v>
      </c>
      <c r="B3588" s="15">
        <v>0.1588</v>
      </c>
      <c r="C3588" s="15" t="s">
        <v>46</v>
      </c>
      <c r="D3588" s="15">
        <v>53000</v>
      </c>
      <c r="E3588" s="15">
        <v>36</v>
      </c>
      <c r="F3588" s="15">
        <v>3</v>
      </c>
      <c r="G3588" s="15">
        <v>0</v>
      </c>
    </row>
    <row r="3589" spans="1:7" x14ac:dyDescent="0.2">
      <c r="A3589" s="15">
        <v>2000</v>
      </c>
      <c r="B3589" s="15">
        <v>0.1235</v>
      </c>
      <c r="C3589" s="15" t="s">
        <v>46</v>
      </c>
      <c r="D3589" s="15">
        <v>50000</v>
      </c>
      <c r="E3589" s="15">
        <v>36</v>
      </c>
      <c r="F3589" s="15">
        <v>5</v>
      </c>
      <c r="G3589" s="15">
        <v>1</v>
      </c>
    </row>
    <row r="3590" spans="1:7" x14ac:dyDescent="0.2">
      <c r="A3590" s="15">
        <v>7200</v>
      </c>
      <c r="B3590" s="15">
        <v>9.7100000000000006E-2</v>
      </c>
      <c r="C3590" s="15" t="s">
        <v>44</v>
      </c>
      <c r="D3590" s="15">
        <v>70000</v>
      </c>
      <c r="E3590" s="15">
        <v>36</v>
      </c>
      <c r="F3590" s="15">
        <v>1</v>
      </c>
      <c r="G3590" s="15">
        <v>0</v>
      </c>
    </row>
    <row r="3591" spans="1:7" x14ac:dyDescent="0.2">
      <c r="A3591" s="15">
        <v>17800</v>
      </c>
      <c r="B3591" s="15">
        <v>0.1235</v>
      </c>
      <c r="C3591" s="15" t="s">
        <v>44</v>
      </c>
      <c r="D3591" s="15">
        <v>90000</v>
      </c>
      <c r="E3591" s="15">
        <v>36</v>
      </c>
      <c r="F3591" s="15">
        <v>0.5</v>
      </c>
      <c r="G3591" s="15">
        <v>1</v>
      </c>
    </row>
    <row r="3592" spans="1:7" x14ac:dyDescent="0.2">
      <c r="A3592" s="15">
        <v>13000</v>
      </c>
      <c r="B3592" s="15">
        <v>0.1235</v>
      </c>
      <c r="C3592" s="15" t="s">
        <v>44</v>
      </c>
      <c r="D3592" s="15">
        <v>70000</v>
      </c>
      <c r="E3592" s="15">
        <v>36</v>
      </c>
      <c r="F3592" s="15">
        <v>5</v>
      </c>
      <c r="G3592" s="15">
        <v>0</v>
      </c>
    </row>
    <row r="3593" spans="1:7" x14ac:dyDescent="0.2">
      <c r="A3593" s="15">
        <v>6000</v>
      </c>
      <c r="B3593" s="15">
        <v>0.1235</v>
      </c>
      <c r="C3593" s="15" t="s">
        <v>44</v>
      </c>
      <c r="D3593" s="15">
        <v>70000</v>
      </c>
      <c r="E3593" s="15">
        <v>36</v>
      </c>
      <c r="F3593" s="15">
        <v>8</v>
      </c>
      <c r="G3593" s="15">
        <v>1</v>
      </c>
    </row>
    <row r="3594" spans="1:7" x14ac:dyDescent="0.2">
      <c r="A3594" s="15">
        <v>5000</v>
      </c>
      <c r="B3594" s="15">
        <v>0.1885</v>
      </c>
      <c r="C3594" s="15" t="s">
        <v>46</v>
      </c>
      <c r="D3594" s="15">
        <v>65000</v>
      </c>
      <c r="E3594" s="15">
        <v>36</v>
      </c>
      <c r="F3594" s="15">
        <v>6</v>
      </c>
      <c r="G3594" s="15">
        <v>0</v>
      </c>
    </row>
    <row r="3595" spans="1:7" x14ac:dyDescent="0.2">
      <c r="A3595" s="15">
        <v>5000</v>
      </c>
      <c r="B3595" s="15">
        <v>0.1825</v>
      </c>
      <c r="C3595" s="15" t="s">
        <v>46</v>
      </c>
      <c r="D3595" s="15">
        <v>43200</v>
      </c>
      <c r="E3595" s="15">
        <v>36</v>
      </c>
      <c r="F3595" s="15">
        <v>0.5</v>
      </c>
      <c r="G3595" s="15">
        <v>1</v>
      </c>
    </row>
    <row r="3596" spans="1:7" x14ac:dyDescent="0.2">
      <c r="A3596" s="15">
        <v>26000</v>
      </c>
      <c r="B3596" s="15">
        <v>0.14330000000000001</v>
      </c>
      <c r="C3596" s="15" t="s">
        <v>46</v>
      </c>
      <c r="D3596" s="15">
        <v>80500</v>
      </c>
      <c r="E3596" s="15">
        <v>36</v>
      </c>
      <c r="F3596" s="15">
        <v>10</v>
      </c>
      <c r="G3596" s="15">
        <v>0</v>
      </c>
    </row>
    <row r="3597" spans="1:7" x14ac:dyDescent="0.2">
      <c r="A3597" s="15">
        <v>20000</v>
      </c>
      <c r="B3597" s="15">
        <v>0.1588</v>
      </c>
      <c r="C3597" s="15" t="s">
        <v>44</v>
      </c>
      <c r="D3597" s="15">
        <v>50000</v>
      </c>
      <c r="E3597" s="15">
        <v>36</v>
      </c>
      <c r="F3597" s="15">
        <v>10</v>
      </c>
      <c r="G3597" s="15">
        <v>0</v>
      </c>
    </row>
    <row r="3598" spans="1:7" x14ac:dyDescent="0.2">
      <c r="A3598" s="15">
        <v>9000</v>
      </c>
      <c r="B3598" s="15">
        <v>0.1885</v>
      </c>
      <c r="C3598" s="15" t="s">
        <v>44</v>
      </c>
      <c r="D3598" s="15">
        <v>40000</v>
      </c>
      <c r="E3598" s="15">
        <v>36</v>
      </c>
      <c r="F3598" s="15">
        <v>6</v>
      </c>
      <c r="G3598" s="15">
        <v>1</v>
      </c>
    </row>
    <row r="3599" spans="1:7" x14ac:dyDescent="0.2">
      <c r="A3599" s="15">
        <v>21000</v>
      </c>
      <c r="B3599" s="15">
        <v>0.11550000000000001</v>
      </c>
      <c r="C3599" s="15" t="s">
        <v>46</v>
      </c>
      <c r="D3599" s="15">
        <v>130000</v>
      </c>
      <c r="E3599" s="15">
        <v>36</v>
      </c>
      <c r="F3599" s="15">
        <v>10</v>
      </c>
      <c r="G3599" s="15">
        <v>0</v>
      </c>
    </row>
    <row r="3600" spans="1:7" x14ac:dyDescent="0.2">
      <c r="A3600" s="15">
        <v>15000</v>
      </c>
      <c r="B3600" s="15">
        <v>8.8999999999999996E-2</v>
      </c>
      <c r="C3600" s="15" t="s">
        <v>46</v>
      </c>
      <c r="D3600" s="15">
        <v>80000</v>
      </c>
      <c r="E3600" s="15">
        <v>36</v>
      </c>
      <c r="F3600" s="15">
        <v>10</v>
      </c>
      <c r="G3600" s="15">
        <v>0</v>
      </c>
    </row>
    <row r="3601" spans="1:7" x14ac:dyDescent="0.2">
      <c r="A3601" s="15">
        <v>4000</v>
      </c>
      <c r="B3601" s="15">
        <v>7.6200000000000004E-2</v>
      </c>
      <c r="C3601" s="15" t="s">
        <v>46</v>
      </c>
      <c r="D3601" s="15">
        <v>42500</v>
      </c>
      <c r="E3601" s="15">
        <v>36</v>
      </c>
      <c r="F3601" s="15">
        <v>10</v>
      </c>
      <c r="G3601" s="15">
        <v>0</v>
      </c>
    </row>
    <row r="3602" spans="1:7" x14ac:dyDescent="0.2">
      <c r="A3602" s="15">
        <v>21600</v>
      </c>
      <c r="B3602" s="15">
        <v>8.8999999999999996E-2</v>
      </c>
      <c r="C3602" s="15" t="s">
        <v>46</v>
      </c>
      <c r="D3602" s="15">
        <v>88000</v>
      </c>
      <c r="E3602" s="15">
        <v>60</v>
      </c>
      <c r="F3602" s="15">
        <v>10</v>
      </c>
      <c r="G3602" s="15">
        <v>0</v>
      </c>
    </row>
    <row r="3603" spans="1:7" x14ac:dyDescent="0.2">
      <c r="A3603" s="15">
        <v>15000</v>
      </c>
      <c r="B3603" s="15">
        <v>0.10639999999999999</v>
      </c>
      <c r="C3603" s="15" t="s">
        <v>46</v>
      </c>
      <c r="D3603" s="15">
        <v>98000</v>
      </c>
      <c r="E3603" s="15">
        <v>36</v>
      </c>
      <c r="F3603" s="15">
        <v>8</v>
      </c>
      <c r="G3603" s="15">
        <v>0</v>
      </c>
    </row>
    <row r="3604" spans="1:7" x14ac:dyDescent="0.2">
      <c r="A3604" s="15">
        <v>16000</v>
      </c>
      <c r="B3604" s="15">
        <v>7.9000000000000001E-2</v>
      </c>
      <c r="C3604" s="15" t="s">
        <v>46</v>
      </c>
      <c r="D3604" s="15">
        <v>61250</v>
      </c>
      <c r="E3604" s="15">
        <v>36</v>
      </c>
      <c r="F3604" s="15">
        <v>2</v>
      </c>
      <c r="G3604" s="15">
        <v>0</v>
      </c>
    </row>
    <row r="3605" spans="1:7" x14ac:dyDescent="0.2">
      <c r="A3605" s="15">
        <v>7000</v>
      </c>
      <c r="B3605" s="15">
        <v>0.11550000000000001</v>
      </c>
      <c r="C3605" s="15" t="s">
        <v>46</v>
      </c>
      <c r="D3605" s="15">
        <v>62000</v>
      </c>
      <c r="E3605" s="15">
        <v>36</v>
      </c>
      <c r="F3605" s="15">
        <v>8</v>
      </c>
      <c r="G3605" s="15">
        <v>0</v>
      </c>
    </row>
    <row r="3606" spans="1:7" x14ac:dyDescent="0.2">
      <c r="A3606" s="15">
        <v>8000</v>
      </c>
      <c r="B3606" s="15">
        <v>0.11550000000000001</v>
      </c>
      <c r="C3606" s="15" t="s">
        <v>45</v>
      </c>
      <c r="D3606" s="15">
        <v>42000</v>
      </c>
      <c r="E3606" s="15">
        <v>36</v>
      </c>
      <c r="F3606" s="15">
        <v>9</v>
      </c>
      <c r="G3606" s="15">
        <v>0</v>
      </c>
    </row>
    <row r="3607" spans="1:7" x14ac:dyDescent="0.2">
      <c r="A3607" s="15">
        <v>12000</v>
      </c>
      <c r="B3607" s="15">
        <v>7.9000000000000001E-2</v>
      </c>
      <c r="C3607" s="15" t="s">
        <v>45</v>
      </c>
      <c r="D3607" s="15">
        <v>70000</v>
      </c>
      <c r="E3607" s="15">
        <v>36</v>
      </c>
      <c r="F3607" s="15">
        <v>10</v>
      </c>
      <c r="G3607" s="15">
        <v>0</v>
      </c>
    </row>
    <row r="3608" spans="1:7" x14ac:dyDescent="0.2">
      <c r="A3608" s="15">
        <v>8500</v>
      </c>
      <c r="B3608" s="15">
        <v>9.7100000000000006E-2</v>
      </c>
      <c r="C3608" s="15" t="s">
        <v>46</v>
      </c>
      <c r="D3608" s="15">
        <v>50000</v>
      </c>
      <c r="E3608" s="15">
        <v>36</v>
      </c>
      <c r="F3608" s="15">
        <v>2</v>
      </c>
      <c r="G3608" s="15">
        <v>0</v>
      </c>
    </row>
    <row r="3609" spans="1:7" x14ac:dyDescent="0.2">
      <c r="A3609" s="15">
        <v>9000</v>
      </c>
      <c r="B3609" s="15">
        <v>0.10639999999999999</v>
      </c>
      <c r="C3609" s="15" t="s">
        <v>45</v>
      </c>
      <c r="D3609" s="15">
        <v>41000</v>
      </c>
      <c r="E3609" s="15">
        <v>36</v>
      </c>
      <c r="F3609" s="15">
        <v>1</v>
      </c>
      <c r="G3609" s="15">
        <v>0</v>
      </c>
    </row>
    <row r="3610" spans="1:7" x14ac:dyDescent="0.2">
      <c r="A3610" s="15">
        <v>7000</v>
      </c>
      <c r="B3610" s="15">
        <v>0.10639999999999999</v>
      </c>
      <c r="C3610" s="15" t="s">
        <v>46</v>
      </c>
      <c r="D3610" s="15">
        <v>31000</v>
      </c>
      <c r="E3610" s="15">
        <v>36</v>
      </c>
      <c r="F3610" s="15">
        <v>10</v>
      </c>
      <c r="G3610" s="15">
        <v>0</v>
      </c>
    </row>
    <row r="3611" spans="1:7" x14ac:dyDescent="0.2">
      <c r="A3611" s="15">
        <v>6325</v>
      </c>
      <c r="B3611" s="15">
        <v>0.1522</v>
      </c>
      <c r="C3611" s="15" t="s">
        <v>44</v>
      </c>
      <c r="D3611" s="15">
        <v>185500</v>
      </c>
      <c r="E3611" s="15">
        <v>36</v>
      </c>
      <c r="F3611" s="15">
        <v>4</v>
      </c>
      <c r="G3611" s="15">
        <v>0</v>
      </c>
    </row>
    <row r="3612" spans="1:7" x14ac:dyDescent="0.2">
      <c r="A3612" s="15">
        <v>33950</v>
      </c>
      <c r="B3612" s="15">
        <v>0.1678</v>
      </c>
      <c r="C3612" s="15" t="s">
        <v>46</v>
      </c>
      <c r="D3612" s="15">
        <v>90564</v>
      </c>
      <c r="E3612" s="15">
        <v>36</v>
      </c>
      <c r="F3612" s="15">
        <v>7</v>
      </c>
      <c r="G3612" s="15">
        <v>0</v>
      </c>
    </row>
    <row r="3613" spans="1:7" x14ac:dyDescent="0.2">
      <c r="A3613" s="15">
        <v>15000</v>
      </c>
      <c r="B3613" s="15">
        <v>0.10639999999999999</v>
      </c>
      <c r="C3613" s="15" t="s">
        <v>46</v>
      </c>
      <c r="D3613" s="15">
        <v>73000</v>
      </c>
      <c r="E3613" s="15">
        <v>36</v>
      </c>
      <c r="F3613" s="15">
        <v>8</v>
      </c>
      <c r="G3613" s="15">
        <v>0</v>
      </c>
    </row>
    <row r="3614" spans="1:7" x14ac:dyDescent="0.2">
      <c r="A3614" s="15">
        <v>6000</v>
      </c>
      <c r="B3614" s="15">
        <v>0.17560000000000001</v>
      </c>
      <c r="C3614" s="15" t="s">
        <v>45</v>
      </c>
      <c r="D3614" s="15">
        <v>60000</v>
      </c>
      <c r="E3614" s="15">
        <v>36</v>
      </c>
      <c r="F3614" s="15">
        <v>6</v>
      </c>
      <c r="G3614" s="15">
        <v>0</v>
      </c>
    </row>
    <row r="3615" spans="1:7" x14ac:dyDescent="0.2">
      <c r="A3615" s="15">
        <v>17000</v>
      </c>
      <c r="B3615" s="15">
        <v>0.1368</v>
      </c>
      <c r="C3615" s="15" t="s">
        <v>45</v>
      </c>
      <c r="D3615" s="15">
        <v>64000</v>
      </c>
      <c r="E3615" s="15">
        <v>36</v>
      </c>
      <c r="F3615" s="15">
        <v>0.5</v>
      </c>
      <c r="G3615" s="15">
        <v>1</v>
      </c>
    </row>
    <row r="3616" spans="1:7" x14ac:dyDescent="0.2">
      <c r="A3616" s="15">
        <v>22100</v>
      </c>
      <c r="B3616" s="15">
        <v>0.1235</v>
      </c>
      <c r="C3616" s="15" t="s">
        <v>44</v>
      </c>
      <c r="D3616" s="15">
        <v>50000</v>
      </c>
      <c r="E3616" s="15">
        <v>36</v>
      </c>
      <c r="F3616" s="15">
        <v>10</v>
      </c>
      <c r="G3616" s="15">
        <v>0</v>
      </c>
    </row>
    <row r="3617" spans="1:7" x14ac:dyDescent="0.2">
      <c r="A3617" s="15">
        <v>10000</v>
      </c>
      <c r="B3617" s="15">
        <v>0.11550000000000001</v>
      </c>
      <c r="C3617" s="15" t="s">
        <v>46</v>
      </c>
      <c r="D3617" s="15">
        <v>70000</v>
      </c>
      <c r="E3617" s="15">
        <v>36</v>
      </c>
      <c r="F3617" s="15">
        <v>10</v>
      </c>
      <c r="G3617" s="15">
        <v>0</v>
      </c>
    </row>
    <row r="3618" spans="1:7" x14ac:dyDescent="0.2">
      <c r="A3618" s="15">
        <v>2100</v>
      </c>
      <c r="B3618" s="15">
        <v>0.17560000000000001</v>
      </c>
      <c r="C3618" s="15" t="s">
        <v>44</v>
      </c>
      <c r="D3618" s="15">
        <v>44000</v>
      </c>
      <c r="E3618" s="15">
        <v>36</v>
      </c>
      <c r="F3618" s="15">
        <v>5</v>
      </c>
      <c r="G3618" s="15">
        <v>1</v>
      </c>
    </row>
    <row r="3619" spans="1:7" x14ac:dyDescent="0.2">
      <c r="A3619" s="15">
        <v>30000</v>
      </c>
      <c r="B3619" s="15">
        <v>0.14330000000000001</v>
      </c>
      <c r="C3619" s="15" t="s">
        <v>46</v>
      </c>
      <c r="D3619" s="15">
        <v>80000</v>
      </c>
      <c r="E3619" s="15">
        <v>36</v>
      </c>
      <c r="F3619" s="15">
        <v>10</v>
      </c>
      <c r="G3619" s="15">
        <v>0</v>
      </c>
    </row>
    <row r="3620" spans="1:7" x14ac:dyDescent="0.2">
      <c r="A3620" s="15">
        <v>6000</v>
      </c>
      <c r="B3620" s="15">
        <v>0.1235</v>
      </c>
      <c r="C3620" s="15" t="s">
        <v>46</v>
      </c>
      <c r="D3620" s="15">
        <v>94000</v>
      </c>
      <c r="E3620" s="15">
        <v>36</v>
      </c>
      <c r="F3620" s="15">
        <v>5</v>
      </c>
      <c r="G3620" s="15">
        <v>0</v>
      </c>
    </row>
    <row r="3621" spans="1:7" x14ac:dyDescent="0.2">
      <c r="A3621" s="15">
        <v>32350</v>
      </c>
      <c r="B3621" s="15">
        <v>0.14330000000000001</v>
      </c>
      <c r="C3621" s="15" t="s">
        <v>46</v>
      </c>
      <c r="D3621" s="15">
        <v>150000</v>
      </c>
      <c r="E3621" s="15">
        <v>36</v>
      </c>
      <c r="F3621" s="15">
        <v>5</v>
      </c>
      <c r="G3621" s="15">
        <v>0</v>
      </c>
    </row>
    <row r="3622" spans="1:7" x14ac:dyDescent="0.2">
      <c r="A3622" s="15">
        <v>12000</v>
      </c>
      <c r="B3622" s="15">
        <v>0.10639999999999999</v>
      </c>
      <c r="C3622" s="15" t="s">
        <v>44</v>
      </c>
      <c r="D3622" s="15">
        <v>57000</v>
      </c>
      <c r="E3622" s="15">
        <v>36</v>
      </c>
      <c r="F3622" s="15">
        <v>7</v>
      </c>
      <c r="G3622" s="15">
        <v>0</v>
      </c>
    </row>
    <row r="3623" spans="1:7" x14ac:dyDescent="0.2">
      <c r="A3623" s="15">
        <v>20000</v>
      </c>
      <c r="B3623" s="15">
        <v>0.25280000000000002</v>
      </c>
      <c r="C3623" s="15" t="s">
        <v>44</v>
      </c>
      <c r="D3623" s="15">
        <v>90000</v>
      </c>
      <c r="E3623" s="15">
        <v>60</v>
      </c>
      <c r="F3623" s="15">
        <v>10</v>
      </c>
      <c r="G3623" s="15">
        <v>0</v>
      </c>
    </row>
    <row r="3624" spans="1:7" x14ac:dyDescent="0.2">
      <c r="A3624" s="15">
        <v>12000</v>
      </c>
      <c r="B3624" s="15">
        <v>0.1235</v>
      </c>
      <c r="C3624" s="15" t="s">
        <v>46</v>
      </c>
      <c r="D3624" s="15">
        <v>60000</v>
      </c>
      <c r="E3624" s="15">
        <v>36</v>
      </c>
      <c r="F3624" s="15">
        <v>8</v>
      </c>
      <c r="G3624" s="15">
        <v>0</v>
      </c>
    </row>
    <row r="3625" spans="1:7" x14ac:dyDescent="0.2">
      <c r="A3625" s="15">
        <v>4800</v>
      </c>
      <c r="B3625" s="15">
        <v>0.10639999999999999</v>
      </c>
      <c r="C3625" s="15" t="s">
        <v>44</v>
      </c>
      <c r="D3625" s="15">
        <v>40000</v>
      </c>
      <c r="E3625" s="15">
        <v>36</v>
      </c>
      <c r="F3625" s="15">
        <v>10</v>
      </c>
      <c r="G3625" s="15">
        <v>0</v>
      </c>
    </row>
    <row r="3626" spans="1:7" x14ac:dyDescent="0.2">
      <c r="A3626" s="15">
        <v>21100</v>
      </c>
      <c r="B3626" s="15">
        <v>8.8999999999999996E-2</v>
      </c>
      <c r="C3626" s="15" t="s">
        <v>46</v>
      </c>
      <c r="D3626" s="15">
        <v>60209.68</v>
      </c>
      <c r="E3626" s="15">
        <v>36</v>
      </c>
      <c r="F3626" s="15">
        <v>9</v>
      </c>
      <c r="G3626" s="15">
        <v>0</v>
      </c>
    </row>
    <row r="3627" spans="1:7" x14ac:dyDescent="0.2">
      <c r="A3627" s="15">
        <v>2000</v>
      </c>
      <c r="B3627" s="15">
        <v>0.1588</v>
      </c>
      <c r="C3627" s="15" t="s">
        <v>44</v>
      </c>
      <c r="D3627" s="15">
        <v>30000</v>
      </c>
      <c r="E3627" s="15">
        <v>36</v>
      </c>
      <c r="F3627" s="15">
        <v>1</v>
      </c>
      <c r="G3627" s="15">
        <v>1</v>
      </c>
    </row>
    <row r="3628" spans="1:7" x14ac:dyDescent="0.2">
      <c r="A3628" s="15">
        <v>20000</v>
      </c>
      <c r="B3628" s="15">
        <v>0.17560000000000001</v>
      </c>
      <c r="C3628" s="15" t="s">
        <v>45</v>
      </c>
      <c r="D3628" s="15">
        <v>50000</v>
      </c>
      <c r="E3628" s="15">
        <v>60</v>
      </c>
      <c r="F3628" s="15">
        <v>10</v>
      </c>
      <c r="G3628" s="15">
        <v>0</v>
      </c>
    </row>
    <row r="3629" spans="1:7" x14ac:dyDescent="0.2">
      <c r="A3629" s="15">
        <v>16000</v>
      </c>
      <c r="B3629" s="15">
        <v>0.22700000000000001</v>
      </c>
      <c r="C3629" s="15" t="s">
        <v>44</v>
      </c>
      <c r="D3629" s="15">
        <v>45760</v>
      </c>
      <c r="E3629" s="15">
        <v>60</v>
      </c>
      <c r="F3629" s="15">
        <v>1</v>
      </c>
      <c r="G3629" s="15">
        <v>0</v>
      </c>
    </row>
    <row r="3630" spans="1:7" x14ac:dyDescent="0.2">
      <c r="A3630" s="15">
        <v>10000</v>
      </c>
      <c r="B3630" s="15">
        <v>0.1885</v>
      </c>
      <c r="C3630" s="15" t="s">
        <v>44</v>
      </c>
      <c r="D3630" s="15">
        <v>61000</v>
      </c>
      <c r="E3630" s="15">
        <v>36</v>
      </c>
      <c r="F3630" s="15">
        <v>2</v>
      </c>
      <c r="G3630" s="15">
        <v>1</v>
      </c>
    </row>
    <row r="3631" spans="1:7" x14ac:dyDescent="0.2">
      <c r="A3631" s="15">
        <v>23500</v>
      </c>
      <c r="B3631" s="15">
        <v>0.1885</v>
      </c>
      <c r="C3631" s="15" t="s">
        <v>46</v>
      </c>
      <c r="D3631" s="15">
        <v>92000</v>
      </c>
      <c r="E3631" s="15">
        <v>60</v>
      </c>
      <c r="F3631" s="15">
        <v>9</v>
      </c>
      <c r="G3631" s="15">
        <v>1</v>
      </c>
    </row>
    <row r="3632" spans="1:7" x14ac:dyDescent="0.2">
      <c r="A3632" s="15">
        <v>21000</v>
      </c>
      <c r="B3632" s="15">
        <v>6.0299999999999999E-2</v>
      </c>
      <c r="C3632" s="15" t="s">
        <v>46</v>
      </c>
      <c r="D3632" s="15">
        <v>145000</v>
      </c>
      <c r="E3632" s="15">
        <v>36</v>
      </c>
      <c r="F3632" s="15">
        <v>10</v>
      </c>
      <c r="G3632" s="15">
        <v>0</v>
      </c>
    </row>
    <row r="3633" spans="1:7" x14ac:dyDescent="0.2">
      <c r="A3633" s="15">
        <v>35000</v>
      </c>
      <c r="B3633" s="15">
        <v>0.21149999999999999</v>
      </c>
      <c r="C3633" s="15" t="s">
        <v>44</v>
      </c>
      <c r="D3633" s="15">
        <v>150000</v>
      </c>
      <c r="E3633" s="15">
        <v>60</v>
      </c>
      <c r="F3633" s="15">
        <v>10</v>
      </c>
      <c r="G3633" s="15">
        <v>1</v>
      </c>
    </row>
    <row r="3634" spans="1:7" x14ac:dyDescent="0.2">
      <c r="A3634" s="15">
        <v>35000</v>
      </c>
      <c r="B3634" s="15">
        <v>0.216</v>
      </c>
      <c r="C3634" s="15" t="s">
        <v>46</v>
      </c>
      <c r="D3634" s="15">
        <v>130000</v>
      </c>
      <c r="E3634" s="15">
        <v>60</v>
      </c>
      <c r="F3634" s="15">
        <v>1</v>
      </c>
      <c r="G3634" s="15">
        <v>1</v>
      </c>
    </row>
    <row r="3635" spans="1:7" x14ac:dyDescent="0.2">
      <c r="A3635" s="15">
        <v>15000</v>
      </c>
      <c r="B3635" s="15">
        <v>0.11550000000000001</v>
      </c>
      <c r="C3635" s="15" t="s">
        <v>44</v>
      </c>
      <c r="D3635" s="15">
        <v>45000</v>
      </c>
      <c r="E3635" s="15">
        <v>36</v>
      </c>
      <c r="F3635" s="15">
        <v>2</v>
      </c>
      <c r="G3635" s="15">
        <v>0</v>
      </c>
    </row>
    <row r="3636" spans="1:7" x14ac:dyDescent="0.2">
      <c r="A3636" s="15">
        <v>10000</v>
      </c>
      <c r="B3636" s="15">
        <v>0.1885</v>
      </c>
      <c r="C3636" s="15" t="s">
        <v>46</v>
      </c>
      <c r="D3636" s="15">
        <v>45000</v>
      </c>
      <c r="E3636" s="15">
        <v>36</v>
      </c>
      <c r="F3636" s="15">
        <v>8</v>
      </c>
      <c r="G3636" s="15">
        <v>0</v>
      </c>
    </row>
    <row r="3637" spans="1:7" x14ac:dyDescent="0.2">
      <c r="A3637" s="15">
        <v>18225</v>
      </c>
      <c r="B3637" s="15">
        <v>0.1678</v>
      </c>
      <c r="C3637" s="15" t="s">
        <v>44</v>
      </c>
      <c r="D3637" s="15">
        <v>41621</v>
      </c>
      <c r="E3637" s="15">
        <v>60</v>
      </c>
      <c r="F3637" s="15">
        <v>2</v>
      </c>
      <c r="G3637" s="15">
        <v>1</v>
      </c>
    </row>
    <row r="3638" spans="1:7" x14ac:dyDescent="0.2">
      <c r="A3638" s="15">
        <v>20000</v>
      </c>
      <c r="B3638" s="15">
        <v>0.1885</v>
      </c>
      <c r="C3638" s="15" t="s">
        <v>44</v>
      </c>
      <c r="D3638" s="15">
        <v>48792</v>
      </c>
      <c r="E3638" s="15">
        <v>36</v>
      </c>
      <c r="F3638" s="15">
        <v>4</v>
      </c>
      <c r="G3638" s="15">
        <v>0</v>
      </c>
    </row>
    <row r="3639" spans="1:7" x14ac:dyDescent="0.2">
      <c r="A3639" s="15">
        <v>9500</v>
      </c>
      <c r="B3639" s="15">
        <v>0.1368</v>
      </c>
      <c r="C3639" s="15" t="s">
        <v>46</v>
      </c>
      <c r="D3639" s="15">
        <v>51000</v>
      </c>
      <c r="E3639" s="15">
        <v>36</v>
      </c>
      <c r="F3639" s="15">
        <v>1</v>
      </c>
      <c r="G3639" s="15">
        <v>0</v>
      </c>
    </row>
    <row r="3640" spans="1:7" x14ac:dyDescent="0.2">
      <c r="A3640" s="15">
        <v>25450</v>
      </c>
      <c r="B3640" s="15">
        <v>0.1235</v>
      </c>
      <c r="C3640" s="15" t="s">
        <v>46</v>
      </c>
      <c r="D3640" s="15">
        <v>71000</v>
      </c>
      <c r="E3640" s="15">
        <v>36</v>
      </c>
      <c r="F3640" s="15">
        <v>10</v>
      </c>
      <c r="G3640" s="15">
        <v>0</v>
      </c>
    </row>
    <row r="3641" spans="1:7" x14ac:dyDescent="0.2">
      <c r="A3641" s="15">
        <v>14000</v>
      </c>
      <c r="B3641" s="15">
        <v>0.1235</v>
      </c>
      <c r="C3641" s="15" t="s">
        <v>44</v>
      </c>
      <c r="D3641" s="15">
        <v>83000</v>
      </c>
      <c r="E3641" s="15">
        <v>36</v>
      </c>
      <c r="F3641" s="15">
        <v>1</v>
      </c>
      <c r="G3641" s="15">
        <v>0</v>
      </c>
    </row>
    <row r="3642" spans="1:7" x14ac:dyDescent="0.2">
      <c r="A3642" s="15">
        <v>1800</v>
      </c>
      <c r="B3642" s="15">
        <v>0.19520000000000001</v>
      </c>
      <c r="C3642" s="15" t="s">
        <v>44</v>
      </c>
      <c r="D3642" s="15">
        <v>72000</v>
      </c>
      <c r="E3642" s="15">
        <v>36</v>
      </c>
      <c r="F3642" s="15">
        <v>6</v>
      </c>
      <c r="G3642" s="15">
        <v>0</v>
      </c>
    </row>
    <row r="3643" spans="1:7" x14ac:dyDescent="0.2">
      <c r="A3643" s="15">
        <v>4450</v>
      </c>
      <c r="B3643" s="15">
        <v>0.1825</v>
      </c>
      <c r="C3643" s="15" t="s">
        <v>45</v>
      </c>
      <c r="D3643" s="15">
        <v>15000</v>
      </c>
      <c r="E3643" s="15">
        <v>36</v>
      </c>
      <c r="F3643" s="15">
        <v>0.5</v>
      </c>
      <c r="G3643" s="15">
        <v>1</v>
      </c>
    </row>
    <row r="3644" spans="1:7" x14ac:dyDescent="0.2">
      <c r="A3644" s="15">
        <v>15000</v>
      </c>
      <c r="B3644" s="15">
        <v>0.1678</v>
      </c>
      <c r="C3644" s="15" t="s">
        <v>46</v>
      </c>
      <c r="D3644" s="15">
        <v>85000</v>
      </c>
      <c r="E3644" s="15">
        <v>36</v>
      </c>
      <c r="F3644" s="15">
        <v>3</v>
      </c>
      <c r="G3644" s="15">
        <v>0</v>
      </c>
    </row>
    <row r="3645" spans="1:7" x14ac:dyDescent="0.2">
      <c r="A3645" s="15">
        <v>5500</v>
      </c>
      <c r="B3645" s="15">
        <v>0.1368</v>
      </c>
      <c r="C3645" s="15" t="s">
        <v>44</v>
      </c>
      <c r="D3645" s="15">
        <v>37500</v>
      </c>
      <c r="E3645" s="15">
        <v>36</v>
      </c>
      <c r="F3645" s="15">
        <v>4</v>
      </c>
      <c r="G3645" s="15">
        <v>1</v>
      </c>
    </row>
    <row r="3646" spans="1:7" x14ac:dyDescent="0.2">
      <c r="A3646" s="15">
        <v>19600</v>
      </c>
      <c r="B3646" s="15">
        <v>0.1885</v>
      </c>
      <c r="C3646" s="15" t="s">
        <v>45</v>
      </c>
      <c r="D3646" s="15">
        <v>50000</v>
      </c>
      <c r="E3646" s="15">
        <v>36</v>
      </c>
      <c r="F3646" s="15">
        <v>1</v>
      </c>
      <c r="G3646" s="15">
        <v>0</v>
      </c>
    </row>
    <row r="3647" spans="1:7" x14ac:dyDescent="0.2">
      <c r="A3647" s="15">
        <v>30000</v>
      </c>
      <c r="B3647" s="15">
        <v>0.20799999999999999</v>
      </c>
      <c r="C3647" s="15" t="s">
        <v>46</v>
      </c>
      <c r="D3647" s="15">
        <v>115000</v>
      </c>
      <c r="E3647" s="15">
        <v>60</v>
      </c>
      <c r="F3647" s="15">
        <v>10</v>
      </c>
      <c r="G3647" s="15">
        <v>1</v>
      </c>
    </row>
    <row r="3648" spans="1:7" x14ac:dyDescent="0.2">
      <c r="A3648" s="15">
        <v>5000</v>
      </c>
      <c r="B3648" s="15">
        <v>0.1678</v>
      </c>
      <c r="C3648" s="15" t="s">
        <v>44</v>
      </c>
      <c r="D3648" s="15">
        <v>44000</v>
      </c>
      <c r="E3648" s="15">
        <v>36</v>
      </c>
      <c r="F3648" s="15">
        <v>10</v>
      </c>
      <c r="G3648" s="15">
        <v>1</v>
      </c>
    </row>
    <row r="3649" spans="1:7" x14ac:dyDescent="0.2">
      <c r="A3649" s="15">
        <v>21000</v>
      </c>
      <c r="B3649" s="15">
        <v>0.1305</v>
      </c>
      <c r="C3649" s="15" t="s">
        <v>46</v>
      </c>
      <c r="D3649" s="16">
        <v>400000</v>
      </c>
      <c r="E3649" s="15">
        <v>36</v>
      </c>
      <c r="F3649" s="15">
        <v>10</v>
      </c>
      <c r="G3649" s="15">
        <v>0</v>
      </c>
    </row>
    <row r="3650" spans="1:7" x14ac:dyDescent="0.2">
      <c r="A3650" s="15">
        <v>12000</v>
      </c>
      <c r="B3650" s="15">
        <v>0.1825</v>
      </c>
      <c r="C3650" s="15" t="s">
        <v>44</v>
      </c>
      <c r="D3650" s="15">
        <v>117500</v>
      </c>
      <c r="E3650" s="15">
        <v>36</v>
      </c>
      <c r="F3650" s="15">
        <v>8</v>
      </c>
      <c r="G3650" s="15">
        <v>0</v>
      </c>
    </row>
    <row r="3651" spans="1:7" x14ac:dyDescent="0.2">
      <c r="A3651" s="15">
        <v>17600</v>
      </c>
      <c r="B3651" s="15">
        <v>0.11550000000000001</v>
      </c>
      <c r="C3651" s="15" t="s">
        <v>44</v>
      </c>
      <c r="D3651" s="15">
        <v>50000</v>
      </c>
      <c r="E3651" s="15">
        <v>36</v>
      </c>
      <c r="F3651" s="15">
        <v>5</v>
      </c>
      <c r="G3651" s="15">
        <v>0</v>
      </c>
    </row>
    <row r="3652" spans="1:7" x14ac:dyDescent="0.2">
      <c r="A3652" s="15">
        <v>10625</v>
      </c>
      <c r="B3652" s="15">
        <v>0.10639999999999999</v>
      </c>
      <c r="C3652" s="15" t="s">
        <v>45</v>
      </c>
      <c r="D3652" s="15">
        <v>32200</v>
      </c>
      <c r="E3652" s="15">
        <v>36</v>
      </c>
      <c r="F3652" s="15">
        <v>10</v>
      </c>
      <c r="G3652" s="15">
        <v>0</v>
      </c>
    </row>
    <row r="3653" spans="1:7" x14ac:dyDescent="0.2">
      <c r="A3653" s="15">
        <v>12000</v>
      </c>
      <c r="B3653" s="15">
        <v>0.17560000000000001</v>
      </c>
      <c r="C3653" s="15" t="s">
        <v>46</v>
      </c>
      <c r="D3653" s="15">
        <v>80000</v>
      </c>
      <c r="E3653" s="15">
        <v>36</v>
      </c>
      <c r="F3653" s="15">
        <v>10</v>
      </c>
      <c r="G3653" s="15">
        <v>0</v>
      </c>
    </row>
    <row r="3654" spans="1:7" x14ac:dyDescent="0.2">
      <c r="A3654" s="15">
        <v>15975</v>
      </c>
      <c r="B3654" s="15">
        <v>0.1305</v>
      </c>
      <c r="C3654" s="15" t="s">
        <v>46</v>
      </c>
      <c r="D3654" s="15">
        <v>50000</v>
      </c>
      <c r="E3654" s="15">
        <v>36</v>
      </c>
      <c r="F3654" s="15">
        <v>8</v>
      </c>
      <c r="G3654" s="15">
        <v>0</v>
      </c>
    </row>
    <row r="3655" spans="1:7" x14ac:dyDescent="0.2">
      <c r="A3655" s="15">
        <v>8000</v>
      </c>
      <c r="B3655" s="15">
        <v>0.14330000000000001</v>
      </c>
      <c r="C3655" s="15" t="s">
        <v>46</v>
      </c>
      <c r="D3655" s="15">
        <v>45000</v>
      </c>
      <c r="E3655" s="15">
        <v>36</v>
      </c>
      <c r="F3655" s="15">
        <v>9</v>
      </c>
      <c r="G3655" s="15">
        <v>0</v>
      </c>
    </row>
    <row r="3656" spans="1:7" x14ac:dyDescent="0.2">
      <c r="A3656" s="15">
        <v>2875</v>
      </c>
      <c r="B3656" s="15">
        <v>0.19520000000000001</v>
      </c>
      <c r="C3656" s="15" t="s">
        <v>44</v>
      </c>
      <c r="D3656" s="15">
        <v>40000</v>
      </c>
      <c r="E3656" s="15">
        <v>36</v>
      </c>
      <c r="F3656" s="15">
        <v>1</v>
      </c>
      <c r="G3656" s="15">
        <v>0</v>
      </c>
    </row>
    <row r="3657" spans="1:7" x14ac:dyDescent="0.2">
      <c r="A3657" s="15">
        <v>17625</v>
      </c>
      <c r="B3657" s="15">
        <v>0.1588</v>
      </c>
      <c r="C3657" s="15" t="s">
        <v>44</v>
      </c>
      <c r="D3657" s="15">
        <v>62000</v>
      </c>
      <c r="E3657" s="15">
        <v>36</v>
      </c>
      <c r="F3657" s="15">
        <v>2</v>
      </c>
      <c r="G3657" s="15">
        <v>1</v>
      </c>
    </row>
    <row r="3658" spans="1:7" x14ac:dyDescent="0.2">
      <c r="A3658" s="15">
        <v>7000</v>
      </c>
      <c r="B3658" s="15">
        <v>0.1522</v>
      </c>
      <c r="C3658" s="15" t="s">
        <v>46</v>
      </c>
      <c r="D3658" s="15">
        <v>85000</v>
      </c>
      <c r="E3658" s="15">
        <v>36</v>
      </c>
      <c r="F3658" s="15">
        <v>9</v>
      </c>
      <c r="G3658" s="15">
        <v>0</v>
      </c>
    </row>
    <row r="3659" spans="1:7" x14ac:dyDescent="0.2">
      <c r="A3659" s="15">
        <v>14125</v>
      </c>
      <c r="B3659" s="15">
        <v>0.1825</v>
      </c>
      <c r="C3659" s="15" t="s">
        <v>44</v>
      </c>
      <c r="D3659" s="15">
        <v>70000</v>
      </c>
      <c r="E3659" s="15">
        <v>36</v>
      </c>
      <c r="F3659" s="15">
        <v>1</v>
      </c>
      <c r="G3659" s="15">
        <v>0</v>
      </c>
    </row>
    <row r="3660" spans="1:7" x14ac:dyDescent="0.2">
      <c r="A3660" s="15">
        <v>7000</v>
      </c>
      <c r="B3660" s="15">
        <v>0.14330000000000001</v>
      </c>
      <c r="C3660" s="15" t="s">
        <v>46</v>
      </c>
      <c r="D3660" s="15">
        <v>170000</v>
      </c>
      <c r="E3660" s="15">
        <v>36</v>
      </c>
      <c r="F3660" s="15">
        <v>10</v>
      </c>
      <c r="G3660" s="15">
        <v>0</v>
      </c>
    </row>
    <row r="3661" spans="1:7" x14ac:dyDescent="0.2">
      <c r="A3661" s="15">
        <v>6450</v>
      </c>
      <c r="B3661" s="15">
        <v>0.14330000000000001</v>
      </c>
      <c r="C3661" s="15" t="s">
        <v>45</v>
      </c>
      <c r="D3661" s="15">
        <v>23700</v>
      </c>
      <c r="E3661" s="15">
        <v>36</v>
      </c>
      <c r="F3661" s="15">
        <v>5</v>
      </c>
      <c r="G3661" s="15">
        <v>0</v>
      </c>
    </row>
    <row r="3662" spans="1:7" x14ac:dyDescent="0.2">
      <c r="A3662" s="15">
        <v>22000</v>
      </c>
      <c r="B3662" s="15">
        <v>0.10639999999999999</v>
      </c>
      <c r="C3662" s="15" t="s">
        <v>46</v>
      </c>
      <c r="D3662" s="15">
        <v>130000</v>
      </c>
      <c r="E3662" s="15">
        <v>36</v>
      </c>
      <c r="F3662" s="15">
        <v>10</v>
      </c>
      <c r="G3662" s="15">
        <v>0</v>
      </c>
    </row>
    <row r="3663" spans="1:7" x14ac:dyDescent="0.2">
      <c r="A3663" s="15">
        <v>10000</v>
      </c>
      <c r="B3663" s="15">
        <v>0.1825</v>
      </c>
      <c r="C3663" s="15" t="s">
        <v>46</v>
      </c>
      <c r="D3663" s="15">
        <v>65500</v>
      </c>
      <c r="E3663" s="15">
        <v>36</v>
      </c>
      <c r="F3663" s="15">
        <v>10</v>
      </c>
      <c r="G3663" s="15">
        <v>0</v>
      </c>
    </row>
    <row r="3664" spans="1:7" x14ac:dyDescent="0.2">
      <c r="A3664" s="15">
        <v>24250</v>
      </c>
      <c r="B3664" s="15">
        <v>0.14330000000000001</v>
      </c>
      <c r="C3664" s="15" t="s">
        <v>44</v>
      </c>
      <c r="D3664" s="15">
        <v>55000</v>
      </c>
      <c r="E3664" s="15">
        <v>60</v>
      </c>
      <c r="F3664" s="15">
        <v>10</v>
      </c>
      <c r="G3664" s="15">
        <v>1</v>
      </c>
    </row>
    <row r="3665" spans="1:7" x14ac:dyDescent="0.2">
      <c r="A3665" s="15">
        <v>18000</v>
      </c>
      <c r="B3665" s="15">
        <v>9.7100000000000006E-2</v>
      </c>
      <c r="C3665" s="15" t="s">
        <v>46</v>
      </c>
      <c r="D3665" s="15">
        <v>84000</v>
      </c>
      <c r="E3665" s="15">
        <v>36</v>
      </c>
      <c r="F3665" s="15">
        <v>1</v>
      </c>
      <c r="G3665" s="15">
        <v>0</v>
      </c>
    </row>
    <row r="3666" spans="1:7" x14ac:dyDescent="0.2">
      <c r="A3666" s="15">
        <v>9450</v>
      </c>
      <c r="B3666" s="15">
        <v>0.11550000000000001</v>
      </c>
      <c r="C3666" s="15" t="s">
        <v>46</v>
      </c>
      <c r="D3666" s="15">
        <v>46800</v>
      </c>
      <c r="E3666" s="15">
        <v>36</v>
      </c>
      <c r="F3666" s="15">
        <v>2</v>
      </c>
      <c r="G3666" s="15">
        <v>0</v>
      </c>
    </row>
    <row r="3667" spans="1:7" x14ac:dyDescent="0.2">
      <c r="A3667" s="15">
        <v>10000</v>
      </c>
      <c r="B3667" s="15">
        <v>0.1825</v>
      </c>
      <c r="C3667" s="15" t="s">
        <v>44</v>
      </c>
      <c r="D3667" s="15">
        <v>75920</v>
      </c>
      <c r="E3667" s="15">
        <v>36</v>
      </c>
      <c r="F3667" s="15">
        <v>1</v>
      </c>
      <c r="G3667" s="15">
        <v>0</v>
      </c>
    </row>
    <row r="3668" spans="1:7" x14ac:dyDescent="0.2">
      <c r="A3668" s="15">
        <v>8000</v>
      </c>
      <c r="B3668" s="15">
        <v>0.1885</v>
      </c>
      <c r="C3668" s="15" t="s">
        <v>44</v>
      </c>
      <c r="D3668" s="15">
        <v>165000</v>
      </c>
      <c r="E3668" s="15">
        <v>36</v>
      </c>
      <c r="F3668" s="15">
        <v>10</v>
      </c>
      <c r="G3668" s="15">
        <v>0</v>
      </c>
    </row>
    <row r="3669" spans="1:7" x14ac:dyDescent="0.2">
      <c r="A3669" s="15">
        <v>19000</v>
      </c>
      <c r="B3669" s="15">
        <v>9.7100000000000006E-2</v>
      </c>
      <c r="C3669" s="15" t="s">
        <v>44</v>
      </c>
      <c r="D3669" s="15">
        <v>55000</v>
      </c>
      <c r="E3669" s="15">
        <v>36</v>
      </c>
      <c r="F3669" s="15">
        <v>10</v>
      </c>
      <c r="G3669" s="15">
        <v>0</v>
      </c>
    </row>
    <row r="3670" spans="1:7" x14ac:dyDescent="0.2">
      <c r="A3670" s="15">
        <v>4000</v>
      </c>
      <c r="B3670" s="15">
        <v>0.216</v>
      </c>
      <c r="C3670" s="15" t="s">
        <v>44</v>
      </c>
      <c r="D3670" s="15">
        <v>85000</v>
      </c>
      <c r="E3670" s="15">
        <v>36</v>
      </c>
      <c r="F3670" s="15">
        <v>10</v>
      </c>
      <c r="G3670" s="15">
        <v>0</v>
      </c>
    </row>
    <row r="3671" spans="1:7" x14ac:dyDescent="0.2">
      <c r="A3671" s="15">
        <v>11000</v>
      </c>
      <c r="B3671" s="15">
        <v>9.7100000000000006E-2</v>
      </c>
      <c r="C3671" s="15" t="s">
        <v>46</v>
      </c>
      <c r="D3671" s="15">
        <v>57043</v>
      </c>
      <c r="E3671" s="15">
        <v>36</v>
      </c>
      <c r="F3671" s="15">
        <v>10</v>
      </c>
      <c r="G3671" s="15">
        <v>0</v>
      </c>
    </row>
    <row r="3672" spans="1:7" x14ac:dyDescent="0.2">
      <c r="A3672" s="15">
        <v>24925</v>
      </c>
      <c r="B3672" s="15">
        <v>0.14330000000000001</v>
      </c>
      <c r="C3672" s="15" t="s">
        <v>46</v>
      </c>
      <c r="D3672" s="15">
        <v>80000</v>
      </c>
      <c r="E3672" s="15">
        <v>60</v>
      </c>
      <c r="F3672" s="15">
        <v>7</v>
      </c>
      <c r="G3672" s="15">
        <v>0</v>
      </c>
    </row>
    <row r="3673" spans="1:7" x14ac:dyDescent="0.2">
      <c r="A3673" s="15">
        <v>10750</v>
      </c>
      <c r="B3673" s="15">
        <v>0.20799999999999999</v>
      </c>
      <c r="C3673" s="15" t="s">
        <v>44</v>
      </c>
      <c r="D3673" s="15">
        <v>43000</v>
      </c>
      <c r="E3673" s="15">
        <v>36</v>
      </c>
      <c r="F3673" s="15">
        <v>9</v>
      </c>
      <c r="G3673" s="15">
        <v>0</v>
      </c>
    </row>
    <row r="3674" spans="1:7" x14ac:dyDescent="0.2">
      <c r="A3674" s="15">
        <v>17500</v>
      </c>
      <c r="B3674" s="15">
        <v>0.1678</v>
      </c>
      <c r="C3674" s="15" t="s">
        <v>46</v>
      </c>
      <c r="D3674" s="15">
        <v>65000</v>
      </c>
      <c r="E3674" s="15">
        <v>60</v>
      </c>
      <c r="F3674" s="15">
        <v>7</v>
      </c>
      <c r="G3674" s="15">
        <v>0</v>
      </c>
    </row>
    <row r="3675" spans="1:7" x14ac:dyDescent="0.2">
      <c r="A3675" s="15">
        <v>35000</v>
      </c>
      <c r="B3675" s="15">
        <v>0.222</v>
      </c>
      <c r="C3675" s="15" t="s">
        <v>46</v>
      </c>
      <c r="D3675" s="15">
        <v>130000</v>
      </c>
      <c r="E3675" s="15">
        <v>60</v>
      </c>
      <c r="F3675" s="15">
        <v>1</v>
      </c>
      <c r="G3675" s="15">
        <v>0</v>
      </c>
    </row>
    <row r="3676" spans="1:7" x14ac:dyDescent="0.2">
      <c r="A3676" s="15">
        <v>3000</v>
      </c>
      <c r="B3676" s="15">
        <v>0.1885</v>
      </c>
      <c r="C3676" s="15" t="s">
        <v>44</v>
      </c>
      <c r="D3676" s="15">
        <v>30000</v>
      </c>
      <c r="E3676" s="15">
        <v>36</v>
      </c>
      <c r="F3676" s="15">
        <v>4</v>
      </c>
      <c r="G3676" s="15">
        <v>0</v>
      </c>
    </row>
    <row r="3677" spans="1:7" x14ac:dyDescent="0.2">
      <c r="A3677" s="15">
        <v>24000</v>
      </c>
      <c r="B3677" s="15">
        <v>6.6199999999999995E-2</v>
      </c>
      <c r="C3677" s="15" t="s">
        <v>46</v>
      </c>
      <c r="D3677" s="15">
        <v>243000</v>
      </c>
      <c r="E3677" s="15">
        <v>36</v>
      </c>
      <c r="F3677" s="15">
        <v>2</v>
      </c>
      <c r="G3677" s="15">
        <v>0</v>
      </c>
    </row>
    <row r="3678" spans="1:7" x14ac:dyDescent="0.2">
      <c r="A3678" s="15">
        <v>33425</v>
      </c>
      <c r="B3678" s="15">
        <v>0.1368</v>
      </c>
      <c r="C3678" s="15" t="s">
        <v>46</v>
      </c>
      <c r="D3678" s="15">
        <v>75400</v>
      </c>
      <c r="E3678" s="15">
        <v>60</v>
      </c>
      <c r="F3678" s="15">
        <v>10</v>
      </c>
      <c r="G3678" s="15">
        <v>0</v>
      </c>
    </row>
    <row r="3679" spans="1:7" x14ac:dyDescent="0.2">
      <c r="A3679" s="15">
        <v>10000</v>
      </c>
      <c r="B3679" s="15">
        <v>0.11550000000000001</v>
      </c>
      <c r="C3679" s="15" t="s">
        <v>44</v>
      </c>
      <c r="D3679" s="15">
        <v>50000</v>
      </c>
      <c r="E3679" s="15">
        <v>36</v>
      </c>
      <c r="F3679" s="15">
        <v>5</v>
      </c>
      <c r="G3679" s="15">
        <v>0</v>
      </c>
    </row>
    <row r="3680" spans="1:7" x14ac:dyDescent="0.2">
      <c r="A3680" s="15">
        <v>12000</v>
      </c>
      <c r="B3680" s="15">
        <v>0.11550000000000001</v>
      </c>
      <c r="C3680" s="15" t="s">
        <v>46</v>
      </c>
      <c r="D3680" s="15">
        <v>43896</v>
      </c>
      <c r="E3680" s="15">
        <v>36</v>
      </c>
      <c r="F3680" s="15">
        <v>10</v>
      </c>
      <c r="G3680" s="15">
        <v>0</v>
      </c>
    </row>
    <row r="3681" spans="1:7" x14ac:dyDescent="0.2">
      <c r="A3681" s="15">
        <v>10000</v>
      </c>
      <c r="B3681" s="15">
        <v>0.1825</v>
      </c>
      <c r="C3681" s="15" t="s">
        <v>44</v>
      </c>
      <c r="D3681" s="15">
        <v>55000</v>
      </c>
      <c r="E3681" s="15">
        <v>36</v>
      </c>
      <c r="F3681" s="15">
        <v>2</v>
      </c>
      <c r="G3681" s="15">
        <v>0</v>
      </c>
    </row>
    <row r="3682" spans="1:7" x14ac:dyDescent="0.2">
      <c r="A3682" s="15">
        <v>17200</v>
      </c>
      <c r="B3682" s="15">
        <v>0.1885</v>
      </c>
      <c r="C3682" s="15" t="s">
        <v>44</v>
      </c>
      <c r="D3682" s="15">
        <v>89500</v>
      </c>
      <c r="E3682" s="15">
        <v>36</v>
      </c>
      <c r="F3682" s="15">
        <v>5</v>
      </c>
      <c r="G3682" s="15">
        <v>0</v>
      </c>
    </row>
    <row r="3683" spans="1:7" x14ac:dyDescent="0.2">
      <c r="A3683" s="15">
        <v>16000</v>
      </c>
      <c r="B3683" s="15">
        <v>9.7100000000000006E-2</v>
      </c>
      <c r="C3683" s="15" t="s">
        <v>44</v>
      </c>
      <c r="D3683" s="15">
        <v>74000</v>
      </c>
      <c r="E3683" s="15">
        <v>36</v>
      </c>
      <c r="F3683" s="15">
        <v>4</v>
      </c>
      <c r="G3683" s="15">
        <v>0</v>
      </c>
    </row>
    <row r="3684" spans="1:7" x14ac:dyDescent="0.2">
      <c r="A3684" s="15">
        <v>33425</v>
      </c>
      <c r="B3684" s="15">
        <v>0.17560000000000001</v>
      </c>
      <c r="C3684" s="15" t="s">
        <v>44</v>
      </c>
      <c r="D3684" s="15">
        <v>75000</v>
      </c>
      <c r="E3684" s="15">
        <v>36</v>
      </c>
      <c r="F3684" s="15">
        <v>7</v>
      </c>
      <c r="G3684" s="15">
        <v>0</v>
      </c>
    </row>
    <row r="3685" spans="1:7" x14ac:dyDescent="0.2">
      <c r="A3685" s="15">
        <v>9600</v>
      </c>
      <c r="B3685" s="15">
        <v>0.1588</v>
      </c>
      <c r="C3685" s="15" t="s">
        <v>44</v>
      </c>
      <c r="D3685" s="15">
        <v>44890</v>
      </c>
      <c r="E3685" s="15">
        <v>36</v>
      </c>
      <c r="F3685" s="15">
        <v>6</v>
      </c>
      <c r="G3685" s="15">
        <v>1</v>
      </c>
    </row>
    <row r="3686" spans="1:7" x14ac:dyDescent="0.2">
      <c r="A3686" s="15">
        <v>9325</v>
      </c>
      <c r="B3686" s="15">
        <v>0.1588</v>
      </c>
      <c r="C3686" s="15" t="s">
        <v>46</v>
      </c>
      <c r="D3686" s="15">
        <v>28000</v>
      </c>
      <c r="E3686" s="15">
        <v>36</v>
      </c>
      <c r="F3686" s="15">
        <v>10</v>
      </c>
      <c r="G3686" s="15">
        <v>0</v>
      </c>
    </row>
    <row r="3687" spans="1:7" x14ac:dyDescent="0.2">
      <c r="A3687" s="15">
        <v>14400</v>
      </c>
      <c r="B3687" s="15">
        <v>0.1305</v>
      </c>
      <c r="C3687" s="15" t="s">
        <v>46</v>
      </c>
      <c r="D3687" s="15">
        <v>47200</v>
      </c>
      <c r="E3687" s="15">
        <v>36</v>
      </c>
      <c r="F3687" s="15">
        <v>8</v>
      </c>
      <c r="G3687" s="15">
        <v>0</v>
      </c>
    </row>
    <row r="3688" spans="1:7" x14ac:dyDescent="0.2">
      <c r="A3688" s="15">
        <v>2500</v>
      </c>
      <c r="B3688" s="15">
        <v>0.1305</v>
      </c>
      <c r="C3688" s="15" t="s">
        <v>46</v>
      </c>
      <c r="D3688" s="15">
        <v>54000</v>
      </c>
      <c r="E3688" s="15">
        <v>36</v>
      </c>
      <c r="F3688" s="15">
        <v>10</v>
      </c>
      <c r="G3688" s="15">
        <v>0</v>
      </c>
    </row>
    <row r="3689" spans="1:7" x14ac:dyDescent="0.2">
      <c r="A3689" s="15">
        <v>20000</v>
      </c>
      <c r="B3689" s="15">
        <v>0.216</v>
      </c>
      <c r="C3689" s="15" t="s">
        <v>44</v>
      </c>
      <c r="D3689" s="15">
        <v>90000</v>
      </c>
      <c r="E3689" s="15">
        <v>36</v>
      </c>
      <c r="F3689" s="15">
        <v>2</v>
      </c>
      <c r="G3689" s="15">
        <v>0</v>
      </c>
    </row>
    <row r="3690" spans="1:7" x14ac:dyDescent="0.2">
      <c r="A3690" s="15">
        <v>9325</v>
      </c>
      <c r="B3690" s="15">
        <v>0.11550000000000001</v>
      </c>
      <c r="C3690" s="15" t="s">
        <v>44</v>
      </c>
      <c r="D3690" s="15">
        <v>28000</v>
      </c>
      <c r="E3690" s="15">
        <v>36</v>
      </c>
      <c r="F3690" s="15">
        <v>2</v>
      </c>
      <c r="G3690" s="15">
        <v>0</v>
      </c>
    </row>
    <row r="3691" spans="1:7" x14ac:dyDescent="0.2">
      <c r="A3691" s="15">
        <v>15600</v>
      </c>
      <c r="B3691" s="15">
        <v>0.10639999999999999</v>
      </c>
      <c r="C3691" s="15" t="s">
        <v>45</v>
      </c>
      <c r="D3691" s="15">
        <v>67500</v>
      </c>
      <c r="E3691" s="15">
        <v>36</v>
      </c>
      <c r="F3691" s="15">
        <v>2</v>
      </c>
      <c r="G3691" s="15">
        <v>0</v>
      </c>
    </row>
    <row r="3692" spans="1:7" x14ac:dyDescent="0.2">
      <c r="A3692" s="15">
        <v>4500</v>
      </c>
      <c r="B3692" s="15">
        <v>0.1678</v>
      </c>
      <c r="C3692" s="15" t="s">
        <v>46</v>
      </c>
      <c r="D3692" s="15">
        <v>78000</v>
      </c>
      <c r="E3692" s="15">
        <v>36</v>
      </c>
      <c r="F3692" s="15">
        <v>5</v>
      </c>
      <c r="G3692" s="15">
        <v>0</v>
      </c>
    </row>
    <row r="3693" spans="1:7" x14ac:dyDescent="0.2">
      <c r="A3693" s="15">
        <v>21850</v>
      </c>
      <c r="B3693" s="15">
        <v>0.24079999999999999</v>
      </c>
      <c r="C3693" s="15" t="s">
        <v>46</v>
      </c>
      <c r="D3693" s="15">
        <v>50000</v>
      </c>
      <c r="E3693" s="15">
        <v>60</v>
      </c>
      <c r="F3693" s="15">
        <v>10</v>
      </c>
      <c r="G3693" s="15">
        <v>1</v>
      </c>
    </row>
    <row r="3694" spans="1:7" x14ac:dyDescent="0.2">
      <c r="A3694" s="15">
        <v>10000</v>
      </c>
      <c r="B3694" s="15">
        <v>0.17560000000000001</v>
      </c>
      <c r="C3694" s="15" t="s">
        <v>45</v>
      </c>
      <c r="D3694" s="15">
        <v>110000</v>
      </c>
      <c r="E3694" s="15">
        <v>36</v>
      </c>
      <c r="F3694" s="15">
        <v>10</v>
      </c>
      <c r="G3694" s="15">
        <v>0</v>
      </c>
    </row>
    <row r="3695" spans="1:7" x14ac:dyDescent="0.2">
      <c r="A3695" s="15">
        <v>30000</v>
      </c>
      <c r="B3695" s="15">
        <v>0.1522</v>
      </c>
      <c r="C3695" s="15" t="s">
        <v>44</v>
      </c>
      <c r="D3695" s="15">
        <v>135000</v>
      </c>
      <c r="E3695" s="15">
        <v>36</v>
      </c>
      <c r="F3695" s="15">
        <v>1</v>
      </c>
      <c r="G3695" s="15">
        <v>0</v>
      </c>
    </row>
    <row r="3696" spans="1:7" x14ac:dyDescent="0.2">
      <c r="A3696" s="15">
        <v>8875</v>
      </c>
      <c r="B3696" s="15">
        <v>0.1235</v>
      </c>
      <c r="C3696" s="15" t="s">
        <v>44</v>
      </c>
      <c r="D3696" s="15">
        <v>26500</v>
      </c>
      <c r="E3696" s="15">
        <v>36</v>
      </c>
      <c r="F3696" s="15">
        <v>2</v>
      </c>
      <c r="G3696" s="15">
        <v>0</v>
      </c>
    </row>
    <row r="3697" spans="1:7" x14ac:dyDescent="0.2">
      <c r="A3697" s="15">
        <v>15000</v>
      </c>
      <c r="B3697" s="15">
        <v>0.1588</v>
      </c>
      <c r="C3697" s="15" t="s">
        <v>45</v>
      </c>
      <c r="D3697" s="15">
        <v>88000</v>
      </c>
      <c r="E3697" s="15">
        <v>36</v>
      </c>
      <c r="F3697" s="15">
        <v>10</v>
      </c>
      <c r="G3697" s="15">
        <v>1</v>
      </c>
    </row>
    <row r="3698" spans="1:7" x14ac:dyDescent="0.2">
      <c r="A3698" s="15">
        <v>9600</v>
      </c>
      <c r="B3698" s="15">
        <v>0.1368</v>
      </c>
      <c r="C3698" s="15" t="s">
        <v>44</v>
      </c>
      <c r="D3698" s="15">
        <v>82000</v>
      </c>
      <c r="E3698" s="15">
        <v>36</v>
      </c>
      <c r="F3698" s="15">
        <v>5</v>
      </c>
      <c r="G3698" s="15">
        <v>0</v>
      </c>
    </row>
    <row r="3699" spans="1:7" x14ac:dyDescent="0.2">
      <c r="A3699" s="15">
        <v>14975</v>
      </c>
      <c r="B3699" s="15">
        <v>0.14330000000000001</v>
      </c>
      <c r="C3699" s="15" t="s">
        <v>44</v>
      </c>
      <c r="D3699" s="15">
        <v>52000</v>
      </c>
      <c r="E3699" s="15">
        <v>36</v>
      </c>
      <c r="F3699" s="15">
        <v>4</v>
      </c>
      <c r="G3699" s="15">
        <v>0</v>
      </c>
    </row>
    <row r="3700" spans="1:7" x14ac:dyDescent="0.2">
      <c r="A3700" s="15">
        <v>12000</v>
      </c>
      <c r="B3700" s="15">
        <v>0.23499999999999999</v>
      </c>
      <c r="C3700" s="15" t="s">
        <v>44</v>
      </c>
      <c r="D3700" s="15">
        <v>65000</v>
      </c>
      <c r="E3700" s="15">
        <v>60</v>
      </c>
      <c r="F3700" s="15">
        <v>10</v>
      </c>
      <c r="G3700" s="15">
        <v>0</v>
      </c>
    </row>
    <row r="3701" spans="1:7" x14ac:dyDescent="0.2">
      <c r="A3701" s="15">
        <v>23350</v>
      </c>
      <c r="B3701" s="15">
        <v>0.1368</v>
      </c>
      <c r="C3701" s="15" t="s">
        <v>46</v>
      </c>
      <c r="D3701" s="15">
        <v>65000</v>
      </c>
      <c r="E3701" s="15">
        <v>36</v>
      </c>
      <c r="F3701" s="15">
        <v>10</v>
      </c>
      <c r="G3701" s="15">
        <v>0</v>
      </c>
    </row>
    <row r="3702" spans="1:7" x14ac:dyDescent="0.2">
      <c r="A3702" s="15">
        <v>5000</v>
      </c>
      <c r="B3702" s="15">
        <v>0.14330000000000001</v>
      </c>
      <c r="C3702" s="15" t="s">
        <v>44</v>
      </c>
      <c r="D3702" s="15">
        <v>138539.20000000001</v>
      </c>
      <c r="E3702" s="15">
        <v>36</v>
      </c>
      <c r="F3702" s="15">
        <v>7</v>
      </c>
      <c r="G3702" s="15">
        <v>0</v>
      </c>
    </row>
    <row r="3703" spans="1:7" x14ac:dyDescent="0.2">
      <c r="A3703" s="15">
        <v>26000</v>
      </c>
      <c r="B3703" s="15">
        <v>0.1368</v>
      </c>
      <c r="C3703" s="15" t="s">
        <v>46</v>
      </c>
      <c r="D3703" s="15">
        <v>69000</v>
      </c>
      <c r="E3703" s="15">
        <v>60</v>
      </c>
      <c r="F3703" s="15">
        <v>10</v>
      </c>
      <c r="G3703" s="15">
        <v>0</v>
      </c>
    </row>
    <row r="3704" spans="1:7" x14ac:dyDescent="0.2">
      <c r="A3704" s="15">
        <v>8325</v>
      </c>
      <c r="B3704" s="15">
        <v>7.9000000000000001E-2</v>
      </c>
      <c r="C3704" s="15" t="s">
        <v>44</v>
      </c>
      <c r="D3704" s="15">
        <v>28080</v>
      </c>
      <c r="E3704" s="15">
        <v>36</v>
      </c>
      <c r="F3704" s="15">
        <v>1</v>
      </c>
      <c r="G3704" s="15">
        <v>0</v>
      </c>
    </row>
    <row r="3705" spans="1:7" x14ac:dyDescent="0.2">
      <c r="A3705" s="15">
        <v>35000</v>
      </c>
      <c r="B3705" s="15">
        <v>0.14330000000000001</v>
      </c>
      <c r="C3705" s="15" t="s">
        <v>46</v>
      </c>
      <c r="D3705" s="16">
        <v>200000</v>
      </c>
      <c r="E3705" s="15">
        <v>36</v>
      </c>
      <c r="F3705" s="15">
        <v>9</v>
      </c>
      <c r="G3705" s="15">
        <v>0</v>
      </c>
    </row>
    <row r="3706" spans="1:7" x14ac:dyDescent="0.2">
      <c r="A3706" s="15">
        <v>9500</v>
      </c>
      <c r="B3706" s="15">
        <v>0.1235</v>
      </c>
      <c r="C3706" s="15" t="s">
        <v>45</v>
      </c>
      <c r="D3706" s="15">
        <v>42000</v>
      </c>
      <c r="E3706" s="15">
        <v>36</v>
      </c>
      <c r="F3706" s="15">
        <v>10</v>
      </c>
      <c r="G3706" s="15">
        <v>0</v>
      </c>
    </row>
    <row r="3707" spans="1:7" x14ac:dyDescent="0.2">
      <c r="A3707" s="15">
        <v>15000</v>
      </c>
      <c r="B3707" s="15">
        <v>9.7100000000000006E-2</v>
      </c>
      <c r="C3707" s="15" t="s">
        <v>46</v>
      </c>
      <c r="D3707" s="15">
        <v>39100</v>
      </c>
      <c r="E3707" s="15">
        <v>36</v>
      </c>
      <c r="F3707" s="15">
        <v>3</v>
      </c>
      <c r="G3707" s="15">
        <v>0</v>
      </c>
    </row>
    <row r="3708" spans="1:7" x14ac:dyDescent="0.2">
      <c r="A3708" s="15">
        <v>10000</v>
      </c>
      <c r="B3708" s="15">
        <v>9.7100000000000006E-2</v>
      </c>
      <c r="C3708" s="15" t="s">
        <v>46</v>
      </c>
      <c r="D3708" s="15">
        <v>84000</v>
      </c>
      <c r="E3708" s="15">
        <v>36</v>
      </c>
      <c r="F3708" s="15">
        <v>10</v>
      </c>
      <c r="G3708" s="15">
        <v>0</v>
      </c>
    </row>
    <row r="3709" spans="1:7" x14ac:dyDescent="0.2">
      <c r="A3709" s="15">
        <v>28000</v>
      </c>
      <c r="B3709" s="15">
        <v>0.10639999999999999</v>
      </c>
      <c r="C3709" s="15" t="s">
        <v>45</v>
      </c>
      <c r="D3709" s="15">
        <v>178000</v>
      </c>
      <c r="E3709" s="15">
        <v>36</v>
      </c>
      <c r="F3709" s="15">
        <v>7</v>
      </c>
      <c r="G3709" s="15">
        <v>0</v>
      </c>
    </row>
    <row r="3710" spans="1:7" x14ac:dyDescent="0.2">
      <c r="A3710" s="15">
        <v>21200</v>
      </c>
      <c r="B3710" s="15">
        <v>0.245</v>
      </c>
      <c r="C3710" s="15" t="s">
        <v>45</v>
      </c>
      <c r="D3710" s="15">
        <v>47353</v>
      </c>
      <c r="E3710" s="15">
        <v>60</v>
      </c>
      <c r="F3710" s="15">
        <v>5</v>
      </c>
      <c r="G3710" s="15">
        <v>0</v>
      </c>
    </row>
    <row r="3711" spans="1:7" x14ac:dyDescent="0.2">
      <c r="A3711" s="15">
        <v>17650</v>
      </c>
      <c r="B3711" s="15">
        <v>9.7100000000000006E-2</v>
      </c>
      <c r="C3711" s="15" t="s">
        <v>46</v>
      </c>
      <c r="D3711" s="15">
        <v>135000</v>
      </c>
      <c r="E3711" s="15">
        <v>36</v>
      </c>
      <c r="F3711" s="15">
        <v>3</v>
      </c>
      <c r="G3711" s="15">
        <v>0</v>
      </c>
    </row>
    <row r="3712" spans="1:7" x14ac:dyDescent="0.2">
      <c r="A3712" s="15">
        <v>4200</v>
      </c>
      <c r="B3712" s="15">
        <v>0.11550000000000001</v>
      </c>
      <c r="C3712" s="15" t="s">
        <v>44</v>
      </c>
      <c r="D3712" s="15">
        <v>52000</v>
      </c>
      <c r="E3712" s="15">
        <v>36</v>
      </c>
      <c r="F3712" s="15">
        <v>3</v>
      </c>
      <c r="G3712" s="15">
        <v>0</v>
      </c>
    </row>
    <row r="3713" spans="1:7" x14ac:dyDescent="0.2">
      <c r="A3713" s="15">
        <v>9000</v>
      </c>
      <c r="B3713" s="15">
        <v>0.1368</v>
      </c>
      <c r="C3713" s="15" t="s">
        <v>44</v>
      </c>
      <c r="D3713" s="15">
        <v>39000</v>
      </c>
      <c r="E3713" s="15">
        <v>36</v>
      </c>
      <c r="F3713" s="15">
        <v>2</v>
      </c>
      <c r="G3713" s="15">
        <v>0</v>
      </c>
    </row>
    <row r="3714" spans="1:7" x14ac:dyDescent="0.2">
      <c r="A3714" s="15">
        <v>4900</v>
      </c>
      <c r="B3714" s="15">
        <v>0.1588</v>
      </c>
      <c r="C3714" s="15" t="s">
        <v>46</v>
      </c>
      <c r="D3714" s="15">
        <v>57384</v>
      </c>
      <c r="E3714" s="15">
        <v>36</v>
      </c>
      <c r="F3714" s="15">
        <v>6</v>
      </c>
      <c r="G3714" s="15">
        <v>0</v>
      </c>
    </row>
    <row r="3715" spans="1:7" x14ac:dyDescent="0.2">
      <c r="A3715" s="15">
        <v>8950</v>
      </c>
      <c r="B3715" s="15">
        <v>0.1235</v>
      </c>
      <c r="C3715" s="15" t="s">
        <v>44</v>
      </c>
      <c r="D3715" s="15">
        <v>33000</v>
      </c>
      <c r="E3715" s="15">
        <v>36</v>
      </c>
      <c r="F3715" s="15">
        <v>3</v>
      </c>
      <c r="G3715" s="15">
        <v>1</v>
      </c>
    </row>
    <row r="3716" spans="1:7" x14ac:dyDescent="0.2">
      <c r="A3716" s="15">
        <v>12000</v>
      </c>
      <c r="B3716" s="15">
        <v>0.1368</v>
      </c>
      <c r="C3716" s="15" t="s">
        <v>46</v>
      </c>
      <c r="D3716" s="15">
        <v>53900</v>
      </c>
      <c r="E3716" s="15">
        <v>36</v>
      </c>
      <c r="F3716" s="15">
        <v>10</v>
      </c>
      <c r="G3716" s="15">
        <v>0</v>
      </c>
    </row>
    <row r="3717" spans="1:7" x14ac:dyDescent="0.2">
      <c r="A3717" s="15">
        <v>10000</v>
      </c>
      <c r="B3717" s="15">
        <v>0.1235</v>
      </c>
      <c r="C3717" s="15" t="s">
        <v>45</v>
      </c>
      <c r="D3717" s="15">
        <v>43000</v>
      </c>
      <c r="E3717" s="15">
        <v>36</v>
      </c>
      <c r="F3717" s="15">
        <v>2</v>
      </c>
      <c r="G3717" s="15">
        <v>0</v>
      </c>
    </row>
    <row r="3718" spans="1:7" x14ac:dyDescent="0.2">
      <c r="A3718" s="15">
        <v>8000</v>
      </c>
      <c r="B3718" s="15">
        <v>0.1885</v>
      </c>
      <c r="C3718" s="15" t="s">
        <v>45</v>
      </c>
      <c r="D3718" s="15">
        <v>52000</v>
      </c>
      <c r="E3718" s="15">
        <v>36</v>
      </c>
      <c r="F3718" s="15">
        <v>0.5</v>
      </c>
      <c r="G3718" s="15">
        <v>0</v>
      </c>
    </row>
    <row r="3719" spans="1:7" x14ac:dyDescent="0.2">
      <c r="A3719" s="15">
        <v>8125</v>
      </c>
      <c r="B3719" s="15">
        <v>0.11550000000000001</v>
      </c>
      <c r="C3719" s="15" t="s">
        <v>44</v>
      </c>
      <c r="D3719" s="15">
        <v>75000</v>
      </c>
      <c r="E3719" s="15">
        <v>36</v>
      </c>
      <c r="F3719" s="15">
        <v>2</v>
      </c>
      <c r="G3719" s="15">
        <v>1</v>
      </c>
    </row>
    <row r="3720" spans="1:7" x14ac:dyDescent="0.2">
      <c r="A3720" s="15">
        <v>20000</v>
      </c>
      <c r="B3720" s="15">
        <v>0.1678</v>
      </c>
      <c r="C3720" s="15" t="s">
        <v>46</v>
      </c>
      <c r="D3720" s="15">
        <v>80000</v>
      </c>
      <c r="E3720" s="15">
        <v>60</v>
      </c>
      <c r="F3720" s="15">
        <v>10</v>
      </c>
      <c r="G3720" s="15">
        <v>0</v>
      </c>
    </row>
    <row r="3721" spans="1:7" x14ac:dyDescent="0.2">
      <c r="A3721" s="15">
        <v>10000</v>
      </c>
      <c r="B3721" s="15">
        <v>0.1825</v>
      </c>
      <c r="C3721" s="15" t="s">
        <v>46</v>
      </c>
      <c r="D3721" s="15">
        <v>110000</v>
      </c>
      <c r="E3721" s="15">
        <v>36</v>
      </c>
      <c r="F3721" s="15">
        <v>10</v>
      </c>
      <c r="G3721" s="15">
        <v>0</v>
      </c>
    </row>
    <row r="3722" spans="1:7" x14ac:dyDescent="0.2">
      <c r="A3722" s="15">
        <v>3875</v>
      </c>
      <c r="B3722" s="15">
        <v>0.1522</v>
      </c>
      <c r="C3722" s="15" t="s">
        <v>44</v>
      </c>
      <c r="D3722" s="15">
        <v>44000</v>
      </c>
      <c r="E3722" s="15">
        <v>36</v>
      </c>
      <c r="F3722" s="15">
        <v>9</v>
      </c>
      <c r="G3722" s="15">
        <v>1</v>
      </c>
    </row>
    <row r="3723" spans="1:7" x14ac:dyDescent="0.2">
      <c r="A3723" s="15">
        <v>8875</v>
      </c>
      <c r="B3723" s="15">
        <v>0.14330000000000001</v>
      </c>
      <c r="C3723" s="15" t="s">
        <v>44</v>
      </c>
      <c r="D3723" s="15">
        <v>30000</v>
      </c>
      <c r="E3723" s="15">
        <v>36</v>
      </c>
      <c r="F3723" s="15">
        <v>4</v>
      </c>
      <c r="G3723" s="15">
        <v>0</v>
      </c>
    </row>
    <row r="3724" spans="1:7" x14ac:dyDescent="0.2">
      <c r="A3724" s="15">
        <v>10400</v>
      </c>
      <c r="B3724" s="15">
        <v>0.10639999999999999</v>
      </c>
      <c r="C3724" s="15" t="s">
        <v>44</v>
      </c>
      <c r="D3724" s="15">
        <v>55000</v>
      </c>
      <c r="E3724" s="15">
        <v>36</v>
      </c>
      <c r="F3724" s="15">
        <v>2</v>
      </c>
      <c r="G3724" s="15">
        <v>0</v>
      </c>
    </row>
    <row r="3725" spans="1:7" x14ac:dyDescent="0.2">
      <c r="A3725" s="15">
        <v>18000</v>
      </c>
      <c r="B3725" s="15">
        <v>0.1522</v>
      </c>
      <c r="C3725" s="15" t="s">
        <v>46</v>
      </c>
      <c r="D3725" s="15">
        <v>110000</v>
      </c>
      <c r="E3725" s="15">
        <v>60</v>
      </c>
      <c r="F3725" s="15">
        <v>10</v>
      </c>
      <c r="G3725" s="15">
        <v>0</v>
      </c>
    </row>
    <row r="3726" spans="1:7" x14ac:dyDescent="0.2">
      <c r="A3726" s="15">
        <v>35000</v>
      </c>
      <c r="B3726" s="15">
        <v>0.1588</v>
      </c>
      <c r="C3726" s="15" t="s">
        <v>46</v>
      </c>
      <c r="D3726" s="15">
        <v>110000</v>
      </c>
      <c r="E3726" s="15">
        <v>60</v>
      </c>
      <c r="F3726" s="15">
        <v>8</v>
      </c>
      <c r="G3726" s="15">
        <v>0</v>
      </c>
    </row>
    <row r="3727" spans="1:7" x14ac:dyDescent="0.2">
      <c r="A3727" s="15">
        <v>4650</v>
      </c>
      <c r="B3727" s="15">
        <v>0.19520000000000001</v>
      </c>
      <c r="C3727" s="15" t="s">
        <v>46</v>
      </c>
      <c r="D3727" s="15">
        <v>28000</v>
      </c>
      <c r="E3727" s="15">
        <v>36</v>
      </c>
      <c r="F3727" s="15">
        <v>0.5</v>
      </c>
      <c r="G3727" s="15">
        <v>1</v>
      </c>
    </row>
    <row r="3728" spans="1:7" x14ac:dyDescent="0.2">
      <c r="A3728" s="15">
        <v>14000</v>
      </c>
      <c r="B3728" s="15">
        <v>0.10639999999999999</v>
      </c>
      <c r="C3728" s="15" t="s">
        <v>46</v>
      </c>
      <c r="D3728" s="16">
        <v>100000</v>
      </c>
      <c r="E3728" s="15">
        <v>36</v>
      </c>
      <c r="F3728" s="15">
        <v>0.5</v>
      </c>
      <c r="G3728" s="15">
        <v>1</v>
      </c>
    </row>
    <row r="3729" spans="1:7" x14ac:dyDescent="0.2">
      <c r="A3729" s="15">
        <v>9175</v>
      </c>
      <c r="B3729" s="15">
        <v>0.21149999999999999</v>
      </c>
      <c r="C3729" s="15" t="s">
        <v>44</v>
      </c>
      <c r="D3729" s="15">
        <v>81000</v>
      </c>
      <c r="E3729" s="15">
        <v>36</v>
      </c>
      <c r="F3729" s="15">
        <v>5</v>
      </c>
      <c r="G3729" s="15">
        <v>0</v>
      </c>
    </row>
    <row r="3730" spans="1:7" x14ac:dyDescent="0.2">
      <c r="A3730" s="15">
        <v>6000</v>
      </c>
      <c r="B3730" s="15">
        <v>0.14330000000000001</v>
      </c>
      <c r="C3730" s="15" t="s">
        <v>44</v>
      </c>
      <c r="D3730" s="15">
        <v>40000</v>
      </c>
      <c r="E3730" s="15">
        <v>36</v>
      </c>
      <c r="F3730" s="15">
        <v>8</v>
      </c>
      <c r="G3730" s="15">
        <v>1</v>
      </c>
    </row>
    <row r="3731" spans="1:7" x14ac:dyDescent="0.2">
      <c r="A3731" s="15">
        <v>20950</v>
      </c>
      <c r="B3731" s="15">
        <v>0.22700000000000001</v>
      </c>
      <c r="C3731" s="15" t="s">
        <v>46</v>
      </c>
      <c r="D3731" s="15">
        <v>54000</v>
      </c>
      <c r="E3731" s="15">
        <v>60</v>
      </c>
      <c r="F3731" s="15">
        <v>7</v>
      </c>
      <c r="G3731" s="15">
        <v>1</v>
      </c>
    </row>
    <row r="3732" spans="1:7" x14ac:dyDescent="0.2">
      <c r="A3732" s="15">
        <v>6375</v>
      </c>
      <c r="B3732" s="15">
        <v>0.1678</v>
      </c>
      <c r="C3732" s="15" t="s">
        <v>44</v>
      </c>
      <c r="D3732" s="15">
        <v>37000</v>
      </c>
      <c r="E3732" s="15">
        <v>36</v>
      </c>
      <c r="F3732" s="15">
        <v>5</v>
      </c>
      <c r="G3732" s="15">
        <v>1</v>
      </c>
    </row>
    <row r="3733" spans="1:7" x14ac:dyDescent="0.2">
      <c r="A3733" s="15">
        <v>12300</v>
      </c>
      <c r="B3733" s="15">
        <v>0.1885</v>
      </c>
      <c r="C3733" s="15" t="s">
        <v>44</v>
      </c>
      <c r="D3733" s="15">
        <v>59000</v>
      </c>
      <c r="E3733" s="15">
        <v>36</v>
      </c>
      <c r="F3733" s="15">
        <v>10</v>
      </c>
      <c r="G3733" s="15">
        <v>0</v>
      </c>
    </row>
    <row r="3734" spans="1:7" x14ac:dyDescent="0.2">
      <c r="A3734" s="15">
        <v>4000</v>
      </c>
      <c r="B3734" s="15">
        <v>0.14330000000000001</v>
      </c>
      <c r="C3734" s="15" t="s">
        <v>46</v>
      </c>
      <c r="D3734" s="15">
        <v>48000</v>
      </c>
      <c r="E3734" s="15">
        <v>36</v>
      </c>
      <c r="F3734" s="15">
        <v>0.5</v>
      </c>
      <c r="G3734" s="15">
        <v>0</v>
      </c>
    </row>
    <row r="3735" spans="1:7" x14ac:dyDescent="0.2">
      <c r="A3735" s="15">
        <v>24250</v>
      </c>
      <c r="B3735" s="15">
        <v>0.1522</v>
      </c>
      <c r="C3735" s="15" t="s">
        <v>46</v>
      </c>
      <c r="D3735" s="15">
        <v>55000</v>
      </c>
      <c r="E3735" s="15">
        <v>60</v>
      </c>
      <c r="F3735" s="15">
        <v>10</v>
      </c>
      <c r="G3735" s="15">
        <v>1</v>
      </c>
    </row>
    <row r="3736" spans="1:7" x14ac:dyDescent="0.2">
      <c r="A3736" s="15">
        <v>10000</v>
      </c>
      <c r="B3736" s="15">
        <v>0.14330000000000001</v>
      </c>
      <c r="C3736" s="15" t="s">
        <v>44</v>
      </c>
      <c r="D3736" s="15">
        <v>45000</v>
      </c>
      <c r="E3736" s="15">
        <v>36</v>
      </c>
      <c r="F3736" s="15">
        <v>7</v>
      </c>
      <c r="G3736" s="15">
        <v>0</v>
      </c>
    </row>
    <row r="3737" spans="1:7" x14ac:dyDescent="0.2">
      <c r="A3737" s="15">
        <v>6000</v>
      </c>
      <c r="B3737" s="15">
        <v>0.1885</v>
      </c>
      <c r="C3737" s="15" t="s">
        <v>44</v>
      </c>
      <c r="D3737" s="15">
        <v>46000</v>
      </c>
      <c r="E3737" s="15">
        <v>36</v>
      </c>
      <c r="F3737" s="15">
        <v>7</v>
      </c>
      <c r="G3737" s="15">
        <v>0</v>
      </c>
    </row>
    <row r="3738" spans="1:7" x14ac:dyDescent="0.2">
      <c r="A3738" s="15">
        <v>21000</v>
      </c>
      <c r="B3738" s="15">
        <v>0.1522</v>
      </c>
      <c r="C3738" s="15" t="s">
        <v>46</v>
      </c>
      <c r="D3738" s="15">
        <v>180000</v>
      </c>
      <c r="E3738" s="15">
        <v>60</v>
      </c>
      <c r="F3738" s="15">
        <v>3</v>
      </c>
      <c r="G3738" s="15">
        <v>0</v>
      </c>
    </row>
    <row r="3739" spans="1:7" x14ac:dyDescent="0.2">
      <c r="A3739" s="15">
        <v>9750</v>
      </c>
      <c r="B3739" s="15">
        <v>0.1235</v>
      </c>
      <c r="C3739" s="15" t="s">
        <v>44</v>
      </c>
      <c r="D3739" s="15">
        <v>30000</v>
      </c>
      <c r="E3739" s="15">
        <v>36</v>
      </c>
      <c r="F3739" s="15">
        <v>3</v>
      </c>
      <c r="G3739" s="15">
        <v>0</v>
      </c>
    </row>
    <row r="3740" spans="1:7" x14ac:dyDescent="0.2">
      <c r="A3740" s="15">
        <v>15550</v>
      </c>
      <c r="B3740" s="15">
        <v>9.7100000000000006E-2</v>
      </c>
      <c r="C3740" s="15" t="s">
        <v>46</v>
      </c>
      <c r="D3740" s="15">
        <v>60000</v>
      </c>
      <c r="E3740" s="15">
        <v>36</v>
      </c>
      <c r="F3740" s="15">
        <v>3</v>
      </c>
      <c r="G3740" s="15">
        <v>0</v>
      </c>
    </row>
    <row r="3741" spans="1:7" x14ac:dyDescent="0.2">
      <c r="A3741" s="15">
        <v>14000</v>
      </c>
      <c r="B3741" s="15">
        <v>0.14330000000000001</v>
      </c>
      <c r="C3741" s="15" t="s">
        <v>46</v>
      </c>
      <c r="D3741" s="15">
        <v>122400</v>
      </c>
      <c r="E3741" s="15">
        <v>36</v>
      </c>
      <c r="F3741" s="15">
        <v>10</v>
      </c>
      <c r="G3741" s="15">
        <v>1</v>
      </c>
    </row>
    <row r="3742" spans="1:7" x14ac:dyDescent="0.2">
      <c r="A3742" s="15">
        <v>31825</v>
      </c>
      <c r="B3742" s="15">
        <v>0.1368</v>
      </c>
      <c r="C3742" s="15" t="s">
        <v>45</v>
      </c>
      <c r="D3742" s="15">
        <v>162500</v>
      </c>
      <c r="E3742" s="15">
        <v>36</v>
      </c>
      <c r="F3742" s="15">
        <v>8</v>
      </c>
      <c r="G3742" s="15">
        <v>0</v>
      </c>
    </row>
    <row r="3743" spans="1:7" x14ac:dyDescent="0.2">
      <c r="A3743" s="15">
        <v>16100</v>
      </c>
      <c r="B3743" s="15">
        <v>0.1235</v>
      </c>
      <c r="C3743" s="15" t="s">
        <v>46</v>
      </c>
      <c r="D3743" s="15">
        <v>54000</v>
      </c>
      <c r="E3743" s="15">
        <v>36</v>
      </c>
      <c r="F3743" s="15">
        <v>2</v>
      </c>
      <c r="G3743" s="15">
        <v>0</v>
      </c>
    </row>
    <row r="3744" spans="1:7" x14ac:dyDescent="0.2">
      <c r="A3744" s="15">
        <v>20000</v>
      </c>
      <c r="B3744" s="15">
        <v>0.25280000000000002</v>
      </c>
      <c r="C3744" s="15" t="s">
        <v>46</v>
      </c>
      <c r="D3744" s="15">
        <v>96000</v>
      </c>
      <c r="E3744" s="15">
        <v>60</v>
      </c>
      <c r="F3744" s="15">
        <v>10</v>
      </c>
      <c r="G3744" s="15">
        <v>0</v>
      </c>
    </row>
    <row r="3745" spans="1:7" x14ac:dyDescent="0.2">
      <c r="A3745" s="15">
        <v>15875</v>
      </c>
      <c r="B3745" s="15">
        <v>9.7100000000000006E-2</v>
      </c>
      <c r="C3745" s="15" t="s">
        <v>46</v>
      </c>
      <c r="D3745" s="16">
        <v>100000</v>
      </c>
      <c r="E3745" s="15">
        <v>60</v>
      </c>
      <c r="F3745" s="15">
        <v>9</v>
      </c>
      <c r="G3745" s="15">
        <v>0</v>
      </c>
    </row>
    <row r="3746" spans="1:7" x14ac:dyDescent="0.2">
      <c r="A3746" s="15">
        <v>30000</v>
      </c>
      <c r="B3746" s="15">
        <v>0.1875</v>
      </c>
      <c r="C3746" s="15" t="s">
        <v>46</v>
      </c>
      <c r="D3746" s="15">
        <v>70000</v>
      </c>
      <c r="E3746" s="15">
        <v>60</v>
      </c>
      <c r="F3746" s="15">
        <v>7</v>
      </c>
      <c r="G3746" s="15">
        <v>0</v>
      </c>
    </row>
    <row r="3747" spans="1:7" x14ac:dyDescent="0.2">
      <c r="A3747" s="15">
        <v>7500</v>
      </c>
      <c r="B3747" s="15">
        <v>0.1114</v>
      </c>
      <c r="C3747" s="15" t="s">
        <v>46</v>
      </c>
      <c r="D3747" s="15">
        <v>38000</v>
      </c>
      <c r="E3747" s="15">
        <v>36</v>
      </c>
      <c r="F3747" s="15">
        <v>6</v>
      </c>
      <c r="G3747" s="15">
        <v>0</v>
      </c>
    </row>
    <row r="3748" spans="1:7" x14ac:dyDescent="0.2">
      <c r="A3748" s="15">
        <v>22350</v>
      </c>
      <c r="B3748" s="15">
        <v>6.0299999999999999E-2</v>
      </c>
      <c r="C3748" s="15" t="s">
        <v>46</v>
      </c>
      <c r="D3748" s="15">
        <v>90000</v>
      </c>
      <c r="E3748" s="15">
        <v>36</v>
      </c>
      <c r="F3748" s="15">
        <v>7</v>
      </c>
      <c r="G3748" s="15">
        <v>0</v>
      </c>
    </row>
    <row r="3749" spans="1:7" x14ac:dyDescent="0.2">
      <c r="A3749" s="15">
        <v>5375</v>
      </c>
      <c r="B3749" s="15">
        <v>0.15310000000000001</v>
      </c>
      <c r="C3749" s="15" t="s">
        <v>44</v>
      </c>
      <c r="D3749" s="15">
        <v>32065</v>
      </c>
      <c r="E3749" s="15">
        <v>36</v>
      </c>
      <c r="F3749" s="15">
        <v>1</v>
      </c>
      <c r="G3749" s="15">
        <v>1</v>
      </c>
    </row>
    <row r="3750" spans="1:7" x14ac:dyDescent="0.2">
      <c r="A3750" s="15">
        <v>4375</v>
      </c>
      <c r="B3750" s="15">
        <v>0.21490000000000001</v>
      </c>
      <c r="C3750" s="15" t="s">
        <v>44</v>
      </c>
      <c r="D3750" s="15">
        <v>143633</v>
      </c>
      <c r="E3750" s="15">
        <v>60</v>
      </c>
      <c r="F3750" s="15">
        <v>5</v>
      </c>
      <c r="G3750" s="15">
        <v>0</v>
      </c>
    </row>
    <row r="3751" spans="1:7" x14ac:dyDescent="0.2">
      <c r="A3751" s="15">
        <v>4800</v>
      </c>
      <c r="B3751" s="15">
        <v>0.1875</v>
      </c>
      <c r="C3751" s="15" t="s">
        <v>46</v>
      </c>
      <c r="D3751" s="15">
        <v>64000</v>
      </c>
      <c r="E3751" s="15">
        <v>36</v>
      </c>
      <c r="F3751" s="15">
        <v>10</v>
      </c>
      <c r="G3751" s="15">
        <v>0</v>
      </c>
    </row>
    <row r="3752" spans="1:7" x14ac:dyDescent="0.2">
      <c r="A3752" s="15">
        <v>10000</v>
      </c>
      <c r="B3752" s="15">
        <v>0.13109999999999999</v>
      </c>
      <c r="C3752" s="15" t="s">
        <v>46</v>
      </c>
      <c r="D3752" s="15">
        <v>150000</v>
      </c>
      <c r="E3752" s="15">
        <v>36</v>
      </c>
      <c r="F3752" s="15">
        <v>5</v>
      </c>
      <c r="G3752" s="15">
        <v>0</v>
      </c>
    </row>
    <row r="3753" spans="1:7" x14ac:dyDescent="0.2">
      <c r="A3753" s="15">
        <v>19750</v>
      </c>
      <c r="B3753" s="15">
        <v>0.18490000000000001</v>
      </c>
      <c r="C3753" s="15" t="s">
        <v>44</v>
      </c>
      <c r="D3753" s="15">
        <v>50000</v>
      </c>
      <c r="E3753" s="15">
        <v>36</v>
      </c>
      <c r="F3753" s="15">
        <v>2</v>
      </c>
      <c r="G3753" s="15">
        <v>1</v>
      </c>
    </row>
    <row r="3754" spans="1:7" x14ac:dyDescent="0.2">
      <c r="A3754" s="15">
        <v>8000</v>
      </c>
      <c r="B3754" s="15">
        <v>0.18490000000000001</v>
      </c>
      <c r="C3754" s="15" t="s">
        <v>44</v>
      </c>
      <c r="D3754" s="15">
        <v>45000</v>
      </c>
      <c r="E3754" s="15">
        <v>36</v>
      </c>
      <c r="F3754" s="15">
        <v>5</v>
      </c>
      <c r="G3754" s="15">
        <v>0</v>
      </c>
    </row>
    <row r="3755" spans="1:7" x14ac:dyDescent="0.2">
      <c r="A3755" s="15">
        <v>10625</v>
      </c>
      <c r="B3755" s="15">
        <v>0.18490000000000001</v>
      </c>
      <c r="C3755" s="15" t="s">
        <v>46</v>
      </c>
      <c r="D3755" s="15">
        <v>36000</v>
      </c>
      <c r="E3755" s="15">
        <v>36</v>
      </c>
      <c r="F3755" s="15">
        <v>10</v>
      </c>
      <c r="G3755" s="15">
        <v>1</v>
      </c>
    </row>
    <row r="3756" spans="1:7" x14ac:dyDescent="0.2">
      <c r="A3756" s="15">
        <v>19200</v>
      </c>
      <c r="B3756" s="15">
        <v>0.158</v>
      </c>
      <c r="C3756" s="15" t="s">
        <v>45</v>
      </c>
      <c r="D3756" s="15">
        <v>60238.15</v>
      </c>
      <c r="E3756" s="15">
        <v>36</v>
      </c>
      <c r="F3756" s="15">
        <v>5</v>
      </c>
      <c r="G3756" s="15">
        <v>1</v>
      </c>
    </row>
    <row r="3757" spans="1:7" x14ac:dyDescent="0.2">
      <c r="A3757" s="15">
        <v>20000</v>
      </c>
      <c r="B3757" s="15">
        <v>0.1409</v>
      </c>
      <c r="C3757" s="15" t="s">
        <v>44</v>
      </c>
      <c r="D3757" s="15">
        <v>60000</v>
      </c>
      <c r="E3757" s="15">
        <v>36</v>
      </c>
      <c r="F3757" s="15">
        <v>3</v>
      </c>
      <c r="G3757" s="15">
        <v>0</v>
      </c>
    </row>
    <row r="3758" spans="1:7" x14ac:dyDescent="0.2">
      <c r="A3758" s="15">
        <v>15600</v>
      </c>
      <c r="B3758" s="15">
        <v>0.1114</v>
      </c>
      <c r="C3758" s="15" t="s">
        <v>46</v>
      </c>
      <c r="D3758" s="15">
        <v>69000</v>
      </c>
      <c r="E3758" s="15">
        <v>36</v>
      </c>
      <c r="F3758" s="15">
        <v>1</v>
      </c>
      <c r="G3758" s="15">
        <v>0</v>
      </c>
    </row>
    <row r="3759" spans="1:7" x14ac:dyDescent="0.2">
      <c r="A3759" s="15">
        <v>3500</v>
      </c>
      <c r="B3759" s="15">
        <v>0.1114</v>
      </c>
      <c r="C3759" s="15" t="s">
        <v>46</v>
      </c>
      <c r="D3759" s="15">
        <v>29120</v>
      </c>
      <c r="E3759" s="15">
        <v>36</v>
      </c>
      <c r="F3759" s="15">
        <v>0.5</v>
      </c>
      <c r="G3759" s="15">
        <v>0</v>
      </c>
    </row>
    <row r="3760" spans="1:7" x14ac:dyDescent="0.2">
      <c r="A3760" s="15">
        <v>6200</v>
      </c>
      <c r="B3760" s="15">
        <v>6.0299999999999999E-2</v>
      </c>
      <c r="C3760" s="15" t="s">
        <v>46</v>
      </c>
      <c r="D3760" s="15">
        <v>49000</v>
      </c>
      <c r="E3760" s="15">
        <v>36</v>
      </c>
      <c r="F3760" s="15">
        <v>9</v>
      </c>
      <c r="G3760" s="15">
        <v>0</v>
      </c>
    </row>
    <row r="3761" spans="1:7" x14ac:dyDescent="0.2">
      <c r="A3761" s="15">
        <v>5000</v>
      </c>
      <c r="B3761" s="15">
        <v>0.1016</v>
      </c>
      <c r="C3761" s="15" t="s">
        <v>44</v>
      </c>
      <c r="D3761" s="15">
        <v>42000</v>
      </c>
      <c r="E3761" s="15">
        <v>36</v>
      </c>
      <c r="F3761" s="15">
        <v>10</v>
      </c>
      <c r="G3761" s="15">
        <v>1</v>
      </c>
    </row>
    <row r="3762" spans="1:7" x14ac:dyDescent="0.2">
      <c r="A3762" s="15">
        <v>15000</v>
      </c>
      <c r="B3762" s="15">
        <v>0.14330000000000001</v>
      </c>
      <c r="C3762" s="15" t="s">
        <v>46</v>
      </c>
      <c r="D3762" s="15">
        <v>89500</v>
      </c>
      <c r="E3762" s="15">
        <v>60</v>
      </c>
      <c r="F3762" s="15">
        <v>2</v>
      </c>
      <c r="G3762" s="15">
        <v>1</v>
      </c>
    </row>
    <row r="3763" spans="1:7" x14ac:dyDescent="0.2">
      <c r="A3763" s="15">
        <v>15000</v>
      </c>
      <c r="B3763" s="15">
        <v>0.13109999999999999</v>
      </c>
      <c r="C3763" s="15" t="s">
        <v>44</v>
      </c>
      <c r="D3763" s="15">
        <v>87000</v>
      </c>
      <c r="E3763" s="15">
        <v>36</v>
      </c>
      <c r="F3763" s="15">
        <v>5</v>
      </c>
      <c r="G3763" s="15">
        <v>0</v>
      </c>
    </row>
    <row r="3764" spans="1:7" x14ac:dyDescent="0.2">
      <c r="A3764" s="15">
        <v>10625</v>
      </c>
      <c r="B3764" s="15">
        <v>0.158</v>
      </c>
      <c r="C3764" s="15" t="s">
        <v>44</v>
      </c>
      <c r="D3764" s="15">
        <v>70000</v>
      </c>
      <c r="E3764" s="15">
        <v>36</v>
      </c>
      <c r="F3764" s="15">
        <v>9</v>
      </c>
      <c r="G3764" s="15">
        <v>0</v>
      </c>
    </row>
    <row r="3765" spans="1:7" x14ac:dyDescent="0.2">
      <c r="A3765" s="15">
        <v>10000</v>
      </c>
      <c r="B3765" s="15">
        <v>0.18490000000000001</v>
      </c>
      <c r="C3765" s="15" t="s">
        <v>44</v>
      </c>
      <c r="D3765" s="15">
        <v>78000</v>
      </c>
      <c r="E3765" s="15">
        <v>36</v>
      </c>
      <c r="F3765" s="15">
        <v>10</v>
      </c>
      <c r="G3765" s="15">
        <v>0</v>
      </c>
    </row>
    <row r="3766" spans="1:7" x14ac:dyDescent="0.2">
      <c r="A3766" s="15">
        <v>31300</v>
      </c>
      <c r="B3766" s="15">
        <v>0.23630000000000001</v>
      </c>
      <c r="C3766" s="15" t="s">
        <v>46</v>
      </c>
      <c r="D3766" s="15">
        <v>70000</v>
      </c>
      <c r="E3766" s="15">
        <v>60</v>
      </c>
      <c r="F3766" s="15">
        <v>10</v>
      </c>
      <c r="G3766" s="15">
        <v>1</v>
      </c>
    </row>
    <row r="3767" spans="1:7" x14ac:dyDescent="0.2">
      <c r="A3767" s="15">
        <v>13000</v>
      </c>
      <c r="B3767" s="15">
        <v>7.9000000000000001E-2</v>
      </c>
      <c r="C3767" s="15" t="s">
        <v>46</v>
      </c>
      <c r="D3767" s="15">
        <v>61968</v>
      </c>
      <c r="E3767" s="15">
        <v>36</v>
      </c>
      <c r="F3767" s="15">
        <v>5</v>
      </c>
      <c r="G3767" s="15">
        <v>0</v>
      </c>
    </row>
    <row r="3768" spans="1:7" x14ac:dyDescent="0.2">
      <c r="A3768" s="15">
        <v>8000</v>
      </c>
      <c r="B3768" s="15">
        <v>0.1212</v>
      </c>
      <c r="C3768" s="15" t="s">
        <v>46</v>
      </c>
      <c r="D3768" s="15">
        <v>38000</v>
      </c>
      <c r="E3768" s="15">
        <v>36</v>
      </c>
      <c r="F3768" s="15">
        <v>3</v>
      </c>
      <c r="G3768" s="15">
        <v>0</v>
      </c>
    </row>
    <row r="3769" spans="1:7" x14ac:dyDescent="0.2">
      <c r="A3769" s="15">
        <v>15000</v>
      </c>
      <c r="B3769" s="15">
        <v>6.0299999999999999E-2</v>
      </c>
      <c r="C3769" s="15" t="s">
        <v>46</v>
      </c>
      <c r="D3769" s="15">
        <v>75000</v>
      </c>
      <c r="E3769" s="15">
        <v>36</v>
      </c>
      <c r="F3769" s="15">
        <v>6</v>
      </c>
      <c r="G3769" s="15">
        <v>0</v>
      </c>
    </row>
    <row r="3770" spans="1:7" x14ac:dyDescent="0.2">
      <c r="A3770" s="15">
        <v>23500</v>
      </c>
      <c r="B3770" s="15">
        <v>0.17269999999999999</v>
      </c>
      <c r="C3770" s="15" t="s">
        <v>46</v>
      </c>
      <c r="D3770" s="15">
        <v>73000</v>
      </c>
      <c r="E3770" s="15">
        <v>60</v>
      </c>
      <c r="F3770" s="15">
        <v>4</v>
      </c>
      <c r="G3770" s="15">
        <v>0</v>
      </c>
    </row>
    <row r="3771" spans="1:7" x14ac:dyDescent="0.2">
      <c r="A3771" s="15">
        <v>5000</v>
      </c>
      <c r="B3771" s="15">
        <v>0.1905</v>
      </c>
      <c r="C3771" s="15" t="s">
        <v>46</v>
      </c>
      <c r="D3771" s="15">
        <v>35000</v>
      </c>
      <c r="E3771" s="15">
        <v>36</v>
      </c>
      <c r="F3771" s="15">
        <v>0.5</v>
      </c>
      <c r="G3771" s="15">
        <v>0</v>
      </c>
    </row>
    <row r="3772" spans="1:7" x14ac:dyDescent="0.2">
      <c r="A3772" s="15">
        <v>10000</v>
      </c>
      <c r="B3772" s="15">
        <v>0.15310000000000001</v>
      </c>
      <c r="C3772" s="15" t="s">
        <v>46</v>
      </c>
      <c r="D3772" s="15">
        <v>50000</v>
      </c>
      <c r="E3772" s="15">
        <v>36</v>
      </c>
      <c r="F3772" s="15">
        <v>4</v>
      </c>
      <c r="G3772" s="15">
        <v>0</v>
      </c>
    </row>
    <row r="3773" spans="1:7" x14ac:dyDescent="0.2">
      <c r="A3773" s="15">
        <v>14700</v>
      </c>
      <c r="B3773" s="15">
        <v>0.21</v>
      </c>
      <c r="C3773" s="15" t="s">
        <v>46</v>
      </c>
      <c r="D3773" s="15">
        <v>195000</v>
      </c>
      <c r="E3773" s="15">
        <v>36</v>
      </c>
      <c r="F3773" s="15">
        <v>10</v>
      </c>
      <c r="G3773" s="15">
        <v>0</v>
      </c>
    </row>
    <row r="3774" spans="1:7" x14ac:dyDescent="0.2">
      <c r="A3774" s="15">
        <v>7125</v>
      </c>
      <c r="B3774" s="15">
        <v>0.17269999999999999</v>
      </c>
      <c r="C3774" s="15" t="s">
        <v>44</v>
      </c>
      <c r="D3774" s="15">
        <v>50000</v>
      </c>
      <c r="E3774" s="15">
        <v>36</v>
      </c>
      <c r="F3774" s="15">
        <v>1</v>
      </c>
      <c r="G3774" s="15">
        <v>0</v>
      </c>
    </row>
    <row r="3775" spans="1:7" x14ac:dyDescent="0.2">
      <c r="A3775" s="15">
        <v>21000</v>
      </c>
      <c r="B3775" s="15">
        <v>0.24829999999999999</v>
      </c>
      <c r="C3775" s="15" t="s">
        <v>46</v>
      </c>
      <c r="D3775" s="15">
        <v>105000</v>
      </c>
      <c r="E3775" s="15">
        <v>60</v>
      </c>
      <c r="F3775" s="15">
        <v>8</v>
      </c>
      <c r="G3775" s="15">
        <v>0</v>
      </c>
    </row>
    <row r="3776" spans="1:7" x14ac:dyDescent="0.2">
      <c r="A3776" s="15">
        <v>10050</v>
      </c>
      <c r="B3776" s="15">
        <v>0.19719999999999999</v>
      </c>
      <c r="C3776" s="15" t="s">
        <v>45</v>
      </c>
      <c r="D3776" s="15">
        <v>65000</v>
      </c>
      <c r="E3776" s="15">
        <v>36</v>
      </c>
      <c r="F3776" s="15">
        <v>10</v>
      </c>
      <c r="G3776" s="15">
        <v>0</v>
      </c>
    </row>
    <row r="3777" spans="1:7" x14ac:dyDescent="0.2">
      <c r="A3777" s="15">
        <v>9600</v>
      </c>
      <c r="B3777" s="15">
        <v>7.9000000000000001E-2</v>
      </c>
      <c r="C3777" s="15" t="s">
        <v>46</v>
      </c>
      <c r="D3777" s="15">
        <v>90000</v>
      </c>
      <c r="E3777" s="15">
        <v>36</v>
      </c>
      <c r="F3777" s="15">
        <v>3</v>
      </c>
      <c r="G3777" s="15">
        <v>0</v>
      </c>
    </row>
    <row r="3778" spans="1:7" x14ac:dyDescent="0.2">
      <c r="A3778" s="15">
        <v>15000</v>
      </c>
      <c r="B3778" s="15">
        <v>0.2049</v>
      </c>
      <c r="C3778" s="15" t="s">
        <v>44</v>
      </c>
      <c r="D3778" s="15">
        <v>43200</v>
      </c>
      <c r="E3778" s="15">
        <v>36</v>
      </c>
      <c r="F3778" s="15">
        <v>6</v>
      </c>
      <c r="G3778" s="15">
        <v>0</v>
      </c>
    </row>
    <row r="3779" spans="1:7" x14ac:dyDescent="0.2">
      <c r="A3779" s="15">
        <v>28000</v>
      </c>
      <c r="B3779" s="15">
        <v>0.18490000000000001</v>
      </c>
      <c r="C3779" s="15" t="s">
        <v>46</v>
      </c>
      <c r="D3779" s="15">
        <v>80600</v>
      </c>
      <c r="E3779" s="15">
        <v>60</v>
      </c>
      <c r="F3779" s="15">
        <v>10</v>
      </c>
      <c r="G3779" s="15">
        <v>0</v>
      </c>
    </row>
    <row r="3780" spans="1:7" x14ac:dyDescent="0.2">
      <c r="A3780" s="15">
        <v>15000</v>
      </c>
      <c r="B3780" s="15">
        <v>0.13109999999999999</v>
      </c>
      <c r="C3780" s="15" t="s">
        <v>44</v>
      </c>
      <c r="D3780" s="15">
        <v>45000</v>
      </c>
      <c r="E3780" s="15">
        <v>36</v>
      </c>
      <c r="F3780" s="15">
        <v>10</v>
      </c>
      <c r="G3780" s="15">
        <v>0</v>
      </c>
    </row>
    <row r="3781" spans="1:7" x14ac:dyDescent="0.2">
      <c r="A3781" s="15">
        <v>7200</v>
      </c>
      <c r="B3781" s="15">
        <v>0.17269999999999999</v>
      </c>
      <c r="C3781" s="15" t="s">
        <v>44</v>
      </c>
      <c r="D3781" s="15">
        <v>40000</v>
      </c>
      <c r="E3781" s="15">
        <v>36</v>
      </c>
      <c r="F3781" s="15">
        <v>2</v>
      </c>
      <c r="G3781" s="15">
        <v>1</v>
      </c>
    </row>
    <row r="3782" spans="1:7" x14ac:dyDescent="0.2">
      <c r="A3782" s="15">
        <v>20000</v>
      </c>
      <c r="B3782" s="15">
        <v>7.9000000000000001E-2</v>
      </c>
      <c r="C3782" s="15" t="s">
        <v>46</v>
      </c>
      <c r="D3782" s="15">
        <v>80000</v>
      </c>
      <c r="E3782" s="15">
        <v>36</v>
      </c>
      <c r="F3782" s="15">
        <v>10</v>
      </c>
      <c r="G3782" s="15">
        <v>1</v>
      </c>
    </row>
    <row r="3783" spans="1:7" x14ac:dyDescent="0.2">
      <c r="A3783" s="15">
        <v>16000</v>
      </c>
      <c r="B3783" s="15">
        <v>0.1016</v>
      </c>
      <c r="C3783" s="15" t="s">
        <v>46</v>
      </c>
      <c r="D3783" s="15">
        <v>130000</v>
      </c>
      <c r="E3783" s="15">
        <v>36</v>
      </c>
      <c r="F3783" s="15">
        <v>6</v>
      </c>
      <c r="G3783" s="15">
        <v>0</v>
      </c>
    </row>
    <row r="3784" spans="1:7" x14ac:dyDescent="0.2">
      <c r="A3784" s="15">
        <v>16000</v>
      </c>
      <c r="B3784" s="15">
        <v>0.1114</v>
      </c>
      <c r="C3784" s="15" t="s">
        <v>46</v>
      </c>
      <c r="D3784" s="15">
        <v>52000</v>
      </c>
      <c r="E3784" s="15">
        <v>36</v>
      </c>
      <c r="F3784" s="15">
        <v>10</v>
      </c>
      <c r="G3784" s="15">
        <v>0</v>
      </c>
    </row>
    <row r="3785" spans="1:7" x14ac:dyDescent="0.2">
      <c r="A3785" s="15">
        <v>19000</v>
      </c>
      <c r="B3785" s="15">
        <v>0.1875</v>
      </c>
      <c r="C3785" s="15" t="s">
        <v>44</v>
      </c>
      <c r="D3785" s="15">
        <v>115000</v>
      </c>
      <c r="E3785" s="15">
        <v>36</v>
      </c>
      <c r="F3785" s="15">
        <v>9</v>
      </c>
      <c r="G3785" s="15">
        <v>0</v>
      </c>
    </row>
    <row r="3786" spans="1:7" x14ac:dyDescent="0.2">
      <c r="A3786" s="15">
        <v>8000</v>
      </c>
      <c r="B3786" s="15">
        <v>0.1114</v>
      </c>
      <c r="C3786" s="15" t="s">
        <v>44</v>
      </c>
      <c r="D3786" s="15">
        <v>55000</v>
      </c>
      <c r="E3786" s="15">
        <v>36</v>
      </c>
      <c r="F3786" s="15">
        <v>1</v>
      </c>
      <c r="G3786" s="15">
        <v>0</v>
      </c>
    </row>
    <row r="3787" spans="1:7" x14ac:dyDescent="0.2">
      <c r="A3787" s="15">
        <v>3725</v>
      </c>
      <c r="B3787" s="15">
        <v>8.8999999999999996E-2</v>
      </c>
      <c r="C3787" s="15" t="s">
        <v>46</v>
      </c>
      <c r="D3787" s="15">
        <v>50000</v>
      </c>
      <c r="E3787" s="15">
        <v>36</v>
      </c>
      <c r="F3787" s="15">
        <v>8</v>
      </c>
      <c r="G3787" s="15">
        <v>0</v>
      </c>
    </row>
    <row r="3788" spans="1:7" x14ac:dyDescent="0.2">
      <c r="A3788" s="15">
        <v>8000</v>
      </c>
      <c r="B3788" s="15">
        <v>7.6200000000000004E-2</v>
      </c>
      <c r="C3788" s="15" t="s">
        <v>46</v>
      </c>
      <c r="D3788" s="15">
        <v>80000</v>
      </c>
      <c r="E3788" s="15">
        <v>36</v>
      </c>
      <c r="F3788" s="15">
        <v>10</v>
      </c>
      <c r="G3788" s="15">
        <v>0</v>
      </c>
    </row>
    <row r="3789" spans="1:7" x14ac:dyDescent="0.2">
      <c r="A3789" s="15">
        <v>22875</v>
      </c>
      <c r="B3789" s="15">
        <v>0.16289999999999999</v>
      </c>
      <c r="C3789" s="15" t="s">
        <v>46</v>
      </c>
      <c r="D3789" s="15">
        <v>51000</v>
      </c>
      <c r="E3789" s="15">
        <v>60</v>
      </c>
      <c r="F3789" s="15">
        <v>10</v>
      </c>
      <c r="G3789" s="15">
        <v>0</v>
      </c>
    </row>
    <row r="3790" spans="1:7" x14ac:dyDescent="0.2">
      <c r="A3790" s="15">
        <v>20000</v>
      </c>
      <c r="B3790" s="15">
        <v>7.9000000000000001E-2</v>
      </c>
      <c r="C3790" s="15" t="s">
        <v>46</v>
      </c>
      <c r="D3790" s="15">
        <v>99600</v>
      </c>
      <c r="E3790" s="15">
        <v>36</v>
      </c>
      <c r="F3790" s="15">
        <v>10</v>
      </c>
      <c r="G3790" s="15">
        <v>0</v>
      </c>
    </row>
    <row r="3791" spans="1:7" x14ac:dyDescent="0.2">
      <c r="A3791" s="15">
        <v>10000</v>
      </c>
      <c r="B3791" s="15">
        <v>0.19719999999999999</v>
      </c>
      <c r="C3791" s="15" t="s">
        <v>46</v>
      </c>
      <c r="D3791" s="15">
        <v>45000</v>
      </c>
      <c r="E3791" s="15">
        <v>36</v>
      </c>
      <c r="F3791" s="15">
        <v>3</v>
      </c>
      <c r="G3791" s="15">
        <v>1</v>
      </c>
    </row>
    <row r="3792" spans="1:7" x14ac:dyDescent="0.2">
      <c r="A3792" s="15">
        <v>11500</v>
      </c>
      <c r="B3792" s="15">
        <v>0.1777</v>
      </c>
      <c r="C3792" s="15" t="s">
        <v>44</v>
      </c>
      <c r="D3792" s="15">
        <v>33000</v>
      </c>
      <c r="E3792" s="15">
        <v>36</v>
      </c>
      <c r="F3792" s="15">
        <v>1</v>
      </c>
      <c r="G3792" s="15">
        <v>0</v>
      </c>
    </row>
    <row r="3793" spans="1:7" x14ac:dyDescent="0.2">
      <c r="A3793" s="15">
        <v>10000</v>
      </c>
      <c r="B3793" s="15">
        <v>0.158</v>
      </c>
      <c r="C3793" s="15" t="s">
        <v>46</v>
      </c>
      <c r="D3793" s="15">
        <v>38400</v>
      </c>
      <c r="E3793" s="15">
        <v>36</v>
      </c>
      <c r="F3793" s="15">
        <v>10</v>
      </c>
      <c r="G3793" s="15">
        <v>0</v>
      </c>
    </row>
    <row r="3794" spans="1:7" x14ac:dyDescent="0.2">
      <c r="A3794" s="15">
        <v>10000</v>
      </c>
      <c r="B3794" s="15">
        <v>0.158</v>
      </c>
      <c r="C3794" s="15" t="s">
        <v>44</v>
      </c>
      <c r="D3794" s="15">
        <v>60000</v>
      </c>
      <c r="E3794" s="15">
        <v>36</v>
      </c>
      <c r="F3794" s="15">
        <v>0.5</v>
      </c>
      <c r="G3794" s="15">
        <v>0</v>
      </c>
    </row>
    <row r="3795" spans="1:7" x14ac:dyDescent="0.2">
      <c r="A3795" s="15">
        <v>5000</v>
      </c>
      <c r="B3795" s="15">
        <v>0.18490000000000001</v>
      </c>
      <c r="C3795" s="15" t="s">
        <v>44</v>
      </c>
      <c r="D3795" s="15">
        <v>60000</v>
      </c>
      <c r="E3795" s="15">
        <v>36</v>
      </c>
      <c r="F3795" s="15">
        <v>4</v>
      </c>
      <c r="G3795" s="15">
        <v>0</v>
      </c>
    </row>
    <row r="3796" spans="1:7" x14ac:dyDescent="0.2">
      <c r="A3796" s="15">
        <v>15000</v>
      </c>
      <c r="B3796" s="15">
        <v>0.158</v>
      </c>
      <c r="C3796" s="15" t="s">
        <v>46</v>
      </c>
      <c r="D3796" s="15">
        <v>90000</v>
      </c>
      <c r="E3796" s="15">
        <v>36</v>
      </c>
      <c r="F3796" s="15">
        <v>2</v>
      </c>
      <c r="G3796" s="15">
        <v>0</v>
      </c>
    </row>
    <row r="3797" spans="1:7" x14ac:dyDescent="0.2">
      <c r="A3797" s="15">
        <v>16000</v>
      </c>
      <c r="B3797" s="15">
        <v>0.158</v>
      </c>
      <c r="C3797" s="15" t="s">
        <v>44</v>
      </c>
      <c r="D3797" s="15">
        <v>39000</v>
      </c>
      <c r="E3797" s="15">
        <v>60</v>
      </c>
      <c r="F3797" s="15">
        <v>1</v>
      </c>
      <c r="G3797" s="15">
        <v>1</v>
      </c>
    </row>
    <row r="3798" spans="1:7" x14ac:dyDescent="0.2">
      <c r="A3798" s="15">
        <v>30000</v>
      </c>
      <c r="B3798" s="15">
        <v>0.1905</v>
      </c>
      <c r="C3798" s="15" t="s">
        <v>46</v>
      </c>
      <c r="D3798" s="15">
        <v>78000</v>
      </c>
      <c r="E3798" s="15">
        <v>60</v>
      </c>
      <c r="F3798" s="15">
        <v>7</v>
      </c>
      <c r="G3798" s="15">
        <v>1</v>
      </c>
    </row>
    <row r="3799" spans="1:7" x14ac:dyDescent="0.2">
      <c r="A3799" s="15">
        <v>16000</v>
      </c>
      <c r="B3799" s="15">
        <v>0.1875</v>
      </c>
      <c r="C3799" s="15" t="s">
        <v>44</v>
      </c>
      <c r="D3799" s="15">
        <v>74000</v>
      </c>
      <c r="E3799" s="15">
        <v>36</v>
      </c>
      <c r="F3799" s="15">
        <v>3</v>
      </c>
      <c r="G3799" s="15">
        <v>0</v>
      </c>
    </row>
    <row r="3800" spans="1:7" x14ac:dyDescent="0.2">
      <c r="A3800" s="15">
        <v>18000</v>
      </c>
      <c r="B3800" s="15">
        <v>0.1905</v>
      </c>
      <c r="C3800" s="15" t="s">
        <v>46</v>
      </c>
      <c r="D3800" s="15">
        <v>50000</v>
      </c>
      <c r="E3800" s="15">
        <v>60</v>
      </c>
      <c r="F3800" s="15">
        <v>4</v>
      </c>
      <c r="G3800" s="15">
        <v>1</v>
      </c>
    </row>
    <row r="3801" spans="1:7" x14ac:dyDescent="0.2">
      <c r="A3801" s="15">
        <v>12000</v>
      </c>
      <c r="B3801" s="15">
        <v>0.13109999999999999</v>
      </c>
      <c r="C3801" s="15" t="s">
        <v>46</v>
      </c>
      <c r="D3801" s="15">
        <v>70000</v>
      </c>
      <c r="E3801" s="15">
        <v>36</v>
      </c>
      <c r="F3801" s="15">
        <v>4</v>
      </c>
      <c r="G3801" s="15">
        <v>0</v>
      </c>
    </row>
    <row r="3802" spans="1:7" x14ac:dyDescent="0.2">
      <c r="A3802" s="15">
        <v>22800</v>
      </c>
      <c r="B3802" s="15">
        <v>0.23760000000000001</v>
      </c>
      <c r="C3802" s="15" t="s">
        <v>44</v>
      </c>
      <c r="D3802" s="15">
        <v>95000</v>
      </c>
      <c r="E3802" s="15">
        <v>60</v>
      </c>
      <c r="F3802" s="15">
        <v>10</v>
      </c>
      <c r="G3802" s="15">
        <v>1</v>
      </c>
    </row>
    <row r="3803" spans="1:7" x14ac:dyDescent="0.2">
      <c r="A3803" s="15">
        <v>8000</v>
      </c>
      <c r="B3803" s="15">
        <v>0.1016</v>
      </c>
      <c r="C3803" s="15" t="s">
        <v>46</v>
      </c>
      <c r="D3803" s="15">
        <v>40000</v>
      </c>
      <c r="E3803" s="15">
        <v>36</v>
      </c>
      <c r="F3803" s="15">
        <v>10</v>
      </c>
      <c r="G3803" s="15">
        <v>0</v>
      </c>
    </row>
    <row r="3804" spans="1:7" x14ac:dyDescent="0.2">
      <c r="A3804" s="15">
        <v>15000</v>
      </c>
      <c r="B3804" s="15">
        <v>0.1016</v>
      </c>
      <c r="C3804" s="15" t="s">
        <v>46</v>
      </c>
      <c r="D3804" s="15">
        <v>95000</v>
      </c>
      <c r="E3804" s="15">
        <v>36</v>
      </c>
      <c r="F3804" s="15">
        <v>10</v>
      </c>
      <c r="G3804" s="15">
        <v>0</v>
      </c>
    </row>
    <row r="3805" spans="1:7" x14ac:dyDescent="0.2">
      <c r="A3805" s="15">
        <v>18000</v>
      </c>
      <c r="B3805" s="15">
        <v>0.158</v>
      </c>
      <c r="C3805" s="15" t="s">
        <v>44</v>
      </c>
      <c r="D3805" s="15">
        <v>70000</v>
      </c>
      <c r="E3805" s="15">
        <v>60</v>
      </c>
      <c r="F3805" s="15">
        <v>3</v>
      </c>
      <c r="G3805" s="15">
        <v>0</v>
      </c>
    </row>
    <row r="3806" spans="1:7" x14ac:dyDescent="0.2">
      <c r="A3806" s="15">
        <v>21000</v>
      </c>
      <c r="B3806" s="15">
        <v>0.16289999999999999</v>
      </c>
      <c r="C3806" s="15" t="s">
        <v>46</v>
      </c>
      <c r="D3806" s="15">
        <v>365000</v>
      </c>
      <c r="E3806" s="15">
        <v>60</v>
      </c>
      <c r="F3806" s="15">
        <v>2</v>
      </c>
      <c r="G3806" s="15">
        <v>0</v>
      </c>
    </row>
    <row r="3807" spans="1:7" x14ac:dyDescent="0.2">
      <c r="A3807" s="15">
        <v>9450</v>
      </c>
      <c r="B3807" s="15">
        <v>0.17269999999999999</v>
      </c>
      <c r="C3807" s="15" t="s">
        <v>46</v>
      </c>
      <c r="D3807" s="15">
        <v>28000</v>
      </c>
      <c r="E3807" s="15">
        <v>36</v>
      </c>
      <c r="F3807" s="15">
        <v>10</v>
      </c>
      <c r="G3807" s="15">
        <v>0</v>
      </c>
    </row>
    <row r="3808" spans="1:7" x14ac:dyDescent="0.2">
      <c r="A3808" s="15">
        <v>4800</v>
      </c>
      <c r="B3808" s="15">
        <v>0.2198</v>
      </c>
      <c r="C3808" s="15" t="s">
        <v>44</v>
      </c>
      <c r="D3808" s="15">
        <v>50000</v>
      </c>
      <c r="E3808" s="15">
        <v>36</v>
      </c>
      <c r="F3808" s="15">
        <v>7</v>
      </c>
      <c r="G3808" s="15">
        <v>0</v>
      </c>
    </row>
    <row r="3809" spans="1:7" x14ac:dyDescent="0.2">
      <c r="A3809" s="15">
        <v>16400</v>
      </c>
      <c r="B3809" s="15">
        <v>0.23830000000000001</v>
      </c>
      <c r="C3809" s="15" t="s">
        <v>44</v>
      </c>
      <c r="D3809" s="15">
        <v>47000</v>
      </c>
      <c r="E3809" s="15">
        <v>60</v>
      </c>
      <c r="F3809" s="15">
        <v>1</v>
      </c>
      <c r="G3809" s="15">
        <v>0</v>
      </c>
    </row>
    <row r="3810" spans="1:7" x14ac:dyDescent="0.2">
      <c r="A3810" s="15">
        <v>10300</v>
      </c>
      <c r="B3810" s="15">
        <v>0.15310000000000001</v>
      </c>
      <c r="C3810" s="15" t="s">
        <v>46</v>
      </c>
      <c r="D3810" s="15">
        <v>30000</v>
      </c>
      <c r="E3810" s="15">
        <v>36</v>
      </c>
      <c r="F3810" s="15">
        <v>10</v>
      </c>
      <c r="G3810" s="15">
        <v>1</v>
      </c>
    </row>
    <row r="3811" spans="1:7" x14ac:dyDescent="0.2">
      <c r="A3811" s="15">
        <v>8000</v>
      </c>
      <c r="B3811" s="15">
        <v>0.15310000000000001</v>
      </c>
      <c r="C3811" s="15" t="s">
        <v>44</v>
      </c>
      <c r="D3811" s="15">
        <v>52000</v>
      </c>
      <c r="E3811" s="15">
        <v>36</v>
      </c>
      <c r="F3811" s="15">
        <v>6</v>
      </c>
      <c r="G3811" s="15">
        <v>0</v>
      </c>
    </row>
    <row r="3812" spans="1:7" x14ac:dyDescent="0.2">
      <c r="A3812" s="15">
        <v>35000</v>
      </c>
      <c r="B3812" s="15">
        <v>0.1777</v>
      </c>
      <c r="C3812" s="15" t="s">
        <v>46</v>
      </c>
      <c r="D3812" s="15">
        <v>160000</v>
      </c>
      <c r="E3812" s="15">
        <v>60</v>
      </c>
      <c r="F3812" s="15">
        <v>3</v>
      </c>
      <c r="G3812" s="15">
        <v>1</v>
      </c>
    </row>
    <row r="3813" spans="1:7" x14ac:dyDescent="0.2">
      <c r="A3813" s="15">
        <v>13350</v>
      </c>
      <c r="B3813" s="15">
        <v>0.14330000000000001</v>
      </c>
      <c r="C3813" s="15" t="s">
        <v>46</v>
      </c>
      <c r="D3813" s="15">
        <v>57970</v>
      </c>
      <c r="E3813" s="15">
        <v>60</v>
      </c>
      <c r="F3813" s="15">
        <v>8</v>
      </c>
      <c r="G3813" s="15">
        <v>0</v>
      </c>
    </row>
    <row r="3814" spans="1:7" x14ac:dyDescent="0.2">
      <c r="A3814" s="15">
        <v>24000</v>
      </c>
      <c r="B3814" s="15">
        <v>0.14330000000000001</v>
      </c>
      <c r="C3814" s="15" t="s">
        <v>44</v>
      </c>
      <c r="D3814" s="16">
        <v>100000</v>
      </c>
      <c r="E3814" s="15">
        <v>36</v>
      </c>
      <c r="F3814" s="15">
        <v>8</v>
      </c>
      <c r="G3814" s="15">
        <v>0</v>
      </c>
    </row>
    <row r="3815" spans="1:7" x14ac:dyDescent="0.2">
      <c r="A3815" s="15">
        <v>12800</v>
      </c>
      <c r="B3815" s="15">
        <v>0.14330000000000001</v>
      </c>
      <c r="C3815" s="15" t="s">
        <v>45</v>
      </c>
      <c r="D3815" s="16">
        <v>100000</v>
      </c>
      <c r="E3815" s="15">
        <v>36</v>
      </c>
      <c r="F3815" s="15">
        <v>4</v>
      </c>
      <c r="G3815" s="15">
        <v>0</v>
      </c>
    </row>
    <row r="3816" spans="1:7" x14ac:dyDescent="0.2">
      <c r="A3816" s="15">
        <v>5000</v>
      </c>
      <c r="B3816" s="15">
        <v>0.14330000000000001</v>
      </c>
      <c r="C3816" s="15" t="s">
        <v>44</v>
      </c>
      <c r="D3816" s="15">
        <v>60000</v>
      </c>
      <c r="E3816" s="15">
        <v>36</v>
      </c>
      <c r="F3816" s="15">
        <v>3</v>
      </c>
      <c r="G3816" s="15">
        <v>0</v>
      </c>
    </row>
    <row r="3817" spans="1:7" x14ac:dyDescent="0.2">
      <c r="A3817" s="15">
        <v>10000</v>
      </c>
      <c r="B3817" s="15">
        <v>7.6200000000000004E-2</v>
      </c>
      <c r="C3817" s="15" t="s">
        <v>44</v>
      </c>
      <c r="D3817" s="16">
        <v>100000</v>
      </c>
      <c r="E3817" s="15">
        <v>36</v>
      </c>
      <c r="F3817" s="15">
        <v>10</v>
      </c>
      <c r="G3817" s="15">
        <v>0</v>
      </c>
    </row>
    <row r="3818" spans="1:7" x14ac:dyDescent="0.2">
      <c r="A3818" s="15">
        <v>12000</v>
      </c>
      <c r="B3818" s="15">
        <v>0.1777</v>
      </c>
      <c r="C3818" s="15" t="s">
        <v>44</v>
      </c>
      <c r="D3818" s="15">
        <v>191000</v>
      </c>
      <c r="E3818" s="15">
        <v>36</v>
      </c>
      <c r="F3818" s="15">
        <v>2</v>
      </c>
      <c r="G3818" s="15">
        <v>0</v>
      </c>
    </row>
    <row r="3819" spans="1:7" x14ac:dyDescent="0.2">
      <c r="A3819" s="15">
        <v>9000</v>
      </c>
      <c r="B3819" s="15">
        <v>0.1016</v>
      </c>
      <c r="C3819" s="15" t="s">
        <v>45</v>
      </c>
      <c r="D3819" s="15">
        <v>27000</v>
      </c>
      <c r="E3819" s="15">
        <v>36</v>
      </c>
      <c r="F3819" s="15">
        <v>6</v>
      </c>
      <c r="G3819" s="15">
        <v>1</v>
      </c>
    </row>
    <row r="3820" spans="1:7" x14ac:dyDescent="0.2">
      <c r="A3820" s="15">
        <v>9000</v>
      </c>
      <c r="B3820" s="15">
        <v>0.1777</v>
      </c>
      <c r="C3820" s="15" t="s">
        <v>46</v>
      </c>
      <c r="D3820" s="15">
        <v>46000</v>
      </c>
      <c r="E3820" s="15">
        <v>36</v>
      </c>
      <c r="F3820" s="15">
        <v>10</v>
      </c>
      <c r="G3820" s="15">
        <v>0</v>
      </c>
    </row>
    <row r="3821" spans="1:7" x14ac:dyDescent="0.2">
      <c r="A3821" s="15">
        <v>8000</v>
      </c>
      <c r="B3821" s="15">
        <v>0.1212</v>
      </c>
      <c r="C3821" s="15" t="s">
        <v>44</v>
      </c>
      <c r="D3821" s="15">
        <v>43000.99</v>
      </c>
      <c r="E3821" s="15">
        <v>36</v>
      </c>
      <c r="F3821" s="15">
        <v>10</v>
      </c>
      <c r="G3821" s="15">
        <v>0</v>
      </c>
    </row>
    <row r="3822" spans="1:7" x14ac:dyDescent="0.2">
      <c r="A3822" s="15">
        <v>3000</v>
      </c>
      <c r="B3822" s="15">
        <v>0.1875</v>
      </c>
      <c r="C3822" s="15" t="s">
        <v>44</v>
      </c>
      <c r="D3822" s="15">
        <v>34000</v>
      </c>
      <c r="E3822" s="15">
        <v>36</v>
      </c>
      <c r="F3822" s="15">
        <v>7</v>
      </c>
      <c r="G3822" s="15">
        <v>0</v>
      </c>
    </row>
    <row r="3823" spans="1:7" x14ac:dyDescent="0.2">
      <c r="A3823" s="15">
        <v>17975</v>
      </c>
      <c r="B3823" s="15">
        <v>0.1212</v>
      </c>
      <c r="C3823" s="15" t="s">
        <v>46</v>
      </c>
      <c r="D3823" s="15">
        <v>40000</v>
      </c>
      <c r="E3823" s="15">
        <v>36</v>
      </c>
      <c r="F3823" s="15">
        <v>2</v>
      </c>
      <c r="G3823" s="15">
        <v>0</v>
      </c>
    </row>
    <row r="3824" spans="1:7" x14ac:dyDescent="0.2">
      <c r="A3824" s="15">
        <v>12800</v>
      </c>
      <c r="B3824" s="15">
        <v>0.14330000000000001</v>
      </c>
      <c r="C3824" s="15" t="s">
        <v>44</v>
      </c>
      <c r="D3824" s="15">
        <v>36000</v>
      </c>
      <c r="E3824" s="15">
        <v>36</v>
      </c>
      <c r="F3824" s="15">
        <v>1</v>
      </c>
      <c r="G3824" s="15">
        <v>0</v>
      </c>
    </row>
    <row r="3825" spans="1:7" x14ac:dyDescent="0.2">
      <c r="A3825" s="15">
        <v>9000</v>
      </c>
      <c r="B3825" s="15">
        <v>7.9000000000000001E-2</v>
      </c>
      <c r="C3825" s="15" t="s">
        <v>46</v>
      </c>
      <c r="D3825" s="15">
        <v>68000</v>
      </c>
      <c r="E3825" s="15">
        <v>36</v>
      </c>
      <c r="F3825" s="15">
        <v>10</v>
      </c>
      <c r="G3825" s="15">
        <v>0</v>
      </c>
    </row>
    <row r="3826" spans="1:7" x14ac:dyDescent="0.2">
      <c r="A3826" s="15">
        <v>18000</v>
      </c>
      <c r="B3826" s="15">
        <v>0.23830000000000001</v>
      </c>
      <c r="C3826" s="15" t="s">
        <v>44</v>
      </c>
      <c r="D3826" s="15">
        <v>55400</v>
      </c>
      <c r="E3826" s="15">
        <v>60</v>
      </c>
      <c r="F3826" s="15">
        <v>0.5</v>
      </c>
      <c r="G3826" s="15">
        <v>0</v>
      </c>
    </row>
    <row r="3827" spans="1:7" x14ac:dyDescent="0.2">
      <c r="A3827" s="15">
        <v>24000</v>
      </c>
      <c r="B3827" s="15">
        <v>0.16289999999999999</v>
      </c>
      <c r="C3827" s="15" t="s">
        <v>44</v>
      </c>
      <c r="D3827" s="15">
        <v>55000</v>
      </c>
      <c r="E3827" s="15">
        <v>60</v>
      </c>
      <c r="F3827" s="15">
        <v>10</v>
      </c>
      <c r="G3827" s="15">
        <v>0</v>
      </c>
    </row>
    <row r="3828" spans="1:7" x14ac:dyDescent="0.2">
      <c r="A3828" s="15">
        <v>13000</v>
      </c>
      <c r="B3828" s="15">
        <v>0.1777</v>
      </c>
      <c r="C3828" s="15" t="s">
        <v>46</v>
      </c>
      <c r="D3828" s="15">
        <v>72250</v>
      </c>
      <c r="E3828" s="15">
        <v>60</v>
      </c>
      <c r="F3828" s="15">
        <v>2</v>
      </c>
      <c r="G3828" s="15">
        <v>0</v>
      </c>
    </row>
    <row r="3829" spans="1:7" x14ac:dyDescent="0.2">
      <c r="A3829" s="15">
        <v>5000</v>
      </c>
      <c r="B3829" s="15">
        <v>0.1875</v>
      </c>
      <c r="C3829" s="15" t="s">
        <v>45</v>
      </c>
      <c r="D3829" s="15">
        <v>93000</v>
      </c>
      <c r="E3829" s="15">
        <v>36</v>
      </c>
      <c r="F3829" s="15">
        <v>6</v>
      </c>
      <c r="G3829" s="15">
        <v>1</v>
      </c>
    </row>
    <row r="3830" spans="1:7" x14ac:dyDescent="0.2">
      <c r="A3830" s="15">
        <v>24925</v>
      </c>
      <c r="B3830" s="15">
        <v>0.14330000000000001</v>
      </c>
      <c r="C3830" s="15" t="s">
        <v>44</v>
      </c>
      <c r="D3830" s="15">
        <v>73000</v>
      </c>
      <c r="E3830" s="15">
        <v>36</v>
      </c>
      <c r="F3830" s="15">
        <v>10</v>
      </c>
      <c r="G3830" s="15">
        <v>0</v>
      </c>
    </row>
    <row r="3831" spans="1:7" x14ac:dyDescent="0.2">
      <c r="A3831" s="15">
        <v>9600</v>
      </c>
      <c r="B3831" s="15">
        <v>0.19719999999999999</v>
      </c>
      <c r="C3831" s="15" t="s">
        <v>44</v>
      </c>
      <c r="D3831" s="15">
        <v>48000</v>
      </c>
      <c r="E3831" s="15">
        <v>36</v>
      </c>
      <c r="F3831" s="15">
        <v>2</v>
      </c>
      <c r="G3831" s="15">
        <v>0</v>
      </c>
    </row>
    <row r="3832" spans="1:7" x14ac:dyDescent="0.2">
      <c r="A3832" s="15">
        <v>11100</v>
      </c>
      <c r="B3832" s="15">
        <v>0.1016</v>
      </c>
      <c r="C3832" s="15" t="s">
        <v>46</v>
      </c>
      <c r="D3832" s="15">
        <v>32000</v>
      </c>
      <c r="E3832" s="15">
        <v>36</v>
      </c>
      <c r="F3832" s="15">
        <v>10</v>
      </c>
      <c r="G3832" s="15">
        <v>1</v>
      </c>
    </row>
    <row r="3833" spans="1:7" x14ac:dyDescent="0.2">
      <c r="A3833" s="15">
        <v>12000</v>
      </c>
      <c r="B3833" s="15">
        <v>0.1212</v>
      </c>
      <c r="C3833" s="15" t="s">
        <v>44</v>
      </c>
      <c r="D3833" s="15">
        <v>83000</v>
      </c>
      <c r="E3833" s="15">
        <v>36</v>
      </c>
      <c r="F3833" s="15">
        <v>2</v>
      </c>
      <c r="G3833" s="15">
        <v>0</v>
      </c>
    </row>
    <row r="3834" spans="1:7" x14ac:dyDescent="0.2">
      <c r="A3834" s="15">
        <v>20000</v>
      </c>
      <c r="B3834" s="15">
        <v>0.13109999999999999</v>
      </c>
      <c r="C3834" s="15" t="s">
        <v>46</v>
      </c>
      <c r="D3834" s="15">
        <v>175000</v>
      </c>
      <c r="E3834" s="15">
        <v>36</v>
      </c>
      <c r="F3834" s="15">
        <v>1</v>
      </c>
      <c r="G3834" s="15">
        <v>0</v>
      </c>
    </row>
    <row r="3835" spans="1:7" x14ac:dyDescent="0.2">
      <c r="A3835" s="15">
        <v>3500</v>
      </c>
      <c r="B3835" s="15">
        <v>0.1114</v>
      </c>
      <c r="C3835" s="15" t="s">
        <v>44</v>
      </c>
      <c r="D3835" s="15">
        <v>50000</v>
      </c>
      <c r="E3835" s="15">
        <v>36</v>
      </c>
      <c r="F3835" s="15">
        <v>7</v>
      </c>
      <c r="G3835" s="15">
        <v>0</v>
      </c>
    </row>
    <row r="3836" spans="1:7" x14ac:dyDescent="0.2">
      <c r="A3836" s="15">
        <v>7000</v>
      </c>
      <c r="B3836" s="15">
        <v>0.14330000000000001</v>
      </c>
      <c r="C3836" s="15" t="s">
        <v>46</v>
      </c>
      <c r="D3836" s="15">
        <v>57384</v>
      </c>
      <c r="E3836" s="15">
        <v>36</v>
      </c>
      <c r="F3836" s="15">
        <v>10</v>
      </c>
      <c r="G3836" s="15">
        <v>0</v>
      </c>
    </row>
    <row r="3837" spans="1:7" x14ac:dyDescent="0.2">
      <c r="A3837" s="15">
        <v>5500</v>
      </c>
      <c r="B3837" s="15">
        <v>0.18490000000000001</v>
      </c>
      <c r="C3837" s="15" t="s">
        <v>46</v>
      </c>
      <c r="D3837" s="15">
        <v>85000</v>
      </c>
      <c r="E3837" s="15">
        <v>36</v>
      </c>
      <c r="F3837" s="15">
        <v>5</v>
      </c>
      <c r="G3837" s="15">
        <v>0</v>
      </c>
    </row>
    <row r="3838" spans="1:7" x14ac:dyDescent="0.2">
      <c r="A3838" s="15">
        <v>5000</v>
      </c>
      <c r="B3838" s="15">
        <v>0.21</v>
      </c>
      <c r="C3838" s="15" t="s">
        <v>44</v>
      </c>
      <c r="D3838" s="15">
        <v>25000</v>
      </c>
      <c r="E3838" s="15">
        <v>36</v>
      </c>
      <c r="F3838" s="15">
        <v>4</v>
      </c>
      <c r="G3838" s="15">
        <v>0</v>
      </c>
    </row>
    <row r="3839" spans="1:7" x14ac:dyDescent="0.2">
      <c r="A3839" s="15">
        <v>18000</v>
      </c>
      <c r="B3839" s="15">
        <v>0.14330000000000001</v>
      </c>
      <c r="C3839" s="15" t="s">
        <v>46</v>
      </c>
      <c r="D3839" s="15">
        <v>40000</v>
      </c>
      <c r="E3839" s="15">
        <v>36</v>
      </c>
      <c r="F3839" s="15">
        <v>5</v>
      </c>
      <c r="G3839" s="15">
        <v>0</v>
      </c>
    </row>
    <row r="3840" spans="1:7" x14ac:dyDescent="0.2">
      <c r="A3840" s="15">
        <v>4800</v>
      </c>
      <c r="B3840" s="15">
        <v>0.1905</v>
      </c>
      <c r="C3840" s="15" t="s">
        <v>44</v>
      </c>
      <c r="D3840" s="15">
        <v>42000</v>
      </c>
      <c r="E3840" s="15">
        <v>36</v>
      </c>
      <c r="F3840" s="15">
        <v>6</v>
      </c>
      <c r="G3840" s="15">
        <v>0</v>
      </c>
    </row>
    <row r="3841" spans="1:7" x14ac:dyDescent="0.2">
      <c r="A3841" s="15">
        <v>7600</v>
      </c>
      <c r="B3841" s="15">
        <v>0.1777</v>
      </c>
      <c r="C3841" s="15" t="s">
        <v>45</v>
      </c>
      <c r="D3841" s="15">
        <v>60000</v>
      </c>
      <c r="E3841" s="15">
        <v>36</v>
      </c>
      <c r="F3841" s="15">
        <v>8</v>
      </c>
      <c r="G3841" s="15">
        <v>0</v>
      </c>
    </row>
    <row r="3842" spans="1:7" x14ac:dyDescent="0.2">
      <c r="A3842" s="15">
        <v>20000</v>
      </c>
      <c r="B3842" s="15">
        <v>0.14330000000000001</v>
      </c>
      <c r="C3842" s="15" t="s">
        <v>44</v>
      </c>
      <c r="D3842" s="15">
        <v>55000</v>
      </c>
      <c r="E3842" s="15">
        <v>36</v>
      </c>
      <c r="F3842" s="15">
        <v>0.5</v>
      </c>
      <c r="G3842" s="15">
        <v>0</v>
      </c>
    </row>
    <row r="3843" spans="1:7" x14ac:dyDescent="0.2">
      <c r="A3843" s="15">
        <v>22400</v>
      </c>
      <c r="B3843" s="15">
        <v>0.15310000000000001</v>
      </c>
      <c r="C3843" s="15" t="s">
        <v>46</v>
      </c>
      <c r="D3843" s="15">
        <v>118481</v>
      </c>
      <c r="E3843" s="15">
        <v>60</v>
      </c>
      <c r="F3843" s="15">
        <v>10</v>
      </c>
      <c r="G3843" s="15">
        <v>0</v>
      </c>
    </row>
    <row r="3844" spans="1:7" x14ac:dyDescent="0.2">
      <c r="A3844" s="15">
        <v>14100</v>
      </c>
      <c r="B3844" s="15">
        <v>0.2198</v>
      </c>
      <c r="C3844" s="15" t="s">
        <v>44</v>
      </c>
      <c r="D3844" s="15">
        <v>60000</v>
      </c>
      <c r="E3844" s="15">
        <v>60</v>
      </c>
      <c r="F3844" s="15">
        <v>10</v>
      </c>
      <c r="G3844" s="15">
        <v>0</v>
      </c>
    </row>
    <row r="3845" spans="1:7" x14ac:dyDescent="0.2">
      <c r="A3845" s="15">
        <v>5500</v>
      </c>
      <c r="B3845" s="15">
        <v>0.18490000000000001</v>
      </c>
      <c r="C3845" s="15" t="s">
        <v>46</v>
      </c>
      <c r="D3845" s="15">
        <v>50000</v>
      </c>
      <c r="E3845" s="15">
        <v>36</v>
      </c>
      <c r="F3845" s="15">
        <v>10</v>
      </c>
      <c r="G3845" s="15">
        <v>0</v>
      </c>
    </row>
    <row r="3846" spans="1:7" x14ac:dyDescent="0.2">
      <c r="A3846" s="15">
        <v>10000</v>
      </c>
      <c r="B3846" s="15">
        <v>0.158</v>
      </c>
      <c r="C3846" s="15" t="s">
        <v>44</v>
      </c>
      <c r="D3846" s="15">
        <v>50000</v>
      </c>
      <c r="E3846" s="15">
        <v>36</v>
      </c>
      <c r="F3846" s="15">
        <v>6</v>
      </c>
      <c r="G3846" s="15">
        <v>0</v>
      </c>
    </row>
    <row r="3847" spans="1:7" x14ac:dyDescent="0.2">
      <c r="A3847" s="15">
        <v>18000</v>
      </c>
      <c r="B3847" s="15">
        <v>0.13109999999999999</v>
      </c>
      <c r="C3847" s="15" t="s">
        <v>46</v>
      </c>
      <c r="D3847" s="15">
        <v>90000</v>
      </c>
      <c r="E3847" s="15">
        <v>36</v>
      </c>
      <c r="F3847" s="15">
        <v>10</v>
      </c>
      <c r="G3847" s="15">
        <v>0</v>
      </c>
    </row>
    <row r="3848" spans="1:7" x14ac:dyDescent="0.2">
      <c r="A3848" s="15">
        <v>12000</v>
      </c>
      <c r="B3848" s="15">
        <v>0.1212</v>
      </c>
      <c r="C3848" s="15" t="s">
        <v>46</v>
      </c>
      <c r="D3848" s="15">
        <v>94000</v>
      </c>
      <c r="E3848" s="15">
        <v>36</v>
      </c>
      <c r="F3848" s="15">
        <v>10</v>
      </c>
      <c r="G3848" s="15">
        <v>0</v>
      </c>
    </row>
    <row r="3849" spans="1:7" x14ac:dyDescent="0.2">
      <c r="A3849" s="15">
        <v>35000</v>
      </c>
      <c r="B3849" s="15">
        <v>0.21</v>
      </c>
      <c r="C3849" s="15" t="s">
        <v>44</v>
      </c>
      <c r="D3849" s="15">
        <v>560000</v>
      </c>
      <c r="E3849" s="15">
        <v>36</v>
      </c>
      <c r="F3849" s="15">
        <v>6</v>
      </c>
      <c r="G3849" s="15">
        <v>0</v>
      </c>
    </row>
    <row r="3850" spans="1:7" x14ac:dyDescent="0.2">
      <c r="A3850" s="15">
        <v>9600</v>
      </c>
      <c r="B3850" s="15">
        <v>0.14330000000000001</v>
      </c>
      <c r="C3850" s="15" t="s">
        <v>44</v>
      </c>
      <c r="D3850" s="15">
        <v>48000</v>
      </c>
      <c r="E3850" s="15">
        <v>36</v>
      </c>
      <c r="F3850" s="15">
        <v>10</v>
      </c>
      <c r="G3850" s="15">
        <v>1</v>
      </c>
    </row>
    <row r="3851" spans="1:7" x14ac:dyDescent="0.2">
      <c r="A3851" s="15">
        <v>12000</v>
      </c>
      <c r="B3851" s="15">
        <v>0.1212</v>
      </c>
      <c r="C3851" s="15" t="s">
        <v>45</v>
      </c>
      <c r="D3851" s="15">
        <v>49000</v>
      </c>
      <c r="E3851" s="15">
        <v>36</v>
      </c>
      <c r="F3851" s="15">
        <v>5</v>
      </c>
      <c r="G3851" s="15">
        <v>0</v>
      </c>
    </row>
    <row r="3852" spans="1:7" x14ac:dyDescent="0.2">
      <c r="A3852" s="15">
        <v>5000</v>
      </c>
      <c r="B3852" s="15">
        <v>0.1905</v>
      </c>
      <c r="C3852" s="15" t="s">
        <v>46</v>
      </c>
      <c r="D3852" s="15">
        <v>57980</v>
      </c>
      <c r="E3852" s="15">
        <v>36</v>
      </c>
      <c r="F3852" s="15">
        <v>10</v>
      </c>
      <c r="G3852" s="15">
        <v>0</v>
      </c>
    </row>
    <row r="3853" spans="1:7" x14ac:dyDescent="0.2">
      <c r="A3853" s="15">
        <v>21000</v>
      </c>
      <c r="B3853" s="15">
        <v>0.19719999999999999</v>
      </c>
      <c r="C3853" s="15" t="s">
        <v>46</v>
      </c>
      <c r="D3853" s="15">
        <v>50000</v>
      </c>
      <c r="E3853" s="15">
        <v>60</v>
      </c>
      <c r="F3853" s="15">
        <v>4</v>
      </c>
      <c r="G3853" s="15">
        <v>1</v>
      </c>
    </row>
    <row r="3854" spans="1:7" x14ac:dyDescent="0.2">
      <c r="A3854" s="15">
        <v>15250</v>
      </c>
      <c r="B3854" s="15">
        <v>0.1212</v>
      </c>
      <c r="C3854" s="15" t="s">
        <v>46</v>
      </c>
      <c r="D3854" s="15">
        <v>60000</v>
      </c>
      <c r="E3854" s="15">
        <v>36</v>
      </c>
      <c r="F3854" s="15">
        <v>6</v>
      </c>
      <c r="G3854" s="15">
        <v>1</v>
      </c>
    </row>
    <row r="3855" spans="1:7" x14ac:dyDescent="0.2">
      <c r="A3855" s="15">
        <v>10400</v>
      </c>
      <c r="B3855" s="15">
        <v>0.1114</v>
      </c>
      <c r="C3855" s="15" t="s">
        <v>46</v>
      </c>
      <c r="D3855" s="15">
        <v>80000</v>
      </c>
      <c r="E3855" s="15">
        <v>36</v>
      </c>
      <c r="F3855" s="15">
        <v>10</v>
      </c>
      <c r="G3855" s="15">
        <v>0</v>
      </c>
    </row>
    <row r="3856" spans="1:7" x14ac:dyDescent="0.2">
      <c r="A3856" s="15">
        <v>29175</v>
      </c>
      <c r="B3856" s="15">
        <v>0.13109999999999999</v>
      </c>
      <c r="C3856" s="15" t="s">
        <v>46</v>
      </c>
      <c r="D3856" s="15">
        <v>65000</v>
      </c>
      <c r="E3856" s="15">
        <v>60</v>
      </c>
      <c r="F3856" s="15">
        <v>0.5</v>
      </c>
      <c r="G3856" s="15">
        <v>1</v>
      </c>
    </row>
    <row r="3857" spans="1:7" x14ac:dyDescent="0.2">
      <c r="A3857" s="15">
        <v>10000</v>
      </c>
      <c r="B3857" s="15">
        <v>0.1212</v>
      </c>
      <c r="C3857" s="15" t="s">
        <v>46</v>
      </c>
      <c r="D3857" s="15">
        <v>52000</v>
      </c>
      <c r="E3857" s="15">
        <v>36</v>
      </c>
      <c r="F3857" s="15">
        <v>0.5</v>
      </c>
      <c r="G3857" s="15">
        <v>0</v>
      </c>
    </row>
    <row r="3858" spans="1:7" x14ac:dyDescent="0.2">
      <c r="A3858" s="15">
        <v>11200</v>
      </c>
      <c r="B3858" s="15">
        <v>0.1114</v>
      </c>
      <c r="C3858" s="15" t="s">
        <v>46</v>
      </c>
      <c r="D3858" s="15">
        <v>56000</v>
      </c>
      <c r="E3858" s="15">
        <v>36</v>
      </c>
      <c r="F3858" s="15">
        <v>10</v>
      </c>
      <c r="G3858" s="15">
        <v>0</v>
      </c>
    </row>
    <row r="3859" spans="1:7" x14ac:dyDescent="0.2">
      <c r="A3859" s="15">
        <v>12000</v>
      </c>
      <c r="B3859" s="15">
        <v>0.15310000000000001</v>
      </c>
      <c r="C3859" s="15" t="s">
        <v>46</v>
      </c>
      <c r="D3859" s="15">
        <v>67860</v>
      </c>
      <c r="E3859" s="15">
        <v>60</v>
      </c>
      <c r="F3859" s="15">
        <v>10</v>
      </c>
      <c r="G3859" s="15">
        <v>0</v>
      </c>
    </row>
    <row r="3860" spans="1:7" x14ac:dyDescent="0.2">
      <c r="A3860" s="15">
        <v>23675</v>
      </c>
      <c r="B3860" s="15">
        <v>0.247</v>
      </c>
      <c r="C3860" s="15" t="s">
        <v>44</v>
      </c>
      <c r="D3860" s="15">
        <v>63326.400000000001</v>
      </c>
      <c r="E3860" s="15">
        <v>60</v>
      </c>
      <c r="F3860" s="15">
        <v>10</v>
      </c>
      <c r="G3860" s="15">
        <v>1</v>
      </c>
    </row>
    <row r="3861" spans="1:7" x14ac:dyDescent="0.2">
      <c r="A3861" s="15">
        <v>24000</v>
      </c>
      <c r="B3861" s="15">
        <v>0.14330000000000001</v>
      </c>
      <c r="C3861" s="15" t="s">
        <v>46</v>
      </c>
      <c r="D3861" s="15">
        <v>73820</v>
      </c>
      <c r="E3861" s="15">
        <v>36</v>
      </c>
      <c r="F3861" s="15">
        <v>10</v>
      </c>
      <c r="G3861" s="15">
        <v>0</v>
      </c>
    </row>
    <row r="3862" spans="1:7" x14ac:dyDescent="0.2">
      <c r="A3862" s="15">
        <v>24800</v>
      </c>
      <c r="B3862" s="15">
        <v>0.1114</v>
      </c>
      <c r="C3862" s="15" t="s">
        <v>46</v>
      </c>
      <c r="D3862" s="15">
        <v>140000</v>
      </c>
      <c r="E3862" s="15">
        <v>36</v>
      </c>
      <c r="F3862" s="15">
        <v>10</v>
      </c>
      <c r="G3862" s="15">
        <v>0</v>
      </c>
    </row>
    <row r="3863" spans="1:7" x14ac:dyDescent="0.2">
      <c r="A3863" s="15">
        <v>18000</v>
      </c>
      <c r="B3863" s="15">
        <v>0.1777</v>
      </c>
      <c r="C3863" s="15" t="s">
        <v>44</v>
      </c>
      <c r="D3863" s="15">
        <v>57500</v>
      </c>
      <c r="E3863" s="15">
        <v>60</v>
      </c>
      <c r="F3863" s="15">
        <v>2</v>
      </c>
      <c r="G3863" s="15">
        <v>0</v>
      </c>
    </row>
    <row r="3864" spans="1:7" x14ac:dyDescent="0.2">
      <c r="A3864" s="15">
        <v>4000</v>
      </c>
      <c r="B3864" s="15">
        <v>0.15310000000000001</v>
      </c>
      <c r="C3864" s="15" t="s">
        <v>46</v>
      </c>
      <c r="D3864" s="15">
        <v>60000</v>
      </c>
      <c r="E3864" s="15">
        <v>36</v>
      </c>
      <c r="F3864" s="15">
        <v>1</v>
      </c>
      <c r="G3864" s="15">
        <v>0</v>
      </c>
    </row>
    <row r="3865" spans="1:7" x14ac:dyDescent="0.2">
      <c r="A3865" s="15">
        <v>1850</v>
      </c>
      <c r="B3865" s="15">
        <v>0.1905</v>
      </c>
      <c r="C3865" s="15" t="s">
        <v>44</v>
      </c>
      <c r="D3865" s="15">
        <v>32000</v>
      </c>
      <c r="E3865" s="15">
        <v>36</v>
      </c>
      <c r="F3865" s="15">
        <v>0.5</v>
      </c>
      <c r="G3865" s="15">
        <v>0</v>
      </c>
    </row>
    <row r="3866" spans="1:7" x14ac:dyDescent="0.2">
      <c r="A3866" s="15">
        <v>10000</v>
      </c>
      <c r="B3866" s="15">
        <v>0.13109999999999999</v>
      </c>
      <c r="C3866" s="15" t="s">
        <v>44</v>
      </c>
      <c r="D3866" s="15">
        <v>45000</v>
      </c>
      <c r="E3866" s="15">
        <v>36</v>
      </c>
      <c r="F3866" s="15">
        <v>10</v>
      </c>
      <c r="G3866" s="15">
        <v>0</v>
      </c>
    </row>
    <row r="3867" spans="1:7" x14ac:dyDescent="0.2">
      <c r="A3867" s="15">
        <v>35000</v>
      </c>
      <c r="B3867" s="15">
        <v>0.21</v>
      </c>
      <c r="C3867" s="15" t="s">
        <v>46</v>
      </c>
      <c r="D3867" s="15">
        <v>102000</v>
      </c>
      <c r="E3867" s="15">
        <v>60</v>
      </c>
      <c r="F3867" s="15">
        <v>8</v>
      </c>
      <c r="G3867" s="15">
        <v>0</v>
      </c>
    </row>
    <row r="3868" spans="1:7" x14ac:dyDescent="0.2">
      <c r="A3868" s="15">
        <v>23000</v>
      </c>
      <c r="B3868" s="15">
        <v>7.9000000000000001E-2</v>
      </c>
      <c r="C3868" s="15" t="s">
        <v>46</v>
      </c>
      <c r="D3868" s="15">
        <v>135000</v>
      </c>
      <c r="E3868" s="15">
        <v>36</v>
      </c>
      <c r="F3868" s="15">
        <v>10</v>
      </c>
      <c r="G3868" s="15">
        <v>0</v>
      </c>
    </row>
    <row r="3869" spans="1:7" x14ac:dyDescent="0.2">
      <c r="A3869" s="15">
        <v>21200</v>
      </c>
      <c r="B3869" s="15">
        <v>0.21</v>
      </c>
      <c r="C3869" s="15" t="s">
        <v>44</v>
      </c>
      <c r="D3869" s="15">
        <v>48000</v>
      </c>
      <c r="E3869" s="15">
        <v>60</v>
      </c>
      <c r="F3869" s="15">
        <v>10</v>
      </c>
      <c r="G3869" s="15">
        <v>1</v>
      </c>
    </row>
    <row r="3870" spans="1:7" x14ac:dyDescent="0.2">
      <c r="A3870" s="15">
        <v>11500</v>
      </c>
      <c r="B3870" s="15">
        <v>0.1212</v>
      </c>
      <c r="C3870" s="15" t="s">
        <v>46</v>
      </c>
      <c r="D3870" s="16">
        <v>100000</v>
      </c>
      <c r="E3870" s="15">
        <v>36</v>
      </c>
      <c r="F3870" s="15">
        <v>1</v>
      </c>
      <c r="G3870" s="15">
        <v>0</v>
      </c>
    </row>
    <row r="3871" spans="1:7" x14ac:dyDescent="0.2">
      <c r="A3871" s="15">
        <v>24000</v>
      </c>
      <c r="B3871" s="15">
        <v>0.1409</v>
      </c>
      <c r="C3871" s="15" t="s">
        <v>44</v>
      </c>
      <c r="D3871" s="15">
        <v>220000</v>
      </c>
      <c r="E3871" s="15">
        <v>36</v>
      </c>
      <c r="F3871" s="15">
        <v>2</v>
      </c>
      <c r="G3871" s="15">
        <v>0</v>
      </c>
    </row>
    <row r="3872" spans="1:7" x14ac:dyDescent="0.2">
      <c r="A3872" s="15">
        <v>10000</v>
      </c>
      <c r="B3872" s="15">
        <v>0.15310000000000001</v>
      </c>
      <c r="C3872" s="15" t="s">
        <v>46</v>
      </c>
      <c r="D3872" s="15">
        <v>72600</v>
      </c>
      <c r="E3872" s="15">
        <v>36</v>
      </c>
      <c r="F3872" s="15">
        <v>10</v>
      </c>
      <c r="G3872" s="15">
        <v>0</v>
      </c>
    </row>
    <row r="3873" spans="1:7" x14ac:dyDescent="0.2">
      <c r="A3873" s="15">
        <v>25000</v>
      </c>
      <c r="B3873" s="15">
        <v>0.21490000000000001</v>
      </c>
      <c r="C3873" s="15" t="s">
        <v>46</v>
      </c>
      <c r="D3873" s="15">
        <v>60000</v>
      </c>
      <c r="E3873" s="15">
        <v>60</v>
      </c>
      <c r="F3873" s="15">
        <v>8</v>
      </c>
      <c r="G3873" s="15">
        <v>1</v>
      </c>
    </row>
    <row r="3874" spans="1:7" x14ac:dyDescent="0.2">
      <c r="A3874" s="15">
        <v>12000</v>
      </c>
      <c r="B3874" s="15">
        <v>0.23760000000000001</v>
      </c>
      <c r="C3874" s="15" t="s">
        <v>46</v>
      </c>
      <c r="D3874" s="15">
        <v>75600</v>
      </c>
      <c r="E3874" s="15">
        <v>60</v>
      </c>
      <c r="F3874" s="15">
        <v>10</v>
      </c>
      <c r="G3874" s="15">
        <v>1</v>
      </c>
    </row>
    <row r="3875" spans="1:7" x14ac:dyDescent="0.2">
      <c r="A3875" s="15">
        <v>17625</v>
      </c>
      <c r="B3875" s="15">
        <v>7.9000000000000001E-2</v>
      </c>
      <c r="C3875" s="15" t="s">
        <v>45</v>
      </c>
      <c r="D3875" s="15">
        <v>40000</v>
      </c>
      <c r="E3875" s="15">
        <v>36</v>
      </c>
      <c r="F3875" s="15">
        <v>5</v>
      </c>
      <c r="G3875" s="15">
        <v>0</v>
      </c>
    </row>
    <row r="3876" spans="1:7" x14ac:dyDescent="0.2">
      <c r="A3876" s="15">
        <v>14300</v>
      </c>
      <c r="B3876" s="15">
        <v>0.1212</v>
      </c>
      <c r="C3876" s="15" t="s">
        <v>46</v>
      </c>
      <c r="D3876" s="15">
        <v>65000</v>
      </c>
      <c r="E3876" s="15">
        <v>36</v>
      </c>
      <c r="F3876" s="15">
        <v>7</v>
      </c>
      <c r="G3876" s="15">
        <v>0</v>
      </c>
    </row>
    <row r="3877" spans="1:7" x14ac:dyDescent="0.2">
      <c r="A3877" s="15">
        <v>10600</v>
      </c>
      <c r="B3877" s="15">
        <v>0.1016</v>
      </c>
      <c r="C3877" s="15" t="s">
        <v>46</v>
      </c>
      <c r="D3877" s="15">
        <v>59800</v>
      </c>
      <c r="E3877" s="15">
        <v>36</v>
      </c>
      <c r="F3877" s="15">
        <v>6</v>
      </c>
      <c r="G3877" s="15">
        <v>0</v>
      </c>
    </row>
    <row r="3878" spans="1:7" x14ac:dyDescent="0.2">
      <c r="A3878" s="15">
        <v>17625</v>
      </c>
      <c r="B3878" s="15">
        <v>0.16289999999999999</v>
      </c>
      <c r="C3878" s="15" t="s">
        <v>46</v>
      </c>
      <c r="D3878" s="15">
        <v>55000</v>
      </c>
      <c r="E3878" s="15">
        <v>36</v>
      </c>
      <c r="F3878" s="15">
        <v>10</v>
      </c>
      <c r="G3878" s="15">
        <v>0</v>
      </c>
    </row>
    <row r="3879" spans="1:7" x14ac:dyDescent="0.2">
      <c r="A3879" s="15">
        <v>34475</v>
      </c>
      <c r="B3879" s="15">
        <v>0.1875</v>
      </c>
      <c r="C3879" s="15" t="s">
        <v>44</v>
      </c>
      <c r="D3879" s="15">
        <v>78500</v>
      </c>
      <c r="E3879" s="15">
        <v>36</v>
      </c>
      <c r="F3879" s="15">
        <v>10</v>
      </c>
      <c r="G3879" s="15">
        <v>0</v>
      </c>
    </row>
    <row r="3880" spans="1:7" x14ac:dyDescent="0.2">
      <c r="A3880" s="15">
        <v>31825</v>
      </c>
      <c r="B3880" s="15">
        <v>0.18490000000000001</v>
      </c>
      <c r="C3880" s="15" t="s">
        <v>44</v>
      </c>
      <c r="D3880" s="15">
        <v>225000</v>
      </c>
      <c r="E3880" s="15">
        <v>36</v>
      </c>
      <c r="F3880" s="15">
        <v>2</v>
      </c>
      <c r="G3880" s="15">
        <v>0</v>
      </c>
    </row>
    <row r="3881" spans="1:7" x14ac:dyDescent="0.2">
      <c r="A3881" s="15">
        <v>4000</v>
      </c>
      <c r="B3881" s="15">
        <v>0.19719999999999999</v>
      </c>
      <c r="C3881" s="15" t="s">
        <v>44</v>
      </c>
      <c r="D3881" s="15">
        <v>35000</v>
      </c>
      <c r="E3881" s="15">
        <v>36</v>
      </c>
      <c r="F3881" s="15">
        <v>8</v>
      </c>
      <c r="G3881" s="15">
        <v>1</v>
      </c>
    </row>
    <row r="3882" spans="1:7" x14ac:dyDescent="0.2">
      <c r="A3882" s="15">
        <v>12000</v>
      </c>
      <c r="B3882" s="15">
        <v>6.6199999999999995E-2</v>
      </c>
      <c r="C3882" s="15" t="s">
        <v>46</v>
      </c>
      <c r="D3882" s="16">
        <v>100000</v>
      </c>
      <c r="E3882" s="15">
        <v>36</v>
      </c>
      <c r="F3882" s="15">
        <v>7</v>
      </c>
      <c r="G3882" s="15">
        <v>0</v>
      </c>
    </row>
    <row r="3883" spans="1:7" x14ac:dyDescent="0.2">
      <c r="A3883" s="15">
        <v>5500</v>
      </c>
      <c r="B3883" s="15">
        <v>0.158</v>
      </c>
      <c r="C3883" s="15" t="s">
        <v>46</v>
      </c>
      <c r="D3883" s="15">
        <v>40000</v>
      </c>
      <c r="E3883" s="15">
        <v>36</v>
      </c>
      <c r="F3883" s="15">
        <v>7</v>
      </c>
      <c r="G3883" s="15">
        <v>0</v>
      </c>
    </row>
    <row r="3884" spans="1:7" x14ac:dyDescent="0.2">
      <c r="A3884" s="15">
        <v>28000</v>
      </c>
      <c r="B3884" s="15">
        <v>0.1016</v>
      </c>
      <c r="C3884" s="15" t="s">
        <v>46</v>
      </c>
      <c r="D3884" s="16">
        <v>100000</v>
      </c>
      <c r="E3884" s="15">
        <v>36</v>
      </c>
      <c r="F3884" s="15">
        <v>10</v>
      </c>
      <c r="G3884" s="15">
        <v>0</v>
      </c>
    </row>
    <row r="3885" spans="1:7" x14ac:dyDescent="0.2">
      <c r="A3885" s="15">
        <v>6000</v>
      </c>
      <c r="B3885" s="15">
        <v>0.1016</v>
      </c>
      <c r="C3885" s="15" t="s">
        <v>46</v>
      </c>
      <c r="D3885" s="15">
        <v>46000</v>
      </c>
      <c r="E3885" s="15">
        <v>36</v>
      </c>
      <c r="F3885" s="15">
        <v>1</v>
      </c>
      <c r="G3885" s="15">
        <v>0</v>
      </c>
    </row>
    <row r="3886" spans="1:7" x14ac:dyDescent="0.2">
      <c r="A3886" s="15">
        <v>25000</v>
      </c>
      <c r="B3886" s="15">
        <v>0.19719999999999999</v>
      </c>
      <c r="C3886" s="15" t="s">
        <v>46</v>
      </c>
      <c r="D3886" s="15">
        <v>82000</v>
      </c>
      <c r="E3886" s="15">
        <v>60</v>
      </c>
      <c r="F3886" s="15">
        <v>0.5</v>
      </c>
      <c r="G3886" s="15">
        <v>0</v>
      </c>
    </row>
    <row r="3887" spans="1:7" x14ac:dyDescent="0.2">
      <c r="A3887" s="15">
        <v>9600</v>
      </c>
      <c r="B3887" s="15">
        <v>0.2198</v>
      </c>
      <c r="C3887" s="15" t="s">
        <v>44</v>
      </c>
      <c r="D3887" s="15">
        <v>62000</v>
      </c>
      <c r="E3887" s="15">
        <v>60</v>
      </c>
      <c r="F3887" s="15">
        <v>1</v>
      </c>
      <c r="G3887" s="15">
        <v>1</v>
      </c>
    </row>
    <row r="3888" spans="1:7" x14ac:dyDescent="0.2">
      <c r="A3888" s="15">
        <v>8400</v>
      </c>
      <c r="B3888" s="15">
        <v>0.1409</v>
      </c>
      <c r="C3888" s="15" t="s">
        <v>45</v>
      </c>
      <c r="D3888" s="15">
        <v>46000</v>
      </c>
      <c r="E3888" s="15">
        <v>36</v>
      </c>
      <c r="F3888" s="15">
        <v>7</v>
      </c>
      <c r="G3888" s="15">
        <v>0</v>
      </c>
    </row>
    <row r="3889" spans="1:7" x14ac:dyDescent="0.2">
      <c r="A3889" s="15">
        <v>18225</v>
      </c>
      <c r="B3889" s="15">
        <v>0.21</v>
      </c>
      <c r="C3889" s="15" t="s">
        <v>46</v>
      </c>
      <c r="D3889" s="15">
        <v>55000</v>
      </c>
      <c r="E3889" s="15">
        <v>36</v>
      </c>
      <c r="F3889" s="15">
        <v>10</v>
      </c>
      <c r="G3889" s="15">
        <v>1</v>
      </c>
    </row>
    <row r="3890" spans="1:7" x14ac:dyDescent="0.2">
      <c r="A3890" s="15">
        <v>13000</v>
      </c>
      <c r="B3890" s="15">
        <v>0.1212</v>
      </c>
      <c r="C3890" s="15" t="s">
        <v>46</v>
      </c>
      <c r="D3890" s="15">
        <v>42000</v>
      </c>
      <c r="E3890" s="15">
        <v>36</v>
      </c>
      <c r="F3890" s="15">
        <v>3</v>
      </c>
      <c r="G3890" s="15">
        <v>0</v>
      </c>
    </row>
    <row r="3891" spans="1:7" x14ac:dyDescent="0.2">
      <c r="A3891" s="15">
        <v>12800</v>
      </c>
      <c r="B3891" s="15">
        <v>0.21490000000000001</v>
      </c>
      <c r="C3891" s="15" t="s">
        <v>46</v>
      </c>
      <c r="D3891" s="15">
        <v>65000</v>
      </c>
      <c r="E3891" s="15">
        <v>60</v>
      </c>
      <c r="F3891" s="15">
        <v>10</v>
      </c>
      <c r="G3891" s="15">
        <v>1</v>
      </c>
    </row>
    <row r="3892" spans="1:7" x14ac:dyDescent="0.2">
      <c r="A3892" s="15">
        <v>18000</v>
      </c>
      <c r="B3892" s="15">
        <v>6.0299999999999999E-2</v>
      </c>
      <c r="C3892" s="15" t="s">
        <v>44</v>
      </c>
      <c r="D3892" s="15">
        <v>80000</v>
      </c>
      <c r="E3892" s="15">
        <v>36</v>
      </c>
      <c r="F3892" s="15">
        <v>8</v>
      </c>
      <c r="G3892" s="15">
        <v>0</v>
      </c>
    </row>
    <row r="3893" spans="1:7" x14ac:dyDescent="0.2">
      <c r="A3893" s="15">
        <v>7000</v>
      </c>
      <c r="B3893" s="15">
        <v>0.23280000000000001</v>
      </c>
      <c r="C3893" s="15" t="s">
        <v>44</v>
      </c>
      <c r="D3893" s="15">
        <v>48000</v>
      </c>
      <c r="E3893" s="15">
        <v>60</v>
      </c>
      <c r="F3893" s="15">
        <v>8</v>
      </c>
      <c r="G3893" s="15">
        <v>0</v>
      </c>
    </row>
    <row r="3894" spans="1:7" x14ac:dyDescent="0.2">
      <c r="A3894" s="15">
        <v>15875</v>
      </c>
      <c r="B3894" s="15">
        <v>0.13109999999999999</v>
      </c>
      <c r="C3894" s="15" t="s">
        <v>44</v>
      </c>
      <c r="D3894" s="15">
        <v>55000</v>
      </c>
      <c r="E3894" s="15">
        <v>36</v>
      </c>
      <c r="F3894" s="15">
        <v>10</v>
      </c>
      <c r="G3894" s="15">
        <v>1</v>
      </c>
    </row>
    <row r="3895" spans="1:7" x14ac:dyDescent="0.2">
      <c r="A3895" s="15">
        <v>17050</v>
      </c>
      <c r="B3895" s="15">
        <v>0.1777</v>
      </c>
      <c r="C3895" s="15" t="s">
        <v>44</v>
      </c>
      <c r="D3895" s="15">
        <v>38854</v>
      </c>
      <c r="E3895" s="15">
        <v>36</v>
      </c>
      <c r="F3895" s="15">
        <v>6</v>
      </c>
      <c r="G3895" s="15">
        <v>0</v>
      </c>
    </row>
    <row r="3896" spans="1:7" x14ac:dyDescent="0.2">
      <c r="A3896" s="15">
        <v>18000</v>
      </c>
      <c r="B3896" s="15">
        <v>0.247</v>
      </c>
      <c r="C3896" s="15" t="s">
        <v>44</v>
      </c>
      <c r="D3896" s="15">
        <v>75000</v>
      </c>
      <c r="E3896" s="15">
        <v>60</v>
      </c>
      <c r="F3896" s="15">
        <v>8</v>
      </c>
      <c r="G3896" s="15">
        <v>0</v>
      </c>
    </row>
    <row r="3897" spans="1:7" x14ac:dyDescent="0.2">
      <c r="A3897" s="15">
        <v>7025</v>
      </c>
      <c r="B3897" s="15">
        <v>0.1409</v>
      </c>
      <c r="C3897" s="15" t="s">
        <v>44</v>
      </c>
      <c r="D3897" s="15">
        <v>45000</v>
      </c>
      <c r="E3897" s="15">
        <v>36</v>
      </c>
      <c r="F3897" s="15">
        <v>1</v>
      </c>
      <c r="G3897" s="15">
        <v>0</v>
      </c>
    </row>
    <row r="3898" spans="1:7" x14ac:dyDescent="0.2">
      <c r="A3898" s="15">
        <v>5000</v>
      </c>
      <c r="B3898" s="15">
        <v>0.18490000000000001</v>
      </c>
      <c r="C3898" s="15" t="s">
        <v>44</v>
      </c>
      <c r="D3898" s="15">
        <v>27500</v>
      </c>
      <c r="E3898" s="15">
        <v>36</v>
      </c>
      <c r="F3898" s="15">
        <v>3</v>
      </c>
      <c r="G3898" s="15">
        <v>0</v>
      </c>
    </row>
    <row r="3899" spans="1:7" x14ac:dyDescent="0.2">
      <c r="A3899" s="15">
        <v>24000</v>
      </c>
      <c r="B3899" s="15">
        <v>8.8999999999999996E-2</v>
      </c>
      <c r="C3899" s="15" t="s">
        <v>46</v>
      </c>
      <c r="D3899" s="15">
        <v>71976</v>
      </c>
      <c r="E3899" s="15">
        <v>36</v>
      </c>
      <c r="F3899" s="15">
        <v>6</v>
      </c>
      <c r="G3899" s="15">
        <v>0</v>
      </c>
    </row>
    <row r="3900" spans="1:7" x14ac:dyDescent="0.2">
      <c r="A3900" s="15">
        <v>14700</v>
      </c>
      <c r="B3900" s="15">
        <v>0.22470000000000001</v>
      </c>
      <c r="C3900" s="15" t="s">
        <v>44</v>
      </c>
      <c r="D3900" s="15">
        <v>50000</v>
      </c>
      <c r="E3900" s="15">
        <v>60</v>
      </c>
      <c r="F3900" s="15">
        <v>1</v>
      </c>
      <c r="G3900" s="15">
        <v>1</v>
      </c>
    </row>
    <row r="3901" spans="1:7" x14ac:dyDescent="0.2">
      <c r="A3901" s="15">
        <v>16000</v>
      </c>
      <c r="B3901" s="15">
        <v>0.17269999999999999</v>
      </c>
      <c r="C3901" s="15" t="s">
        <v>44</v>
      </c>
      <c r="D3901" s="15">
        <v>52000</v>
      </c>
      <c r="E3901" s="15">
        <v>36</v>
      </c>
      <c r="F3901" s="15">
        <v>1</v>
      </c>
      <c r="G3901" s="15">
        <v>0</v>
      </c>
    </row>
    <row r="3902" spans="1:7" x14ac:dyDescent="0.2">
      <c r="A3902" s="15">
        <v>5700</v>
      </c>
      <c r="B3902" s="15">
        <v>0.17269999999999999</v>
      </c>
      <c r="C3902" s="15" t="s">
        <v>45</v>
      </c>
      <c r="D3902" s="15">
        <v>32000</v>
      </c>
      <c r="E3902" s="15">
        <v>36</v>
      </c>
      <c r="F3902" s="15">
        <v>10</v>
      </c>
      <c r="G3902" s="15">
        <v>1</v>
      </c>
    </row>
    <row r="3903" spans="1:7" x14ac:dyDescent="0.2">
      <c r="A3903" s="15">
        <v>14000</v>
      </c>
      <c r="B3903" s="15">
        <v>0.19719999999999999</v>
      </c>
      <c r="C3903" s="15" t="s">
        <v>44</v>
      </c>
      <c r="D3903" s="15">
        <v>120000</v>
      </c>
      <c r="E3903" s="15">
        <v>36</v>
      </c>
      <c r="F3903" s="15">
        <v>0.5</v>
      </c>
      <c r="G3903" s="15">
        <v>0</v>
      </c>
    </row>
    <row r="3904" spans="1:7" x14ac:dyDescent="0.2">
      <c r="A3904" s="15">
        <v>8000</v>
      </c>
      <c r="B3904" s="15">
        <v>0.1905</v>
      </c>
      <c r="C3904" s="15" t="s">
        <v>46</v>
      </c>
      <c r="D3904" s="15">
        <v>145000</v>
      </c>
      <c r="E3904" s="15">
        <v>36</v>
      </c>
      <c r="F3904" s="15">
        <v>3</v>
      </c>
      <c r="G3904" s="15">
        <v>0</v>
      </c>
    </row>
    <row r="3905" spans="1:7" x14ac:dyDescent="0.2">
      <c r="A3905" s="15">
        <v>20000</v>
      </c>
      <c r="B3905" s="15">
        <v>0.19719999999999999</v>
      </c>
      <c r="C3905" s="15" t="s">
        <v>44</v>
      </c>
      <c r="D3905" s="15">
        <v>70000</v>
      </c>
      <c r="E3905" s="15">
        <v>60</v>
      </c>
      <c r="F3905" s="15">
        <v>10</v>
      </c>
      <c r="G3905" s="15">
        <v>0</v>
      </c>
    </row>
    <row r="3906" spans="1:7" x14ac:dyDescent="0.2">
      <c r="A3906" s="15">
        <v>18000</v>
      </c>
      <c r="B3906" s="15">
        <v>0.18490000000000001</v>
      </c>
      <c r="C3906" s="15" t="s">
        <v>44</v>
      </c>
      <c r="D3906" s="15">
        <v>64000</v>
      </c>
      <c r="E3906" s="15">
        <v>36</v>
      </c>
      <c r="F3906" s="15">
        <v>2</v>
      </c>
      <c r="G3906" s="15">
        <v>0</v>
      </c>
    </row>
    <row r="3907" spans="1:7" x14ac:dyDescent="0.2">
      <c r="A3907" s="15">
        <v>9750</v>
      </c>
      <c r="B3907" s="15">
        <v>0.14330000000000001</v>
      </c>
      <c r="C3907" s="15" t="s">
        <v>44</v>
      </c>
      <c r="D3907" s="15">
        <v>52000</v>
      </c>
      <c r="E3907" s="15">
        <v>36</v>
      </c>
      <c r="F3907" s="15">
        <v>10</v>
      </c>
      <c r="G3907" s="15">
        <v>0</v>
      </c>
    </row>
    <row r="3908" spans="1:7" x14ac:dyDescent="0.2">
      <c r="A3908" s="15">
        <v>16800</v>
      </c>
      <c r="B3908" s="15">
        <v>0.23630000000000001</v>
      </c>
      <c r="C3908" s="15" t="s">
        <v>46</v>
      </c>
      <c r="D3908" s="15">
        <v>44000</v>
      </c>
      <c r="E3908" s="15">
        <v>60</v>
      </c>
      <c r="F3908" s="15">
        <v>10</v>
      </c>
      <c r="G3908" s="15">
        <v>0</v>
      </c>
    </row>
    <row r="3909" spans="1:7" x14ac:dyDescent="0.2">
      <c r="A3909" s="15">
        <v>14100</v>
      </c>
      <c r="B3909" s="15">
        <v>0.1905</v>
      </c>
      <c r="C3909" s="15" t="s">
        <v>46</v>
      </c>
      <c r="D3909" s="15">
        <v>39500</v>
      </c>
      <c r="E3909" s="15">
        <v>36</v>
      </c>
      <c r="F3909" s="15">
        <v>6</v>
      </c>
      <c r="G3909" s="15">
        <v>1</v>
      </c>
    </row>
    <row r="3910" spans="1:7" x14ac:dyDescent="0.2">
      <c r="A3910" s="15">
        <v>21000</v>
      </c>
      <c r="B3910" s="15">
        <v>0.158</v>
      </c>
      <c r="C3910" s="15" t="s">
        <v>44</v>
      </c>
      <c r="D3910" s="15">
        <v>52000</v>
      </c>
      <c r="E3910" s="15">
        <v>60</v>
      </c>
      <c r="F3910" s="15">
        <v>10</v>
      </c>
      <c r="G3910" s="15">
        <v>1</v>
      </c>
    </row>
    <row r="3911" spans="1:7" x14ac:dyDescent="0.2">
      <c r="A3911" s="15">
        <v>9500</v>
      </c>
      <c r="B3911" s="15">
        <v>0.15310000000000001</v>
      </c>
      <c r="C3911" s="15" t="s">
        <v>44</v>
      </c>
      <c r="D3911" s="15">
        <v>35000</v>
      </c>
      <c r="E3911" s="15">
        <v>36</v>
      </c>
      <c r="F3911" s="15">
        <v>4</v>
      </c>
      <c r="G3911" s="15">
        <v>1</v>
      </c>
    </row>
    <row r="3912" spans="1:7" x14ac:dyDescent="0.2">
      <c r="A3912" s="15">
        <v>16000</v>
      </c>
      <c r="B3912" s="15">
        <v>0.13109999999999999</v>
      </c>
      <c r="C3912" s="15" t="s">
        <v>45</v>
      </c>
      <c r="D3912" s="15">
        <v>80000</v>
      </c>
      <c r="E3912" s="15">
        <v>36</v>
      </c>
      <c r="F3912" s="15">
        <v>10</v>
      </c>
      <c r="G3912" s="15">
        <v>0</v>
      </c>
    </row>
    <row r="3913" spans="1:7" x14ac:dyDescent="0.2">
      <c r="A3913" s="15">
        <v>13800</v>
      </c>
      <c r="B3913" s="15">
        <v>0.1409</v>
      </c>
      <c r="C3913" s="15" t="s">
        <v>46</v>
      </c>
      <c r="D3913" s="15">
        <v>142000</v>
      </c>
      <c r="E3913" s="15">
        <v>36</v>
      </c>
      <c r="F3913" s="15">
        <v>10</v>
      </c>
      <c r="G3913" s="15">
        <v>0</v>
      </c>
    </row>
    <row r="3914" spans="1:7" x14ac:dyDescent="0.2">
      <c r="A3914" s="15">
        <v>17500</v>
      </c>
      <c r="B3914" s="15">
        <v>0.16289999999999999</v>
      </c>
      <c r="C3914" s="15" t="s">
        <v>44</v>
      </c>
      <c r="D3914" s="15">
        <v>40000</v>
      </c>
      <c r="E3914" s="15">
        <v>60</v>
      </c>
      <c r="F3914" s="15">
        <v>3</v>
      </c>
      <c r="G3914" s="15">
        <v>1</v>
      </c>
    </row>
    <row r="3915" spans="1:7" x14ac:dyDescent="0.2">
      <c r="A3915" s="15">
        <v>19200</v>
      </c>
      <c r="B3915" s="15">
        <v>0.158</v>
      </c>
      <c r="C3915" s="15" t="s">
        <v>44</v>
      </c>
      <c r="D3915" s="15">
        <v>60000</v>
      </c>
      <c r="E3915" s="15">
        <v>36</v>
      </c>
      <c r="F3915" s="15">
        <v>6</v>
      </c>
      <c r="G3915" s="15">
        <v>0</v>
      </c>
    </row>
    <row r="3916" spans="1:7" x14ac:dyDescent="0.2">
      <c r="A3916" s="15">
        <v>28000</v>
      </c>
      <c r="B3916" s="15">
        <v>0.1212</v>
      </c>
      <c r="C3916" s="15" t="s">
        <v>46</v>
      </c>
      <c r="D3916" s="15">
        <v>155000</v>
      </c>
      <c r="E3916" s="15">
        <v>60</v>
      </c>
      <c r="F3916" s="15">
        <v>10</v>
      </c>
      <c r="G3916" s="15">
        <v>0</v>
      </c>
    </row>
    <row r="3917" spans="1:7" x14ac:dyDescent="0.2">
      <c r="A3917" s="15">
        <v>10000</v>
      </c>
      <c r="B3917" s="15">
        <v>0.1016</v>
      </c>
      <c r="C3917" s="15" t="s">
        <v>44</v>
      </c>
      <c r="D3917" s="15">
        <v>41621</v>
      </c>
      <c r="E3917" s="15">
        <v>36</v>
      </c>
      <c r="F3917" s="15">
        <v>6</v>
      </c>
      <c r="G3917" s="15">
        <v>1</v>
      </c>
    </row>
    <row r="3918" spans="1:7" x14ac:dyDescent="0.2">
      <c r="A3918" s="15">
        <v>19200</v>
      </c>
      <c r="B3918" s="15">
        <v>6.6199999999999995E-2</v>
      </c>
      <c r="C3918" s="15" t="s">
        <v>46</v>
      </c>
      <c r="D3918" s="15">
        <v>150000</v>
      </c>
      <c r="E3918" s="15">
        <v>36</v>
      </c>
      <c r="F3918" s="15">
        <v>7</v>
      </c>
      <c r="G3918" s="15">
        <v>0</v>
      </c>
    </row>
    <row r="3919" spans="1:7" x14ac:dyDescent="0.2">
      <c r="A3919" s="15">
        <v>7000</v>
      </c>
      <c r="B3919" s="15">
        <v>0.14330000000000001</v>
      </c>
      <c r="C3919" s="15" t="s">
        <v>44</v>
      </c>
      <c r="D3919" s="15">
        <v>39500</v>
      </c>
      <c r="E3919" s="15">
        <v>36</v>
      </c>
      <c r="F3919" s="15">
        <v>10</v>
      </c>
      <c r="G3919" s="15">
        <v>0</v>
      </c>
    </row>
    <row r="3920" spans="1:7" x14ac:dyDescent="0.2">
      <c r="A3920" s="15">
        <v>35000</v>
      </c>
      <c r="B3920" s="15">
        <v>0.21490000000000001</v>
      </c>
      <c r="C3920" s="15" t="s">
        <v>45</v>
      </c>
      <c r="D3920" s="15">
        <v>168000</v>
      </c>
      <c r="E3920" s="15">
        <v>60</v>
      </c>
      <c r="F3920" s="15">
        <v>2</v>
      </c>
      <c r="G3920" s="15">
        <v>0</v>
      </c>
    </row>
    <row r="3921" spans="1:7" x14ac:dyDescent="0.2">
      <c r="A3921" s="15">
        <v>17000</v>
      </c>
      <c r="B3921" s="15">
        <v>0.1212</v>
      </c>
      <c r="C3921" s="15" t="s">
        <v>44</v>
      </c>
      <c r="D3921" s="15">
        <v>45000</v>
      </c>
      <c r="E3921" s="15">
        <v>36</v>
      </c>
      <c r="F3921" s="15">
        <v>3</v>
      </c>
      <c r="G3921" s="15">
        <v>0</v>
      </c>
    </row>
    <row r="3922" spans="1:7" x14ac:dyDescent="0.2">
      <c r="A3922" s="15">
        <v>20000</v>
      </c>
      <c r="B3922" s="15">
        <v>0.14330000000000001</v>
      </c>
      <c r="C3922" s="15" t="s">
        <v>46</v>
      </c>
      <c r="D3922" s="15">
        <v>75000</v>
      </c>
      <c r="E3922" s="15">
        <v>36</v>
      </c>
      <c r="F3922" s="15">
        <v>7</v>
      </c>
      <c r="G3922" s="15">
        <v>0</v>
      </c>
    </row>
    <row r="3923" spans="1:7" x14ac:dyDescent="0.2">
      <c r="A3923" s="15">
        <v>7500</v>
      </c>
      <c r="B3923" s="15">
        <v>6.6199999999999995E-2</v>
      </c>
      <c r="C3923" s="15" t="s">
        <v>46</v>
      </c>
      <c r="D3923" s="15">
        <v>165000</v>
      </c>
      <c r="E3923" s="15">
        <v>36</v>
      </c>
      <c r="F3923" s="15">
        <v>1</v>
      </c>
      <c r="G3923" s="15">
        <v>0</v>
      </c>
    </row>
    <row r="3924" spans="1:7" x14ac:dyDescent="0.2">
      <c r="A3924" s="15">
        <v>6250</v>
      </c>
      <c r="B3924" s="15">
        <v>0.1212</v>
      </c>
      <c r="C3924" s="15" t="s">
        <v>44</v>
      </c>
      <c r="D3924" s="15">
        <v>44000</v>
      </c>
      <c r="E3924" s="15">
        <v>36</v>
      </c>
      <c r="F3924" s="15">
        <v>2</v>
      </c>
      <c r="G3924" s="15">
        <v>0</v>
      </c>
    </row>
    <row r="3925" spans="1:7" x14ac:dyDescent="0.2">
      <c r="A3925" s="15">
        <v>11000</v>
      </c>
      <c r="B3925" s="15">
        <v>0.1212</v>
      </c>
      <c r="C3925" s="15" t="s">
        <v>44</v>
      </c>
      <c r="D3925" s="15">
        <v>54590</v>
      </c>
      <c r="E3925" s="15">
        <v>36</v>
      </c>
      <c r="F3925" s="15">
        <v>3</v>
      </c>
      <c r="G3925" s="15">
        <v>0</v>
      </c>
    </row>
    <row r="3926" spans="1:7" x14ac:dyDescent="0.2">
      <c r="A3926" s="15">
        <v>9750</v>
      </c>
      <c r="B3926" s="15">
        <v>0.1016</v>
      </c>
      <c r="C3926" s="15" t="s">
        <v>44</v>
      </c>
      <c r="D3926" s="15">
        <v>50000</v>
      </c>
      <c r="E3926" s="15">
        <v>36</v>
      </c>
      <c r="F3926" s="15">
        <v>5</v>
      </c>
      <c r="G3926" s="15">
        <v>0</v>
      </c>
    </row>
    <row r="3927" spans="1:7" x14ac:dyDescent="0.2">
      <c r="A3927" s="15">
        <v>8000</v>
      </c>
      <c r="B3927" s="15">
        <v>0.1016</v>
      </c>
      <c r="C3927" s="15" t="s">
        <v>46</v>
      </c>
      <c r="D3927" s="15">
        <v>24000</v>
      </c>
      <c r="E3927" s="15">
        <v>36</v>
      </c>
      <c r="F3927" s="15">
        <v>2</v>
      </c>
      <c r="G3927" s="15">
        <v>0</v>
      </c>
    </row>
    <row r="3928" spans="1:7" x14ac:dyDescent="0.2">
      <c r="A3928" s="15">
        <v>35000</v>
      </c>
      <c r="B3928" s="15">
        <v>0.21</v>
      </c>
      <c r="C3928" s="15" t="s">
        <v>46</v>
      </c>
      <c r="D3928" s="15">
        <v>80000</v>
      </c>
      <c r="E3928" s="15">
        <v>36</v>
      </c>
      <c r="F3928" s="15">
        <v>7</v>
      </c>
      <c r="G3928" s="15">
        <v>1</v>
      </c>
    </row>
    <row r="3929" spans="1:7" x14ac:dyDescent="0.2">
      <c r="A3929" s="15">
        <v>28000</v>
      </c>
      <c r="B3929" s="15">
        <v>0.1212</v>
      </c>
      <c r="C3929" s="15" t="s">
        <v>46</v>
      </c>
      <c r="D3929" s="15">
        <v>85000</v>
      </c>
      <c r="E3929" s="15">
        <v>60</v>
      </c>
      <c r="F3929" s="15">
        <v>7</v>
      </c>
      <c r="G3929" s="15">
        <v>0</v>
      </c>
    </row>
    <row r="3930" spans="1:7" x14ac:dyDescent="0.2">
      <c r="A3930" s="15">
        <v>3000</v>
      </c>
      <c r="B3930" s="15">
        <v>0.1114</v>
      </c>
      <c r="C3930" s="15" t="s">
        <v>45</v>
      </c>
      <c r="D3930" s="15">
        <v>10000</v>
      </c>
      <c r="E3930" s="15">
        <v>36</v>
      </c>
      <c r="F3930" s="15">
        <v>2</v>
      </c>
      <c r="G3930" s="15">
        <v>1</v>
      </c>
    </row>
    <row r="3931" spans="1:7" x14ac:dyDescent="0.2">
      <c r="A3931" s="15">
        <v>20675</v>
      </c>
      <c r="B3931" s="15">
        <v>0.17269999999999999</v>
      </c>
      <c r="C3931" s="15" t="s">
        <v>45</v>
      </c>
      <c r="D3931" s="15">
        <v>65000</v>
      </c>
      <c r="E3931" s="15">
        <v>60</v>
      </c>
      <c r="F3931" s="15">
        <v>2</v>
      </c>
      <c r="G3931" s="15">
        <v>0</v>
      </c>
    </row>
    <row r="3932" spans="1:7" x14ac:dyDescent="0.2">
      <c r="A3932" s="15">
        <v>10000</v>
      </c>
      <c r="B3932" s="15">
        <v>6.0299999999999999E-2</v>
      </c>
      <c r="C3932" s="15" t="s">
        <v>46</v>
      </c>
      <c r="D3932" s="15">
        <v>51000</v>
      </c>
      <c r="E3932" s="15">
        <v>36</v>
      </c>
      <c r="F3932" s="15">
        <v>1</v>
      </c>
      <c r="G3932" s="15">
        <v>0</v>
      </c>
    </row>
    <row r="3933" spans="1:7" x14ac:dyDescent="0.2">
      <c r="A3933" s="15">
        <v>3200</v>
      </c>
      <c r="B3933" s="15">
        <v>0.21</v>
      </c>
      <c r="C3933" s="15" t="s">
        <v>44</v>
      </c>
      <c r="D3933" s="15">
        <v>37000</v>
      </c>
      <c r="E3933" s="15">
        <v>36</v>
      </c>
      <c r="F3933" s="15">
        <v>2</v>
      </c>
      <c r="G3933" s="15">
        <v>1</v>
      </c>
    </row>
    <row r="3934" spans="1:7" x14ac:dyDescent="0.2">
      <c r="A3934" s="15">
        <v>10000</v>
      </c>
      <c r="B3934" s="15">
        <v>0.21</v>
      </c>
      <c r="C3934" s="15" t="s">
        <v>44</v>
      </c>
      <c r="D3934" s="15">
        <v>70000</v>
      </c>
      <c r="E3934" s="15">
        <v>36</v>
      </c>
      <c r="F3934" s="15">
        <v>10</v>
      </c>
      <c r="G3934" s="15">
        <v>1</v>
      </c>
    </row>
    <row r="3935" spans="1:7" x14ac:dyDescent="0.2">
      <c r="A3935" s="15">
        <v>1500</v>
      </c>
      <c r="B3935" s="15">
        <v>0.14330000000000001</v>
      </c>
      <c r="C3935" s="15" t="s">
        <v>44</v>
      </c>
      <c r="D3935" s="15">
        <v>85800</v>
      </c>
      <c r="E3935" s="15">
        <v>36</v>
      </c>
      <c r="F3935" s="15">
        <v>10</v>
      </c>
      <c r="G3935" s="15">
        <v>0</v>
      </c>
    </row>
    <row r="3936" spans="1:7" x14ac:dyDescent="0.2">
      <c r="A3936" s="15">
        <v>19000</v>
      </c>
      <c r="B3936" s="15">
        <v>0.158</v>
      </c>
      <c r="C3936" s="15" t="s">
        <v>44</v>
      </c>
      <c r="D3936" s="15">
        <v>72000</v>
      </c>
      <c r="E3936" s="15">
        <v>36</v>
      </c>
      <c r="F3936" s="15">
        <v>7</v>
      </c>
      <c r="G3936" s="15">
        <v>1</v>
      </c>
    </row>
    <row r="3937" spans="1:7" x14ac:dyDescent="0.2">
      <c r="A3937" s="15">
        <v>18000</v>
      </c>
      <c r="B3937" s="15">
        <v>0.158</v>
      </c>
      <c r="C3937" s="15" t="s">
        <v>46</v>
      </c>
      <c r="D3937" s="15">
        <v>55000</v>
      </c>
      <c r="E3937" s="15">
        <v>60</v>
      </c>
      <c r="F3937" s="15">
        <v>2</v>
      </c>
      <c r="G3937" s="15">
        <v>0</v>
      </c>
    </row>
    <row r="3938" spans="1:7" x14ac:dyDescent="0.2">
      <c r="A3938" s="15">
        <v>18000</v>
      </c>
      <c r="B3938" s="15">
        <v>0.17269999999999999</v>
      </c>
      <c r="C3938" s="15" t="s">
        <v>46</v>
      </c>
      <c r="D3938" s="15">
        <v>42000</v>
      </c>
      <c r="E3938" s="15">
        <v>60</v>
      </c>
      <c r="F3938" s="15">
        <v>10</v>
      </c>
      <c r="G3938" s="15">
        <v>0</v>
      </c>
    </row>
    <row r="3939" spans="1:7" x14ac:dyDescent="0.2">
      <c r="A3939" s="15">
        <v>10000</v>
      </c>
      <c r="B3939" s="15">
        <v>0.15310000000000001</v>
      </c>
      <c r="C3939" s="15" t="s">
        <v>46</v>
      </c>
      <c r="D3939" s="15">
        <v>57000</v>
      </c>
      <c r="E3939" s="15">
        <v>36</v>
      </c>
      <c r="F3939" s="15">
        <v>10</v>
      </c>
      <c r="G3939" s="15">
        <v>0</v>
      </c>
    </row>
    <row r="3940" spans="1:7" x14ac:dyDescent="0.2">
      <c r="A3940" s="15">
        <v>16000</v>
      </c>
      <c r="B3940" s="15">
        <v>0.22470000000000001</v>
      </c>
      <c r="C3940" s="15" t="s">
        <v>46</v>
      </c>
      <c r="D3940" s="15">
        <v>65000</v>
      </c>
      <c r="E3940" s="15">
        <v>60</v>
      </c>
      <c r="F3940" s="15">
        <v>10</v>
      </c>
      <c r="G3940" s="15">
        <v>0</v>
      </c>
    </row>
    <row r="3941" spans="1:7" x14ac:dyDescent="0.2">
      <c r="A3941" s="15">
        <v>4500</v>
      </c>
      <c r="B3941" s="15">
        <v>0.14330000000000001</v>
      </c>
      <c r="C3941" s="15" t="s">
        <v>44</v>
      </c>
      <c r="D3941" s="15">
        <v>44800</v>
      </c>
      <c r="E3941" s="15">
        <v>36</v>
      </c>
      <c r="F3941" s="15">
        <v>5</v>
      </c>
      <c r="G3941" s="15">
        <v>0</v>
      </c>
    </row>
    <row r="3942" spans="1:7" x14ac:dyDescent="0.2">
      <c r="A3942" s="15">
        <v>9250</v>
      </c>
      <c r="B3942" s="15">
        <v>0.1875</v>
      </c>
      <c r="C3942" s="15" t="s">
        <v>44</v>
      </c>
      <c r="D3942" s="15">
        <v>40000</v>
      </c>
      <c r="E3942" s="15">
        <v>36</v>
      </c>
      <c r="F3942" s="15">
        <v>3</v>
      </c>
      <c r="G3942" s="15">
        <v>1</v>
      </c>
    </row>
    <row r="3943" spans="1:7" x14ac:dyDescent="0.2">
      <c r="A3943" s="15">
        <v>28000</v>
      </c>
      <c r="B3943" s="15">
        <v>0.158</v>
      </c>
      <c r="C3943" s="15" t="s">
        <v>46</v>
      </c>
      <c r="D3943" s="15">
        <v>90000</v>
      </c>
      <c r="E3943" s="15">
        <v>36</v>
      </c>
      <c r="F3943" s="15">
        <v>10</v>
      </c>
      <c r="G3943" s="15">
        <v>0</v>
      </c>
    </row>
    <row r="3944" spans="1:7" x14ac:dyDescent="0.2">
      <c r="A3944" s="15">
        <v>10000</v>
      </c>
      <c r="B3944" s="15">
        <v>0.1114</v>
      </c>
      <c r="C3944" s="15" t="s">
        <v>46</v>
      </c>
      <c r="D3944" s="15">
        <v>65000</v>
      </c>
      <c r="E3944" s="15">
        <v>36</v>
      </c>
      <c r="F3944" s="15">
        <v>3</v>
      </c>
      <c r="G3944" s="15">
        <v>0</v>
      </c>
    </row>
    <row r="3945" spans="1:7" x14ac:dyDescent="0.2">
      <c r="A3945" s="15">
        <v>11500</v>
      </c>
      <c r="B3945" s="15">
        <v>0.1212</v>
      </c>
      <c r="C3945" s="15" t="s">
        <v>46</v>
      </c>
      <c r="D3945" s="15">
        <v>36000</v>
      </c>
      <c r="E3945" s="15">
        <v>36</v>
      </c>
      <c r="F3945" s="15">
        <v>10</v>
      </c>
      <c r="G3945" s="15">
        <v>0</v>
      </c>
    </row>
    <row r="3946" spans="1:7" x14ac:dyDescent="0.2">
      <c r="A3946" s="15">
        <v>6000</v>
      </c>
      <c r="B3946" s="15">
        <v>0.158</v>
      </c>
      <c r="C3946" s="15" t="s">
        <v>44</v>
      </c>
      <c r="D3946" s="15">
        <v>45000</v>
      </c>
      <c r="E3946" s="15">
        <v>36</v>
      </c>
      <c r="F3946" s="15">
        <v>10</v>
      </c>
      <c r="G3946" s="15">
        <v>1</v>
      </c>
    </row>
    <row r="3947" spans="1:7" x14ac:dyDescent="0.2">
      <c r="A3947" s="15">
        <v>25000</v>
      </c>
      <c r="B3947" s="15">
        <v>0.17269999999999999</v>
      </c>
      <c r="C3947" s="15" t="s">
        <v>46</v>
      </c>
      <c r="D3947" s="15">
        <v>63000</v>
      </c>
      <c r="E3947" s="15">
        <v>60</v>
      </c>
      <c r="F3947" s="15">
        <v>10</v>
      </c>
      <c r="G3947" s="15">
        <v>1</v>
      </c>
    </row>
    <row r="3948" spans="1:7" x14ac:dyDescent="0.2">
      <c r="A3948" s="15">
        <v>6000</v>
      </c>
      <c r="B3948" s="15">
        <v>0.1212</v>
      </c>
      <c r="C3948" s="15" t="s">
        <v>46</v>
      </c>
      <c r="D3948" s="15">
        <v>120000</v>
      </c>
      <c r="E3948" s="15">
        <v>36</v>
      </c>
      <c r="F3948" s="15">
        <v>4</v>
      </c>
      <c r="G3948" s="15">
        <v>0</v>
      </c>
    </row>
    <row r="3949" spans="1:7" x14ac:dyDescent="0.2">
      <c r="A3949" s="15">
        <v>6625</v>
      </c>
      <c r="B3949" s="15">
        <v>0.158</v>
      </c>
      <c r="C3949" s="15" t="s">
        <v>44</v>
      </c>
      <c r="D3949" s="15">
        <v>35000</v>
      </c>
      <c r="E3949" s="15">
        <v>36</v>
      </c>
      <c r="F3949" s="15">
        <v>5</v>
      </c>
      <c r="G3949" s="15">
        <v>0</v>
      </c>
    </row>
    <row r="3950" spans="1:7" x14ac:dyDescent="0.2">
      <c r="A3950" s="15">
        <v>13200</v>
      </c>
      <c r="B3950" s="15">
        <v>0.1016</v>
      </c>
      <c r="C3950" s="15" t="s">
        <v>46</v>
      </c>
      <c r="D3950" s="15">
        <v>36714</v>
      </c>
      <c r="E3950" s="15">
        <v>36</v>
      </c>
      <c r="F3950" s="15">
        <v>10</v>
      </c>
      <c r="G3950" s="15">
        <v>0</v>
      </c>
    </row>
    <row r="3951" spans="1:7" x14ac:dyDescent="0.2">
      <c r="A3951" s="15">
        <v>25000</v>
      </c>
      <c r="B3951" s="15">
        <v>7.6200000000000004E-2</v>
      </c>
      <c r="C3951" s="15" t="s">
        <v>46</v>
      </c>
      <c r="D3951" s="15">
        <v>109000</v>
      </c>
      <c r="E3951" s="15">
        <v>36</v>
      </c>
      <c r="F3951" s="15">
        <v>2</v>
      </c>
      <c r="G3951" s="15">
        <v>0</v>
      </c>
    </row>
    <row r="3952" spans="1:7" x14ac:dyDescent="0.2">
      <c r="A3952" s="15">
        <v>15000</v>
      </c>
      <c r="B3952" s="15">
        <v>0.1114</v>
      </c>
      <c r="C3952" s="15" t="s">
        <v>46</v>
      </c>
      <c r="D3952" s="15">
        <v>69000</v>
      </c>
      <c r="E3952" s="15">
        <v>36</v>
      </c>
      <c r="F3952" s="15">
        <v>10</v>
      </c>
      <c r="G3952" s="15">
        <v>0</v>
      </c>
    </row>
    <row r="3953" spans="1:7" x14ac:dyDescent="0.2">
      <c r="A3953" s="15">
        <v>23675</v>
      </c>
      <c r="B3953" s="15">
        <v>8.8999999999999996E-2</v>
      </c>
      <c r="C3953" s="15" t="s">
        <v>46</v>
      </c>
      <c r="D3953" s="15">
        <v>53560</v>
      </c>
      <c r="E3953" s="15">
        <v>60</v>
      </c>
      <c r="F3953" s="15">
        <v>6</v>
      </c>
      <c r="G3953" s="15">
        <v>0</v>
      </c>
    </row>
    <row r="3954" spans="1:7" x14ac:dyDescent="0.2">
      <c r="A3954" s="15">
        <v>15000</v>
      </c>
      <c r="B3954" s="15">
        <v>0.1409</v>
      </c>
      <c r="C3954" s="15" t="s">
        <v>46</v>
      </c>
      <c r="D3954" s="15">
        <v>55000</v>
      </c>
      <c r="E3954" s="15">
        <v>36</v>
      </c>
      <c r="F3954" s="15">
        <v>1</v>
      </c>
      <c r="G3954" s="15">
        <v>0</v>
      </c>
    </row>
    <row r="3955" spans="1:7" x14ac:dyDescent="0.2">
      <c r="A3955" s="15">
        <v>10000</v>
      </c>
      <c r="B3955" s="15">
        <v>0.1212</v>
      </c>
      <c r="C3955" s="15" t="s">
        <v>44</v>
      </c>
      <c r="D3955" s="15">
        <v>40000</v>
      </c>
      <c r="E3955" s="15">
        <v>36</v>
      </c>
      <c r="F3955" s="15">
        <v>5</v>
      </c>
      <c r="G3955" s="15">
        <v>0</v>
      </c>
    </row>
    <row r="3956" spans="1:7" x14ac:dyDescent="0.2">
      <c r="A3956" s="15">
        <v>25000</v>
      </c>
      <c r="B3956" s="15">
        <v>0.22470000000000001</v>
      </c>
      <c r="C3956" s="15" t="s">
        <v>44</v>
      </c>
      <c r="D3956" s="15">
        <v>70000</v>
      </c>
      <c r="E3956" s="15">
        <v>60</v>
      </c>
      <c r="F3956" s="15">
        <v>9</v>
      </c>
      <c r="G3956" s="15">
        <v>1</v>
      </c>
    </row>
    <row r="3957" spans="1:7" x14ac:dyDescent="0.2">
      <c r="A3957" s="15">
        <v>23200</v>
      </c>
      <c r="B3957" s="15">
        <v>0.17269999999999999</v>
      </c>
      <c r="C3957" s="15" t="s">
        <v>46</v>
      </c>
      <c r="D3957" s="15">
        <v>99396</v>
      </c>
      <c r="E3957" s="15">
        <v>60</v>
      </c>
      <c r="F3957" s="15">
        <v>10</v>
      </c>
      <c r="G3957" s="15">
        <v>0</v>
      </c>
    </row>
    <row r="3958" spans="1:7" x14ac:dyDescent="0.2">
      <c r="A3958" s="15">
        <v>8000</v>
      </c>
      <c r="B3958" s="15">
        <v>0.16289999999999999</v>
      </c>
      <c r="C3958" s="15" t="s">
        <v>44</v>
      </c>
      <c r="D3958" s="15">
        <v>65500</v>
      </c>
      <c r="E3958" s="15">
        <v>36</v>
      </c>
      <c r="F3958" s="15">
        <v>10</v>
      </c>
      <c r="G3958" s="15">
        <v>1</v>
      </c>
    </row>
    <row r="3959" spans="1:7" x14ac:dyDescent="0.2">
      <c r="A3959" s="15">
        <v>9000</v>
      </c>
      <c r="B3959" s="15">
        <v>0.1409</v>
      </c>
      <c r="C3959" s="15" t="s">
        <v>45</v>
      </c>
      <c r="D3959" s="15">
        <v>41000</v>
      </c>
      <c r="E3959" s="15">
        <v>36</v>
      </c>
      <c r="F3959" s="15">
        <v>5</v>
      </c>
      <c r="G3959" s="15">
        <v>0</v>
      </c>
    </row>
    <row r="3960" spans="1:7" x14ac:dyDescent="0.2">
      <c r="A3960" s="15">
        <v>5325</v>
      </c>
      <c r="B3960" s="15">
        <v>0.18490000000000001</v>
      </c>
      <c r="C3960" s="15" t="s">
        <v>44</v>
      </c>
      <c r="D3960" s="15">
        <v>60000</v>
      </c>
      <c r="E3960" s="15">
        <v>36</v>
      </c>
      <c r="F3960" s="15">
        <v>6</v>
      </c>
      <c r="G3960" s="15">
        <v>0</v>
      </c>
    </row>
    <row r="3961" spans="1:7" x14ac:dyDescent="0.2">
      <c r="A3961" s="15">
        <v>5600</v>
      </c>
      <c r="B3961" s="15">
        <v>0.1016</v>
      </c>
      <c r="C3961" s="15" t="s">
        <v>46</v>
      </c>
      <c r="D3961" s="15">
        <v>35000</v>
      </c>
      <c r="E3961" s="15">
        <v>36</v>
      </c>
      <c r="F3961" s="15">
        <v>10</v>
      </c>
      <c r="G3961" s="15">
        <v>0</v>
      </c>
    </row>
    <row r="3962" spans="1:7" x14ac:dyDescent="0.2">
      <c r="A3962" s="15">
        <v>8000</v>
      </c>
      <c r="B3962" s="15">
        <v>0.14330000000000001</v>
      </c>
      <c r="C3962" s="15" t="s">
        <v>46</v>
      </c>
      <c r="D3962" s="15">
        <v>50000</v>
      </c>
      <c r="E3962" s="15">
        <v>36</v>
      </c>
      <c r="F3962" s="15">
        <v>10</v>
      </c>
      <c r="G3962" s="15">
        <v>0</v>
      </c>
    </row>
    <row r="3963" spans="1:7" x14ac:dyDescent="0.2">
      <c r="A3963" s="15">
        <v>9500</v>
      </c>
      <c r="B3963" s="15">
        <v>0.19719999999999999</v>
      </c>
      <c r="C3963" s="15" t="s">
        <v>44</v>
      </c>
      <c r="D3963" s="15">
        <v>70000</v>
      </c>
      <c r="E3963" s="15">
        <v>36</v>
      </c>
      <c r="F3963" s="15">
        <v>10</v>
      </c>
      <c r="G3963" s="15">
        <v>0</v>
      </c>
    </row>
    <row r="3964" spans="1:7" x14ac:dyDescent="0.2">
      <c r="A3964" s="15">
        <v>13250</v>
      </c>
      <c r="B3964" s="15">
        <v>0.18490000000000001</v>
      </c>
      <c r="C3964" s="15" t="s">
        <v>44</v>
      </c>
      <c r="D3964" s="15">
        <v>47000</v>
      </c>
      <c r="E3964" s="15">
        <v>36</v>
      </c>
      <c r="F3964" s="15">
        <v>2</v>
      </c>
      <c r="G3964" s="15">
        <v>1</v>
      </c>
    </row>
    <row r="3965" spans="1:7" x14ac:dyDescent="0.2">
      <c r="A3965" s="15">
        <v>16000</v>
      </c>
      <c r="B3965" s="15">
        <v>0.158</v>
      </c>
      <c r="C3965" s="15" t="s">
        <v>44</v>
      </c>
      <c r="D3965" s="15">
        <v>80000</v>
      </c>
      <c r="E3965" s="15">
        <v>36</v>
      </c>
      <c r="F3965" s="15">
        <v>6</v>
      </c>
      <c r="G3965" s="15">
        <v>0</v>
      </c>
    </row>
    <row r="3966" spans="1:7" x14ac:dyDescent="0.2">
      <c r="A3966" s="15">
        <v>9000</v>
      </c>
      <c r="B3966" s="15">
        <v>0.13109999999999999</v>
      </c>
      <c r="C3966" s="15" t="s">
        <v>44</v>
      </c>
      <c r="D3966" s="15">
        <v>75500</v>
      </c>
      <c r="E3966" s="15">
        <v>36</v>
      </c>
      <c r="F3966" s="15">
        <v>2</v>
      </c>
      <c r="G3966" s="15">
        <v>0</v>
      </c>
    </row>
    <row r="3967" spans="1:7" x14ac:dyDescent="0.2">
      <c r="A3967" s="15">
        <v>7000</v>
      </c>
      <c r="B3967" s="15">
        <v>0.1114</v>
      </c>
      <c r="C3967" s="15" t="s">
        <v>46</v>
      </c>
      <c r="D3967" s="15">
        <v>42000</v>
      </c>
      <c r="E3967" s="15">
        <v>36</v>
      </c>
      <c r="F3967" s="15">
        <v>8</v>
      </c>
      <c r="G3967" s="15">
        <v>0</v>
      </c>
    </row>
    <row r="3968" spans="1:7" x14ac:dyDescent="0.2">
      <c r="A3968" s="15">
        <v>20000</v>
      </c>
      <c r="B3968" s="15">
        <v>0.1212</v>
      </c>
      <c r="C3968" s="15" t="s">
        <v>46</v>
      </c>
      <c r="D3968" s="15">
        <v>60000</v>
      </c>
      <c r="E3968" s="15">
        <v>36</v>
      </c>
      <c r="F3968" s="15">
        <v>9</v>
      </c>
      <c r="G3968" s="15">
        <v>0</v>
      </c>
    </row>
    <row r="3969" spans="1:7" x14ac:dyDescent="0.2">
      <c r="A3969" s="15">
        <v>35000</v>
      </c>
      <c r="B3969" s="15">
        <v>0.18490000000000001</v>
      </c>
      <c r="C3969" s="15" t="s">
        <v>44</v>
      </c>
      <c r="D3969" s="15">
        <v>78000</v>
      </c>
      <c r="E3969" s="15">
        <v>36</v>
      </c>
      <c r="F3969" s="15">
        <v>10</v>
      </c>
      <c r="G3969" s="15">
        <v>1</v>
      </c>
    </row>
    <row r="3970" spans="1:7" x14ac:dyDescent="0.2">
      <c r="A3970" s="15">
        <v>18000</v>
      </c>
      <c r="B3970" s="15">
        <v>0.1016</v>
      </c>
      <c r="C3970" s="15" t="s">
        <v>45</v>
      </c>
      <c r="D3970" s="15">
        <v>40600</v>
      </c>
      <c r="E3970" s="15">
        <v>36</v>
      </c>
      <c r="F3970" s="15">
        <v>10</v>
      </c>
      <c r="G3970" s="15">
        <v>0</v>
      </c>
    </row>
    <row r="3971" spans="1:7" x14ac:dyDescent="0.2">
      <c r="A3971" s="15">
        <v>8000</v>
      </c>
      <c r="B3971" s="15">
        <v>0.13109999999999999</v>
      </c>
      <c r="C3971" s="15" t="s">
        <v>44</v>
      </c>
      <c r="D3971" s="15">
        <v>45000</v>
      </c>
      <c r="E3971" s="15">
        <v>36</v>
      </c>
      <c r="F3971" s="15">
        <v>0.5</v>
      </c>
      <c r="G3971" s="15">
        <v>1</v>
      </c>
    </row>
    <row r="3972" spans="1:7" x14ac:dyDescent="0.2">
      <c r="A3972" s="15">
        <v>12000</v>
      </c>
      <c r="B3972" s="15">
        <v>0.14330000000000001</v>
      </c>
      <c r="C3972" s="15" t="s">
        <v>44</v>
      </c>
      <c r="D3972" s="15">
        <v>46000</v>
      </c>
      <c r="E3972" s="15">
        <v>36</v>
      </c>
      <c r="F3972" s="15">
        <v>1</v>
      </c>
      <c r="G3972" s="15">
        <v>0</v>
      </c>
    </row>
    <row r="3973" spans="1:7" x14ac:dyDescent="0.2">
      <c r="A3973" s="15">
        <v>11950</v>
      </c>
      <c r="B3973" s="15">
        <v>0.1777</v>
      </c>
      <c r="C3973" s="15" t="s">
        <v>44</v>
      </c>
      <c r="D3973" s="15">
        <v>35910</v>
      </c>
      <c r="E3973" s="15">
        <v>36</v>
      </c>
      <c r="F3973" s="15">
        <v>5</v>
      </c>
      <c r="G3973" s="15">
        <v>0</v>
      </c>
    </row>
    <row r="3974" spans="1:7" x14ac:dyDescent="0.2">
      <c r="A3974" s="15">
        <v>23500</v>
      </c>
      <c r="B3974" s="15">
        <v>0.22470000000000001</v>
      </c>
      <c r="C3974" s="15" t="s">
        <v>46</v>
      </c>
      <c r="D3974" s="15">
        <v>73000</v>
      </c>
      <c r="E3974" s="15">
        <v>60</v>
      </c>
      <c r="F3974" s="15">
        <v>9</v>
      </c>
      <c r="G3974" s="15">
        <v>0</v>
      </c>
    </row>
    <row r="3975" spans="1:7" x14ac:dyDescent="0.2">
      <c r="A3975" s="15">
        <v>7750</v>
      </c>
      <c r="B3975" s="15">
        <v>0.15310000000000001</v>
      </c>
      <c r="C3975" s="15" t="s">
        <v>46</v>
      </c>
      <c r="D3975" s="15">
        <v>51000</v>
      </c>
      <c r="E3975" s="15">
        <v>36</v>
      </c>
      <c r="F3975" s="15">
        <v>10</v>
      </c>
      <c r="G3975" s="15">
        <v>0</v>
      </c>
    </row>
    <row r="3976" spans="1:7" x14ac:dyDescent="0.2">
      <c r="A3976" s="15">
        <v>13200</v>
      </c>
      <c r="B3976" s="15">
        <v>0.16289999999999999</v>
      </c>
      <c r="C3976" s="15" t="s">
        <v>46</v>
      </c>
      <c r="D3976" s="15">
        <v>75000</v>
      </c>
      <c r="E3976" s="15">
        <v>36</v>
      </c>
      <c r="F3976" s="15">
        <v>4</v>
      </c>
      <c r="G3976" s="15">
        <v>0</v>
      </c>
    </row>
    <row r="3977" spans="1:7" x14ac:dyDescent="0.2">
      <c r="A3977" s="15">
        <v>12000</v>
      </c>
      <c r="B3977" s="15">
        <v>0.1114</v>
      </c>
      <c r="C3977" s="15" t="s">
        <v>44</v>
      </c>
      <c r="D3977" s="15">
        <v>40000</v>
      </c>
      <c r="E3977" s="15">
        <v>36</v>
      </c>
      <c r="F3977" s="15">
        <v>2</v>
      </c>
      <c r="G3977" s="15">
        <v>1</v>
      </c>
    </row>
    <row r="3978" spans="1:7" x14ac:dyDescent="0.2">
      <c r="A3978" s="15">
        <v>18500</v>
      </c>
      <c r="B3978" s="15">
        <v>6.6199999999999995E-2</v>
      </c>
      <c r="C3978" s="15" t="s">
        <v>46</v>
      </c>
      <c r="D3978" s="15">
        <v>72400</v>
      </c>
      <c r="E3978" s="15">
        <v>36</v>
      </c>
      <c r="F3978" s="15">
        <v>5</v>
      </c>
      <c r="G3978" s="15">
        <v>0</v>
      </c>
    </row>
    <row r="3979" spans="1:7" x14ac:dyDescent="0.2">
      <c r="A3979" s="15">
        <v>12000</v>
      </c>
      <c r="B3979" s="15">
        <v>0.1212</v>
      </c>
      <c r="C3979" s="15" t="s">
        <v>44</v>
      </c>
      <c r="D3979" s="15">
        <v>60000</v>
      </c>
      <c r="E3979" s="15">
        <v>36</v>
      </c>
      <c r="F3979" s="15">
        <v>10</v>
      </c>
      <c r="G3979" s="15">
        <v>0</v>
      </c>
    </row>
    <row r="3980" spans="1:7" x14ac:dyDescent="0.2">
      <c r="A3980" s="15">
        <v>12500</v>
      </c>
      <c r="B3980" s="15">
        <v>0.13109999999999999</v>
      </c>
      <c r="C3980" s="15" t="s">
        <v>46</v>
      </c>
      <c r="D3980" s="15">
        <v>65000</v>
      </c>
      <c r="E3980" s="15">
        <v>36</v>
      </c>
      <c r="F3980" s="15">
        <v>10</v>
      </c>
      <c r="G3980" s="15">
        <v>1</v>
      </c>
    </row>
    <row r="3981" spans="1:7" x14ac:dyDescent="0.2">
      <c r="A3981" s="15">
        <v>14000</v>
      </c>
      <c r="B3981" s="15">
        <v>0.23280000000000001</v>
      </c>
      <c r="C3981" s="15" t="s">
        <v>44</v>
      </c>
      <c r="D3981" s="15">
        <v>48000</v>
      </c>
      <c r="E3981" s="15">
        <v>60</v>
      </c>
      <c r="F3981" s="15">
        <v>5</v>
      </c>
      <c r="G3981" s="15">
        <v>1</v>
      </c>
    </row>
    <row r="3982" spans="1:7" x14ac:dyDescent="0.2">
      <c r="A3982" s="15">
        <v>7875</v>
      </c>
      <c r="B3982" s="15">
        <v>0.1212</v>
      </c>
      <c r="C3982" s="15" t="s">
        <v>44</v>
      </c>
      <c r="D3982" s="15">
        <v>33000</v>
      </c>
      <c r="E3982" s="15">
        <v>36</v>
      </c>
      <c r="F3982" s="15">
        <v>10</v>
      </c>
      <c r="G3982" s="15">
        <v>0</v>
      </c>
    </row>
    <row r="3983" spans="1:7" x14ac:dyDescent="0.2">
      <c r="A3983" s="15">
        <v>5000</v>
      </c>
      <c r="B3983" s="15">
        <v>0.2049</v>
      </c>
      <c r="C3983" s="15" t="s">
        <v>44</v>
      </c>
      <c r="D3983" s="15">
        <v>60000</v>
      </c>
      <c r="E3983" s="15">
        <v>36</v>
      </c>
      <c r="F3983" s="15">
        <v>6</v>
      </c>
      <c r="G3983" s="15">
        <v>0</v>
      </c>
    </row>
    <row r="3984" spans="1:7" x14ac:dyDescent="0.2">
      <c r="A3984" s="15">
        <v>28000</v>
      </c>
      <c r="B3984" s="15">
        <v>7.9000000000000001E-2</v>
      </c>
      <c r="C3984" s="15" t="s">
        <v>46</v>
      </c>
      <c r="D3984" s="15">
        <v>195000</v>
      </c>
      <c r="E3984" s="15">
        <v>36</v>
      </c>
      <c r="F3984" s="15">
        <v>10</v>
      </c>
      <c r="G3984" s="15">
        <v>0</v>
      </c>
    </row>
    <row r="3985" spans="1:7" x14ac:dyDescent="0.2">
      <c r="A3985" s="15">
        <v>10625</v>
      </c>
      <c r="B3985" s="15">
        <v>0.1409</v>
      </c>
      <c r="C3985" s="15" t="s">
        <v>44</v>
      </c>
      <c r="D3985" s="15">
        <v>55000</v>
      </c>
      <c r="E3985" s="15">
        <v>36</v>
      </c>
      <c r="F3985" s="15">
        <v>9</v>
      </c>
      <c r="G3985" s="15">
        <v>0</v>
      </c>
    </row>
    <row r="3986" spans="1:7" x14ac:dyDescent="0.2">
      <c r="A3986" s="15">
        <v>15000</v>
      </c>
      <c r="B3986" s="15">
        <v>0.14330000000000001</v>
      </c>
      <c r="C3986" s="15" t="s">
        <v>46</v>
      </c>
      <c r="D3986" s="15">
        <v>210000</v>
      </c>
      <c r="E3986" s="15">
        <v>60</v>
      </c>
      <c r="F3986" s="15">
        <v>10</v>
      </c>
      <c r="G3986" s="15">
        <v>0</v>
      </c>
    </row>
    <row r="3987" spans="1:7" x14ac:dyDescent="0.2">
      <c r="A3987" s="15">
        <v>10500</v>
      </c>
      <c r="B3987" s="15">
        <v>0.18490000000000001</v>
      </c>
      <c r="C3987" s="15" t="s">
        <v>46</v>
      </c>
      <c r="D3987" s="15">
        <v>65000</v>
      </c>
      <c r="E3987" s="15">
        <v>36</v>
      </c>
      <c r="F3987" s="15">
        <v>0.5</v>
      </c>
      <c r="G3987" s="15">
        <v>0</v>
      </c>
    </row>
    <row r="3988" spans="1:7" x14ac:dyDescent="0.2">
      <c r="A3988" s="15">
        <v>10000</v>
      </c>
      <c r="B3988" s="15">
        <v>0.21490000000000001</v>
      </c>
      <c r="C3988" s="15" t="s">
        <v>44</v>
      </c>
      <c r="D3988" s="15">
        <v>48000</v>
      </c>
      <c r="E3988" s="15">
        <v>36</v>
      </c>
      <c r="F3988" s="15">
        <v>5</v>
      </c>
      <c r="G3988" s="15">
        <v>0</v>
      </c>
    </row>
    <row r="3989" spans="1:7" x14ac:dyDescent="0.2">
      <c r="A3989" s="15">
        <v>18000</v>
      </c>
      <c r="B3989" s="15">
        <v>0.17269999999999999</v>
      </c>
      <c r="C3989" s="15" t="s">
        <v>44</v>
      </c>
      <c r="D3989" s="15">
        <v>62000</v>
      </c>
      <c r="E3989" s="15">
        <v>60</v>
      </c>
      <c r="F3989" s="15">
        <v>3</v>
      </c>
      <c r="G3989" s="15">
        <v>0</v>
      </c>
    </row>
    <row r="3990" spans="1:7" x14ac:dyDescent="0.2">
      <c r="A3990" s="15">
        <v>10000</v>
      </c>
      <c r="B3990" s="15">
        <v>7.6200000000000004E-2</v>
      </c>
      <c r="C3990" s="15" t="s">
        <v>46</v>
      </c>
      <c r="D3990" s="15">
        <v>61000</v>
      </c>
      <c r="E3990" s="15">
        <v>36</v>
      </c>
      <c r="F3990" s="15">
        <v>10</v>
      </c>
      <c r="G3990" s="15">
        <v>0</v>
      </c>
    </row>
    <row r="3991" spans="1:7" x14ac:dyDescent="0.2">
      <c r="A3991" s="15">
        <v>5000</v>
      </c>
      <c r="B3991" s="15">
        <v>0.1016</v>
      </c>
      <c r="C3991" s="15" t="s">
        <v>44</v>
      </c>
      <c r="D3991" s="15">
        <v>55000</v>
      </c>
      <c r="E3991" s="15">
        <v>36</v>
      </c>
      <c r="F3991" s="15">
        <v>10</v>
      </c>
      <c r="G3991" s="15">
        <v>0</v>
      </c>
    </row>
    <row r="3992" spans="1:7" x14ac:dyDescent="0.2">
      <c r="A3992" s="15">
        <v>28100</v>
      </c>
      <c r="B3992" s="15">
        <v>0.158</v>
      </c>
      <c r="C3992" s="15" t="s">
        <v>45</v>
      </c>
      <c r="D3992" s="15">
        <v>110000</v>
      </c>
      <c r="E3992" s="15">
        <v>36</v>
      </c>
      <c r="F3992" s="15">
        <v>10</v>
      </c>
      <c r="G3992" s="15">
        <v>1</v>
      </c>
    </row>
    <row r="3993" spans="1:7" x14ac:dyDescent="0.2">
      <c r="A3993" s="15">
        <v>25000</v>
      </c>
      <c r="B3993" s="15">
        <v>0.13109999999999999</v>
      </c>
      <c r="C3993" s="15" t="s">
        <v>46</v>
      </c>
      <c r="D3993" s="15">
        <v>137000</v>
      </c>
      <c r="E3993" s="15">
        <v>36</v>
      </c>
      <c r="F3993" s="15">
        <v>10</v>
      </c>
      <c r="G3993" s="15">
        <v>0</v>
      </c>
    </row>
    <row r="3994" spans="1:7" x14ac:dyDescent="0.2">
      <c r="A3994" s="15">
        <v>12000</v>
      </c>
      <c r="B3994" s="15">
        <v>0.23280000000000001</v>
      </c>
      <c r="C3994" s="15" t="s">
        <v>44</v>
      </c>
      <c r="D3994" s="15">
        <v>50000</v>
      </c>
      <c r="E3994" s="15">
        <v>60</v>
      </c>
      <c r="F3994" s="15">
        <v>4</v>
      </c>
      <c r="G3994" s="15">
        <v>0</v>
      </c>
    </row>
    <row r="3995" spans="1:7" x14ac:dyDescent="0.2">
      <c r="A3995" s="15">
        <v>10000</v>
      </c>
      <c r="B3995" s="15">
        <v>0.16289999999999999</v>
      </c>
      <c r="C3995" s="15" t="s">
        <v>46</v>
      </c>
      <c r="D3995" s="15">
        <v>71000</v>
      </c>
      <c r="E3995" s="15">
        <v>60</v>
      </c>
      <c r="F3995" s="15">
        <v>2</v>
      </c>
      <c r="G3995" s="15">
        <v>0</v>
      </c>
    </row>
    <row r="3996" spans="1:7" x14ac:dyDescent="0.2">
      <c r="A3996" s="15">
        <v>2000</v>
      </c>
      <c r="B3996" s="15">
        <v>0.14330000000000001</v>
      </c>
      <c r="C3996" s="15" t="s">
        <v>44</v>
      </c>
      <c r="D3996" s="15">
        <v>45000</v>
      </c>
      <c r="E3996" s="15">
        <v>36</v>
      </c>
      <c r="F3996" s="15">
        <v>3</v>
      </c>
      <c r="G3996" s="15">
        <v>1</v>
      </c>
    </row>
    <row r="3997" spans="1:7" x14ac:dyDescent="0.2">
      <c r="A3997" s="15">
        <v>24450</v>
      </c>
      <c r="B3997" s="15">
        <v>0.14330000000000001</v>
      </c>
      <c r="C3997" s="15" t="s">
        <v>46</v>
      </c>
      <c r="D3997" s="15">
        <v>150000</v>
      </c>
      <c r="E3997" s="15">
        <v>36</v>
      </c>
      <c r="F3997" s="15">
        <v>4</v>
      </c>
      <c r="G3997" s="15">
        <v>0</v>
      </c>
    </row>
    <row r="3998" spans="1:7" x14ac:dyDescent="0.2">
      <c r="A3998" s="15">
        <v>9000</v>
      </c>
      <c r="B3998" s="15">
        <v>0.1409</v>
      </c>
      <c r="C3998" s="15" t="s">
        <v>44</v>
      </c>
      <c r="D3998" s="15">
        <v>105000</v>
      </c>
      <c r="E3998" s="15">
        <v>36</v>
      </c>
      <c r="F3998" s="15">
        <v>10</v>
      </c>
      <c r="G3998" s="15">
        <v>0</v>
      </c>
    </row>
    <row r="3999" spans="1:7" x14ac:dyDescent="0.2">
      <c r="A3999" s="15">
        <v>30000</v>
      </c>
      <c r="B3999" s="15">
        <v>0.16289999999999999</v>
      </c>
      <c r="C3999" s="15" t="s">
        <v>46</v>
      </c>
      <c r="D3999" s="15">
        <v>150000</v>
      </c>
      <c r="E3999" s="15">
        <v>36</v>
      </c>
      <c r="F3999" s="15">
        <v>2</v>
      </c>
      <c r="G3999" s="15">
        <v>0</v>
      </c>
    </row>
    <row r="4000" spans="1:7" x14ac:dyDescent="0.2">
      <c r="A4000" s="15">
        <v>10000</v>
      </c>
      <c r="B4000" s="15">
        <v>0.1409</v>
      </c>
      <c r="C4000" s="15" t="s">
        <v>44</v>
      </c>
      <c r="D4000" s="15">
        <v>40000</v>
      </c>
      <c r="E4000" s="15">
        <v>36</v>
      </c>
      <c r="F4000" s="15">
        <v>6</v>
      </c>
      <c r="G4000" s="15">
        <v>0</v>
      </c>
    </row>
    <row r="4001" spans="1:7" x14ac:dyDescent="0.2">
      <c r="A4001" s="15">
        <v>2500</v>
      </c>
      <c r="B4001" s="15">
        <v>0.1212</v>
      </c>
      <c r="C4001" s="15" t="s">
        <v>46</v>
      </c>
      <c r="D4001" s="15">
        <v>103000</v>
      </c>
      <c r="E4001" s="15">
        <v>36</v>
      </c>
      <c r="F4001" s="15">
        <v>7</v>
      </c>
      <c r="G4001" s="15">
        <v>0</v>
      </c>
    </row>
    <row r="4002" spans="1:7" x14ac:dyDescent="0.2">
      <c r="A4002" s="15">
        <v>30000</v>
      </c>
      <c r="B4002" s="15">
        <v>0.19719999999999999</v>
      </c>
      <c r="C4002" s="15" t="s">
        <v>46</v>
      </c>
      <c r="D4002" s="15">
        <v>95000</v>
      </c>
      <c r="E4002" s="15">
        <v>60</v>
      </c>
      <c r="F4002" s="15">
        <v>10</v>
      </c>
      <c r="G4002" s="15">
        <v>1</v>
      </c>
    </row>
    <row r="4003" spans="1:7" x14ac:dyDescent="0.2">
      <c r="A4003" s="15">
        <v>8325</v>
      </c>
      <c r="B4003" s="15">
        <v>0.1409</v>
      </c>
      <c r="C4003" s="15" t="s">
        <v>44</v>
      </c>
      <c r="D4003" s="15">
        <v>25000</v>
      </c>
      <c r="E4003" s="15">
        <v>36</v>
      </c>
      <c r="F4003" s="15">
        <v>10</v>
      </c>
      <c r="G4003" s="15">
        <v>0</v>
      </c>
    </row>
    <row r="4004" spans="1:7" x14ac:dyDescent="0.2">
      <c r="A4004" s="15">
        <v>21000</v>
      </c>
      <c r="B4004" s="15">
        <v>8.8999999999999996E-2</v>
      </c>
      <c r="C4004" s="15" t="s">
        <v>45</v>
      </c>
      <c r="D4004" s="15">
        <v>80000</v>
      </c>
      <c r="E4004" s="15">
        <v>36</v>
      </c>
      <c r="F4004" s="15">
        <v>5</v>
      </c>
      <c r="G4004" s="15">
        <v>0</v>
      </c>
    </row>
    <row r="4005" spans="1:7" x14ac:dyDescent="0.2">
      <c r="A4005" s="15">
        <v>25000</v>
      </c>
      <c r="B4005" s="15">
        <v>0.1409</v>
      </c>
      <c r="C4005" s="15" t="s">
        <v>44</v>
      </c>
      <c r="D4005" s="15">
        <v>72000</v>
      </c>
      <c r="E4005" s="15">
        <v>36</v>
      </c>
      <c r="F4005" s="15">
        <v>10</v>
      </c>
      <c r="G4005" s="15">
        <v>0</v>
      </c>
    </row>
    <row r="4006" spans="1:7" x14ac:dyDescent="0.2">
      <c r="A4006" s="15">
        <v>35000</v>
      </c>
      <c r="B4006" s="15">
        <v>0.2198</v>
      </c>
      <c r="C4006" s="15" t="s">
        <v>46</v>
      </c>
      <c r="D4006" s="15">
        <v>105000</v>
      </c>
      <c r="E4006" s="15">
        <v>60</v>
      </c>
      <c r="F4006" s="15">
        <v>10</v>
      </c>
      <c r="G4006" s="15">
        <v>0</v>
      </c>
    </row>
    <row r="4007" spans="1:7" x14ac:dyDescent="0.2">
      <c r="A4007" s="15">
        <v>20000</v>
      </c>
      <c r="B4007" s="15">
        <v>0.23630000000000001</v>
      </c>
      <c r="C4007" s="15" t="s">
        <v>44</v>
      </c>
      <c r="D4007" s="15">
        <v>70000</v>
      </c>
      <c r="E4007" s="15">
        <v>60</v>
      </c>
      <c r="F4007" s="15">
        <v>5</v>
      </c>
      <c r="G4007" s="15">
        <v>0</v>
      </c>
    </row>
    <row r="4008" spans="1:7" x14ac:dyDescent="0.2">
      <c r="A4008" s="15">
        <v>11700</v>
      </c>
      <c r="B4008" s="15">
        <v>0.1777</v>
      </c>
      <c r="C4008" s="15" t="s">
        <v>45</v>
      </c>
      <c r="D4008" s="15">
        <v>33800</v>
      </c>
      <c r="E4008" s="15">
        <v>36</v>
      </c>
      <c r="F4008" s="15">
        <v>0.5</v>
      </c>
      <c r="G4008" s="15">
        <v>1</v>
      </c>
    </row>
    <row r="4009" spans="1:7" x14ac:dyDescent="0.2">
      <c r="A4009" s="15">
        <v>3825</v>
      </c>
      <c r="B4009" s="15">
        <v>0.1212</v>
      </c>
      <c r="C4009" s="15" t="s">
        <v>46</v>
      </c>
      <c r="D4009" s="15">
        <v>62000</v>
      </c>
      <c r="E4009" s="15">
        <v>36</v>
      </c>
      <c r="F4009" s="15">
        <v>7</v>
      </c>
      <c r="G4009" s="15">
        <v>0</v>
      </c>
    </row>
    <row r="4010" spans="1:7" x14ac:dyDescent="0.2">
      <c r="A4010" s="15">
        <v>6000</v>
      </c>
      <c r="B4010" s="15">
        <v>0.17269999999999999</v>
      </c>
      <c r="C4010" s="15" t="s">
        <v>44</v>
      </c>
      <c r="D4010" s="15">
        <v>60000</v>
      </c>
      <c r="E4010" s="15">
        <v>36</v>
      </c>
      <c r="F4010" s="15">
        <v>0.5</v>
      </c>
      <c r="G4010" s="15">
        <v>0</v>
      </c>
    </row>
    <row r="4011" spans="1:7" x14ac:dyDescent="0.2">
      <c r="A4011" s="15">
        <v>6000</v>
      </c>
      <c r="B4011" s="15">
        <v>0.13109999999999999</v>
      </c>
      <c r="C4011" s="15" t="s">
        <v>46</v>
      </c>
      <c r="D4011" s="15">
        <v>50000</v>
      </c>
      <c r="E4011" s="15">
        <v>36</v>
      </c>
      <c r="F4011" s="15">
        <v>10</v>
      </c>
      <c r="G4011" s="15">
        <v>0</v>
      </c>
    </row>
    <row r="4012" spans="1:7" x14ac:dyDescent="0.2">
      <c r="A4012" s="15">
        <v>19000</v>
      </c>
      <c r="B4012" s="15">
        <v>0.23280000000000001</v>
      </c>
      <c r="C4012" s="15" t="s">
        <v>44</v>
      </c>
      <c r="D4012" s="15">
        <v>90000</v>
      </c>
      <c r="E4012" s="15">
        <v>60</v>
      </c>
      <c r="F4012" s="15">
        <v>8</v>
      </c>
      <c r="G4012" s="15">
        <v>1</v>
      </c>
    </row>
    <row r="4013" spans="1:7" x14ac:dyDescent="0.2">
      <c r="A4013" s="15">
        <v>8000</v>
      </c>
      <c r="B4013" s="15">
        <v>0.16289999999999999</v>
      </c>
      <c r="C4013" s="15" t="s">
        <v>46</v>
      </c>
      <c r="D4013" s="15">
        <v>89000</v>
      </c>
      <c r="E4013" s="15">
        <v>36</v>
      </c>
      <c r="F4013" s="15">
        <v>0.5</v>
      </c>
      <c r="G4013" s="15">
        <v>1</v>
      </c>
    </row>
    <row r="4014" spans="1:7" x14ac:dyDescent="0.2">
      <c r="A4014" s="15">
        <v>2800</v>
      </c>
      <c r="B4014" s="15">
        <v>0.21490000000000001</v>
      </c>
      <c r="C4014" s="15" t="s">
        <v>44</v>
      </c>
      <c r="D4014" s="15">
        <v>50000</v>
      </c>
      <c r="E4014" s="15">
        <v>36</v>
      </c>
      <c r="F4014" s="15">
        <v>0.5</v>
      </c>
      <c r="G4014" s="15">
        <v>0</v>
      </c>
    </row>
    <row r="4015" spans="1:7" x14ac:dyDescent="0.2">
      <c r="A4015" s="15">
        <v>20500</v>
      </c>
      <c r="B4015" s="15">
        <v>0.17269999999999999</v>
      </c>
      <c r="C4015" s="15" t="s">
        <v>46</v>
      </c>
      <c r="D4015" s="15">
        <v>65000</v>
      </c>
      <c r="E4015" s="15">
        <v>60</v>
      </c>
      <c r="F4015" s="15">
        <v>9</v>
      </c>
      <c r="G4015" s="15">
        <v>1</v>
      </c>
    </row>
    <row r="4016" spans="1:7" x14ac:dyDescent="0.2">
      <c r="A4016" s="15">
        <v>25200</v>
      </c>
      <c r="B4016" s="15">
        <v>0.23630000000000001</v>
      </c>
      <c r="C4016" s="15" t="s">
        <v>44</v>
      </c>
      <c r="D4016" s="15">
        <v>72000</v>
      </c>
      <c r="E4016" s="15">
        <v>60</v>
      </c>
      <c r="F4016" s="15">
        <v>10</v>
      </c>
      <c r="G4016" s="15">
        <v>0</v>
      </c>
    </row>
    <row r="4017" spans="1:7" x14ac:dyDescent="0.2">
      <c r="A4017" s="15">
        <v>9450</v>
      </c>
      <c r="B4017" s="15">
        <v>0.13109999999999999</v>
      </c>
      <c r="C4017" s="15" t="s">
        <v>44</v>
      </c>
      <c r="D4017" s="15">
        <v>45000</v>
      </c>
      <c r="E4017" s="15">
        <v>36</v>
      </c>
      <c r="F4017" s="15">
        <v>5</v>
      </c>
      <c r="G4017" s="15">
        <v>1</v>
      </c>
    </row>
    <row r="4018" spans="1:7" x14ac:dyDescent="0.2">
      <c r="A4018" s="15">
        <v>5000</v>
      </c>
      <c r="B4018" s="15">
        <v>6.0299999999999999E-2</v>
      </c>
      <c r="C4018" s="15" t="s">
        <v>46</v>
      </c>
      <c r="D4018" s="15">
        <v>20000</v>
      </c>
      <c r="E4018" s="15">
        <v>36</v>
      </c>
      <c r="F4018" s="15">
        <v>10</v>
      </c>
      <c r="G4018" s="15">
        <v>1</v>
      </c>
    </row>
    <row r="4019" spans="1:7" x14ac:dyDescent="0.2">
      <c r="A4019" s="15">
        <v>10000</v>
      </c>
      <c r="B4019" s="15">
        <v>0.1114</v>
      </c>
      <c r="C4019" s="15" t="s">
        <v>44</v>
      </c>
      <c r="D4019" s="15">
        <v>55000</v>
      </c>
      <c r="E4019" s="15">
        <v>36</v>
      </c>
      <c r="F4019" s="15">
        <v>10</v>
      </c>
      <c r="G4019" s="15">
        <v>0</v>
      </c>
    </row>
    <row r="4020" spans="1:7" x14ac:dyDescent="0.2">
      <c r="A4020" s="15">
        <v>30800</v>
      </c>
      <c r="B4020" s="15">
        <v>0.16289999999999999</v>
      </c>
      <c r="C4020" s="15" t="s">
        <v>46</v>
      </c>
      <c r="D4020" s="15">
        <v>122000</v>
      </c>
      <c r="E4020" s="15">
        <v>36</v>
      </c>
      <c r="F4020" s="15">
        <v>10</v>
      </c>
      <c r="G4020" s="15">
        <v>0</v>
      </c>
    </row>
    <row r="4021" spans="1:7" x14ac:dyDescent="0.2">
      <c r="A4021" s="15">
        <v>3600</v>
      </c>
      <c r="B4021" s="15">
        <v>0.21</v>
      </c>
      <c r="C4021" s="15" t="s">
        <v>44</v>
      </c>
      <c r="D4021" s="15">
        <v>34200</v>
      </c>
      <c r="E4021" s="15">
        <v>36</v>
      </c>
      <c r="F4021" s="15">
        <v>10</v>
      </c>
      <c r="G4021" s="15">
        <v>0</v>
      </c>
    </row>
    <row r="4022" spans="1:7" x14ac:dyDescent="0.2">
      <c r="A4022" s="15">
        <v>19750</v>
      </c>
      <c r="B4022" s="15">
        <v>0.2198</v>
      </c>
      <c r="C4022" s="15" t="s">
        <v>44</v>
      </c>
      <c r="D4022" s="15">
        <v>63756.94</v>
      </c>
      <c r="E4022" s="15">
        <v>60</v>
      </c>
      <c r="F4022" s="15">
        <v>10</v>
      </c>
      <c r="G4022" s="15">
        <v>1</v>
      </c>
    </row>
    <row r="4023" spans="1:7" x14ac:dyDescent="0.2">
      <c r="A4023" s="15">
        <v>10000</v>
      </c>
      <c r="B4023" s="15">
        <v>0.1875</v>
      </c>
      <c r="C4023" s="15" t="s">
        <v>45</v>
      </c>
      <c r="D4023" s="15">
        <v>33500</v>
      </c>
      <c r="E4023" s="15">
        <v>36</v>
      </c>
      <c r="F4023" s="15">
        <v>3</v>
      </c>
      <c r="G4023" s="15">
        <v>1</v>
      </c>
    </row>
    <row r="4024" spans="1:7" x14ac:dyDescent="0.2">
      <c r="A4024" s="15">
        <v>21600</v>
      </c>
      <c r="B4024" s="15">
        <v>0.18490000000000001</v>
      </c>
      <c r="C4024" s="15" t="s">
        <v>46</v>
      </c>
      <c r="D4024" s="15">
        <v>85000</v>
      </c>
      <c r="E4024" s="15">
        <v>36</v>
      </c>
      <c r="F4024" s="15">
        <v>10</v>
      </c>
      <c r="G4024" s="15">
        <v>0</v>
      </c>
    </row>
    <row r="4025" spans="1:7" x14ac:dyDescent="0.2">
      <c r="A4025" s="15">
        <v>20000</v>
      </c>
      <c r="B4025" s="15">
        <v>7.9000000000000001E-2</v>
      </c>
      <c r="C4025" s="15" t="s">
        <v>46</v>
      </c>
      <c r="D4025" s="15">
        <v>90000</v>
      </c>
      <c r="E4025" s="15">
        <v>36</v>
      </c>
      <c r="F4025" s="15">
        <v>10</v>
      </c>
      <c r="G4025" s="15">
        <v>0</v>
      </c>
    </row>
    <row r="4026" spans="1:7" x14ac:dyDescent="0.2">
      <c r="A4026" s="15">
        <v>10800</v>
      </c>
      <c r="B4026" s="15">
        <v>8.8999999999999996E-2</v>
      </c>
      <c r="C4026" s="15" t="s">
        <v>46</v>
      </c>
      <c r="D4026" s="15">
        <v>55000</v>
      </c>
      <c r="E4026" s="15">
        <v>36</v>
      </c>
      <c r="F4026" s="15">
        <v>2</v>
      </c>
      <c r="G4026" s="15">
        <v>0</v>
      </c>
    </row>
    <row r="4027" spans="1:7" x14ac:dyDescent="0.2">
      <c r="A4027" s="15">
        <v>7200</v>
      </c>
      <c r="B4027" s="15">
        <v>0.1409</v>
      </c>
      <c r="C4027" s="15" t="s">
        <v>45</v>
      </c>
      <c r="D4027" s="15">
        <v>62000</v>
      </c>
      <c r="E4027" s="15">
        <v>36</v>
      </c>
      <c r="F4027" s="15">
        <v>10</v>
      </c>
      <c r="G4027" s="15">
        <v>0</v>
      </c>
    </row>
    <row r="4028" spans="1:7" x14ac:dyDescent="0.2">
      <c r="A4028" s="15">
        <v>16000</v>
      </c>
      <c r="B4028" s="15">
        <v>0.1212</v>
      </c>
      <c r="C4028" s="15" t="s">
        <v>46</v>
      </c>
      <c r="D4028" s="15">
        <v>44100</v>
      </c>
      <c r="E4028" s="15">
        <v>36</v>
      </c>
      <c r="F4028" s="15">
        <v>8</v>
      </c>
      <c r="G4028" s="15">
        <v>0</v>
      </c>
    </row>
    <row r="4029" spans="1:7" x14ac:dyDescent="0.2">
      <c r="A4029" s="15">
        <v>30750</v>
      </c>
      <c r="B4029" s="15">
        <v>0.23630000000000001</v>
      </c>
      <c r="C4029" s="15" t="s">
        <v>45</v>
      </c>
      <c r="D4029" s="16">
        <v>100000</v>
      </c>
      <c r="E4029" s="15">
        <v>60</v>
      </c>
      <c r="F4029" s="15">
        <v>6</v>
      </c>
      <c r="G4029" s="15">
        <v>1</v>
      </c>
    </row>
    <row r="4030" spans="1:7" x14ac:dyDescent="0.2">
      <c r="A4030" s="15">
        <v>4200</v>
      </c>
      <c r="B4030" s="15">
        <v>0.23630000000000001</v>
      </c>
      <c r="C4030" s="15" t="s">
        <v>44</v>
      </c>
      <c r="D4030" s="15">
        <v>86000</v>
      </c>
      <c r="E4030" s="15">
        <v>36</v>
      </c>
      <c r="F4030" s="15">
        <v>5</v>
      </c>
      <c r="G4030" s="15">
        <v>1</v>
      </c>
    </row>
    <row r="4031" spans="1:7" x14ac:dyDescent="0.2">
      <c r="A4031" s="15">
        <v>20950</v>
      </c>
      <c r="B4031" s="15">
        <v>0.1212</v>
      </c>
      <c r="C4031" s="15" t="s">
        <v>44</v>
      </c>
      <c r="D4031" s="15">
        <v>46797.71</v>
      </c>
      <c r="E4031" s="15">
        <v>36</v>
      </c>
      <c r="F4031" s="15">
        <v>5</v>
      </c>
      <c r="G4031" s="15">
        <v>0</v>
      </c>
    </row>
    <row r="4032" spans="1:7" x14ac:dyDescent="0.2">
      <c r="A4032" s="15">
        <v>16450</v>
      </c>
      <c r="B4032" s="15">
        <v>0.17269999999999999</v>
      </c>
      <c r="C4032" s="15" t="s">
        <v>46</v>
      </c>
      <c r="D4032" s="15">
        <v>48000</v>
      </c>
      <c r="E4032" s="15">
        <v>36</v>
      </c>
      <c r="F4032" s="15">
        <v>10</v>
      </c>
      <c r="G4032" s="15">
        <v>0</v>
      </c>
    </row>
    <row r="4033" spans="1:7" x14ac:dyDescent="0.2">
      <c r="A4033" s="15">
        <v>13700</v>
      </c>
      <c r="B4033" s="15">
        <v>0.18490000000000001</v>
      </c>
      <c r="C4033" s="15" t="s">
        <v>44</v>
      </c>
      <c r="D4033" s="15">
        <v>93000</v>
      </c>
      <c r="E4033" s="15">
        <v>36</v>
      </c>
      <c r="F4033" s="15">
        <v>4</v>
      </c>
      <c r="G4033" s="15">
        <v>0</v>
      </c>
    </row>
    <row r="4034" spans="1:7" x14ac:dyDescent="0.2">
      <c r="A4034" s="15">
        <v>19100</v>
      </c>
      <c r="B4034" s="15">
        <v>0.1212</v>
      </c>
      <c r="C4034" s="15" t="s">
        <v>46</v>
      </c>
      <c r="D4034" s="15">
        <v>75000</v>
      </c>
      <c r="E4034" s="15">
        <v>36</v>
      </c>
      <c r="F4034" s="15">
        <v>10</v>
      </c>
      <c r="G4034" s="15">
        <v>1</v>
      </c>
    </row>
    <row r="4035" spans="1:7" x14ac:dyDescent="0.2">
      <c r="A4035" s="15">
        <v>10000</v>
      </c>
      <c r="B4035" s="15">
        <v>0.15310000000000001</v>
      </c>
      <c r="C4035" s="15" t="s">
        <v>46</v>
      </c>
      <c r="D4035" s="15">
        <v>120000</v>
      </c>
      <c r="E4035" s="15">
        <v>36</v>
      </c>
      <c r="F4035" s="15">
        <v>3</v>
      </c>
      <c r="G4035" s="15">
        <v>0</v>
      </c>
    </row>
    <row r="4036" spans="1:7" x14ac:dyDescent="0.2">
      <c r="A4036" s="15">
        <v>8000</v>
      </c>
      <c r="B4036" s="15">
        <v>0.13109999999999999</v>
      </c>
      <c r="C4036" s="15" t="s">
        <v>46</v>
      </c>
      <c r="D4036" s="15">
        <v>90000</v>
      </c>
      <c r="E4036" s="15">
        <v>36</v>
      </c>
      <c r="F4036" s="15">
        <v>5</v>
      </c>
      <c r="G4036" s="15">
        <v>0</v>
      </c>
    </row>
    <row r="4037" spans="1:7" x14ac:dyDescent="0.2">
      <c r="A4037" s="15">
        <v>25000</v>
      </c>
      <c r="B4037" s="15">
        <v>0.2049</v>
      </c>
      <c r="C4037" s="15" t="s">
        <v>44</v>
      </c>
      <c r="D4037" s="15">
        <v>92000</v>
      </c>
      <c r="E4037" s="15">
        <v>60</v>
      </c>
      <c r="F4037" s="15">
        <v>2</v>
      </c>
      <c r="G4037" s="15">
        <v>1</v>
      </c>
    </row>
    <row r="4038" spans="1:7" x14ac:dyDescent="0.2">
      <c r="A4038" s="15">
        <v>12800</v>
      </c>
      <c r="B4038" s="15">
        <v>0.1114</v>
      </c>
      <c r="C4038" s="15" t="s">
        <v>46</v>
      </c>
      <c r="D4038" s="15">
        <v>113000</v>
      </c>
      <c r="E4038" s="15">
        <v>36</v>
      </c>
      <c r="F4038" s="15">
        <v>10</v>
      </c>
      <c r="G4038" s="15">
        <v>0</v>
      </c>
    </row>
    <row r="4039" spans="1:7" x14ac:dyDescent="0.2">
      <c r="A4039" s="15">
        <v>35000</v>
      </c>
      <c r="B4039" s="15">
        <v>0.2198</v>
      </c>
      <c r="C4039" s="15" t="s">
        <v>44</v>
      </c>
      <c r="D4039" s="15">
        <v>87500</v>
      </c>
      <c r="E4039" s="15">
        <v>36</v>
      </c>
      <c r="F4039" s="15">
        <v>9</v>
      </c>
      <c r="G4039" s="15">
        <v>0</v>
      </c>
    </row>
    <row r="4040" spans="1:7" x14ac:dyDescent="0.2">
      <c r="A4040" s="15">
        <v>27050</v>
      </c>
      <c r="B4040" s="15">
        <v>7.9000000000000001E-2</v>
      </c>
      <c r="C4040" s="15" t="s">
        <v>46</v>
      </c>
      <c r="D4040" s="15">
        <v>145000</v>
      </c>
      <c r="E4040" s="15">
        <v>36</v>
      </c>
      <c r="F4040" s="15">
        <v>0.5</v>
      </c>
      <c r="G4040" s="15">
        <v>0</v>
      </c>
    </row>
    <row r="4041" spans="1:7" x14ac:dyDescent="0.2">
      <c r="A4041" s="15">
        <v>15050</v>
      </c>
      <c r="B4041" s="15">
        <v>0.17269999999999999</v>
      </c>
      <c r="C4041" s="15" t="s">
        <v>44</v>
      </c>
      <c r="D4041" s="15">
        <v>42000</v>
      </c>
      <c r="E4041" s="15">
        <v>36</v>
      </c>
      <c r="F4041" s="15">
        <v>10</v>
      </c>
      <c r="G4041" s="15">
        <v>1</v>
      </c>
    </row>
    <row r="4042" spans="1:7" x14ac:dyDescent="0.2">
      <c r="A4042" s="15">
        <v>10000</v>
      </c>
      <c r="B4042" s="15">
        <v>0.158</v>
      </c>
      <c r="C4042" s="15" t="s">
        <v>44</v>
      </c>
      <c r="D4042" s="15">
        <v>30000</v>
      </c>
      <c r="E4042" s="15">
        <v>36</v>
      </c>
      <c r="F4042" s="15">
        <v>1</v>
      </c>
      <c r="G4042" s="15">
        <v>0</v>
      </c>
    </row>
    <row r="4043" spans="1:7" x14ac:dyDescent="0.2">
      <c r="A4043" s="15">
        <v>6400</v>
      </c>
      <c r="B4043" s="15">
        <v>6.0299999999999999E-2</v>
      </c>
      <c r="C4043" s="15" t="s">
        <v>46</v>
      </c>
      <c r="D4043" s="15">
        <v>90000</v>
      </c>
      <c r="E4043" s="15">
        <v>36</v>
      </c>
      <c r="F4043" s="15">
        <v>10</v>
      </c>
      <c r="G4043" s="15">
        <v>0</v>
      </c>
    </row>
    <row r="4044" spans="1:7" x14ac:dyDescent="0.2">
      <c r="A4044" s="15">
        <v>15250</v>
      </c>
      <c r="B4044" s="15">
        <v>0.1777</v>
      </c>
      <c r="C4044" s="15" t="s">
        <v>46</v>
      </c>
      <c r="D4044" s="15">
        <v>43000</v>
      </c>
      <c r="E4044" s="15">
        <v>36</v>
      </c>
      <c r="F4044" s="15">
        <v>3</v>
      </c>
      <c r="G4044" s="15">
        <v>0</v>
      </c>
    </row>
    <row r="4045" spans="1:7" x14ac:dyDescent="0.2">
      <c r="A4045" s="15">
        <v>16000</v>
      </c>
      <c r="B4045" s="15">
        <v>0.23630000000000001</v>
      </c>
      <c r="C4045" s="15" t="s">
        <v>46</v>
      </c>
      <c r="D4045" s="15">
        <v>80000</v>
      </c>
      <c r="E4045" s="15">
        <v>60</v>
      </c>
      <c r="F4045" s="15">
        <v>10</v>
      </c>
      <c r="G4045" s="15">
        <v>0</v>
      </c>
    </row>
    <row r="4046" spans="1:7" x14ac:dyDescent="0.2">
      <c r="A4046" s="15">
        <v>24000</v>
      </c>
      <c r="B4046" s="15">
        <v>7.6200000000000004E-2</v>
      </c>
      <c r="C4046" s="15" t="s">
        <v>44</v>
      </c>
      <c r="D4046" s="15">
        <v>73000</v>
      </c>
      <c r="E4046" s="15">
        <v>36</v>
      </c>
      <c r="F4046" s="15">
        <v>5</v>
      </c>
      <c r="G4046" s="15">
        <v>0</v>
      </c>
    </row>
    <row r="4047" spans="1:7" x14ac:dyDescent="0.2">
      <c r="A4047" s="15">
        <v>20000</v>
      </c>
      <c r="B4047" s="15">
        <v>0.16289999999999999</v>
      </c>
      <c r="C4047" s="15" t="s">
        <v>46</v>
      </c>
      <c r="D4047" s="15">
        <v>175000</v>
      </c>
      <c r="E4047" s="15">
        <v>60</v>
      </c>
      <c r="F4047" s="15">
        <v>6</v>
      </c>
      <c r="G4047" s="15">
        <v>1</v>
      </c>
    </row>
    <row r="4048" spans="1:7" x14ac:dyDescent="0.2">
      <c r="A4048" s="15">
        <v>12000</v>
      </c>
      <c r="B4048" s="15">
        <v>0.158</v>
      </c>
      <c r="C4048" s="15" t="s">
        <v>46</v>
      </c>
      <c r="D4048" s="15">
        <v>76000</v>
      </c>
      <c r="E4048" s="15">
        <v>60</v>
      </c>
      <c r="F4048" s="15">
        <v>9</v>
      </c>
      <c r="G4048" s="15">
        <v>1</v>
      </c>
    </row>
    <row r="4049" spans="1:7" x14ac:dyDescent="0.2">
      <c r="A4049" s="15">
        <v>21000</v>
      </c>
      <c r="B4049" s="15">
        <v>6.0299999999999999E-2</v>
      </c>
      <c r="C4049" s="15" t="s">
        <v>46</v>
      </c>
      <c r="D4049" s="15">
        <v>118000</v>
      </c>
      <c r="E4049" s="15">
        <v>36</v>
      </c>
      <c r="F4049" s="15">
        <v>3</v>
      </c>
      <c r="G4049" s="15">
        <v>0</v>
      </c>
    </row>
    <row r="4050" spans="1:7" x14ac:dyDescent="0.2">
      <c r="A4050" s="15">
        <v>18225</v>
      </c>
      <c r="B4050" s="15">
        <v>0.16289999999999999</v>
      </c>
      <c r="C4050" s="15" t="s">
        <v>46</v>
      </c>
      <c r="D4050" s="15">
        <v>105000</v>
      </c>
      <c r="E4050" s="15">
        <v>60</v>
      </c>
      <c r="F4050" s="15">
        <v>6</v>
      </c>
      <c r="G4050" s="15">
        <v>0</v>
      </c>
    </row>
    <row r="4051" spans="1:7" x14ac:dyDescent="0.2">
      <c r="A4051" s="15">
        <v>5000</v>
      </c>
      <c r="B4051" s="15">
        <v>0.21490000000000001</v>
      </c>
      <c r="C4051" s="15" t="s">
        <v>44</v>
      </c>
      <c r="D4051" s="15">
        <v>56000</v>
      </c>
      <c r="E4051" s="15">
        <v>36</v>
      </c>
      <c r="F4051" s="15">
        <v>2</v>
      </c>
      <c r="G4051" s="15">
        <v>0</v>
      </c>
    </row>
    <row r="4052" spans="1:7" x14ac:dyDescent="0.2">
      <c r="A4052" s="15">
        <v>4100</v>
      </c>
      <c r="B4052" s="15">
        <v>0.14330000000000001</v>
      </c>
      <c r="C4052" s="15" t="s">
        <v>46</v>
      </c>
      <c r="D4052" s="15">
        <v>52450</v>
      </c>
      <c r="E4052" s="15">
        <v>36</v>
      </c>
      <c r="F4052" s="15">
        <v>4</v>
      </c>
      <c r="G4052" s="15">
        <v>0</v>
      </c>
    </row>
    <row r="4053" spans="1:7" x14ac:dyDescent="0.2">
      <c r="A4053" s="15">
        <v>11500</v>
      </c>
      <c r="B4053" s="15">
        <v>0.1114</v>
      </c>
      <c r="C4053" s="15" t="s">
        <v>46</v>
      </c>
      <c r="D4053" s="15">
        <v>33000</v>
      </c>
      <c r="E4053" s="15">
        <v>36</v>
      </c>
      <c r="F4053" s="15">
        <v>10</v>
      </c>
      <c r="G4053" s="15">
        <v>0</v>
      </c>
    </row>
    <row r="4054" spans="1:7" x14ac:dyDescent="0.2">
      <c r="A4054" s="15">
        <v>5500</v>
      </c>
      <c r="B4054" s="15">
        <v>0.17269999999999999</v>
      </c>
      <c r="C4054" s="15" t="s">
        <v>44</v>
      </c>
      <c r="D4054" s="15">
        <v>20113</v>
      </c>
      <c r="E4054" s="15">
        <v>36</v>
      </c>
      <c r="F4054" s="15">
        <v>5</v>
      </c>
      <c r="G4054" s="15">
        <v>0</v>
      </c>
    </row>
    <row r="4055" spans="1:7" x14ac:dyDescent="0.2">
      <c r="A4055" s="15">
        <v>11200</v>
      </c>
      <c r="B4055" s="15">
        <v>6.0299999999999999E-2</v>
      </c>
      <c r="C4055" s="15" t="s">
        <v>46</v>
      </c>
      <c r="D4055" s="15">
        <v>130000</v>
      </c>
      <c r="E4055" s="15">
        <v>36</v>
      </c>
      <c r="F4055" s="15">
        <v>10</v>
      </c>
      <c r="G4055" s="15">
        <v>0</v>
      </c>
    </row>
    <row r="4056" spans="1:7" x14ac:dyDescent="0.2">
      <c r="A4056" s="15">
        <v>10500</v>
      </c>
      <c r="B4056" s="15">
        <v>0.22470000000000001</v>
      </c>
      <c r="C4056" s="15" t="s">
        <v>44</v>
      </c>
      <c r="D4056" s="15">
        <v>52000</v>
      </c>
      <c r="E4056" s="15">
        <v>36</v>
      </c>
      <c r="F4056" s="15">
        <v>5</v>
      </c>
      <c r="G4056" s="15">
        <v>0</v>
      </c>
    </row>
    <row r="4057" spans="1:7" x14ac:dyDescent="0.2">
      <c r="A4057" s="15">
        <v>24000</v>
      </c>
      <c r="B4057" s="15">
        <v>0.17269999999999999</v>
      </c>
      <c r="C4057" s="15" t="s">
        <v>46</v>
      </c>
      <c r="D4057" s="15">
        <v>85000</v>
      </c>
      <c r="E4057" s="15">
        <v>36</v>
      </c>
      <c r="F4057" s="15">
        <v>10</v>
      </c>
      <c r="G4057" s="15">
        <v>0</v>
      </c>
    </row>
    <row r="4058" spans="1:7" x14ac:dyDescent="0.2">
      <c r="A4058" s="15">
        <v>24000</v>
      </c>
      <c r="B4058" s="15">
        <v>0.1212</v>
      </c>
      <c r="C4058" s="15" t="s">
        <v>46</v>
      </c>
      <c r="D4058" s="15">
        <v>95000</v>
      </c>
      <c r="E4058" s="15">
        <v>36</v>
      </c>
      <c r="F4058" s="15">
        <v>10</v>
      </c>
      <c r="G4058" s="15">
        <v>0</v>
      </c>
    </row>
    <row r="4059" spans="1:7" x14ac:dyDescent="0.2">
      <c r="A4059" s="15">
        <v>20000</v>
      </c>
      <c r="B4059" s="15">
        <v>0.24890000000000001</v>
      </c>
      <c r="C4059" s="15" t="s">
        <v>44</v>
      </c>
      <c r="D4059" s="15">
        <v>86000</v>
      </c>
      <c r="E4059" s="15">
        <v>60</v>
      </c>
      <c r="F4059" s="15">
        <v>8</v>
      </c>
      <c r="G4059" s="15">
        <v>1</v>
      </c>
    </row>
    <row r="4060" spans="1:7" x14ac:dyDescent="0.2">
      <c r="A4060" s="15">
        <v>6500</v>
      </c>
      <c r="B4060" s="15">
        <v>0.19719999999999999</v>
      </c>
      <c r="C4060" s="15" t="s">
        <v>44</v>
      </c>
      <c r="D4060" s="15">
        <v>30000</v>
      </c>
      <c r="E4060" s="15">
        <v>36</v>
      </c>
      <c r="F4060" s="15">
        <v>4</v>
      </c>
      <c r="G4060" s="15">
        <v>0</v>
      </c>
    </row>
    <row r="4061" spans="1:7" x14ac:dyDescent="0.2">
      <c r="A4061" s="15">
        <v>6400</v>
      </c>
      <c r="B4061" s="15">
        <v>0.1212</v>
      </c>
      <c r="C4061" s="15" t="s">
        <v>46</v>
      </c>
      <c r="D4061" s="15">
        <v>56000</v>
      </c>
      <c r="E4061" s="15">
        <v>36</v>
      </c>
      <c r="F4061" s="15">
        <v>2</v>
      </c>
      <c r="G4061" s="15">
        <v>0</v>
      </c>
    </row>
    <row r="4062" spans="1:7" x14ac:dyDescent="0.2">
      <c r="A4062" s="15">
        <v>14100</v>
      </c>
      <c r="B4062" s="15">
        <v>0.1777</v>
      </c>
      <c r="C4062" s="15" t="s">
        <v>44</v>
      </c>
      <c r="D4062" s="15">
        <v>40000</v>
      </c>
      <c r="E4062" s="15">
        <v>36</v>
      </c>
      <c r="F4062" s="15">
        <v>10</v>
      </c>
      <c r="G4062" s="15">
        <v>0</v>
      </c>
    </row>
    <row r="4063" spans="1:7" x14ac:dyDescent="0.2">
      <c r="A4063" s="15">
        <v>13500</v>
      </c>
      <c r="B4063" s="15">
        <v>0.2049</v>
      </c>
      <c r="C4063" s="15" t="s">
        <v>44</v>
      </c>
      <c r="D4063" s="15">
        <v>65000</v>
      </c>
      <c r="E4063" s="15">
        <v>60</v>
      </c>
      <c r="F4063" s="15">
        <v>2</v>
      </c>
      <c r="G4063" s="15">
        <v>1</v>
      </c>
    </row>
    <row r="4064" spans="1:7" x14ac:dyDescent="0.2">
      <c r="A4064" s="15">
        <v>21100</v>
      </c>
      <c r="B4064" s="15">
        <v>8.8999999999999996E-2</v>
      </c>
      <c r="C4064" s="15" t="s">
        <v>46</v>
      </c>
      <c r="D4064" s="15">
        <v>60000</v>
      </c>
      <c r="E4064" s="15">
        <v>36</v>
      </c>
      <c r="F4064" s="15">
        <v>2</v>
      </c>
      <c r="G4064" s="15">
        <v>0</v>
      </c>
    </row>
    <row r="4065" spans="1:7" x14ac:dyDescent="0.2">
      <c r="A4065" s="15">
        <v>14400</v>
      </c>
      <c r="B4065" s="15">
        <v>8.8999999999999996E-2</v>
      </c>
      <c r="C4065" s="15" t="s">
        <v>44</v>
      </c>
      <c r="D4065" s="15">
        <v>86000</v>
      </c>
      <c r="E4065" s="15">
        <v>36</v>
      </c>
      <c r="F4065" s="15">
        <v>2</v>
      </c>
      <c r="G4065" s="15">
        <v>0</v>
      </c>
    </row>
    <row r="4066" spans="1:7" x14ac:dyDescent="0.2">
      <c r="A4066" s="15">
        <v>25000</v>
      </c>
      <c r="B4066" s="15">
        <v>0.1114</v>
      </c>
      <c r="C4066" s="15" t="s">
        <v>45</v>
      </c>
      <c r="D4066" s="15">
        <v>95000</v>
      </c>
      <c r="E4066" s="15">
        <v>60</v>
      </c>
      <c r="F4066" s="15">
        <v>10</v>
      </c>
      <c r="G4066" s="15">
        <v>0</v>
      </c>
    </row>
    <row r="4067" spans="1:7" x14ac:dyDescent="0.2">
      <c r="A4067" s="15">
        <v>21000</v>
      </c>
      <c r="B4067" s="15">
        <v>0.1875</v>
      </c>
      <c r="C4067" s="15" t="s">
        <v>46</v>
      </c>
      <c r="D4067" s="15">
        <v>92500</v>
      </c>
      <c r="E4067" s="15">
        <v>60</v>
      </c>
      <c r="F4067" s="15">
        <v>10</v>
      </c>
      <c r="G4067" s="15">
        <v>0</v>
      </c>
    </row>
    <row r="4068" spans="1:7" x14ac:dyDescent="0.2">
      <c r="A4068" s="15">
        <v>9000</v>
      </c>
      <c r="B4068" s="15">
        <v>0.1212</v>
      </c>
      <c r="C4068" s="15" t="s">
        <v>46</v>
      </c>
      <c r="D4068" s="15">
        <v>75000</v>
      </c>
      <c r="E4068" s="15">
        <v>36</v>
      </c>
      <c r="F4068" s="15">
        <v>0.5</v>
      </c>
      <c r="G4068" s="15">
        <v>0</v>
      </c>
    </row>
    <row r="4069" spans="1:7" x14ac:dyDescent="0.2">
      <c r="A4069" s="15">
        <v>8875</v>
      </c>
      <c r="B4069" s="15">
        <v>0.17269999999999999</v>
      </c>
      <c r="C4069" s="15" t="s">
        <v>46</v>
      </c>
      <c r="D4069" s="15">
        <v>26665</v>
      </c>
      <c r="E4069" s="15">
        <v>36</v>
      </c>
      <c r="F4069" s="15">
        <v>1</v>
      </c>
      <c r="G4069" s="15">
        <v>1</v>
      </c>
    </row>
    <row r="4070" spans="1:7" x14ac:dyDescent="0.2">
      <c r="A4070" s="15">
        <v>12050</v>
      </c>
      <c r="B4070" s="15">
        <v>0.14330000000000001</v>
      </c>
      <c r="C4070" s="15" t="s">
        <v>46</v>
      </c>
      <c r="D4070" s="15">
        <v>52000</v>
      </c>
      <c r="E4070" s="15">
        <v>36</v>
      </c>
      <c r="F4070" s="15">
        <v>1</v>
      </c>
      <c r="G4070" s="15">
        <v>0</v>
      </c>
    </row>
    <row r="4071" spans="1:7" x14ac:dyDescent="0.2">
      <c r="A4071" s="15">
        <v>7200</v>
      </c>
      <c r="B4071" s="15">
        <v>0.15310000000000001</v>
      </c>
      <c r="C4071" s="15" t="s">
        <v>44</v>
      </c>
      <c r="D4071" s="15">
        <v>33000</v>
      </c>
      <c r="E4071" s="15">
        <v>36</v>
      </c>
      <c r="F4071" s="15">
        <v>0.5</v>
      </c>
      <c r="G4071" s="15">
        <v>0</v>
      </c>
    </row>
    <row r="4072" spans="1:7" x14ac:dyDescent="0.2">
      <c r="A4072" s="15">
        <v>10000</v>
      </c>
      <c r="B4072" s="15">
        <v>7.9000000000000001E-2</v>
      </c>
      <c r="C4072" s="15" t="s">
        <v>46</v>
      </c>
      <c r="D4072" s="15">
        <v>108000</v>
      </c>
      <c r="E4072" s="15">
        <v>36</v>
      </c>
      <c r="F4072" s="15">
        <v>6</v>
      </c>
      <c r="G4072" s="15">
        <v>0</v>
      </c>
    </row>
    <row r="4073" spans="1:7" x14ac:dyDescent="0.2">
      <c r="A4073" s="15">
        <v>10825</v>
      </c>
      <c r="B4073" s="15">
        <v>0.158</v>
      </c>
      <c r="C4073" s="15" t="s">
        <v>44</v>
      </c>
      <c r="D4073" s="15">
        <v>61500</v>
      </c>
      <c r="E4073" s="15">
        <v>36</v>
      </c>
      <c r="F4073" s="15">
        <v>2</v>
      </c>
      <c r="G4073" s="15">
        <v>0</v>
      </c>
    </row>
    <row r="4074" spans="1:7" x14ac:dyDescent="0.2">
      <c r="A4074" s="15">
        <v>12000</v>
      </c>
      <c r="B4074" s="15">
        <v>0.1875</v>
      </c>
      <c r="C4074" s="15" t="s">
        <v>44</v>
      </c>
      <c r="D4074" s="15">
        <v>48500</v>
      </c>
      <c r="E4074" s="15">
        <v>36</v>
      </c>
      <c r="F4074" s="15">
        <v>4</v>
      </c>
      <c r="G4074" s="15">
        <v>1</v>
      </c>
    </row>
    <row r="4075" spans="1:7" x14ac:dyDescent="0.2">
      <c r="A4075" s="15">
        <v>18000</v>
      </c>
      <c r="B4075" s="15">
        <v>0.13109999999999999</v>
      </c>
      <c r="C4075" s="15" t="s">
        <v>46</v>
      </c>
      <c r="D4075" s="15">
        <v>80000</v>
      </c>
      <c r="E4075" s="15">
        <v>36</v>
      </c>
      <c r="F4075" s="15">
        <v>10</v>
      </c>
      <c r="G4075" s="15">
        <v>0</v>
      </c>
    </row>
    <row r="4076" spans="1:7" x14ac:dyDescent="0.2">
      <c r="A4076" s="15">
        <v>16000</v>
      </c>
      <c r="B4076" s="15">
        <v>0.14330000000000001</v>
      </c>
      <c r="C4076" s="15" t="s">
        <v>44</v>
      </c>
      <c r="D4076" s="15">
        <v>65000</v>
      </c>
      <c r="E4076" s="15">
        <v>36</v>
      </c>
      <c r="F4076" s="15">
        <v>5</v>
      </c>
      <c r="G4076" s="15">
        <v>0</v>
      </c>
    </row>
    <row r="4077" spans="1:7" x14ac:dyDescent="0.2">
      <c r="A4077" s="15">
        <v>17400</v>
      </c>
      <c r="B4077" s="15">
        <v>0.1212</v>
      </c>
      <c r="C4077" s="15" t="s">
        <v>46</v>
      </c>
      <c r="D4077" s="15">
        <v>128000</v>
      </c>
      <c r="E4077" s="15">
        <v>36</v>
      </c>
      <c r="F4077" s="15">
        <v>8</v>
      </c>
      <c r="G4077" s="15">
        <v>0</v>
      </c>
    </row>
    <row r="4078" spans="1:7" x14ac:dyDescent="0.2">
      <c r="A4078" s="15">
        <v>9350</v>
      </c>
      <c r="B4078" s="15">
        <v>0.1016</v>
      </c>
      <c r="C4078" s="15" t="s">
        <v>46</v>
      </c>
      <c r="D4078" s="15">
        <v>37500</v>
      </c>
      <c r="E4078" s="15">
        <v>36</v>
      </c>
      <c r="F4078" s="15">
        <v>4</v>
      </c>
      <c r="G4078" s="15">
        <v>0</v>
      </c>
    </row>
    <row r="4079" spans="1:7" x14ac:dyDescent="0.2">
      <c r="A4079" s="15">
        <v>10000</v>
      </c>
      <c r="B4079" s="15">
        <v>0.19719999999999999</v>
      </c>
      <c r="C4079" s="15" t="s">
        <v>44</v>
      </c>
      <c r="D4079" s="15">
        <v>43000</v>
      </c>
      <c r="E4079" s="15">
        <v>36</v>
      </c>
      <c r="F4079" s="15">
        <v>2</v>
      </c>
      <c r="G4079" s="15">
        <v>0</v>
      </c>
    </row>
    <row r="4080" spans="1:7" x14ac:dyDescent="0.2">
      <c r="A4080" s="15">
        <v>10000</v>
      </c>
      <c r="B4080" s="15">
        <v>0.1212</v>
      </c>
      <c r="C4080" s="15" t="s">
        <v>46</v>
      </c>
      <c r="D4080" s="15">
        <v>136000</v>
      </c>
      <c r="E4080" s="15">
        <v>36</v>
      </c>
      <c r="F4080" s="15">
        <v>8</v>
      </c>
      <c r="G4080" s="15">
        <v>0</v>
      </c>
    </row>
    <row r="4081" spans="1:7" x14ac:dyDescent="0.2">
      <c r="A4081" s="15">
        <v>4000</v>
      </c>
      <c r="B4081" s="15">
        <v>0.1016</v>
      </c>
      <c r="C4081" s="15" t="s">
        <v>44</v>
      </c>
      <c r="D4081" s="15">
        <v>115000</v>
      </c>
      <c r="E4081" s="15">
        <v>36</v>
      </c>
      <c r="F4081" s="15">
        <v>0.5</v>
      </c>
      <c r="G4081" s="15">
        <v>0</v>
      </c>
    </row>
    <row r="4082" spans="1:7" x14ac:dyDescent="0.2">
      <c r="A4082" s="15">
        <v>6250</v>
      </c>
      <c r="B4082" s="15">
        <v>0.1409</v>
      </c>
      <c r="C4082" s="15" t="s">
        <v>44</v>
      </c>
      <c r="D4082" s="15">
        <v>27900</v>
      </c>
      <c r="E4082" s="15">
        <v>36</v>
      </c>
      <c r="F4082" s="15">
        <v>10</v>
      </c>
      <c r="G4082" s="15">
        <v>0</v>
      </c>
    </row>
    <row r="4083" spans="1:7" x14ac:dyDescent="0.2">
      <c r="A4083" s="15">
        <v>24000</v>
      </c>
      <c r="B4083" s="15">
        <v>0.1212</v>
      </c>
      <c r="C4083" s="15" t="s">
        <v>46</v>
      </c>
      <c r="D4083" s="15">
        <v>90000</v>
      </c>
      <c r="E4083" s="15">
        <v>36</v>
      </c>
      <c r="F4083" s="15">
        <v>10</v>
      </c>
      <c r="G4083" s="15">
        <v>1</v>
      </c>
    </row>
    <row r="4084" spans="1:7" x14ac:dyDescent="0.2">
      <c r="A4084" s="15">
        <v>18875</v>
      </c>
      <c r="B4084" s="15">
        <v>0.14330000000000001</v>
      </c>
      <c r="C4084" s="15" t="s">
        <v>44</v>
      </c>
      <c r="D4084" s="15">
        <v>44000</v>
      </c>
      <c r="E4084" s="15">
        <v>60</v>
      </c>
      <c r="F4084" s="15">
        <v>4</v>
      </c>
      <c r="G4084" s="15">
        <v>0</v>
      </c>
    </row>
    <row r="4085" spans="1:7" x14ac:dyDescent="0.2">
      <c r="A4085" s="15">
        <v>25575</v>
      </c>
      <c r="B4085" s="15">
        <v>0.21490000000000001</v>
      </c>
      <c r="C4085" s="15" t="s">
        <v>46</v>
      </c>
      <c r="D4085" s="15">
        <v>78000</v>
      </c>
      <c r="E4085" s="15">
        <v>60</v>
      </c>
      <c r="F4085" s="15">
        <v>4</v>
      </c>
      <c r="G4085" s="15">
        <v>0</v>
      </c>
    </row>
    <row r="4086" spans="1:7" x14ac:dyDescent="0.2">
      <c r="A4086" s="15">
        <v>11500</v>
      </c>
      <c r="B4086" s="15">
        <v>0.1905</v>
      </c>
      <c r="C4086" s="15" t="s">
        <v>44</v>
      </c>
      <c r="D4086" s="15">
        <v>35000</v>
      </c>
      <c r="E4086" s="15">
        <v>36</v>
      </c>
      <c r="F4086" s="15">
        <v>6</v>
      </c>
      <c r="G4086" s="15">
        <v>0</v>
      </c>
    </row>
    <row r="4087" spans="1:7" x14ac:dyDescent="0.2">
      <c r="A4087" s="15">
        <v>9500</v>
      </c>
      <c r="B4087" s="15">
        <v>0.1875</v>
      </c>
      <c r="C4087" s="15" t="s">
        <v>44</v>
      </c>
      <c r="D4087" s="15">
        <v>40000</v>
      </c>
      <c r="E4087" s="15">
        <v>36</v>
      </c>
      <c r="F4087" s="15">
        <v>6</v>
      </c>
      <c r="G4087" s="15">
        <v>0</v>
      </c>
    </row>
    <row r="4088" spans="1:7" x14ac:dyDescent="0.2">
      <c r="A4088" s="15">
        <v>8400</v>
      </c>
      <c r="B4088" s="15">
        <v>0.1114</v>
      </c>
      <c r="C4088" s="15" t="s">
        <v>46</v>
      </c>
      <c r="D4088" s="15">
        <v>90000</v>
      </c>
      <c r="E4088" s="15">
        <v>36</v>
      </c>
      <c r="F4088" s="15">
        <v>10</v>
      </c>
      <c r="G4088" s="15">
        <v>0</v>
      </c>
    </row>
    <row r="4089" spans="1:7" x14ac:dyDescent="0.2">
      <c r="A4089" s="15">
        <v>9600</v>
      </c>
      <c r="B4089" s="15">
        <v>6.6199999999999995E-2</v>
      </c>
      <c r="C4089" s="15" t="s">
        <v>46</v>
      </c>
      <c r="D4089" s="15">
        <v>40000</v>
      </c>
      <c r="E4089" s="15">
        <v>36</v>
      </c>
      <c r="F4089" s="15">
        <v>8</v>
      </c>
      <c r="G4089" s="15">
        <v>0</v>
      </c>
    </row>
    <row r="4090" spans="1:7" x14ac:dyDescent="0.2">
      <c r="A4090" s="15">
        <v>25450</v>
      </c>
      <c r="B4090" s="15">
        <v>0.19719999999999999</v>
      </c>
      <c r="C4090" s="15" t="s">
        <v>44</v>
      </c>
      <c r="D4090" s="15">
        <v>72010</v>
      </c>
      <c r="E4090" s="15">
        <v>60</v>
      </c>
      <c r="F4090" s="15">
        <v>6</v>
      </c>
      <c r="G4090" s="15">
        <v>0</v>
      </c>
    </row>
    <row r="4091" spans="1:7" x14ac:dyDescent="0.2">
      <c r="A4091" s="15">
        <v>24000</v>
      </c>
      <c r="B4091" s="15">
        <v>0.13109999999999999</v>
      </c>
      <c r="C4091" s="15" t="s">
        <v>46</v>
      </c>
      <c r="D4091" s="15">
        <v>90000</v>
      </c>
      <c r="E4091" s="15">
        <v>36</v>
      </c>
      <c r="F4091" s="15">
        <v>6</v>
      </c>
      <c r="G4091" s="15">
        <v>0</v>
      </c>
    </row>
    <row r="4092" spans="1:7" x14ac:dyDescent="0.2">
      <c r="A4092" s="15">
        <v>20000</v>
      </c>
      <c r="B4092" s="15">
        <v>0.23280000000000001</v>
      </c>
      <c r="C4092" s="15" t="s">
        <v>44</v>
      </c>
      <c r="D4092" s="15">
        <v>82000</v>
      </c>
      <c r="E4092" s="15">
        <v>60</v>
      </c>
      <c r="F4092" s="15">
        <v>10</v>
      </c>
      <c r="G4092" s="15">
        <v>0</v>
      </c>
    </row>
    <row r="4093" spans="1:7" x14ac:dyDescent="0.2">
      <c r="A4093" s="15">
        <v>24000</v>
      </c>
      <c r="B4093" s="15">
        <v>0.16289999999999999</v>
      </c>
      <c r="C4093" s="15" t="s">
        <v>46</v>
      </c>
      <c r="D4093" s="16">
        <v>100000</v>
      </c>
      <c r="E4093" s="15">
        <v>60</v>
      </c>
      <c r="F4093" s="15">
        <v>10</v>
      </c>
      <c r="G4093" s="15">
        <v>0</v>
      </c>
    </row>
    <row r="4094" spans="1:7" x14ac:dyDescent="0.2">
      <c r="A4094" s="15">
        <v>15000</v>
      </c>
      <c r="B4094" s="15">
        <v>0.21490000000000001</v>
      </c>
      <c r="C4094" s="15" t="s">
        <v>44</v>
      </c>
      <c r="D4094" s="15">
        <v>89000</v>
      </c>
      <c r="E4094" s="15">
        <v>36</v>
      </c>
      <c r="F4094" s="15">
        <v>10</v>
      </c>
      <c r="G4094" s="15">
        <v>0</v>
      </c>
    </row>
    <row r="4095" spans="1:7" x14ac:dyDescent="0.2">
      <c r="A4095" s="15">
        <v>28000</v>
      </c>
      <c r="B4095" s="15">
        <v>0.19719999999999999</v>
      </c>
      <c r="C4095" s="15" t="s">
        <v>46</v>
      </c>
      <c r="D4095" s="15">
        <v>156000</v>
      </c>
      <c r="E4095" s="15">
        <v>60</v>
      </c>
      <c r="F4095" s="15">
        <v>4</v>
      </c>
      <c r="G4095" s="15">
        <v>0</v>
      </c>
    </row>
    <row r="4096" spans="1:7" x14ac:dyDescent="0.2">
      <c r="A4096" s="15">
        <v>12500</v>
      </c>
      <c r="B4096" s="15">
        <v>0.1212</v>
      </c>
      <c r="C4096" s="15" t="s">
        <v>44</v>
      </c>
      <c r="D4096" s="15">
        <v>50000</v>
      </c>
      <c r="E4096" s="15">
        <v>36</v>
      </c>
      <c r="F4096" s="15">
        <v>10</v>
      </c>
      <c r="G4096" s="15">
        <v>1</v>
      </c>
    </row>
    <row r="4097" spans="1:7" x14ac:dyDescent="0.2">
      <c r="A4097" s="15">
        <v>15000</v>
      </c>
      <c r="B4097" s="15">
        <v>0.15310000000000001</v>
      </c>
      <c r="C4097" s="15" t="s">
        <v>44</v>
      </c>
      <c r="D4097" s="15">
        <v>39000</v>
      </c>
      <c r="E4097" s="15">
        <v>60</v>
      </c>
      <c r="F4097" s="15">
        <v>10</v>
      </c>
      <c r="G4097" s="15">
        <v>0</v>
      </c>
    </row>
    <row r="4098" spans="1:7" x14ac:dyDescent="0.2">
      <c r="A4098" s="15">
        <v>8950</v>
      </c>
      <c r="B4098" s="15">
        <v>0.1016</v>
      </c>
      <c r="C4098" s="15" t="s">
        <v>44</v>
      </c>
      <c r="D4098" s="15">
        <v>33982</v>
      </c>
      <c r="E4098" s="15">
        <v>36</v>
      </c>
      <c r="F4098" s="15">
        <v>2</v>
      </c>
      <c r="G4098" s="15">
        <v>0</v>
      </c>
    </row>
    <row r="4099" spans="1:7" x14ac:dyDescent="0.2">
      <c r="A4099" s="15">
        <v>30000</v>
      </c>
      <c r="B4099" s="15">
        <v>0.18490000000000001</v>
      </c>
      <c r="C4099" s="15" t="s">
        <v>44</v>
      </c>
      <c r="D4099" s="15">
        <v>85000</v>
      </c>
      <c r="E4099" s="15">
        <v>36</v>
      </c>
      <c r="F4099" s="15">
        <v>7</v>
      </c>
      <c r="G4099" s="15">
        <v>0</v>
      </c>
    </row>
    <row r="4100" spans="1:7" x14ac:dyDescent="0.2">
      <c r="A4100" s="15">
        <v>3600</v>
      </c>
      <c r="B4100" s="15">
        <v>0.23630000000000001</v>
      </c>
      <c r="C4100" s="15" t="s">
        <v>44</v>
      </c>
      <c r="D4100" s="15">
        <v>40000</v>
      </c>
      <c r="E4100" s="15">
        <v>36</v>
      </c>
      <c r="F4100" s="15">
        <v>3</v>
      </c>
      <c r="G4100" s="15">
        <v>0</v>
      </c>
    </row>
    <row r="4101" spans="1:7" x14ac:dyDescent="0.2">
      <c r="A4101" s="15">
        <v>10050</v>
      </c>
      <c r="B4101" s="15">
        <v>0.158</v>
      </c>
      <c r="C4101" s="15" t="s">
        <v>44</v>
      </c>
      <c r="D4101" s="15">
        <v>29000</v>
      </c>
      <c r="E4101" s="15">
        <v>36</v>
      </c>
      <c r="F4101" s="15">
        <v>6</v>
      </c>
      <c r="G4101" s="15">
        <v>0</v>
      </c>
    </row>
    <row r="4102" spans="1:7" x14ac:dyDescent="0.2">
      <c r="A4102" s="15">
        <v>11500</v>
      </c>
      <c r="B4102" s="15">
        <v>0.19719999999999999</v>
      </c>
      <c r="C4102" s="15" t="s">
        <v>44</v>
      </c>
      <c r="D4102" s="15">
        <v>106317</v>
      </c>
      <c r="E4102" s="15">
        <v>36</v>
      </c>
      <c r="F4102" s="15">
        <v>10</v>
      </c>
      <c r="G4102" s="15">
        <v>0</v>
      </c>
    </row>
    <row r="4103" spans="1:7" x14ac:dyDescent="0.2">
      <c r="A4103" s="15">
        <v>14000</v>
      </c>
      <c r="B4103" s="15">
        <v>0.1114</v>
      </c>
      <c r="C4103" s="15" t="s">
        <v>46</v>
      </c>
      <c r="D4103" s="15">
        <v>110000</v>
      </c>
      <c r="E4103" s="15">
        <v>36</v>
      </c>
      <c r="F4103" s="15">
        <v>1</v>
      </c>
      <c r="G4103" s="15">
        <v>0</v>
      </c>
    </row>
    <row r="4104" spans="1:7" x14ac:dyDescent="0.2">
      <c r="A4104" s="15">
        <v>29175</v>
      </c>
      <c r="B4104" s="15">
        <v>0.17269999999999999</v>
      </c>
      <c r="C4104" s="15" t="s">
        <v>46</v>
      </c>
      <c r="D4104" s="15">
        <v>65000</v>
      </c>
      <c r="E4104" s="15">
        <v>60</v>
      </c>
      <c r="F4104" s="15">
        <v>9</v>
      </c>
      <c r="G4104" s="15">
        <v>0</v>
      </c>
    </row>
    <row r="4105" spans="1:7" x14ac:dyDescent="0.2">
      <c r="A4105" s="15">
        <v>14000</v>
      </c>
      <c r="B4105" s="15">
        <v>0.1114</v>
      </c>
      <c r="C4105" s="15" t="s">
        <v>46</v>
      </c>
      <c r="D4105" s="15">
        <v>90939</v>
      </c>
      <c r="E4105" s="15">
        <v>36</v>
      </c>
      <c r="F4105" s="15">
        <v>5</v>
      </c>
      <c r="G4105" s="15">
        <v>0</v>
      </c>
    </row>
    <row r="4106" spans="1:7" x14ac:dyDescent="0.2">
      <c r="A4106" s="15">
        <v>5000</v>
      </c>
      <c r="B4106" s="15">
        <v>0.17269999999999999</v>
      </c>
      <c r="C4106" s="15" t="s">
        <v>44</v>
      </c>
      <c r="D4106" s="15">
        <v>115575</v>
      </c>
      <c r="E4106" s="15">
        <v>36</v>
      </c>
      <c r="F4106" s="15">
        <v>10</v>
      </c>
      <c r="G4106" s="15">
        <v>0</v>
      </c>
    </row>
    <row r="4107" spans="1:7" x14ac:dyDescent="0.2">
      <c r="A4107" s="15">
        <v>9000</v>
      </c>
      <c r="B4107" s="15">
        <v>0.1409</v>
      </c>
      <c r="C4107" s="15" t="s">
        <v>46</v>
      </c>
      <c r="D4107" s="15">
        <v>69000</v>
      </c>
      <c r="E4107" s="15">
        <v>36</v>
      </c>
      <c r="F4107" s="15">
        <v>3</v>
      </c>
      <c r="G4107" s="15">
        <v>1</v>
      </c>
    </row>
    <row r="4108" spans="1:7" x14ac:dyDescent="0.2">
      <c r="A4108" s="15">
        <v>16000</v>
      </c>
      <c r="B4108" s="15">
        <v>0.2049</v>
      </c>
      <c r="C4108" s="15" t="s">
        <v>44</v>
      </c>
      <c r="D4108" s="15">
        <v>94000</v>
      </c>
      <c r="E4108" s="15">
        <v>60</v>
      </c>
      <c r="F4108" s="15">
        <v>2</v>
      </c>
      <c r="G4108" s="15">
        <v>0</v>
      </c>
    </row>
    <row r="4109" spans="1:7" x14ac:dyDescent="0.2">
      <c r="A4109" s="15">
        <v>1700</v>
      </c>
      <c r="B4109" s="15">
        <v>0.1777</v>
      </c>
      <c r="C4109" s="15" t="s">
        <v>46</v>
      </c>
      <c r="D4109" s="15">
        <v>55000</v>
      </c>
      <c r="E4109" s="15">
        <v>36</v>
      </c>
      <c r="F4109" s="15">
        <v>6</v>
      </c>
      <c r="G4109" s="15">
        <v>0</v>
      </c>
    </row>
    <row r="4110" spans="1:7" x14ac:dyDescent="0.2">
      <c r="A4110" s="15">
        <v>24000</v>
      </c>
      <c r="B4110" s="15">
        <v>0.21</v>
      </c>
      <c r="C4110" s="15" t="s">
        <v>44</v>
      </c>
      <c r="D4110" s="15">
        <v>72000</v>
      </c>
      <c r="E4110" s="15">
        <v>60</v>
      </c>
      <c r="F4110" s="15">
        <v>10</v>
      </c>
      <c r="G4110" s="15">
        <v>0</v>
      </c>
    </row>
    <row r="4111" spans="1:7" x14ac:dyDescent="0.2">
      <c r="A4111" s="15">
        <v>15000</v>
      </c>
      <c r="B4111" s="15">
        <v>0.15310000000000001</v>
      </c>
      <c r="C4111" s="15" t="s">
        <v>45</v>
      </c>
      <c r="D4111" s="15">
        <v>59000</v>
      </c>
      <c r="E4111" s="15">
        <v>60</v>
      </c>
      <c r="F4111" s="15">
        <v>3</v>
      </c>
      <c r="G4111" s="15">
        <v>0</v>
      </c>
    </row>
    <row r="4112" spans="1:7" x14ac:dyDescent="0.2">
      <c r="A4112" s="15">
        <v>25000</v>
      </c>
      <c r="B4112" s="15">
        <v>0.23760000000000001</v>
      </c>
      <c r="C4112" s="15" t="s">
        <v>44</v>
      </c>
      <c r="D4112" s="15">
        <v>74000</v>
      </c>
      <c r="E4112" s="15">
        <v>60</v>
      </c>
      <c r="F4112" s="15">
        <v>10</v>
      </c>
      <c r="G4112" s="15">
        <v>1</v>
      </c>
    </row>
    <row r="4113" spans="1:7" x14ac:dyDescent="0.2">
      <c r="A4113" s="15">
        <v>35000</v>
      </c>
      <c r="B4113" s="15">
        <v>0.1905</v>
      </c>
      <c r="C4113" s="15" t="s">
        <v>46</v>
      </c>
      <c r="D4113" s="15">
        <v>98000</v>
      </c>
      <c r="E4113" s="15">
        <v>36</v>
      </c>
      <c r="F4113" s="15">
        <v>10</v>
      </c>
      <c r="G4113" s="15">
        <v>0</v>
      </c>
    </row>
    <row r="4114" spans="1:7" x14ac:dyDescent="0.2">
      <c r="A4114" s="15">
        <v>7000</v>
      </c>
      <c r="B4114" s="15">
        <v>0.13109999999999999</v>
      </c>
      <c r="C4114" s="15" t="s">
        <v>44</v>
      </c>
      <c r="D4114" s="15">
        <v>45000</v>
      </c>
      <c r="E4114" s="15">
        <v>36</v>
      </c>
      <c r="F4114" s="15">
        <v>10</v>
      </c>
      <c r="G4114" s="15">
        <v>0</v>
      </c>
    </row>
    <row r="4115" spans="1:7" x14ac:dyDescent="0.2">
      <c r="A4115" s="15">
        <v>14000</v>
      </c>
      <c r="B4115" s="15">
        <v>0.2049</v>
      </c>
      <c r="C4115" s="15" t="s">
        <v>46</v>
      </c>
      <c r="D4115" s="15">
        <v>98000</v>
      </c>
      <c r="E4115" s="15">
        <v>60</v>
      </c>
      <c r="F4115" s="15">
        <v>10</v>
      </c>
      <c r="G4115" s="15">
        <v>0</v>
      </c>
    </row>
    <row r="4116" spans="1:7" x14ac:dyDescent="0.2">
      <c r="A4116" s="15">
        <v>11400</v>
      </c>
      <c r="B4116" s="15">
        <v>0.14330000000000001</v>
      </c>
      <c r="C4116" s="15" t="s">
        <v>46</v>
      </c>
      <c r="D4116" s="15">
        <v>78000</v>
      </c>
      <c r="E4116" s="15">
        <v>36</v>
      </c>
      <c r="F4116" s="15">
        <v>10</v>
      </c>
      <c r="G4116" s="15">
        <v>0</v>
      </c>
    </row>
    <row r="4117" spans="1:7" x14ac:dyDescent="0.2">
      <c r="A4117" s="15">
        <v>20000</v>
      </c>
      <c r="B4117" s="15">
        <v>0.21</v>
      </c>
      <c r="C4117" s="15" t="s">
        <v>45</v>
      </c>
      <c r="D4117" s="15">
        <v>65000</v>
      </c>
      <c r="E4117" s="15">
        <v>60</v>
      </c>
      <c r="F4117" s="15">
        <v>6</v>
      </c>
      <c r="G4117" s="15">
        <v>1</v>
      </c>
    </row>
    <row r="4118" spans="1:7" x14ac:dyDescent="0.2">
      <c r="A4118" s="15">
        <v>10800</v>
      </c>
      <c r="B4118" s="15">
        <v>0.16289999999999999</v>
      </c>
      <c r="C4118" s="15" t="s">
        <v>44</v>
      </c>
      <c r="D4118" s="15">
        <v>40000</v>
      </c>
      <c r="E4118" s="15">
        <v>36</v>
      </c>
      <c r="F4118" s="15">
        <v>3</v>
      </c>
      <c r="G4118" s="15">
        <v>1</v>
      </c>
    </row>
    <row r="4119" spans="1:7" x14ac:dyDescent="0.2">
      <c r="A4119" s="15">
        <v>12000</v>
      </c>
      <c r="B4119" s="15">
        <v>0.21490000000000001</v>
      </c>
      <c r="C4119" s="15" t="s">
        <v>46</v>
      </c>
      <c r="D4119" s="15">
        <v>38750</v>
      </c>
      <c r="E4119" s="15">
        <v>60</v>
      </c>
      <c r="F4119" s="15">
        <v>3</v>
      </c>
      <c r="G4119" s="15">
        <v>0</v>
      </c>
    </row>
    <row r="4120" spans="1:7" x14ac:dyDescent="0.2">
      <c r="A4120" s="15">
        <v>16000</v>
      </c>
      <c r="B4120" s="15">
        <v>0.21</v>
      </c>
      <c r="C4120" s="15" t="s">
        <v>46</v>
      </c>
      <c r="D4120" s="15">
        <v>44000</v>
      </c>
      <c r="E4120" s="15">
        <v>60</v>
      </c>
      <c r="F4120" s="15">
        <v>10</v>
      </c>
      <c r="G4120" s="15">
        <v>0</v>
      </c>
    </row>
    <row r="4121" spans="1:7" x14ac:dyDescent="0.2">
      <c r="A4121" s="15">
        <v>9975</v>
      </c>
      <c r="B4121" s="15">
        <v>7.9000000000000001E-2</v>
      </c>
      <c r="C4121" s="15" t="s">
        <v>46</v>
      </c>
      <c r="D4121" s="15">
        <v>60000</v>
      </c>
      <c r="E4121" s="15">
        <v>36</v>
      </c>
      <c r="F4121" s="15">
        <v>7</v>
      </c>
      <c r="G4121" s="15">
        <v>0</v>
      </c>
    </row>
    <row r="4122" spans="1:7" x14ac:dyDescent="0.2">
      <c r="A4122" s="15">
        <v>17500</v>
      </c>
      <c r="B4122" s="15">
        <v>0.16289999999999999</v>
      </c>
      <c r="C4122" s="15" t="s">
        <v>46</v>
      </c>
      <c r="D4122" s="15">
        <v>80000</v>
      </c>
      <c r="E4122" s="15">
        <v>60</v>
      </c>
      <c r="F4122" s="15">
        <v>3</v>
      </c>
      <c r="G4122" s="15">
        <v>0</v>
      </c>
    </row>
    <row r="4123" spans="1:7" x14ac:dyDescent="0.2">
      <c r="A4123" s="15">
        <v>16550</v>
      </c>
      <c r="B4123" s="15">
        <v>0.158</v>
      </c>
      <c r="C4123" s="15" t="s">
        <v>44</v>
      </c>
      <c r="D4123" s="15">
        <v>60000</v>
      </c>
      <c r="E4123" s="15">
        <v>60</v>
      </c>
      <c r="F4123" s="15">
        <v>2</v>
      </c>
      <c r="G4123" s="15">
        <v>0</v>
      </c>
    </row>
    <row r="4124" spans="1:7" x14ac:dyDescent="0.2">
      <c r="A4124" s="15">
        <v>8000</v>
      </c>
      <c r="B4124" s="15">
        <v>0.1905</v>
      </c>
      <c r="C4124" s="15" t="s">
        <v>45</v>
      </c>
      <c r="D4124" s="15">
        <v>55000</v>
      </c>
      <c r="E4124" s="15">
        <v>36</v>
      </c>
      <c r="F4124" s="15">
        <v>10</v>
      </c>
      <c r="G4124" s="15">
        <v>0</v>
      </c>
    </row>
    <row r="4125" spans="1:7" x14ac:dyDescent="0.2">
      <c r="A4125" s="15">
        <v>11950</v>
      </c>
      <c r="B4125" s="15">
        <v>0.1212</v>
      </c>
      <c r="C4125" s="15" t="s">
        <v>46</v>
      </c>
      <c r="D4125" s="15">
        <v>35000</v>
      </c>
      <c r="E4125" s="15">
        <v>36</v>
      </c>
      <c r="F4125" s="15">
        <v>10</v>
      </c>
      <c r="G4125" s="15">
        <v>0</v>
      </c>
    </row>
    <row r="4126" spans="1:7" x14ac:dyDescent="0.2">
      <c r="A4126" s="15">
        <v>12000</v>
      </c>
      <c r="B4126" s="15">
        <v>0.22470000000000001</v>
      </c>
      <c r="C4126" s="15" t="s">
        <v>44</v>
      </c>
      <c r="D4126" s="15">
        <v>45000</v>
      </c>
      <c r="E4126" s="15">
        <v>60</v>
      </c>
      <c r="F4126" s="15">
        <v>5</v>
      </c>
      <c r="G4126" s="15">
        <v>0</v>
      </c>
    </row>
    <row r="4127" spans="1:7" x14ac:dyDescent="0.2">
      <c r="A4127" s="15">
        <v>25000</v>
      </c>
      <c r="B4127" s="15">
        <v>0.22470000000000001</v>
      </c>
      <c r="C4127" s="15" t="s">
        <v>45</v>
      </c>
      <c r="D4127" s="15">
        <v>60000</v>
      </c>
      <c r="E4127" s="15">
        <v>60</v>
      </c>
      <c r="F4127" s="15">
        <v>6</v>
      </c>
      <c r="G4127" s="15">
        <v>1</v>
      </c>
    </row>
    <row r="4128" spans="1:7" x14ac:dyDescent="0.2">
      <c r="A4128" s="15">
        <v>18000</v>
      </c>
      <c r="B4128" s="15">
        <v>8.8999999999999996E-2</v>
      </c>
      <c r="C4128" s="15" t="s">
        <v>44</v>
      </c>
      <c r="D4128" s="15">
        <v>61000</v>
      </c>
      <c r="E4128" s="15">
        <v>36</v>
      </c>
      <c r="F4128" s="15">
        <v>10</v>
      </c>
      <c r="G4128" s="15">
        <v>0</v>
      </c>
    </row>
    <row r="4129" spans="1:7" x14ac:dyDescent="0.2">
      <c r="A4129" s="15">
        <v>4800</v>
      </c>
      <c r="B4129" s="15">
        <v>0.1114</v>
      </c>
      <c r="C4129" s="15" t="s">
        <v>46</v>
      </c>
      <c r="D4129" s="15">
        <v>113500</v>
      </c>
      <c r="E4129" s="15">
        <v>36</v>
      </c>
      <c r="F4129" s="15">
        <v>10</v>
      </c>
      <c r="G4129" s="15">
        <v>0</v>
      </c>
    </row>
    <row r="4130" spans="1:7" x14ac:dyDescent="0.2">
      <c r="A4130" s="15">
        <v>24925</v>
      </c>
      <c r="B4130" s="15">
        <v>0.18490000000000001</v>
      </c>
      <c r="C4130" s="15" t="s">
        <v>46</v>
      </c>
      <c r="D4130" s="15">
        <v>55500</v>
      </c>
      <c r="E4130" s="15">
        <v>60</v>
      </c>
      <c r="F4130" s="15">
        <v>1</v>
      </c>
      <c r="G4130" s="15">
        <v>0</v>
      </c>
    </row>
    <row r="4131" spans="1:7" x14ac:dyDescent="0.2">
      <c r="A4131" s="15">
        <v>28000</v>
      </c>
      <c r="B4131" s="15">
        <v>0.14330000000000001</v>
      </c>
      <c r="C4131" s="15" t="s">
        <v>46</v>
      </c>
      <c r="D4131" s="15">
        <v>136000</v>
      </c>
      <c r="E4131" s="15">
        <v>36</v>
      </c>
      <c r="F4131" s="15">
        <v>5</v>
      </c>
      <c r="G4131" s="15">
        <v>0</v>
      </c>
    </row>
    <row r="4132" spans="1:7" x14ac:dyDescent="0.2">
      <c r="A4132" s="15">
        <v>27575</v>
      </c>
      <c r="B4132" s="15">
        <v>0.2198</v>
      </c>
      <c r="C4132" s="15" t="s">
        <v>46</v>
      </c>
      <c r="D4132" s="15">
        <v>86437</v>
      </c>
      <c r="E4132" s="15">
        <v>60</v>
      </c>
      <c r="F4132" s="15">
        <v>10</v>
      </c>
      <c r="G4132" s="15">
        <v>1</v>
      </c>
    </row>
    <row r="4133" spans="1:7" x14ac:dyDescent="0.2">
      <c r="A4133" s="15">
        <v>35000</v>
      </c>
      <c r="B4133" s="15">
        <v>0.1212</v>
      </c>
      <c r="C4133" s="15" t="s">
        <v>45</v>
      </c>
      <c r="D4133" s="15">
        <v>240000</v>
      </c>
      <c r="E4133" s="15">
        <v>36</v>
      </c>
      <c r="F4133" s="15">
        <v>4</v>
      </c>
      <c r="G4133" s="15">
        <v>0</v>
      </c>
    </row>
    <row r="4134" spans="1:7" x14ac:dyDescent="0.2">
      <c r="A4134" s="15">
        <v>24000</v>
      </c>
      <c r="B4134" s="15">
        <v>0.1875</v>
      </c>
      <c r="C4134" s="15" t="s">
        <v>44</v>
      </c>
      <c r="D4134" s="15">
        <v>92000</v>
      </c>
      <c r="E4134" s="15">
        <v>36</v>
      </c>
      <c r="F4134" s="15">
        <v>10</v>
      </c>
      <c r="G4134" s="15">
        <v>0</v>
      </c>
    </row>
    <row r="4135" spans="1:7" x14ac:dyDescent="0.2">
      <c r="A4135" s="15">
        <v>12000</v>
      </c>
      <c r="B4135" s="15">
        <v>8.8999999999999996E-2</v>
      </c>
      <c r="C4135" s="15" t="s">
        <v>44</v>
      </c>
      <c r="D4135" s="15">
        <v>106071</v>
      </c>
      <c r="E4135" s="15">
        <v>36</v>
      </c>
      <c r="F4135" s="15">
        <v>10</v>
      </c>
      <c r="G4135" s="15">
        <v>0</v>
      </c>
    </row>
    <row r="4136" spans="1:7" x14ac:dyDescent="0.2">
      <c r="A4136" s="15">
        <v>6700</v>
      </c>
      <c r="B4136" s="15">
        <v>0.13109999999999999</v>
      </c>
      <c r="C4136" s="15" t="s">
        <v>44</v>
      </c>
      <c r="D4136" s="15">
        <v>33000</v>
      </c>
      <c r="E4136" s="15">
        <v>36</v>
      </c>
      <c r="F4136" s="15">
        <v>10</v>
      </c>
      <c r="G4136" s="15">
        <v>0</v>
      </c>
    </row>
    <row r="4137" spans="1:7" x14ac:dyDescent="0.2">
      <c r="A4137" s="15">
        <v>10000</v>
      </c>
      <c r="B4137" s="15">
        <v>0.1905</v>
      </c>
      <c r="C4137" s="15" t="s">
        <v>44</v>
      </c>
      <c r="D4137" s="15">
        <v>56000</v>
      </c>
      <c r="E4137" s="15">
        <v>36</v>
      </c>
      <c r="F4137" s="15">
        <v>4</v>
      </c>
      <c r="G4137" s="15">
        <v>1</v>
      </c>
    </row>
    <row r="4138" spans="1:7" x14ac:dyDescent="0.2">
      <c r="A4138" s="15">
        <v>8000</v>
      </c>
      <c r="B4138" s="15">
        <v>0.1777</v>
      </c>
      <c r="C4138" s="15" t="s">
        <v>46</v>
      </c>
      <c r="D4138" s="15">
        <v>71000</v>
      </c>
      <c r="E4138" s="15">
        <v>36</v>
      </c>
      <c r="F4138" s="15">
        <v>10</v>
      </c>
      <c r="G4138" s="15">
        <v>0</v>
      </c>
    </row>
    <row r="4139" spans="1:7" x14ac:dyDescent="0.2">
      <c r="A4139" s="15">
        <v>14000</v>
      </c>
      <c r="B4139" s="15">
        <v>0.21490000000000001</v>
      </c>
      <c r="C4139" s="15" t="s">
        <v>44</v>
      </c>
      <c r="D4139" s="15">
        <v>180000</v>
      </c>
      <c r="E4139" s="15">
        <v>36</v>
      </c>
      <c r="F4139" s="15">
        <v>10</v>
      </c>
      <c r="G4139" s="15">
        <v>0</v>
      </c>
    </row>
    <row r="4140" spans="1:7" x14ac:dyDescent="0.2">
      <c r="A4140" s="15">
        <v>15000</v>
      </c>
      <c r="B4140" s="15">
        <v>0.1212</v>
      </c>
      <c r="C4140" s="15" t="s">
        <v>46</v>
      </c>
      <c r="D4140" s="15">
        <v>50000</v>
      </c>
      <c r="E4140" s="15">
        <v>36</v>
      </c>
      <c r="F4140" s="15">
        <v>10</v>
      </c>
      <c r="G4140" s="15">
        <v>1</v>
      </c>
    </row>
    <row r="4141" spans="1:7" x14ac:dyDescent="0.2">
      <c r="A4141" s="15">
        <v>10000</v>
      </c>
      <c r="B4141" s="15">
        <v>0.13109999999999999</v>
      </c>
      <c r="C4141" s="15" t="s">
        <v>44</v>
      </c>
      <c r="D4141" s="15">
        <v>70000</v>
      </c>
      <c r="E4141" s="15">
        <v>36</v>
      </c>
      <c r="F4141" s="15">
        <v>2</v>
      </c>
      <c r="G4141" s="15">
        <v>0</v>
      </c>
    </row>
    <row r="4142" spans="1:7" x14ac:dyDescent="0.2">
      <c r="A4142" s="15">
        <v>20100</v>
      </c>
      <c r="B4142" s="15">
        <v>0.14330000000000001</v>
      </c>
      <c r="C4142" s="15" t="s">
        <v>46</v>
      </c>
      <c r="D4142" s="15">
        <v>45000</v>
      </c>
      <c r="E4142" s="15">
        <v>36</v>
      </c>
      <c r="F4142" s="15">
        <v>5</v>
      </c>
      <c r="G4142" s="15">
        <v>0</v>
      </c>
    </row>
    <row r="4143" spans="1:7" x14ac:dyDescent="0.2">
      <c r="A4143" s="15">
        <v>30000</v>
      </c>
      <c r="B4143" s="15">
        <v>0.23630000000000001</v>
      </c>
      <c r="C4143" s="15" t="s">
        <v>44</v>
      </c>
      <c r="D4143" s="15">
        <v>120000</v>
      </c>
      <c r="E4143" s="15">
        <v>60</v>
      </c>
      <c r="F4143" s="15">
        <v>2</v>
      </c>
      <c r="G4143" s="15">
        <v>0</v>
      </c>
    </row>
    <row r="4144" spans="1:7" x14ac:dyDescent="0.2">
      <c r="A4144" s="15">
        <v>6800</v>
      </c>
      <c r="B4144" s="15">
        <v>0.16289999999999999</v>
      </c>
      <c r="C4144" s="15" t="s">
        <v>44</v>
      </c>
      <c r="D4144" s="15">
        <v>58000</v>
      </c>
      <c r="E4144" s="15">
        <v>36</v>
      </c>
      <c r="F4144" s="15">
        <v>10</v>
      </c>
      <c r="G4144" s="15">
        <v>0</v>
      </c>
    </row>
    <row r="4145" spans="1:7" x14ac:dyDescent="0.2">
      <c r="A4145" s="15">
        <v>6000</v>
      </c>
      <c r="B4145" s="15">
        <v>0.13109999999999999</v>
      </c>
      <c r="C4145" s="15" t="s">
        <v>44</v>
      </c>
      <c r="D4145" s="15">
        <v>28725</v>
      </c>
      <c r="E4145" s="15">
        <v>36</v>
      </c>
      <c r="F4145" s="15">
        <v>5</v>
      </c>
      <c r="G4145" s="15">
        <v>0</v>
      </c>
    </row>
    <row r="4146" spans="1:7" x14ac:dyDescent="0.2">
      <c r="A4146" s="15">
        <v>15800</v>
      </c>
      <c r="B4146" s="15">
        <v>6.0299999999999999E-2</v>
      </c>
      <c r="C4146" s="15" t="s">
        <v>44</v>
      </c>
      <c r="D4146" s="15">
        <v>85000</v>
      </c>
      <c r="E4146" s="15">
        <v>36</v>
      </c>
      <c r="F4146" s="15">
        <v>10</v>
      </c>
      <c r="G4146" s="15">
        <v>0</v>
      </c>
    </row>
    <row r="4147" spans="1:7" x14ac:dyDescent="0.2">
      <c r="A4147" s="15">
        <v>12000</v>
      </c>
      <c r="B4147" s="15">
        <v>8.8999999999999996E-2</v>
      </c>
      <c r="C4147" s="15" t="s">
        <v>46</v>
      </c>
      <c r="D4147" s="15">
        <v>103000</v>
      </c>
      <c r="E4147" s="15">
        <v>36</v>
      </c>
      <c r="F4147" s="15">
        <v>8</v>
      </c>
      <c r="G4147" s="15">
        <v>0</v>
      </c>
    </row>
    <row r="4148" spans="1:7" x14ac:dyDescent="0.2">
      <c r="A4148" s="15">
        <v>14000</v>
      </c>
      <c r="B4148" s="15">
        <v>0.2049</v>
      </c>
      <c r="C4148" s="15" t="s">
        <v>46</v>
      </c>
      <c r="D4148" s="15">
        <v>96650</v>
      </c>
      <c r="E4148" s="15">
        <v>60</v>
      </c>
      <c r="F4148" s="15">
        <v>7</v>
      </c>
      <c r="G4148" s="15">
        <v>0</v>
      </c>
    </row>
    <row r="4149" spans="1:7" x14ac:dyDescent="0.2">
      <c r="A4149" s="15">
        <v>24375</v>
      </c>
      <c r="B4149" s="15">
        <v>0.22950000000000001</v>
      </c>
      <c r="C4149" s="15" t="s">
        <v>46</v>
      </c>
      <c r="D4149" s="15">
        <v>85000</v>
      </c>
      <c r="E4149" s="15">
        <v>60</v>
      </c>
      <c r="F4149" s="15">
        <v>3</v>
      </c>
      <c r="G4149" s="15">
        <v>0</v>
      </c>
    </row>
    <row r="4150" spans="1:7" x14ac:dyDescent="0.2">
      <c r="A4150" s="15">
        <v>11325</v>
      </c>
      <c r="B4150" s="15">
        <v>0.1777</v>
      </c>
      <c r="C4150" s="15" t="s">
        <v>44</v>
      </c>
      <c r="D4150" s="15">
        <v>34000</v>
      </c>
      <c r="E4150" s="15">
        <v>36</v>
      </c>
      <c r="F4150" s="15">
        <v>0.5</v>
      </c>
      <c r="G4150" s="15">
        <v>0</v>
      </c>
    </row>
    <row r="4151" spans="1:7" x14ac:dyDescent="0.2">
      <c r="A4151" s="15">
        <v>3500</v>
      </c>
      <c r="B4151" s="15">
        <v>7.6200000000000004E-2</v>
      </c>
      <c r="C4151" s="15" t="s">
        <v>46</v>
      </c>
      <c r="D4151" s="15">
        <v>56409</v>
      </c>
      <c r="E4151" s="15">
        <v>36</v>
      </c>
      <c r="F4151" s="15">
        <v>10</v>
      </c>
      <c r="G4151" s="15">
        <v>0</v>
      </c>
    </row>
    <row r="4152" spans="1:7" x14ac:dyDescent="0.2">
      <c r="A4152" s="15">
        <v>6400</v>
      </c>
      <c r="B4152" s="15">
        <v>0.1409</v>
      </c>
      <c r="C4152" s="15" t="s">
        <v>46</v>
      </c>
      <c r="D4152" s="15">
        <v>70000</v>
      </c>
      <c r="E4152" s="15">
        <v>36</v>
      </c>
      <c r="F4152" s="15">
        <v>10</v>
      </c>
      <c r="G4152" s="15">
        <v>0</v>
      </c>
    </row>
    <row r="4153" spans="1:7" x14ac:dyDescent="0.2">
      <c r="A4153" s="15">
        <v>13225</v>
      </c>
      <c r="B4153" s="15">
        <v>0.1409</v>
      </c>
      <c r="C4153" s="15" t="s">
        <v>46</v>
      </c>
      <c r="D4153" s="15">
        <v>36000</v>
      </c>
      <c r="E4153" s="15">
        <v>36</v>
      </c>
      <c r="F4153" s="15">
        <v>7</v>
      </c>
      <c r="G4153" s="15">
        <v>0</v>
      </c>
    </row>
    <row r="4154" spans="1:7" x14ac:dyDescent="0.2">
      <c r="A4154" s="15">
        <v>12000</v>
      </c>
      <c r="B4154" s="15">
        <v>0.1212</v>
      </c>
      <c r="C4154" s="15" t="s">
        <v>46</v>
      </c>
      <c r="D4154" s="15">
        <v>90000</v>
      </c>
      <c r="E4154" s="15">
        <v>36</v>
      </c>
      <c r="F4154" s="15">
        <v>10</v>
      </c>
      <c r="G4154" s="15">
        <v>0</v>
      </c>
    </row>
    <row r="4155" spans="1:7" x14ac:dyDescent="0.2">
      <c r="A4155" s="15">
        <v>18000</v>
      </c>
      <c r="B4155" s="15">
        <v>6.6199999999999995E-2</v>
      </c>
      <c r="C4155" s="15" t="s">
        <v>46</v>
      </c>
      <c r="D4155" s="15">
        <v>76000</v>
      </c>
      <c r="E4155" s="15">
        <v>36</v>
      </c>
      <c r="F4155" s="15">
        <v>10</v>
      </c>
      <c r="G4155" s="15">
        <v>0</v>
      </c>
    </row>
    <row r="4156" spans="1:7" x14ac:dyDescent="0.2">
      <c r="A4156" s="15">
        <v>19000</v>
      </c>
      <c r="B4156" s="15">
        <v>0.1016</v>
      </c>
      <c r="C4156" s="15" t="s">
        <v>44</v>
      </c>
      <c r="D4156" s="15">
        <v>74000</v>
      </c>
      <c r="E4156" s="15">
        <v>36</v>
      </c>
      <c r="F4156" s="15">
        <v>9</v>
      </c>
      <c r="G4156" s="15">
        <v>0</v>
      </c>
    </row>
    <row r="4157" spans="1:7" x14ac:dyDescent="0.2">
      <c r="A4157" s="15">
        <v>10000</v>
      </c>
      <c r="B4157" s="15">
        <v>0.158</v>
      </c>
      <c r="C4157" s="15" t="s">
        <v>46</v>
      </c>
      <c r="D4157" s="15">
        <v>66450</v>
      </c>
      <c r="E4157" s="15">
        <v>36</v>
      </c>
      <c r="F4157" s="15">
        <v>10</v>
      </c>
      <c r="G4157" s="15">
        <v>0</v>
      </c>
    </row>
    <row r="4158" spans="1:7" x14ac:dyDescent="0.2">
      <c r="A4158" s="15">
        <v>18550</v>
      </c>
      <c r="B4158" s="15">
        <v>0.1114</v>
      </c>
      <c r="C4158" s="15" t="s">
        <v>46</v>
      </c>
      <c r="D4158" s="16">
        <v>100000</v>
      </c>
      <c r="E4158" s="15">
        <v>36</v>
      </c>
      <c r="F4158" s="15">
        <v>4</v>
      </c>
      <c r="G4158" s="15">
        <v>1</v>
      </c>
    </row>
    <row r="4159" spans="1:7" x14ac:dyDescent="0.2">
      <c r="A4159" s="15">
        <v>19600</v>
      </c>
      <c r="B4159" s="15">
        <v>0.2198</v>
      </c>
      <c r="C4159" s="15" t="s">
        <v>44</v>
      </c>
      <c r="D4159" s="15">
        <v>176000</v>
      </c>
      <c r="E4159" s="15">
        <v>60</v>
      </c>
      <c r="F4159" s="15">
        <v>5</v>
      </c>
      <c r="G4159" s="15">
        <v>1</v>
      </c>
    </row>
    <row r="4160" spans="1:7" x14ac:dyDescent="0.2">
      <c r="A4160" s="15">
        <v>16000</v>
      </c>
      <c r="B4160" s="15">
        <v>0.1016</v>
      </c>
      <c r="C4160" s="15" t="s">
        <v>46</v>
      </c>
      <c r="D4160" s="15">
        <v>60000</v>
      </c>
      <c r="E4160" s="15">
        <v>36</v>
      </c>
      <c r="F4160" s="15">
        <v>10</v>
      </c>
      <c r="G4160" s="15">
        <v>0</v>
      </c>
    </row>
    <row r="4161" spans="1:7" x14ac:dyDescent="0.2">
      <c r="A4161" s="15">
        <v>5000</v>
      </c>
      <c r="B4161" s="15">
        <v>0.17269999999999999</v>
      </c>
      <c r="C4161" s="15" t="s">
        <v>44</v>
      </c>
      <c r="D4161" s="15">
        <v>124000</v>
      </c>
      <c r="E4161" s="15">
        <v>36</v>
      </c>
      <c r="F4161" s="15">
        <v>6</v>
      </c>
      <c r="G4161" s="15">
        <v>0</v>
      </c>
    </row>
    <row r="4162" spans="1:7" x14ac:dyDescent="0.2">
      <c r="A4162" s="15">
        <v>15000</v>
      </c>
      <c r="B4162" s="15">
        <v>0.158</v>
      </c>
      <c r="C4162" s="15" t="s">
        <v>44</v>
      </c>
      <c r="D4162" s="15">
        <v>116000</v>
      </c>
      <c r="E4162" s="15">
        <v>60</v>
      </c>
      <c r="F4162" s="15">
        <v>5</v>
      </c>
      <c r="G4162" s="15">
        <v>1</v>
      </c>
    </row>
    <row r="4163" spans="1:7" x14ac:dyDescent="0.2">
      <c r="A4163" s="15">
        <v>25000</v>
      </c>
      <c r="B4163" s="15">
        <v>0.158</v>
      </c>
      <c r="C4163" s="15" t="s">
        <v>44</v>
      </c>
      <c r="D4163" s="15">
        <v>87000</v>
      </c>
      <c r="E4163" s="15">
        <v>36</v>
      </c>
      <c r="F4163" s="15">
        <v>10</v>
      </c>
      <c r="G4163" s="15">
        <v>0</v>
      </c>
    </row>
    <row r="4164" spans="1:7" x14ac:dyDescent="0.2">
      <c r="A4164" s="15">
        <v>8000</v>
      </c>
      <c r="B4164" s="15">
        <v>0.14330000000000001</v>
      </c>
      <c r="C4164" s="15" t="s">
        <v>44</v>
      </c>
      <c r="D4164" s="15">
        <v>107103</v>
      </c>
      <c r="E4164" s="15">
        <v>36</v>
      </c>
      <c r="F4164" s="15">
        <v>2</v>
      </c>
      <c r="G4164" s="15">
        <v>0</v>
      </c>
    </row>
    <row r="4165" spans="1:7" x14ac:dyDescent="0.2">
      <c r="A4165" s="15">
        <v>16000</v>
      </c>
      <c r="B4165" s="15">
        <v>0.158</v>
      </c>
      <c r="C4165" s="15" t="s">
        <v>46</v>
      </c>
      <c r="D4165" s="15">
        <v>115000</v>
      </c>
      <c r="E4165" s="15">
        <v>36</v>
      </c>
      <c r="F4165" s="15">
        <v>10</v>
      </c>
      <c r="G4165" s="15">
        <v>0</v>
      </c>
    </row>
    <row r="4166" spans="1:7" x14ac:dyDescent="0.2">
      <c r="A4166" s="15">
        <v>4850</v>
      </c>
      <c r="B4166" s="15">
        <v>0.1212</v>
      </c>
      <c r="C4166" s="15" t="s">
        <v>45</v>
      </c>
      <c r="D4166" s="15">
        <v>20000</v>
      </c>
      <c r="E4166" s="15">
        <v>36</v>
      </c>
      <c r="F4166" s="15">
        <v>10</v>
      </c>
      <c r="G4166" s="15">
        <v>0</v>
      </c>
    </row>
    <row r="4167" spans="1:7" x14ac:dyDescent="0.2">
      <c r="A4167" s="15">
        <v>14300</v>
      </c>
      <c r="B4167" s="15">
        <v>0.1409</v>
      </c>
      <c r="C4167" s="15" t="s">
        <v>46</v>
      </c>
      <c r="D4167" s="15">
        <v>99000</v>
      </c>
      <c r="E4167" s="15">
        <v>36</v>
      </c>
      <c r="F4167" s="15">
        <v>10</v>
      </c>
      <c r="G4167" s="15">
        <v>0</v>
      </c>
    </row>
    <row r="4168" spans="1:7" x14ac:dyDescent="0.2">
      <c r="A4168" s="15">
        <v>3000</v>
      </c>
      <c r="B4168" s="15">
        <v>0.1409</v>
      </c>
      <c r="C4168" s="15" t="s">
        <v>46</v>
      </c>
      <c r="D4168" s="15">
        <v>70258</v>
      </c>
      <c r="E4168" s="15">
        <v>36</v>
      </c>
      <c r="F4168" s="15">
        <v>10</v>
      </c>
      <c r="G4168" s="15">
        <v>0</v>
      </c>
    </row>
    <row r="4169" spans="1:7" x14ac:dyDescent="0.2">
      <c r="A4169" s="15">
        <v>7200</v>
      </c>
      <c r="B4169" s="15">
        <v>0.1905</v>
      </c>
      <c r="C4169" s="15" t="s">
        <v>46</v>
      </c>
      <c r="D4169" s="15">
        <v>46000</v>
      </c>
      <c r="E4169" s="15">
        <v>36</v>
      </c>
      <c r="F4169" s="15">
        <v>2</v>
      </c>
      <c r="G4169" s="15">
        <v>1</v>
      </c>
    </row>
    <row r="4170" spans="1:7" x14ac:dyDescent="0.2">
      <c r="A4170" s="15">
        <v>14000</v>
      </c>
      <c r="B4170" s="15">
        <v>0.158</v>
      </c>
      <c r="C4170" s="15" t="s">
        <v>44</v>
      </c>
      <c r="D4170" s="15">
        <v>58296</v>
      </c>
      <c r="E4170" s="15">
        <v>36</v>
      </c>
      <c r="F4170" s="15">
        <v>6</v>
      </c>
      <c r="G4170" s="15">
        <v>1</v>
      </c>
    </row>
    <row r="4171" spans="1:7" x14ac:dyDescent="0.2">
      <c r="A4171" s="15">
        <v>11000</v>
      </c>
      <c r="B4171" s="15">
        <v>0.1114</v>
      </c>
      <c r="C4171" s="15" t="s">
        <v>44</v>
      </c>
      <c r="D4171" s="15">
        <v>72000</v>
      </c>
      <c r="E4171" s="15">
        <v>36</v>
      </c>
      <c r="F4171" s="15">
        <v>0.5</v>
      </c>
      <c r="G4171" s="15">
        <v>0</v>
      </c>
    </row>
    <row r="4172" spans="1:7" x14ac:dyDescent="0.2">
      <c r="A4172" s="15">
        <v>16425</v>
      </c>
      <c r="B4172" s="15">
        <v>0.13109999999999999</v>
      </c>
      <c r="C4172" s="15" t="s">
        <v>44</v>
      </c>
      <c r="D4172" s="15">
        <v>150000</v>
      </c>
      <c r="E4172" s="15">
        <v>36</v>
      </c>
      <c r="F4172" s="15">
        <v>0.5</v>
      </c>
      <c r="G4172" s="15">
        <v>1</v>
      </c>
    </row>
    <row r="4173" spans="1:7" x14ac:dyDescent="0.2">
      <c r="A4173" s="15">
        <v>15000</v>
      </c>
      <c r="B4173" s="15">
        <v>0.1114</v>
      </c>
      <c r="C4173" s="15" t="s">
        <v>46</v>
      </c>
      <c r="D4173" s="15">
        <v>65000</v>
      </c>
      <c r="E4173" s="15">
        <v>36</v>
      </c>
      <c r="F4173" s="15">
        <v>10</v>
      </c>
      <c r="G4173" s="15">
        <v>0</v>
      </c>
    </row>
    <row r="4174" spans="1:7" x14ac:dyDescent="0.2">
      <c r="A4174" s="15">
        <v>15250</v>
      </c>
      <c r="B4174" s="15">
        <v>0.23630000000000001</v>
      </c>
      <c r="C4174" s="15" t="s">
        <v>44</v>
      </c>
      <c r="D4174" s="15">
        <v>72000</v>
      </c>
      <c r="E4174" s="15">
        <v>60</v>
      </c>
      <c r="F4174" s="15">
        <v>2</v>
      </c>
      <c r="G4174" s="15">
        <v>1</v>
      </c>
    </row>
    <row r="4175" spans="1:7" x14ac:dyDescent="0.2">
      <c r="A4175" s="15">
        <v>22000</v>
      </c>
      <c r="B4175" s="15">
        <v>0.21</v>
      </c>
      <c r="C4175" s="15" t="s">
        <v>44</v>
      </c>
      <c r="D4175" s="15">
        <v>50000</v>
      </c>
      <c r="E4175" s="15">
        <v>60</v>
      </c>
      <c r="F4175" s="15">
        <v>10</v>
      </c>
      <c r="G4175" s="15">
        <v>1</v>
      </c>
    </row>
    <row r="4176" spans="1:7" x14ac:dyDescent="0.2">
      <c r="A4176" s="15">
        <v>16800</v>
      </c>
      <c r="B4176" s="15">
        <v>0.22470000000000001</v>
      </c>
      <c r="C4176" s="15" t="s">
        <v>46</v>
      </c>
      <c r="D4176" s="15">
        <v>65000</v>
      </c>
      <c r="E4176" s="15">
        <v>60</v>
      </c>
      <c r="F4176" s="15">
        <v>5</v>
      </c>
      <c r="G4176" s="15">
        <v>0</v>
      </c>
    </row>
    <row r="4177" spans="1:7" x14ac:dyDescent="0.2">
      <c r="A4177" s="15">
        <v>14075</v>
      </c>
      <c r="B4177" s="15">
        <v>0.13109999999999999</v>
      </c>
      <c r="C4177" s="15" t="s">
        <v>44</v>
      </c>
      <c r="D4177" s="15">
        <v>55764</v>
      </c>
      <c r="E4177" s="15">
        <v>36</v>
      </c>
      <c r="F4177" s="15">
        <v>10</v>
      </c>
      <c r="G4177" s="15">
        <v>1</v>
      </c>
    </row>
    <row r="4178" spans="1:7" x14ac:dyDescent="0.2">
      <c r="A4178" s="15">
        <v>20000</v>
      </c>
      <c r="B4178" s="15">
        <v>0.158</v>
      </c>
      <c r="C4178" s="15" t="s">
        <v>45</v>
      </c>
      <c r="D4178" s="15">
        <v>157000</v>
      </c>
      <c r="E4178" s="15">
        <v>60</v>
      </c>
      <c r="F4178" s="15">
        <v>10</v>
      </c>
      <c r="G4178" s="15">
        <v>0</v>
      </c>
    </row>
    <row r="4179" spans="1:7" x14ac:dyDescent="0.2">
      <c r="A4179" s="15">
        <v>30000</v>
      </c>
      <c r="B4179" s="15">
        <v>0.2049</v>
      </c>
      <c r="C4179" s="15" t="s">
        <v>46</v>
      </c>
      <c r="D4179" s="16">
        <v>100000</v>
      </c>
      <c r="E4179" s="15">
        <v>60</v>
      </c>
      <c r="F4179" s="15">
        <v>10</v>
      </c>
      <c r="G4179" s="15">
        <v>0</v>
      </c>
    </row>
    <row r="4180" spans="1:7" x14ac:dyDescent="0.2">
      <c r="A4180" s="15">
        <v>12000</v>
      </c>
      <c r="B4180" s="15">
        <v>0.1875</v>
      </c>
      <c r="C4180" s="15" t="s">
        <v>46</v>
      </c>
      <c r="D4180" s="15">
        <v>68000</v>
      </c>
      <c r="E4180" s="15">
        <v>36</v>
      </c>
      <c r="F4180" s="15">
        <v>1</v>
      </c>
      <c r="G4180" s="15">
        <v>0</v>
      </c>
    </row>
    <row r="4181" spans="1:7" x14ac:dyDescent="0.2">
      <c r="A4181" s="15">
        <v>18500</v>
      </c>
      <c r="B4181" s="15">
        <v>0.1016</v>
      </c>
      <c r="C4181" s="15" t="s">
        <v>46</v>
      </c>
      <c r="D4181" s="15">
        <v>170000</v>
      </c>
      <c r="E4181" s="15">
        <v>36</v>
      </c>
      <c r="F4181" s="15">
        <v>3</v>
      </c>
      <c r="G4181" s="15">
        <v>0</v>
      </c>
    </row>
    <row r="4182" spans="1:7" x14ac:dyDescent="0.2">
      <c r="A4182" s="15">
        <v>10000</v>
      </c>
      <c r="B4182" s="15">
        <v>0.1777</v>
      </c>
      <c r="C4182" s="15" t="s">
        <v>46</v>
      </c>
      <c r="D4182" s="15">
        <v>34694</v>
      </c>
      <c r="E4182" s="15">
        <v>36</v>
      </c>
      <c r="F4182" s="15">
        <v>3</v>
      </c>
      <c r="G4182" s="15">
        <v>0</v>
      </c>
    </row>
    <row r="4183" spans="1:7" x14ac:dyDescent="0.2">
      <c r="A4183" s="15">
        <v>8000</v>
      </c>
      <c r="B4183" s="15">
        <v>0.13109999999999999</v>
      </c>
      <c r="C4183" s="15" t="s">
        <v>44</v>
      </c>
      <c r="D4183" s="15">
        <v>53000</v>
      </c>
      <c r="E4183" s="15">
        <v>36</v>
      </c>
      <c r="F4183" s="15">
        <v>0.5</v>
      </c>
      <c r="G4183" s="15">
        <v>1</v>
      </c>
    </row>
    <row r="4184" spans="1:7" x14ac:dyDescent="0.2">
      <c r="A4184" s="15">
        <v>19425</v>
      </c>
      <c r="B4184" s="15">
        <v>0.1114</v>
      </c>
      <c r="C4184" s="15" t="s">
        <v>46</v>
      </c>
      <c r="D4184" s="15">
        <v>110000</v>
      </c>
      <c r="E4184" s="15">
        <v>36</v>
      </c>
      <c r="F4184" s="15">
        <v>9</v>
      </c>
      <c r="G4184" s="15">
        <v>1</v>
      </c>
    </row>
    <row r="4185" spans="1:7" x14ac:dyDescent="0.2">
      <c r="A4185" s="15">
        <v>11075</v>
      </c>
      <c r="B4185" s="15">
        <v>0.1409</v>
      </c>
      <c r="C4185" s="15" t="s">
        <v>44</v>
      </c>
      <c r="D4185" s="15">
        <v>50200</v>
      </c>
      <c r="E4185" s="15">
        <v>36</v>
      </c>
      <c r="F4185" s="15">
        <v>0.5</v>
      </c>
      <c r="G4185" s="15">
        <v>0</v>
      </c>
    </row>
    <row r="4186" spans="1:7" x14ac:dyDescent="0.2">
      <c r="A4186" s="15">
        <v>1000</v>
      </c>
      <c r="B4186" s="15">
        <v>0.1409</v>
      </c>
      <c r="C4186" s="15" t="s">
        <v>44</v>
      </c>
      <c r="D4186" s="15">
        <v>32000</v>
      </c>
      <c r="E4186" s="15">
        <v>36</v>
      </c>
      <c r="F4186" s="15">
        <v>0.5</v>
      </c>
      <c r="G4186" s="15">
        <v>0</v>
      </c>
    </row>
    <row r="4187" spans="1:7" x14ac:dyDescent="0.2">
      <c r="A4187" s="15">
        <v>24000</v>
      </c>
      <c r="B4187" s="15">
        <v>0.13109999999999999</v>
      </c>
      <c r="C4187" s="15" t="s">
        <v>44</v>
      </c>
      <c r="D4187" s="15">
        <v>155000</v>
      </c>
      <c r="E4187" s="15">
        <v>36</v>
      </c>
      <c r="F4187" s="15">
        <v>7</v>
      </c>
      <c r="G4187" s="15">
        <v>0</v>
      </c>
    </row>
    <row r="4188" spans="1:7" x14ac:dyDescent="0.2">
      <c r="A4188" s="15">
        <v>35000</v>
      </c>
      <c r="B4188" s="15">
        <v>0.21490000000000001</v>
      </c>
      <c r="C4188" s="15" t="s">
        <v>44</v>
      </c>
      <c r="D4188" s="15">
        <v>93000</v>
      </c>
      <c r="E4188" s="15">
        <v>60</v>
      </c>
      <c r="F4188" s="15">
        <v>0.5</v>
      </c>
      <c r="G4188" s="15">
        <v>0</v>
      </c>
    </row>
    <row r="4189" spans="1:7" x14ac:dyDescent="0.2">
      <c r="A4189" s="15">
        <v>15475</v>
      </c>
      <c r="B4189" s="15">
        <v>0.1875</v>
      </c>
      <c r="C4189" s="15" t="s">
        <v>44</v>
      </c>
      <c r="D4189" s="15">
        <v>46000</v>
      </c>
      <c r="E4189" s="15">
        <v>36</v>
      </c>
      <c r="F4189" s="15">
        <v>3</v>
      </c>
      <c r="G4189" s="15">
        <v>1</v>
      </c>
    </row>
    <row r="4190" spans="1:7" x14ac:dyDescent="0.2">
      <c r="A4190" s="15">
        <v>24000</v>
      </c>
      <c r="B4190" s="15">
        <v>0.15310000000000001</v>
      </c>
      <c r="C4190" s="15" t="s">
        <v>44</v>
      </c>
      <c r="D4190" s="15">
        <v>90994.44</v>
      </c>
      <c r="E4190" s="15">
        <v>36</v>
      </c>
      <c r="F4190" s="15">
        <v>10</v>
      </c>
      <c r="G4190" s="15">
        <v>0</v>
      </c>
    </row>
    <row r="4191" spans="1:7" x14ac:dyDescent="0.2">
      <c r="A4191" s="15">
        <v>30000</v>
      </c>
      <c r="B4191" s="15">
        <v>0.1777</v>
      </c>
      <c r="C4191" s="15" t="s">
        <v>44</v>
      </c>
      <c r="D4191" s="15">
        <v>90000</v>
      </c>
      <c r="E4191" s="15">
        <v>36</v>
      </c>
      <c r="F4191" s="15">
        <v>2</v>
      </c>
      <c r="G4191" s="15">
        <v>0</v>
      </c>
    </row>
    <row r="4192" spans="1:7" x14ac:dyDescent="0.2">
      <c r="A4192" s="15">
        <v>10000</v>
      </c>
      <c r="B4192" s="15">
        <v>0.1777</v>
      </c>
      <c r="C4192" s="15" t="s">
        <v>45</v>
      </c>
      <c r="D4192" s="15">
        <v>65000</v>
      </c>
      <c r="E4192" s="15">
        <v>36</v>
      </c>
      <c r="F4192" s="15">
        <v>10</v>
      </c>
      <c r="G4192" s="15">
        <v>0</v>
      </c>
    </row>
    <row r="4193" spans="1:7" x14ac:dyDescent="0.2">
      <c r="A4193" s="15">
        <v>15000</v>
      </c>
      <c r="B4193" s="15">
        <v>0.1409</v>
      </c>
      <c r="C4193" s="15" t="s">
        <v>44</v>
      </c>
      <c r="D4193" s="15">
        <v>56000</v>
      </c>
      <c r="E4193" s="15">
        <v>36</v>
      </c>
      <c r="F4193" s="15">
        <v>5</v>
      </c>
      <c r="G4193" s="15">
        <v>0</v>
      </c>
    </row>
    <row r="4194" spans="1:7" x14ac:dyDescent="0.2">
      <c r="A4194" s="15">
        <v>30000</v>
      </c>
      <c r="B4194" s="15">
        <v>8.8999999999999996E-2</v>
      </c>
      <c r="C4194" s="15" t="s">
        <v>46</v>
      </c>
      <c r="D4194" s="15">
        <v>118450</v>
      </c>
      <c r="E4194" s="15">
        <v>36</v>
      </c>
      <c r="F4194" s="15">
        <v>10</v>
      </c>
      <c r="G4194" s="15">
        <v>0</v>
      </c>
    </row>
    <row r="4195" spans="1:7" x14ac:dyDescent="0.2">
      <c r="A4195" s="15">
        <v>12000</v>
      </c>
      <c r="B4195" s="15">
        <v>0.16289999999999999</v>
      </c>
      <c r="C4195" s="15" t="s">
        <v>44</v>
      </c>
      <c r="D4195" s="15">
        <v>85000</v>
      </c>
      <c r="E4195" s="15">
        <v>36</v>
      </c>
      <c r="F4195" s="15">
        <v>9</v>
      </c>
      <c r="G4195" s="15">
        <v>0</v>
      </c>
    </row>
    <row r="4196" spans="1:7" x14ac:dyDescent="0.2">
      <c r="A4196" s="15">
        <v>5000</v>
      </c>
      <c r="B4196" s="15">
        <v>0.1212</v>
      </c>
      <c r="C4196" s="15" t="s">
        <v>44</v>
      </c>
      <c r="D4196" s="15">
        <v>40000</v>
      </c>
      <c r="E4196" s="15">
        <v>36</v>
      </c>
      <c r="F4196" s="15">
        <v>1</v>
      </c>
      <c r="G4196" s="15">
        <v>0</v>
      </c>
    </row>
    <row r="4197" spans="1:7" x14ac:dyDescent="0.2">
      <c r="A4197" s="15">
        <v>17475</v>
      </c>
      <c r="B4197" s="15">
        <v>0.1905</v>
      </c>
      <c r="C4197" s="15" t="s">
        <v>44</v>
      </c>
      <c r="D4197" s="15">
        <v>53000</v>
      </c>
      <c r="E4197" s="15">
        <v>36</v>
      </c>
      <c r="F4197" s="15">
        <v>0.5</v>
      </c>
      <c r="G4197" s="15">
        <v>0</v>
      </c>
    </row>
    <row r="4198" spans="1:7" x14ac:dyDescent="0.2">
      <c r="A4198" s="15">
        <v>15950</v>
      </c>
      <c r="B4198" s="15">
        <v>0.16289999999999999</v>
      </c>
      <c r="C4198" s="15" t="s">
        <v>44</v>
      </c>
      <c r="D4198" s="15">
        <v>38000</v>
      </c>
      <c r="E4198" s="15">
        <v>36</v>
      </c>
      <c r="F4198" s="15">
        <v>10</v>
      </c>
      <c r="G4198" s="15">
        <v>0</v>
      </c>
    </row>
    <row r="4199" spans="1:7" x14ac:dyDescent="0.2">
      <c r="A4199" s="15">
        <v>17000</v>
      </c>
      <c r="B4199" s="15">
        <v>0.1114</v>
      </c>
      <c r="C4199" s="15" t="s">
        <v>46</v>
      </c>
      <c r="D4199" s="15">
        <v>65000</v>
      </c>
      <c r="E4199" s="15">
        <v>36</v>
      </c>
      <c r="F4199" s="15">
        <v>10</v>
      </c>
      <c r="G4199" s="15">
        <v>0</v>
      </c>
    </row>
    <row r="4200" spans="1:7" x14ac:dyDescent="0.2">
      <c r="A4200" s="15">
        <v>10800</v>
      </c>
      <c r="B4200" s="15">
        <v>0.158</v>
      </c>
      <c r="C4200" s="15" t="s">
        <v>44</v>
      </c>
      <c r="D4200" s="15">
        <v>42000</v>
      </c>
      <c r="E4200" s="15">
        <v>36</v>
      </c>
      <c r="F4200" s="15">
        <v>6</v>
      </c>
      <c r="G4200" s="15">
        <v>0</v>
      </c>
    </row>
    <row r="4201" spans="1:7" x14ac:dyDescent="0.2">
      <c r="A4201" s="15">
        <v>4500</v>
      </c>
      <c r="B4201" s="15">
        <v>0.158</v>
      </c>
      <c r="C4201" s="15" t="s">
        <v>44</v>
      </c>
      <c r="D4201" s="15">
        <v>60000</v>
      </c>
      <c r="E4201" s="15">
        <v>36</v>
      </c>
      <c r="F4201" s="15">
        <v>6</v>
      </c>
      <c r="G4201" s="15">
        <v>1</v>
      </c>
    </row>
    <row r="4202" spans="1:7" x14ac:dyDescent="0.2">
      <c r="A4202" s="15">
        <v>14000</v>
      </c>
      <c r="B4202" s="15">
        <v>0.1016</v>
      </c>
      <c r="C4202" s="15" t="s">
        <v>46</v>
      </c>
      <c r="D4202" s="15">
        <v>38000</v>
      </c>
      <c r="E4202" s="15">
        <v>36</v>
      </c>
      <c r="F4202" s="15">
        <v>7</v>
      </c>
      <c r="G4202" s="15">
        <v>0</v>
      </c>
    </row>
    <row r="4203" spans="1:7" x14ac:dyDescent="0.2">
      <c r="A4203" s="15">
        <v>7200</v>
      </c>
      <c r="B4203" s="15">
        <v>0.1875</v>
      </c>
      <c r="C4203" s="15" t="s">
        <v>44</v>
      </c>
      <c r="D4203" s="15">
        <v>45000</v>
      </c>
      <c r="E4203" s="15">
        <v>36</v>
      </c>
      <c r="F4203" s="15">
        <v>6</v>
      </c>
      <c r="G4203" s="15">
        <v>0</v>
      </c>
    </row>
    <row r="4204" spans="1:7" x14ac:dyDescent="0.2">
      <c r="A4204" s="15">
        <v>31300</v>
      </c>
      <c r="B4204" s="15">
        <v>0.21</v>
      </c>
      <c r="C4204" s="15" t="s">
        <v>46</v>
      </c>
      <c r="D4204" s="15">
        <v>70000</v>
      </c>
      <c r="E4204" s="15">
        <v>60</v>
      </c>
      <c r="F4204" s="15">
        <v>5</v>
      </c>
      <c r="G4204" s="15">
        <v>1</v>
      </c>
    </row>
    <row r="4205" spans="1:7" x14ac:dyDescent="0.2">
      <c r="A4205" s="15">
        <v>7000</v>
      </c>
      <c r="B4205" s="15">
        <v>0.158</v>
      </c>
      <c r="C4205" s="15" t="s">
        <v>46</v>
      </c>
      <c r="D4205" s="15">
        <v>180000</v>
      </c>
      <c r="E4205" s="15">
        <v>36</v>
      </c>
      <c r="F4205" s="15">
        <v>4</v>
      </c>
      <c r="G4205" s="15">
        <v>0</v>
      </c>
    </row>
    <row r="4206" spans="1:7" x14ac:dyDescent="0.2">
      <c r="A4206" s="15">
        <v>6000</v>
      </c>
      <c r="B4206" s="15">
        <v>0.1905</v>
      </c>
      <c r="C4206" s="15" t="s">
        <v>44</v>
      </c>
      <c r="D4206" s="15">
        <v>47600</v>
      </c>
      <c r="E4206" s="15">
        <v>36</v>
      </c>
      <c r="F4206" s="15">
        <v>3</v>
      </c>
      <c r="G4206" s="15">
        <v>1</v>
      </c>
    </row>
    <row r="4207" spans="1:7" x14ac:dyDescent="0.2">
      <c r="A4207" s="15">
        <v>18000</v>
      </c>
      <c r="B4207" s="15">
        <v>0.1875</v>
      </c>
      <c r="C4207" s="15" t="s">
        <v>44</v>
      </c>
      <c r="D4207" s="15">
        <v>96000</v>
      </c>
      <c r="E4207" s="15">
        <v>36</v>
      </c>
      <c r="F4207" s="15">
        <v>2</v>
      </c>
      <c r="G4207" s="15">
        <v>0</v>
      </c>
    </row>
    <row r="4208" spans="1:7" x14ac:dyDescent="0.2">
      <c r="A4208" s="15">
        <v>10625</v>
      </c>
      <c r="B4208" s="15">
        <v>7.9000000000000001E-2</v>
      </c>
      <c r="C4208" s="15" t="s">
        <v>44</v>
      </c>
      <c r="D4208" s="15">
        <v>31000</v>
      </c>
      <c r="E4208" s="15">
        <v>36</v>
      </c>
      <c r="F4208" s="15">
        <v>3</v>
      </c>
      <c r="G4208" s="15">
        <v>0</v>
      </c>
    </row>
    <row r="4209" spans="1:7" x14ac:dyDescent="0.2">
      <c r="A4209" s="15">
        <v>25000</v>
      </c>
      <c r="B4209" s="15">
        <v>0.2198</v>
      </c>
      <c r="C4209" s="15" t="s">
        <v>46</v>
      </c>
      <c r="D4209" s="15">
        <v>72000</v>
      </c>
      <c r="E4209" s="15">
        <v>60</v>
      </c>
      <c r="F4209" s="15">
        <v>10</v>
      </c>
      <c r="G4209" s="15">
        <v>0</v>
      </c>
    </row>
    <row r="4210" spans="1:7" x14ac:dyDescent="0.2">
      <c r="A4210" s="15">
        <v>5000</v>
      </c>
      <c r="B4210" s="15">
        <v>0.17269999999999999</v>
      </c>
      <c r="C4210" s="15" t="s">
        <v>44</v>
      </c>
      <c r="D4210" s="15">
        <v>68625</v>
      </c>
      <c r="E4210" s="15">
        <v>36</v>
      </c>
      <c r="F4210" s="15">
        <v>4</v>
      </c>
      <c r="G4210" s="15">
        <v>0</v>
      </c>
    </row>
    <row r="4211" spans="1:7" x14ac:dyDescent="0.2">
      <c r="A4211" s="15">
        <v>3600</v>
      </c>
      <c r="B4211" s="15">
        <v>0.1875</v>
      </c>
      <c r="C4211" s="15" t="s">
        <v>44</v>
      </c>
      <c r="D4211" s="15">
        <v>19000</v>
      </c>
      <c r="E4211" s="15">
        <v>36</v>
      </c>
      <c r="F4211" s="15">
        <v>0.5</v>
      </c>
      <c r="G4211" s="15">
        <v>0</v>
      </c>
    </row>
    <row r="4212" spans="1:7" x14ac:dyDescent="0.2">
      <c r="A4212" s="15">
        <v>9600</v>
      </c>
      <c r="B4212" s="15">
        <v>0.1212</v>
      </c>
      <c r="C4212" s="15" t="s">
        <v>44</v>
      </c>
      <c r="D4212" s="15">
        <v>36000</v>
      </c>
      <c r="E4212" s="15">
        <v>36</v>
      </c>
      <c r="F4212" s="15">
        <v>3</v>
      </c>
      <c r="G4212" s="15">
        <v>1</v>
      </c>
    </row>
    <row r="4213" spans="1:7" x14ac:dyDescent="0.2">
      <c r="A4213" s="15">
        <v>9800</v>
      </c>
      <c r="B4213" s="15">
        <v>0.1016</v>
      </c>
      <c r="C4213" s="15" t="s">
        <v>46</v>
      </c>
      <c r="D4213" s="15">
        <v>40000</v>
      </c>
      <c r="E4213" s="15">
        <v>36</v>
      </c>
      <c r="F4213" s="15">
        <v>2</v>
      </c>
      <c r="G4213" s="15">
        <v>0</v>
      </c>
    </row>
    <row r="4214" spans="1:7" x14ac:dyDescent="0.2">
      <c r="A4214" s="15">
        <v>10000</v>
      </c>
      <c r="B4214" s="15">
        <v>6.6199999999999995E-2</v>
      </c>
      <c r="C4214" s="15" t="s">
        <v>46</v>
      </c>
      <c r="D4214" s="15">
        <v>120000</v>
      </c>
      <c r="E4214" s="15">
        <v>36</v>
      </c>
      <c r="F4214" s="15">
        <v>3</v>
      </c>
      <c r="G4214" s="15">
        <v>0</v>
      </c>
    </row>
    <row r="4215" spans="1:7" x14ac:dyDescent="0.2">
      <c r="A4215" s="15">
        <v>5500</v>
      </c>
      <c r="B4215" s="15">
        <v>0.16289999999999999</v>
      </c>
      <c r="C4215" s="15" t="s">
        <v>46</v>
      </c>
      <c r="D4215" s="15">
        <v>25000</v>
      </c>
      <c r="E4215" s="15">
        <v>36</v>
      </c>
      <c r="F4215" s="15">
        <v>1</v>
      </c>
      <c r="G4215" s="15">
        <v>1</v>
      </c>
    </row>
    <row r="4216" spans="1:7" x14ac:dyDescent="0.2">
      <c r="A4216" s="15">
        <v>12000</v>
      </c>
      <c r="B4216" s="15">
        <v>0.13109999999999999</v>
      </c>
      <c r="C4216" s="15" t="s">
        <v>46</v>
      </c>
      <c r="D4216" s="15">
        <v>58000</v>
      </c>
      <c r="E4216" s="15">
        <v>36</v>
      </c>
      <c r="F4216" s="15">
        <v>5</v>
      </c>
      <c r="G4216" s="15">
        <v>0</v>
      </c>
    </row>
    <row r="4217" spans="1:7" x14ac:dyDescent="0.2">
      <c r="A4217" s="15">
        <v>18225</v>
      </c>
      <c r="B4217" s="15">
        <v>0.1212</v>
      </c>
      <c r="C4217" s="15" t="s">
        <v>44</v>
      </c>
      <c r="D4217" s="15">
        <v>58000</v>
      </c>
      <c r="E4217" s="15">
        <v>36</v>
      </c>
      <c r="F4217" s="15">
        <v>4</v>
      </c>
      <c r="G4217" s="15">
        <v>0</v>
      </c>
    </row>
    <row r="4218" spans="1:7" x14ac:dyDescent="0.2">
      <c r="A4218" s="15">
        <v>12875</v>
      </c>
      <c r="B4218" s="15">
        <v>0.19719999999999999</v>
      </c>
      <c r="C4218" s="15" t="s">
        <v>46</v>
      </c>
      <c r="D4218" s="15">
        <v>65000</v>
      </c>
      <c r="E4218" s="15">
        <v>60</v>
      </c>
      <c r="F4218" s="15">
        <v>5</v>
      </c>
      <c r="G4218" s="15">
        <v>1</v>
      </c>
    </row>
    <row r="4219" spans="1:7" x14ac:dyDescent="0.2">
      <c r="A4219" s="15">
        <v>4000</v>
      </c>
      <c r="B4219" s="15">
        <v>0.17269999999999999</v>
      </c>
      <c r="C4219" s="15" t="s">
        <v>44</v>
      </c>
      <c r="D4219" s="15">
        <v>40000</v>
      </c>
      <c r="E4219" s="15">
        <v>36</v>
      </c>
      <c r="F4219" s="15">
        <v>10</v>
      </c>
      <c r="G4219" s="15">
        <v>0</v>
      </c>
    </row>
    <row r="4220" spans="1:7" x14ac:dyDescent="0.2">
      <c r="A4220" s="15">
        <v>16000</v>
      </c>
      <c r="B4220" s="15">
        <v>0.19719999999999999</v>
      </c>
      <c r="C4220" s="15" t="s">
        <v>44</v>
      </c>
      <c r="D4220" s="15">
        <v>65000</v>
      </c>
      <c r="E4220" s="15">
        <v>36</v>
      </c>
      <c r="F4220" s="15">
        <v>9</v>
      </c>
      <c r="G4220" s="15">
        <v>1</v>
      </c>
    </row>
    <row r="4221" spans="1:7" x14ac:dyDescent="0.2">
      <c r="A4221" s="15">
        <v>9600</v>
      </c>
      <c r="B4221" s="15">
        <v>8.8999999999999996E-2</v>
      </c>
      <c r="C4221" s="15" t="s">
        <v>46</v>
      </c>
      <c r="D4221" s="15">
        <v>42000</v>
      </c>
      <c r="E4221" s="15">
        <v>36</v>
      </c>
      <c r="F4221" s="15">
        <v>10</v>
      </c>
      <c r="G4221" s="15">
        <v>0</v>
      </c>
    </row>
    <row r="4222" spans="1:7" x14ac:dyDescent="0.2">
      <c r="A4222" s="15">
        <v>7000</v>
      </c>
      <c r="B4222" s="15">
        <v>0.1114</v>
      </c>
      <c r="C4222" s="15" t="s">
        <v>46</v>
      </c>
      <c r="D4222" s="15">
        <v>56000</v>
      </c>
      <c r="E4222" s="15">
        <v>36</v>
      </c>
      <c r="F4222" s="15">
        <v>3</v>
      </c>
      <c r="G4222" s="15">
        <v>1</v>
      </c>
    </row>
    <row r="4223" spans="1:7" x14ac:dyDescent="0.2">
      <c r="A4223" s="15">
        <v>7000</v>
      </c>
      <c r="B4223" s="15">
        <v>6.0299999999999999E-2</v>
      </c>
      <c r="C4223" s="15" t="s">
        <v>46</v>
      </c>
      <c r="D4223" s="15">
        <v>90000</v>
      </c>
      <c r="E4223" s="15">
        <v>36</v>
      </c>
      <c r="F4223" s="15">
        <v>3</v>
      </c>
      <c r="G4223" s="15">
        <v>0</v>
      </c>
    </row>
    <row r="4224" spans="1:7" x14ac:dyDescent="0.2">
      <c r="A4224" s="15">
        <v>17000</v>
      </c>
      <c r="B4224" s="15">
        <v>7.9000000000000001E-2</v>
      </c>
      <c r="C4224" s="15" t="s">
        <v>44</v>
      </c>
      <c r="D4224" s="15">
        <v>82000</v>
      </c>
      <c r="E4224" s="15">
        <v>36</v>
      </c>
      <c r="F4224" s="15">
        <v>2</v>
      </c>
      <c r="G4224" s="15">
        <v>0</v>
      </c>
    </row>
    <row r="4225" spans="1:7" x14ac:dyDescent="0.2">
      <c r="A4225" s="15">
        <v>6400</v>
      </c>
      <c r="B4225" s="15">
        <v>0.1409</v>
      </c>
      <c r="C4225" s="15" t="s">
        <v>44</v>
      </c>
      <c r="D4225" s="15">
        <v>74880</v>
      </c>
      <c r="E4225" s="15">
        <v>36</v>
      </c>
      <c r="F4225" s="15">
        <v>10</v>
      </c>
      <c r="G4225" s="15">
        <v>0</v>
      </c>
    </row>
    <row r="4226" spans="1:7" x14ac:dyDescent="0.2">
      <c r="A4226" s="15">
        <v>3000</v>
      </c>
      <c r="B4226" s="15">
        <v>0.19719999999999999</v>
      </c>
      <c r="C4226" s="15" t="s">
        <v>46</v>
      </c>
      <c r="D4226" s="15">
        <v>70000</v>
      </c>
      <c r="E4226" s="15">
        <v>36</v>
      </c>
      <c r="F4226" s="15">
        <v>10</v>
      </c>
      <c r="G4226" s="15">
        <v>1</v>
      </c>
    </row>
    <row r="4227" spans="1:7" x14ac:dyDescent="0.2">
      <c r="A4227" s="15">
        <v>14000</v>
      </c>
      <c r="B4227" s="15">
        <v>0.1409</v>
      </c>
      <c r="C4227" s="15" t="s">
        <v>46</v>
      </c>
      <c r="D4227" s="15">
        <v>150000</v>
      </c>
      <c r="E4227" s="15">
        <v>36</v>
      </c>
      <c r="F4227" s="15">
        <v>5</v>
      </c>
      <c r="G4227" s="15">
        <v>0</v>
      </c>
    </row>
    <row r="4228" spans="1:7" x14ac:dyDescent="0.2">
      <c r="A4228" s="15">
        <v>18000</v>
      </c>
      <c r="B4228" s="15">
        <v>0.13109999999999999</v>
      </c>
      <c r="C4228" s="15" t="s">
        <v>44</v>
      </c>
      <c r="D4228" s="15">
        <v>40000</v>
      </c>
      <c r="E4228" s="15">
        <v>36</v>
      </c>
      <c r="F4228" s="15">
        <v>10</v>
      </c>
      <c r="G4228" s="15">
        <v>0</v>
      </c>
    </row>
    <row r="4229" spans="1:7" x14ac:dyDescent="0.2">
      <c r="A4229" s="15">
        <v>2500</v>
      </c>
      <c r="B4229" s="15">
        <v>0.17269999999999999</v>
      </c>
      <c r="C4229" s="15" t="s">
        <v>45</v>
      </c>
      <c r="D4229" s="15">
        <v>70000</v>
      </c>
      <c r="E4229" s="15">
        <v>36</v>
      </c>
      <c r="F4229" s="15">
        <v>1</v>
      </c>
      <c r="G4229" s="15">
        <v>1</v>
      </c>
    </row>
    <row r="4230" spans="1:7" x14ac:dyDescent="0.2">
      <c r="A4230" s="15">
        <v>11325</v>
      </c>
      <c r="B4230" s="15">
        <v>0.14330000000000001</v>
      </c>
      <c r="C4230" s="15" t="s">
        <v>44</v>
      </c>
      <c r="D4230" s="15">
        <v>55000</v>
      </c>
      <c r="E4230" s="15">
        <v>36</v>
      </c>
      <c r="F4230" s="15">
        <v>3</v>
      </c>
      <c r="G4230" s="15">
        <v>0</v>
      </c>
    </row>
    <row r="4231" spans="1:7" x14ac:dyDescent="0.2">
      <c r="A4231" s="15">
        <v>5700</v>
      </c>
      <c r="B4231" s="15">
        <v>0.1212</v>
      </c>
      <c r="C4231" s="15" t="s">
        <v>46</v>
      </c>
      <c r="D4231" s="15">
        <v>75000</v>
      </c>
      <c r="E4231" s="15">
        <v>36</v>
      </c>
      <c r="F4231" s="15">
        <v>5</v>
      </c>
      <c r="G4231" s="15">
        <v>0</v>
      </c>
    </row>
    <row r="4232" spans="1:7" x14ac:dyDescent="0.2">
      <c r="A4232" s="15">
        <v>16000</v>
      </c>
      <c r="B4232" s="15">
        <v>0.158</v>
      </c>
      <c r="C4232" s="15" t="s">
        <v>45</v>
      </c>
      <c r="D4232" s="15">
        <v>70000</v>
      </c>
      <c r="E4232" s="15">
        <v>36</v>
      </c>
      <c r="F4232" s="15">
        <v>9</v>
      </c>
      <c r="G4232" s="15">
        <v>0</v>
      </c>
    </row>
    <row r="4233" spans="1:7" x14ac:dyDescent="0.2">
      <c r="A4233" s="15">
        <v>16200</v>
      </c>
      <c r="B4233" s="15">
        <v>0.2049</v>
      </c>
      <c r="C4233" s="15" t="s">
        <v>46</v>
      </c>
      <c r="D4233" s="15">
        <v>110000</v>
      </c>
      <c r="E4233" s="15">
        <v>36</v>
      </c>
      <c r="F4233" s="15">
        <v>1</v>
      </c>
      <c r="G4233" s="15">
        <v>0</v>
      </c>
    </row>
    <row r="4234" spans="1:7" x14ac:dyDescent="0.2">
      <c r="A4234" s="15">
        <v>8000</v>
      </c>
      <c r="B4234" s="15">
        <v>0.1114</v>
      </c>
      <c r="C4234" s="15" t="s">
        <v>44</v>
      </c>
      <c r="D4234" s="15">
        <v>78000</v>
      </c>
      <c r="E4234" s="15">
        <v>36</v>
      </c>
      <c r="F4234" s="15">
        <v>9</v>
      </c>
      <c r="G4234" s="15">
        <v>0</v>
      </c>
    </row>
    <row r="4235" spans="1:7" x14ac:dyDescent="0.2">
      <c r="A4235" s="15">
        <v>12000</v>
      </c>
      <c r="B4235" s="15">
        <v>0.18490000000000001</v>
      </c>
      <c r="C4235" s="15" t="s">
        <v>46</v>
      </c>
      <c r="D4235" s="15">
        <v>70000</v>
      </c>
      <c r="E4235" s="15">
        <v>60</v>
      </c>
      <c r="F4235" s="15">
        <v>9</v>
      </c>
      <c r="G4235" s="15">
        <v>0</v>
      </c>
    </row>
    <row r="4236" spans="1:7" x14ac:dyDescent="0.2">
      <c r="A4236" s="15">
        <v>5000</v>
      </c>
      <c r="B4236" s="15">
        <v>0.1212</v>
      </c>
      <c r="C4236" s="15" t="s">
        <v>44</v>
      </c>
      <c r="D4236" s="15">
        <v>62560</v>
      </c>
      <c r="E4236" s="15">
        <v>36</v>
      </c>
      <c r="F4236" s="15">
        <v>1</v>
      </c>
      <c r="G4236" s="15">
        <v>0</v>
      </c>
    </row>
    <row r="4237" spans="1:7" x14ac:dyDescent="0.2">
      <c r="A4237" s="15">
        <v>10000</v>
      </c>
      <c r="B4237" s="15">
        <v>0.14330000000000001</v>
      </c>
      <c r="C4237" s="15" t="s">
        <v>44</v>
      </c>
      <c r="D4237" s="15">
        <v>45000</v>
      </c>
      <c r="E4237" s="15">
        <v>36</v>
      </c>
      <c r="F4237" s="15">
        <v>2</v>
      </c>
      <c r="G4237" s="15">
        <v>0</v>
      </c>
    </row>
    <row r="4238" spans="1:7" x14ac:dyDescent="0.2">
      <c r="A4238" s="15">
        <v>28000</v>
      </c>
      <c r="B4238" s="15">
        <v>0.1409</v>
      </c>
      <c r="C4238" s="15" t="s">
        <v>46</v>
      </c>
      <c r="D4238" s="15">
        <v>116000</v>
      </c>
      <c r="E4238" s="15">
        <v>36</v>
      </c>
      <c r="F4238" s="15">
        <v>10</v>
      </c>
      <c r="G4238" s="15">
        <v>0</v>
      </c>
    </row>
    <row r="4239" spans="1:7" x14ac:dyDescent="0.2">
      <c r="A4239" s="15">
        <v>21250</v>
      </c>
      <c r="B4239" s="15">
        <v>0.16289999999999999</v>
      </c>
      <c r="C4239" s="15" t="s">
        <v>44</v>
      </c>
      <c r="D4239" s="15">
        <v>94000</v>
      </c>
      <c r="E4239" s="15">
        <v>60</v>
      </c>
      <c r="F4239" s="15">
        <v>8</v>
      </c>
      <c r="G4239" s="15">
        <v>0</v>
      </c>
    </row>
    <row r="4240" spans="1:7" x14ac:dyDescent="0.2">
      <c r="A4240" s="15">
        <v>17475</v>
      </c>
      <c r="B4240" s="15">
        <v>0.1016</v>
      </c>
      <c r="C4240" s="15" t="s">
        <v>46</v>
      </c>
      <c r="D4240" s="15">
        <v>49000</v>
      </c>
      <c r="E4240" s="15">
        <v>36</v>
      </c>
      <c r="F4240" s="15">
        <v>10</v>
      </c>
      <c r="G4240" s="15">
        <v>0</v>
      </c>
    </row>
    <row r="4241" spans="1:7" x14ac:dyDescent="0.2">
      <c r="A4241" s="15">
        <v>18000</v>
      </c>
      <c r="B4241" s="15">
        <v>8.8999999999999996E-2</v>
      </c>
      <c r="C4241" s="15" t="s">
        <v>46</v>
      </c>
      <c r="D4241" s="16">
        <v>100000</v>
      </c>
      <c r="E4241" s="15">
        <v>36</v>
      </c>
      <c r="F4241" s="15">
        <v>6</v>
      </c>
      <c r="G4241" s="15">
        <v>0</v>
      </c>
    </row>
    <row r="4242" spans="1:7" x14ac:dyDescent="0.2">
      <c r="A4242" s="15">
        <v>15000</v>
      </c>
      <c r="B4242" s="15">
        <v>6.6199999999999995E-2</v>
      </c>
      <c r="C4242" s="15" t="s">
        <v>46</v>
      </c>
      <c r="D4242" s="15">
        <v>79500</v>
      </c>
      <c r="E4242" s="15">
        <v>36</v>
      </c>
      <c r="F4242" s="15">
        <v>3</v>
      </c>
      <c r="G4242" s="15">
        <v>0</v>
      </c>
    </row>
    <row r="4243" spans="1:7" x14ac:dyDescent="0.2">
      <c r="A4243" s="15">
        <v>10000</v>
      </c>
      <c r="B4243" s="15">
        <v>0.1905</v>
      </c>
      <c r="C4243" s="15" t="s">
        <v>44</v>
      </c>
      <c r="D4243" s="15">
        <v>57000</v>
      </c>
      <c r="E4243" s="15">
        <v>36</v>
      </c>
      <c r="F4243" s="15">
        <v>2</v>
      </c>
      <c r="G4243" s="15">
        <v>0</v>
      </c>
    </row>
    <row r="4244" spans="1:7" x14ac:dyDescent="0.2">
      <c r="A4244" s="15">
        <v>20000</v>
      </c>
      <c r="B4244" s="15">
        <v>0.1777</v>
      </c>
      <c r="C4244" s="15" t="s">
        <v>46</v>
      </c>
      <c r="D4244" s="15">
        <v>98880</v>
      </c>
      <c r="E4244" s="15">
        <v>60</v>
      </c>
      <c r="F4244" s="15">
        <v>10</v>
      </c>
      <c r="G4244" s="15">
        <v>0</v>
      </c>
    </row>
    <row r="4245" spans="1:7" x14ac:dyDescent="0.2">
      <c r="A4245" s="15">
        <v>6500</v>
      </c>
      <c r="B4245" s="15">
        <v>0.15310000000000001</v>
      </c>
      <c r="C4245" s="15" t="s">
        <v>44</v>
      </c>
      <c r="D4245" s="15">
        <v>22000</v>
      </c>
      <c r="E4245" s="15">
        <v>36</v>
      </c>
      <c r="F4245" s="15">
        <v>0.5</v>
      </c>
      <c r="G4245" s="15">
        <v>0</v>
      </c>
    </row>
    <row r="4246" spans="1:7" x14ac:dyDescent="0.2">
      <c r="A4246" s="15">
        <v>4500</v>
      </c>
      <c r="B4246" s="15">
        <v>0.1875</v>
      </c>
      <c r="C4246" s="15" t="s">
        <v>44</v>
      </c>
      <c r="D4246" s="15">
        <v>38000</v>
      </c>
      <c r="E4246" s="15">
        <v>36</v>
      </c>
      <c r="F4246" s="15">
        <v>10</v>
      </c>
      <c r="G4246" s="15">
        <v>0</v>
      </c>
    </row>
    <row r="4247" spans="1:7" x14ac:dyDescent="0.2">
      <c r="A4247" s="15">
        <v>4750</v>
      </c>
      <c r="B4247" s="15">
        <v>0.15310000000000001</v>
      </c>
      <c r="C4247" s="15" t="s">
        <v>44</v>
      </c>
      <c r="D4247" s="15">
        <v>20800</v>
      </c>
      <c r="E4247" s="15">
        <v>36</v>
      </c>
      <c r="F4247" s="15">
        <v>2</v>
      </c>
      <c r="G4247" s="15">
        <v>1</v>
      </c>
    </row>
    <row r="4248" spans="1:7" x14ac:dyDescent="0.2">
      <c r="A4248" s="15">
        <v>15000</v>
      </c>
      <c r="B4248" s="15">
        <v>0.13109999999999999</v>
      </c>
      <c r="C4248" s="15" t="s">
        <v>46</v>
      </c>
      <c r="D4248" s="15">
        <v>45000</v>
      </c>
      <c r="E4248" s="15">
        <v>36</v>
      </c>
      <c r="F4248" s="15">
        <v>9</v>
      </c>
      <c r="G4248" s="15">
        <v>0</v>
      </c>
    </row>
    <row r="4249" spans="1:7" x14ac:dyDescent="0.2">
      <c r="A4249" s="15">
        <v>17475</v>
      </c>
      <c r="B4249" s="15">
        <v>8.8999999999999996E-2</v>
      </c>
      <c r="C4249" s="15" t="s">
        <v>45</v>
      </c>
      <c r="D4249" s="15">
        <v>75000</v>
      </c>
      <c r="E4249" s="15">
        <v>36</v>
      </c>
      <c r="F4249" s="15">
        <v>4</v>
      </c>
      <c r="G4249" s="15">
        <v>1</v>
      </c>
    </row>
    <row r="4250" spans="1:7" x14ac:dyDescent="0.2">
      <c r="A4250" s="15">
        <v>7200</v>
      </c>
      <c r="B4250" s="15">
        <v>0.16289999999999999</v>
      </c>
      <c r="C4250" s="15" t="s">
        <v>46</v>
      </c>
      <c r="D4250" s="15">
        <v>75000</v>
      </c>
      <c r="E4250" s="15">
        <v>36</v>
      </c>
      <c r="F4250" s="15">
        <v>10</v>
      </c>
      <c r="G4250" s="15">
        <v>0</v>
      </c>
    </row>
    <row r="4251" spans="1:7" x14ac:dyDescent="0.2">
      <c r="A4251" s="15">
        <v>15000</v>
      </c>
      <c r="B4251" s="15">
        <v>0.16289999999999999</v>
      </c>
      <c r="C4251" s="15" t="s">
        <v>44</v>
      </c>
      <c r="D4251" s="15">
        <v>55000</v>
      </c>
      <c r="E4251" s="15">
        <v>36</v>
      </c>
      <c r="F4251" s="15">
        <v>7</v>
      </c>
      <c r="G4251" s="15">
        <v>1</v>
      </c>
    </row>
    <row r="4252" spans="1:7" x14ac:dyDescent="0.2">
      <c r="A4252" s="15">
        <v>23325</v>
      </c>
      <c r="B4252" s="15">
        <v>0.158</v>
      </c>
      <c r="C4252" s="15" t="s">
        <v>44</v>
      </c>
      <c r="D4252" s="15">
        <v>54500</v>
      </c>
      <c r="E4252" s="15">
        <v>60</v>
      </c>
      <c r="F4252" s="15">
        <v>5</v>
      </c>
      <c r="G4252" s="15">
        <v>0</v>
      </c>
    </row>
    <row r="4253" spans="1:7" x14ac:dyDescent="0.2">
      <c r="A4253" s="15">
        <v>14075</v>
      </c>
      <c r="B4253" s="15">
        <v>0.1212</v>
      </c>
      <c r="C4253" s="15" t="s">
        <v>44</v>
      </c>
      <c r="D4253" s="15">
        <v>60000</v>
      </c>
      <c r="E4253" s="15">
        <v>36</v>
      </c>
      <c r="F4253" s="15">
        <v>1</v>
      </c>
      <c r="G4253" s="15">
        <v>0</v>
      </c>
    </row>
    <row r="4254" spans="1:7" x14ac:dyDescent="0.2">
      <c r="A4254" s="15">
        <v>7200</v>
      </c>
      <c r="B4254" s="15">
        <v>0.16289999999999999</v>
      </c>
      <c r="C4254" s="15" t="s">
        <v>44</v>
      </c>
      <c r="D4254" s="15">
        <v>88880</v>
      </c>
      <c r="E4254" s="15">
        <v>36</v>
      </c>
      <c r="F4254" s="15">
        <v>10</v>
      </c>
      <c r="G4254" s="15">
        <v>0</v>
      </c>
    </row>
    <row r="4255" spans="1:7" x14ac:dyDescent="0.2">
      <c r="A4255" s="15">
        <v>10000</v>
      </c>
      <c r="B4255" s="15">
        <v>6.0299999999999999E-2</v>
      </c>
      <c r="C4255" s="15" t="s">
        <v>46</v>
      </c>
      <c r="D4255" s="15">
        <v>62000</v>
      </c>
      <c r="E4255" s="15">
        <v>36</v>
      </c>
      <c r="F4255" s="15">
        <v>4</v>
      </c>
      <c r="G4255" s="15">
        <v>1</v>
      </c>
    </row>
    <row r="4256" spans="1:7" x14ac:dyDescent="0.2">
      <c r="A4256" s="15">
        <v>9000</v>
      </c>
      <c r="B4256" s="15">
        <v>7.6200000000000004E-2</v>
      </c>
      <c r="C4256" s="15" t="s">
        <v>44</v>
      </c>
      <c r="D4256" s="15">
        <v>199000</v>
      </c>
      <c r="E4256" s="15">
        <v>36</v>
      </c>
      <c r="F4256" s="15">
        <v>3</v>
      </c>
      <c r="G4256" s="15">
        <v>0</v>
      </c>
    </row>
    <row r="4257" spans="1:7" x14ac:dyDescent="0.2">
      <c r="A4257" s="15">
        <v>6325</v>
      </c>
      <c r="B4257" s="15">
        <v>0.17269999999999999</v>
      </c>
      <c r="C4257" s="15" t="s">
        <v>46</v>
      </c>
      <c r="D4257" s="15">
        <v>87000</v>
      </c>
      <c r="E4257" s="15">
        <v>36</v>
      </c>
      <c r="F4257" s="15">
        <v>10</v>
      </c>
      <c r="G4257" s="15">
        <v>0</v>
      </c>
    </row>
    <row r="4258" spans="1:7" x14ac:dyDescent="0.2">
      <c r="A4258" s="15">
        <v>10000</v>
      </c>
      <c r="B4258" s="15">
        <v>0.158</v>
      </c>
      <c r="C4258" s="15" t="s">
        <v>44</v>
      </c>
      <c r="D4258" s="15">
        <v>30000</v>
      </c>
      <c r="E4258" s="15">
        <v>36</v>
      </c>
      <c r="F4258" s="15">
        <v>10</v>
      </c>
      <c r="G4258" s="15">
        <v>1</v>
      </c>
    </row>
    <row r="4259" spans="1:7" x14ac:dyDescent="0.2">
      <c r="A4259" s="15">
        <v>10000</v>
      </c>
      <c r="B4259" s="15">
        <v>0.21</v>
      </c>
      <c r="C4259" s="15" t="s">
        <v>44</v>
      </c>
      <c r="D4259" s="15">
        <v>50000</v>
      </c>
      <c r="E4259" s="15">
        <v>36</v>
      </c>
      <c r="F4259" s="15">
        <v>1</v>
      </c>
      <c r="G4259" s="15">
        <v>0</v>
      </c>
    </row>
    <row r="4260" spans="1:7" x14ac:dyDescent="0.2">
      <c r="A4260" s="15">
        <v>15000</v>
      </c>
      <c r="B4260" s="15">
        <v>0.2049</v>
      </c>
      <c r="C4260" s="15" t="s">
        <v>44</v>
      </c>
      <c r="D4260" s="15">
        <v>123000</v>
      </c>
      <c r="E4260" s="15">
        <v>60</v>
      </c>
      <c r="F4260" s="15">
        <v>10</v>
      </c>
      <c r="G4260" s="15">
        <v>0</v>
      </c>
    </row>
    <row r="4261" spans="1:7" x14ac:dyDescent="0.2">
      <c r="A4261" s="15">
        <v>13500</v>
      </c>
      <c r="B4261" s="15">
        <v>0.13109999999999999</v>
      </c>
      <c r="C4261" s="15" t="s">
        <v>46</v>
      </c>
      <c r="D4261" s="15">
        <v>85000</v>
      </c>
      <c r="E4261" s="15">
        <v>36</v>
      </c>
      <c r="F4261" s="15">
        <v>10</v>
      </c>
      <c r="G4261" s="15">
        <v>0</v>
      </c>
    </row>
    <row r="4262" spans="1:7" x14ac:dyDescent="0.2">
      <c r="A4262" s="15">
        <v>8000</v>
      </c>
      <c r="B4262" s="15">
        <v>0.15310000000000001</v>
      </c>
      <c r="C4262" s="15" t="s">
        <v>46</v>
      </c>
      <c r="D4262" s="15">
        <v>63000</v>
      </c>
      <c r="E4262" s="15">
        <v>36</v>
      </c>
      <c r="F4262" s="15">
        <v>10</v>
      </c>
      <c r="G4262" s="15">
        <v>1</v>
      </c>
    </row>
    <row r="4263" spans="1:7" x14ac:dyDescent="0.2">
      <c r="A4263" s="15">
        <v>2500</v>
      </c>
      <c r="B4263" s="15">
        <v>0.16289999999999999</v>
      </c>
      <c r="C4263" s="15" t="s">
        <v>46</v>
      </c>
      <c r="D4263" s="15">
        <v>93000</v>
      </c>
      <c r="E4263" s="15">
        <v>36</v>
      </c>
      <c r="F4263" s="15">
        <v>10</v>
      </c>
      <c r="G4263" s="15">
        <v>1</v>
      </c>
    </row>
    <row r="4264" spans="1:7" x14ac:dyDescent="0.2">
      <c r="A4264" s="15">
        <v>12000</v>
      </c>
      <c r="B4264" s="15">
        <v>0.1777</v>
      </c>
      <c r="C4264" s="15" t="s">
        <v>44</v>
      </c>
      <c r="D4264" s="15">
        <v>48680</v>
      </c>
      <c r="E4264" s="15">
        <v>36</v>
      </c>
      <c r="F4264" s="15">
        <v>10</v>
      </c>
      <c r="G4264" s="15">
        <v>0</v>
      </c>
    </row>
    <row r="4265" spans="1:7" x14ac:dyDescent="0.2">
      <c r="A4265" s="15">
        <v>12000</v>
      </c>
      <c r="B4265" s="15">
        <v>0.17269999999999999</v>
      </c>
      <c r="C4265" s="15" t="s">
        <v>44</v>
      </c>
      <c r="D4265" s="15">
        <v>56000</v>
      </c>
      <c r="E4265" s="15">
        <v>60</v>
      </c>
      <c r="F4265" s="15">
        <v>3</v>
      </c>
      <c r="G4265" s="15">
        <v>0</v>
      </c>
    </row>
    <row r="4266" spans="1:7" x14ac:dyDescent="0.2">
      <c r="A4266" s="15">
        <v>5500</v>
      </c>
      <c r="B4266" s="15">
        <v>0.15310000000000001</v>
      </c>
      <c r="C4266" s="15" t="s">
        <v>44</v>
      </c>
      <c r="D4266" s="15">
        <v>32000</v>
      </c>
      <c r="E4266" s="15">
        <v>36</v>
      </c>
      <c r="F4266" s="15">
        <v>7</v>
      </c>
      <c r="G4266" s="15">
        <v>0</v>
      </c>
    </row>
    <row r="4267" spans="1:7" x14ac:dyDescent="0.2">
      <c r="A4267" s="15">
        <v>22475</v>
      </c>
      <c r="B4267" s="15">
        <v>0.16289999999999999</v>
      </c>
      <c r="C4267" s="15" t="s">
        <v>46</v>
      </c>
      <c r="D4267" s="15">
        <v>65000</v>
      </c>
      <c r="E4267" s="15">
        <v>60</v>
      </c>
      <c r="F4267" s="15">
        <v>10</v>
      </c>
      <c r="G4267" s="15">
        <v>0</v>
      </c>
    </row>
    <row r="4268" spans="1:7" x14ac:dyDescent="0.2">
      <c r="A4268" s="15">
        <v>3000</v>
      </c>
      <c r="B4268" s="15">
        <v>0.1875</v>
      </c>
      <c r="C4268" s="15" t="s">
        <v>46</v>
      </c>
      <c r="D4268" s="15">
        <v>65000</v>
      </c>
      <c r="E4268" s="15">
        <v>36</v>
      </c>
      <c r="F4268" s="15">
        <v>1</v>
      </c>
      <c r="G4268" s="15">
        <v>1</v>
      </c>
    </row>
    <row r="4269" spans="1:7" x14ac:dyDescent="0.2">
      <c r="A4269" s="15">
        <v>14000</v>
      </c>
      <c r="B4269" s="15">
        <v>0.21</v>
      </c>
      <c r="C4269" s="15" t="s">
        <v>45</v>
      </c>
      <c r="D4269" s="15">
        <v>39000</v>
      </c>
      <c r="E4269" s="15">
        <v>36</v>
      </c>
      <c r="F4269" s="15">
        <v>4</v>
      </c>
      <c r="G4269" s="15">
        <v>0</v>
      </c>
    </row>
    <row r="4270" spans="1:7" x14ac:dyDescent="0.2">
      <c r="A4270" s="15">
        <v>8000</v>
      </c>
      <c r="B4270" s="15">
        <v>0.158</v>
      </c>
      <c r="C4270" s="15" t="s">
        <v>46</v>
      </c>
      <c r="D4270" s="15">
        <v>70000</v>
      </c>
      <c r="E4270" s="15">
        <v>36</v>
      </c>
      <c r="F4270" s="15">
        <v>3</v>
      </c>
      <c r="G4270" s="15">
        <v>0</v>
      </c>
    </row>
    <row r="4271" spans="1:7" x14ac:dyDescent="0.2">
      <c r="A4271" s="15">
        <v>14000</v>
      </c>
      <c r="B4271" s="15">
        <v>0.1409</v>
      </c>
      <c r="C4271" s="15" t="s">
        <v>46</v>
      </c>
      <c r="D4271" s="15">
        <v>65000</v>
      </c>
      <c r="E4271" s="15">
        <v>36</v>
      </c>
      <c r="F4271" s="15">
        <v>10</v>
      </c>
      <c r="G4271" s="15">
        <v>0</v>
      </c>
    </row>
    <row r="4272" spans="1:7" x14ac:dyDescent="0.2">
      <c r="A4272" s="15">
        <v>11000</v>
      </c>
      <c r="B4272" s="15">
        <v>0.17269999999999999</v>
      </c>
      <c r="C4272" s="15" t="s">
        <v>46</v>
      </c>
      <c r="D4272" s="15">
        <v>118200</v>
      </c>
      <c r="E4272" s="15">
        <v>36</v>
      </c>
      <c r="F4272" s="15">
        <v>7</v>
      </c>
      <c r="G4272" s="15">
        <v>1</v>
      </c>
    </row>
    <row r="4273" spans="1:7" x14ac:dyDescent="0.2">
      <c r="A4273" s="15">
        <v>4800</v>
      </c>
      <c r="B4273" s="15">
        <v>0.14330000000000001</v>
      </c>
      <c r="C4273" s="15" t="s">
        <v>44</v>
      </c>
      <c r="D4273" s="15">
        <v>27500</v>
      </c>
      <c r="E4273" s="15">
        <v>36</v>
      </c>
      <c r="F4273" s="15">
        <v>10</v>
      </c>
      <c r="G4273" s="15">
        <v>1</v>
      </c>
    </row>
    <row r="4274" spans="1:7" x14ac:dyDescent="0.2">
      <c r="A4274" s="15">
        <v>8000</v>
      </c>
      <c r="B4274" s="15">
        <v>0.1777</v>
      </c>
      <c r="C4274" s="15" t="s">
        <v>46</v>
      </c>
      <c r="D4274" s="15">
        <v>36000</v>
      </c>
      <c r="E4274" s="15">
        <v>36</v>
      </c>
      <c r="F4274" s="15">
        <v>7</v>
      </c>
      <c r="G4274" s="15">
        <v>1</v>
      </c>
    </row>
    <row r="4275" spans="1:7" x14ac:dyDescent="0.2">
      <c r="A4275" s="15">
        <v>11600</v>
      </c>
      <c r="B4275" s="15">
        <v>6.6199999999999995E-2</v>
      </c>
      <c r="C4275" s="15" t="s">
        <v>46</v>
      </c>
      <c r="D4275" s="15">
        <v>60000</v>
      </c>
      <c r="E4275" s="15">
        <v>36</v>
      </c>
      <c r="F4275" s="15">
        <v>10</v>
      </c>
      <c r="G4275" s="15">
        <v>1</v>
      </c>
    </row>
    <row r="4276" spans="1:7" x14ac:dyDescent="0.2">
      <c r="A4276" s="15">
        <v>12250</v>
      </c>
      <c r="B4276" s="15">
        <v>0.14330000000000001</v>
      </c>
      <c r="C4276" s="15" t="s">
        <v>46</v>
      </c>
      <c r="D4276" s="15">
        <v>35000</v>
      </c>
      <c r="E4276" s="15">
        <v>36</v>
      </c>
      <c r="F4276" s="15">
        <v>3</v>
      </c>
      <c r="G4276" s="15">
        <v>1</v>
      </c>
    </row>
    <row r="4277" spans="1:7" x14ac:dyDescent="0.2">
      <c r="A4277" s="15">
        <v>10000</v>
      </c>
      <c r="B4277" s="15">
        <v>0.14330000000000001</v>
      </c>
      <c r="C4277" s="15" t="s">
        <v>44</v>
      </c>
      <c r="D4277" s="15">
        <v>39000</v>
      </c>
      <c r="E4277" s="15">
        <v>36</v>
      </c>
      <c r="F4277" s="15">
        <v>4</v>
      </c>
      <c r="G4277" s="15">
        <v>0</v>
      </c>
    </row>
    <row r="4278" spans="1:7" x14ac:dyDescent="0.2">
      <c r="A4278" s="15">
        <v>18000</v>
      </c>
      <c r="B4278" s="15">
        <v>0.2049</v>
      </c>
      <c r="C4278" s="15" t="s">
        <v>46</v>
      </c>
      <c r="D4278" s="15">
        <v>93000</v>
      </c>
      <c r="E4278" s="15">
        <v>60</v>
      </c>
      <c r="F4278" s="15">
        <v>10</v>
      </c>
      <c r="G4278" s="15">
        <v>0</v>
      </c>
    </row>
    <row r="4279" spans="1:7" x14ac:dyDescent="0.2">
      <c r="A4279" s="15">
        <v>1400</v>
      </c>
      <c r="B4279" s="15">
        <v>0.158</v>
      </c>
      <c r="C4279" s="15" t="s">
        <v>44</v>
      </c>
      <c r="D4279" s="15">
        <v>19000</v>
      </c>
      <c r="E4279" s="15">
        <v>36</v>
      </c>
      <c r="F4279" s="15">
        <v>5</v>
      </c>
      <c r="G4279" s="15">
        <v>1</v>
      </c>
    </row>
    <row r="4280" spans="1:7" x14ac:dyDescent="0.2">
      <c r="A4280" s="15">
        <v>14000</v>
      </c>
      <c r="B4280" s="15">
        <v>0.15310000000000001</v>
      </c>
      <c r="C4280" s="15" t="s">
        <v>44</v>
      </c>
      <c r="D4280" s="15">
        <v>80000</v>
      </c>
      <c r="E4280" s="15">
        <v>36</v>
      </c>
      <c r="F4280" s="15">
        <v>7</v>
      </c>
      <c r="G4280" s="15">
        <v>1</v>
      </c>
    </row>
    <row r="4281" spans="1:7" x14ac:dyDescent="0.2">
      <c r="A4281" s="15">
        <v>35000</v>
      </c>
      <c r="B4281" s="15">
        <v>0.19719999999999999</v>
      </c>
      <c r="C4281" s="15" t="s">
        <v>44</v>
      </c>
      <c r="D4281" s="15">
        <v>250000</v>
      </c>
      <c r="E4281" s="15">
        <v>60</v>
      </c>
      <c r="F4281" s="15">
        <v>0.5</v>
      </c>
      <c r="G4281" s="15">
        <v>0</v>
      </c>
    </row>
    <row r="4282" spans="1:7" x14ac:dyDescent="0.2">
      <c r="A4282" s="15">
        <v>3500</v>
      </c>
      <c r="B4282" s="15">
        <v>0.1777</v>
      </c>
      <c r="C4282" s="15" t="s">
        <v>46</v>
      </c>
      <c r="D4282" s="15">
        <v>65000</v>
      </c>
      <c r="E4282" s="15">
        <v>36</v>
      </c>
      <c r="F4282" s="15">
        <v>6</v>
      </c>
      <c r="G4282" s="15">
        <v>0</v>
      </c>
    </row>
    <row r="4283" spans="1:7" x14ac:dyDescent="0.2">
      <c r="A4283" s="15">
        <v>22125</v>
      </c>
      <c r="B4283" s="15">
        <v>0.16289999999999999</v>
      </c>
      <c r="C4283" s="15" t="s">
        <v>44</v>
      </c>
      <c r="D4283" s="15">
        <v>50000</v>
      </c>
      <c r="E4283" s="15">
        <v>60</v>
      </c>
      <c r="F4283" s="15">
        <v>0.5</v>
      </c>
      <c r="G4283" s="15">
        <v>1</v>
      </c>
    </row>
    <row r="4284" spans="1:7" x14ac:dyDescent="0.2">
      <c r="A4284" s="15">
        <v>25450</v>
      </c>
      <c r="B4284" s="15">
        <v>0.1905</v>
      </c>
      <c r="C4284" s="15" t="s">
        <v>44</v>
      </c>
      <c r="D4284" s="15">
        <v>57000</v>
      </c>
      <c r="E4284" s="15">
        <v>60</v>
      </c>
      <c r="F4284" s="15">
        <v>10</v>
      </c>
      <c r="G4284" s="15">
        <v>1</v>
      </c>
    </row>
    <row r="4285" spans="1:7" x14ac:dyDescent="0.2">
      <c r="A4285" s="15">
        <v>16000</v>
      </c>
      <c r="B4285" s="15">
        <v>0.23630000000000001</v>
      </c>
      <c r="C4285" s="15" t="s">
        <v>44</v>
      </c>
      <c r="D4285" s="15">
        <v>40200</v>
      </c>
      <c r="E4285" s="15">
        <v>60</v>
      </c>
      <c r="F4285" s="15">
        <v>8</v>
      </c>
      <c r="G4285" s="15">
        <v>1</v>
      </c>
    </row>
    <row r="4286" spans="1:7" x14ac:dyDescent="0.2">
      <c r="A4286" s="15">
        <v>5600</v>
      </c>
      <c r="B4286" s="15">
        <v>0.1905</v>
      </c>
      <c r="C4286" s="15" t="s">
        <v>44</v>
      </c>
      <c r="D4286" s="15">
        <v>36000</v>
      </c>
      <c r="E4286" s="15">
        <v>36</v>
      </c>
      <c r="F4286" s="15">
        <v>4</v>
      </c>
      <c r="G4286" s="15">
        <v>0</v>
      </c>
    </row>
    <row r="4287" spans="1:7" x14ac:dyDescent="0.2">
      <c r="A4287" s="15">
        <v>8400</v>
      </c>
      <c r="B4287" s="15">
        <v>0.16289999999999999</v>
      </c>
      <c r="C4287" s="15" t="s">
        <v>46</v>
      </c>
      <c r="D4287" s="15">
        <v>75000</v>
      </c>
      <c r="E4287" s="15">
        <v>36</v>
      </c>
      <c r="F4287" s="15">
        <v>10</v>
      </c>
      <c r="G4287" s="15">
        <v>0</v>
      </c>
    </row>
    <row r="4288" spans="1:7" x14ac:dyDescent="0.2">
      <c r="A4288" s="15">
        <v>25000</v>
      </c>
      <c r="B4288" s="15">
        <v>0.13109999999999999</v>
      </c>
      <c r="C4288" s="15" t="s">
        <v>44</v>
      </c>
      <c r="D4288" s="15">
        <v>86000</v>
      </c>
      <c r="E4288" s="15">
        <v>36</v>
      </c>
      <c r="F4288" s="15">
        <v>2</v>
      </c>
      <c r="G4288" s="15">
        <v>1</v>
      </c>
    </row>
    <row r="4289" spans="1:7" x14ac:dyDescent="0.2">
      <c r="A4289" s="15">
        <v>8000</v>
      </c>
      <c r="B4289" s="15">
        <v>0.13109999999999999</v>
      </c>
      <c r="C4289" s="15" t="s">
        <v>46</v>
      </c>
      <c r="D4289" s="15">
        <v>74000</v>
      </c>
      <c r="E4289" s="15">
        <v>36</v>
      </c>
      <c r="F4289" s="15">
        <v>10</v>
      </c>
      <c r="G4289" s="15">
        <v>0</v>
      </c>
    </row>
    <row r="4290" spans="1:7" x14ac:dyDescent="0.2">
      <c r="A4290" s="15">
        <v>6625</v>
      </c>
      <c r="B4290" s="15">
        <v>0.158</v>
      </c>
      <c r="C4290" s="15" t="s">
        <v>46</v>
      </c>
      <c r="D4290" s="15">
        <v>38000</v>
      </c>
      <c r="E4290" s="15">
        <v>36</v>
      </c>
      <c r="F4290" s="15">
        <v>10</v>
      </c>
      <c r="G4290" s="15">
        <v>0</v>
      </c>
    </row>
    <row r="4291" spans="1:7" x14ac:dyDescent="0.2">
      <c r="A4291" s="15">
        <v>25000</v>
      </c>
      <c r="B4291" s="15">
        <v>0.23630000000000001</v>
      </c>
      <c r="C4291" s="15" t="s">
        <v>44</v>
      </c>
      <c r="D4291" s="15">
        <v>104000</v>
      </c>
      <c r="E4291" s="15">
        <v>36</v>
      </c>
      <c r="F4291" s="15">
        <v>10</v>
      </c>
      <c r="G4291" s="15">
        <v>0</v>
      </c>
    </row>
    <row r="4292" spans="1:7" x14ac:dyDescent="0.2">
      <c r="A4292" s="15">
        <v>3000</v>
      </c>
      <c r="B4292" s="15">
        <v>0.22470000000000001</v>
      </c>
      <c r="C4292" s="15" t="s">
        <v>44</v>
      </c>
      <c r="D4292" s="15">
        <v>48000</v>
      </c>
      <c r="E4292" s="15">
        <v>36</v>
      </c>
      <c r="F4292" s="15">
        <v>0.5</v>
      </c>
      <c r="G4292" s="15">
        <v>0</v>
      </c>
    </row>
    <row r="4293" spans="1:7" x14ac:dyDescent="0.2">
      <c r="A4293" s="15">
        <v>10000</v>
      </c>
      <c r="B4293" s="15">
        <v>0.14330000000000001</v>
      </c>
      <c r="C4293" s="15" t="s">
        <v>46</v>
      </c>
      <c r="D4293" s="15">
        <v>116699</v>
      </c>
      <c r="E4293" s="15">
        <v>36</v>
      </c>
      <c r="F4293" s="15">
        <v>2</v>
      </c>
      <c r="G4293" s="15">
        <v>0</v>
      </c>
    </row>
    <row r="4294" spans="1:7" x14ac:dyDescent="0.2">
      <c r="A4294" s="15">
        <v>24925</v>
      </c>
      <c r="B4294" s="15">
        <v>6.6199999999999995E-2</v>
      </c>
      <c r="C4294" s="15" t="s">
        <v>46</v>
      </c>
      <c r="D4294" s="15">
        <v>84000</v>
      </c>
      <c r="E4294" s="15">
        <v>36</v>
      </c>
      <c r="F4294" s="15">
        <v>6</v>
      </c>
      <c r="G4294" s="15">
        <v>0</v>
      </c>
    </row>
    <row r="4295" spans="1:7" x14ac:dyDescent="0.2">
      <c r="A4295" s="15">
        <v>6000</v>
      </c>
      <c r="B4295" s="15">
        <v>0.14330000000000001</v>
      </c>
      <c r="C4295" s="15" t="s">
        <v>44</v>
      </c>
      <c r="D4295" s="15">
        <v>35000</v>
      </c>
      <c r="E4295" s="15">
        <v>36</v>
      </c>
      <c r="F4295" s="15">
        <v>8</v>
      </c>
      <c r="G4295" s="15">
        <v>0</v>
      </c>
    </row>
    <row r="4296" spans="1:7" x14ac:dyDescent="0.2">
      <c r="A4296" s="15">
        <v>24375</v>
      </c>
      <c r="B4296" s="15">
        <v>0.21490000000000001</v>
      </c>
      <c r="C4296" s="15" t="s">
        <v>46</v>
      </c>
      <c r="D4296" s="15">
        <v>55000</v>
      </c>
      <c r="E4296" s="15">
        <v>36</v>
      </c>
      <c r="F4296" s="15">
        <v>3</v>
      </c>
      <c r="G4296" s="15">
        <v>0</v>
      </c>
    </row>
    <row r="4297" spans="1:7" x14ac:dyDescent="0.2">
      <c r="A4297" s="15">
        <v>6250</v>
      </c>
      <c r="B4297" s="15">
        <v>0.14330000000000001</v>
      </c>
      <c r="C4297" s="15" t="s">
        <v>44</v>
      </c>
      <c r="D4297" s="15">
        <v>21000</v>
      </c>
      <c r="E4297" s="15">
        <v>36</v>
      </c>
      <c r="F4297" s="15">
        <v>2</v>
      </c>
      <c r="G4297" s="15">
        <v>0</v>
      </c>
    </row>
    <row r="4298" spans="1:7" x14ac:dyDescent="0.2">
      <c r="A4298" s="15">
        <v>20000</v>
      </c>
      <c r="B4298" s="15">
        <v>0.1875</v>
      </c>
      <c r="C4298" s="15" t="s">
        <v>46</v>
      </c>
      <c r="D4298" s="15">
        <v>62500</v>
      </c>
      <c r="E4298" s="15">
        <v>36</v>
      </c>
      <c r="F4298" s="15">
        <v>6</v>
      </c>
      <c r="G4298" s="15">
        <v>0</v>
      </c>
    </row>
    <row r="4299" spans="1:7" x14ac:dyDescent="0.2">
      <c r="A4299" s="15">
        <v>7750</v>
      </c>
      <c r="B4299" s="15">
        <v>0.18490000000000001</v>
      </c>
      <c r="C4299" s="15" t="s">
        <v>44</v>
      </c>
      <c r="D4299" s="15">
        <v>45500</v>
      </c>
      <c r="E4299" s="15">
        <v>36</v>
      </c>
      <c r="F4299" s="15">
        <v>1</v>
      </c>
      <c r="G4299" s="15">
        <v>0</v>
      </c>
    </row>
    <row r="4300" spans="1:7" x14ac:dyDescent="0.2">
      <c r="A4300" s="15">
        <v>5000</v>
      </c>
      <c r="B4300" s="15">
        <v>6.0299999999999999E-2</v>
      </c>
      <c r="C4300" s="15" t="s">
        <v>46</v>
      </c>
      <c r="D4300" s="15">
        <v>42000</v>
      </c>
      <c r="E4300" s="15">
        <v>36</v>
      </c>
      <c r="F4300" s="15">
        <v>0.5</v>
      </c>
      <c r="G4300" s="15">
        <v>0</v>
      </c>
    </row>
    <row r="4301" spans="1:7" x14ac:dyDescent="0.2">
      <c r="A4301" s="15">
        <v>2400</v>
      </c>
      <c r="B4301" s="15">
        <v>0.1905</v>
      </c>
      <c r="C4301" s="15" t="s">
        <v>44</v>
      </c>
      <c r="D4301" s="15">
        <v>35000</v>
      </c>
      <c r="E4301" s="15">
        <v>36</v>
      </c>
      <c r="F4301" s="15">
        <v>4</v>
      </c>
      <c r="G4301" s="15">
        <v>0</v>
      </c>
    </row>
    <row r="4302" spans="1:7" x14ac:dyDescent="0.2">
      <c r="A4302" s="15">
        <v>15750</v>
      </c>
      <c r="B4302" s="15">
        <v>0.1212</v>
      </c>
      <c r="C4302" s="15" t="s">
        <v>46</v>
      </c>
      <c r="D4302" s="15">
        <v>80000</v>
      </c>
      <c r="E4302" s="15">
        <v>60</v>
      </c>
      <c r="F4302" s="15">
        <v>4</v>
      </c>
      <c r="G4302" s="15">
        <v>0</v>
      </c>
    </row>
    <row r="4303" spans="1:7" x14ac:dyDescent="0.2">
      <c r="A4303" s="15">
        <v>25000</v>
      </c>
      <c r="B4303" s="15">
        <v>7.6200000000000004E-2</v>
      </c>
      <c r="C4303" s="15" t="s">
        <v>44</v>
      </c>
      <c r="D4303" s="15">
        <v>77093</v>
      </c>
      <c r="E4303" s="15">
        <v>36</v>
      </c>
      <c r="F4303" s="15">
        <v>5</v>
      </c>
      <c r="G4303" s="15">
        <v>0</v>
      </c>
    </row>
    <row r="4304" spans="1:7" x14ac:dyDescent="0.2">
      <c r="A4304" s="15">
        <v>7000</v>
      </c>
      <c r="B4304" s="15">
        <v>0.1114</v>
      </c>
      <c r="C4304" s="15" t="s">
        <v>46</v>
      </c>
      <c r="D4304" s="15">
        <v>58000</v>
      </c>
      <c r="E4304" s="15">
        <v>36</v>
      </c>
      <c r="F4304" s="15">
        <v>10</v>
      </c>
      <c r="G4304" s="15">
        <v>0</v>
      </c>
    </row>
    <row r="4305" spans="1:7" x14ac:dyDescent="0.2">
      <c r="A4305" s="15">
        <v>24000</v>
      </c>
      <c r="B4305" s="15">
        <v>0.13109999999999999</v>
      </c>
      <c r="C4305" s="15" t="s">
        <v>46</v>
      </c>
      <c r="D4305" s="15">
        <v>80000</v>
      </c>
      <c r="E4305" s="15">
        <v>36</v>
      </c>
      <c r="F4305" s="15">
        <v>8</v>
      </c>
      <c r="G4305" s="15">
        <v>0</v>
      </c>
    </row>
    <row r="4306" spans="1:7" x14ac:dyDescent="0.2">
      <c r="A4306" s="15">
        <v>8000</v>
      </c>
      <c r="B4306" s="15">
        <v>0.23830000000000001</v>
      </c>
      <c r="C4306" s="15" t="s">
        <v>46</v>
      </c>
      <c r="D4306" s="15">
        <v>120000</v>
      </c>
      <c r="E4306" s="15">
        <v>60</v>
      </c>
      <c r="F4306" s="15">
        <v>10</v>
      </c>
      <c r="G4306" s="15">
        <v>0</v>
      </c>
    </row>
    <row r="4307" spans="1:7" x14ac:dyDescent="0.2">
      <c r="A4307" s="15">
        <v>24000</v>
      </c>
      <c r="B4307" s="15">
        <v>0.23760000000000001</v>
      </c>
      <c r="C4307" s="15" t="s">
        <v>44</v>
      </c>
      <c r="D4307" s="15">
        <v>70000</v>
      </c>
      <c r="E4307" s="15">
        <v>60</v>
      </c>
      <c r="F4307" s="15">
        <v>7</v>
      </c>
      <c r="G4307" s="15">
        <v>1</v>
      </c>
    </row>
    <row r="4308" spans="1:7" x14ac:dyDescent="0.2">
      <c r="A4308" s="15">
        <v>4000</v>
      </c>
      <c r="B4308" s="15">
        <v>7.9000000000000001E-2</v>
      </c>
      <c r="C4308" s="15" t="s">
        <v>44</v>
      </c>
      <c r="D4308" s="15">
        <v>114000</v>
      </c>
      <c r="E4308" s="15">
        <v>36</v>
      </c>
      <c r="F4308" s="15">
        <v>2</v>
      </c>
      <c r="G4308" s="15">
        <v>0</v>
      </c>
    </row>
    <row r="4309" spans="1:7" x14ac:dyDescent="0.2">
      <c r="A4309" s="15">
        <v>20000</v>
      </c>
      <c r="B4309" s="15">
        <v>0.1409</v>
      </c>
      <c r="C4309" s="15" t="s">
        <v>46</v>
      </c>
      <c r="D4309" s="15">
        <v>110000</v>
      </c>
      <c r="E4309" s="15">
        <v>36</v>
      </c>
      <c r="F4309" s="15">
        <v>10</v>
      </c>
      <c r="G4309" s="15">
        <v>0</v>
      </c>
    </row>
    <row r="4310" spans="1:7" x14ac:dyDescent="0.2">
      <c r="A4310" s="15">
        <v>4500</v>
      </c>
      <c r="B4310" s="15">
        <v>0.1212</v>
      </c>
      <c r="C4310" s="15" t="s">
        <v>46</v>
      </c>
      <c r="D4310" s="15">
        <v>40000</v>
      </c>
      <c r="E4310" s="15">
        <v>36</v>
      </c>
      <c r="F4310" s="15">
        <v>10</v>
      </c>
      <c r="G4310" s="15">
        <v>0</v>
      </c>
    </row>
    <row r="4311" spans="1:7" x14ac:dyDescent="0.2">
      <c r="A4311" s="15">
        <v>12000</v>
      </c>
      <c r="B4311" s="15">
        <v>0.2198</v>
      </c>
      <c r="C4311" s="15" t="s">
        <v>44</v>
      </c>
      <c r="D4311" s="15">
        <v>47376</v>
      </c>
      <c r="E4311" s="15">
        <v>60</v>
      </c>
      <c r="F4311" s="15">
        <v>9</v>
      </c>
      <c r="G4311" s="15">
        <v>0</v>
      </c>
    </row>
    <row r="4312" spans="1:7" x14ac:dyDescent="0.2">
      <c r="A4312" s="15">
        <v>25000</v>
      </c>
      <c r="B4312" s="15">
        <v>0.17269999999999999</v>
      </c>
      <c r="C4312" s="15" t="s">
        <v>46</v>
      </c>
      <c r="D4312" s="15">
        <v>150000</v>
      </c>
      <c r="E4312" s="15">
        <v>36</v>
      </c>
      <c r="F4312" s="15">
        <v>10</v>
      </c>
      <c r="G4312" s="15">
        <v>0</v>
      </c>
    </row>
    <row r="4313" spans="1:7" x14ac:dyDescent="0.2">
      <c r="A4313" s="15">
        <v>6000</v>
      </c>
      <c r="B4313" s="15">
        <v>8.8999999999999996E-2</v>
      </c>
      <c r="C4313" s="15" t="s">
        <v>46</v>
      </c>
      <c r="D4313" s="15">
        <v>47000</v>
      </c>
      <c r="E4313" s="15">
        <v>36</v>
      </c>
      <c r="F4313" s="15">
        <v>10</v>
      </c>
      <c r="G4313" s="15">
        <v>0</v>
      </c>
    </row>
    <row r="4314" spans="1:7" x14ac:dyDescent="0.2">
      <c r="A4314" s="15">
        <v>25000</v>
      </c>
      <c r="B4314" s="15">
        <v>0.23280000000000001</v>
      </c>
      <c r="C4314" s="15" t="s">
        <v>46</v>
      </c>
      <c r="D4314" s="15">
        <v>75000</v>
      </c>
      <c r="E4314" s="15">
        <v>60</v>
      </c>
      <c r="F4314" s="15">
        <v>7</v>
      </c>
      <c r="G4314" s="15">
        <v>1</v>
      </c>
    </row>
    <row r="4315" spans="1:7" x14ac:dyDescent="0.2">
      <c r="A4315" s="15">
        <v>12000</v>
      </c>
      <c r="B4315" s="15">
        <v>0.23630000000000001</v>
      </c>
      <c r="C4315" s="15" t="s">
        <v>45</v>
      </c>
      <c r="D4315" s="15">
        <v>46000</v>
      </c>
      <c r="E4315" s="15">
        <v>60</v>
      </c>
      <c r="F4315" s="15">
        <v>1</v>
      </c>
      <c r="G4315" s="15">
        <v>1</v>
      </c>
    </row>
    <row r="4316" spans="1:7" x14ac:dyDescent="0.2">
      <c r="A4316" s="15">
        <v>21950</v>
      </c>
      <c r="B4316" s="15">
        <v>0.15310000000000001</v>
      </c>
      <c r="C4316" s="15" t="s">
        <v>46</v>
      </c>
      <c r="D4316" s="15">
        <v>50000</v>
      </c>
      <c r="E4316" s="15">
        <v>60</v>
      </c>
      <c r="F4316" s="15">
        <v>4</v>
      </c>
      <c r="G4316" s="15">
        <v>1</v>
      </c>
    </row>
    <row r="4317" spans="1:7" x14ac:dyDescent="0.2">
      <c r="A4317" s="15">
        <v>21925</v>
      </c>
      <c r="B4317" s="15">
        <v>0.1212</v>
      </c>
      <c r="C4317" s="15" t="s">
        <v>46</v>
      </c>
      <c r="D4317" s="15">
        <v>70000</v>
      </c>
      <c r="E4317" s="15">
        <v>60</v>
      </c>
      <c r="F4317" s="15">
        <v>3</v>
      </c>
      <c r="G4317" s="15">
        <v>1</v>
      </c>
    </row>
    <row r="4318" spans="1:7" x14ac:dyDescent="0.2">
      <c r="A4318" s="15">
        <v>18550</v>
      </c>
      <c r="B4318" s="15">
        <v>0.2198</v>
      </c>
      <c r="C4318" s="15" t="s">
        <v>46</v>
      </c>
      <c r="D4318" s="15">
        <v>70000</v>
      </c>
      <c r="E4318" s="15">
        <v>60</v>
      </c>
      <c r="F4318" s="15">
        <v>10</v>
      </c>
      <c r="G4318" s="15">
        <v>0</v>
      </c>
    </row>
    <row r="4319" spans="1:7" x14ac:dyDescent="0.2">
      <c r="A4319" s="15">
        <v>20000</v>
      </c>
      <c r="B4319" s="15">
        <v>0.13109999999999999</v>
      </c>
      <c r="C4319" s="15" t="s">
        <v>46</v>
      </c>
      <c r="D4319" s="15">
        <v>77000</v>
      </c>
      <c r="E4319" s="15">
        <v>36</v>
      </c>
      <c r="F4319" s="15">
        <v>8</v>
      </c>
      <c r="G4319" s="15">
        <v>0</v>
      </c>
    </row>
    <row r="4320" spans="1:7" x14ac:dyDescent="0.2">
      <c r="A4320" s="15">
        <v>15000</v>
      </c>
      <c r="B4320" s="15">
        <v>0.21490000000000001</v>
      </c>
      <c r="C4320" s="15" t="s">
        <v>46</v>
      </c>
      <c r="D4320" s="16">
        <v>100000</v>
      </c>
      <c r="E4320" s="15">
        <v>36</v>
      </c>
      <c r="F4320" s="15">
        <v>10</v>
      </c>
      <c r="G4320" s="15">
        <v>0</v>
      </c>
    </row>
    <row r="4321" spans="1:7" x14ac:dyDescent="0.2">
      <c r="A4321" s="15">
        <v>8875</v>
      </c>
      <c r="B4321" s="15">
        <v>0.13109999999999999</v>
      </c>
      <c r="C4321" s="15" t="s">
        <v>46</v>
      </c>
      <c r="D4321" s="15">
        <v>32240</v>
      </c>
      <c r="E4321" s="15">
        <v>36</v>
      </c>
      <c r="F4321" s="15">
        <v>0.5</v>
      </c>
      <c r="G4321" s="15">
        <v>1</v>
      </c>
    </row>
    <row r="4322" spans="1:7" x14ac:dyDescent="0.2">
      <c r="A4322" s="15">
        <v>28000</v>
      </c>
      <c r="B4322" s="15">
        <v>0.17269999999999999</v>
      </c>
      <c r="C4322" s="15" t="s">
        <v>44</v>
      </c>
      <c r="D4322" s="15">
        <v>70000</v>
      </c>
      <c r="E4322" s="15">
        <v>60</v>
      </c>
      <c r="F4322" s="15">
        <v>7</v>
      </c>
      <c r="G4322" s="15">
        <v>0</v>
      </c>
    </row>
    <row r="4323" spans="1:7" x14ac:dyDescent="0.2">
      <c r="A4323" s="15">
        <v>18000</v>
      </c>
      <c r="B4323" s="15">
        <v>0.1114</v>
      </c>
      <c r="C4323" s="15" t="s">
        <v>46</v>
      </c>
      <c r="D4323" s="15">
        <v>77000</v>
      </c>
      <c r="E4323" s="15">
        <v>60</v>
      </c>
      <c r="F4323" s="15">
        <v>5</v>
      </c>
      <c r="G4323" s="15">
        <v>0</v>
      </c>
    </row>
    <row r="4324" spans="1:7" x14ac:dyDescent="0.2">
      <c r="A4324" s="15">
        <v>10450</v>
      </c>
      <c r="B4324" s="15">
        <v>0.16289999999999999</v>
      </c>
      <c r="C4324" s="15" t="s">
        <v>44</v>
      </c>
      <c r="D4324" s="15">
        <v>46500</v>
      </c>
      <c r="E4324" s="15">
        <v>36</v>
      </c>
      <c r="F4324" s="15">
        <v>2</v>
      </c>
      <c r="G4324" s="15">
        <v>1</v>
      </c>
    </row>
    <row r="4325" spans="1:7" x14ac:dyDescent="0.2">
      <c r="A4325" s="15">
        <v>35000</v>
      </c>
      <c r="B4325" s="15">
        <v>0.24829999999999999</v>
      </c>
      <c r="C4325" s="15" t="s">
        <v>46</v>
      </c>
      <c r="D4325" s="15">
        <v>120000</v>
      </c>
      <c r="E4325" s="15">
        <v>60</v>
      </c>
      <c r="F4325" s="15">
        <v>10</v>
      </c>
      <c r="G4325" s="15">
        <v>1</v>
      </c>
    </row>
    <row r="4326" spans="1:7" x14ac:dyDescent="0.2">
      <c r="A4326" s="15">
        <v>12850</v>
      </c>
      <c r="B4326" s="15">
        <v>0.15310000000000001</v>
      </c>
      <c r="C4326" s="15" t="s">
        <v>44</v>
      </c>
      <c r="D4326" s="15">
        <v>58000</v>
      </c>
      <c r="E4326" s="15">
        <v>60</v>
      </c>
      <c r="F4326" s="15">
        <v>10</v>
      </c>
      <c r="G4326" s="15">
        <v>0</v>
      </c>
    </row>
    <row r="4327" spans="1:7" x14ac:dyDescent="0.2">
      <c r="A4327" s="15">
        <v>25000</v>
      </c>
      <c r="B4327" s="15">
        <v>0.158</v>
      </c>
      <c r="C4327" s="15" t="s">
        <v>46</v>
      </c>
      <c r="D4327" s="15">
        <v>108000</v>
      </c>
      <c r="E4327" s="15">
        <v>36</v>
      </c>
      <c r="F4327" s="15">
        <v>10</v>
      </c>
      <c r="G4327" s="15">
        <v>0</v>
      </c>
    </row>
    <row r="4328" spans="1:7" x14ac:dyDescent="0.2">
      <c r="A4328" s="15">
        <v>7200</v>
      </c>
      <c r="B4328" s="15">
        <v>0.158</v>
      </c>
      <c r="C4328" s="15" t="s">
        <v>46</v>
      </c>
      <c r="D4328" s="15">
        <v>72000</v>
      </c>
      <c r="E4328" s="15">
        <v>36</v>
      </c>
      <c r="F4328" s="15">
        <v>6</v>
      </c>
      <c r="G4328" s="15">
        <v>0</v>
      </c>
    </row>
    <row r="4329" spans="1:7" x14ac:dyDescent="0.2">
      <c r="A4329" s="15">
        <v>1400</v>
      </c>
      <c r="B4329" s="15">
        <v>6.6199999999999995E-2</v>
      </c>
      <c r="C4329" s="15" t="s">
        <v>46</v>
      </c>
      <c r="D4329" s="15">
        <v>92000</v>
      </c>
      <c r="E4329" s="15">
        <v>36</v>
      </c>
      <c r="F4329" s="15">
        <v>10</v>
      </c>
      <c r="G4329" s="15">
        <v>0</v>
      </c>
    </row>
    <row r="4330" spans="1:7" x14ac:dyDescent="0.2">
      <c r="A4330" s="15">
        <v>5075</v>
      </c>
      <c r="B4330" s="15">
        <v>0.158</v>
      </c>
      <c r="C4330" s="15" t="s">
        <v>45</v>
      </c>
      <c r="D4330" s="15">
        <v>30000</v>
      </c>
      <c r="E4330" s="15">
        <v>36</v>
      </c>
      <c r="F4330" s="15">
        <v>2</v>
      </c>
      <c r="G4330" s="15">
        <v>0</v>
      </c>
    </row>
    <row r="4331" spans="1:7" x14ac:dyDescent="0.2">
      <c r="A4331" s="15">
        <v>9950</v>
      </c>
      <c r="B4331" s="15">
        <v>0.1212</v>
      </c>
      <c r="C4331" s="15" t="s">
        <v>46</v>
      </c>
      <c r="D4331" s="15">
        <v>30000</v>
      </c>
      <c r="E4331" s="15">
        <v>36</v>
      </c>
      <c r="F4331" s="15">
        <v>3</v>
      </c>
      <c r="G4331" s="15">
        <v>0</v>
      </c>
    </row>
    <row r="4332" spans="1:7" x14ac:dyDescent="0.2">
      <c r="A4332" s="15">
        <v>4000</v>
      </c>
      <c r="B4332" s="15">
        <v>0.1905</v>
      </c>
      <c r="C4332" s="15" t="s">
        <v>46</v>
      </c>
      <c r="D4332" s="15">
        <v>40000</v>
      </c>
      <c r="E4332" s="15">
        <v>36</v>
      </c>
      <c r="F4332" s="15">
        <v>0.5</v>
      </c>
      <c r="G4332" s="15">
        <v>0</v>
      </c>
    </row>
    <row r="4333" spans="1:7" x14ac:dyDescent="0.2">
      <c r="A4333" s="15">
        <v>10000</v>
      </c>
      <c r="B4333" s="15">
        <v>0.15310000000000001</v>
      </c>
      <c r="C4333" s="15" t="s">
        <v>46</v>
      </c>
      <c r="D4333" s="15">
        <v>45000</v>
      </c>
      <c r="E4333" s="15">
        <v>36</v>
      </c>
      <c r="F4333" s="15">
        <v>3</v>
      </c>
      <c r="G4333" s="15">
        <v>0</v>
      </c>
    </row>
    <row r="4334" spans="1:7" x14ac:dyDescent="0.2">
      <c r="A4334" s="15">
        <v>18225</v>
      </c>
      <c r="B4334" s="15">
        <v>0.17269999999999999</v>
      </c>
      <c r="C4334" s="15" t="s">
        <v>46</v>
      </c>
      <c r="D4334" s="15">
        <v>43000</v>
      </c>
      <c r="E4334" s="15">
        <v>36</v>
      </c>
      <c r="F4334" s="15">
        <v>10</v>
      </c>
      <c r="G4334" s="15">
        <v>0</v>
      </c>
    </row>
    <row r="4335" spans="1:7" x14ac:dyDescent="0.2">
      <c r="A4335" s="15">
        <v>19000</v>
      </c>
      <c r="B4335" s="15">
        <v>0.1212</v>
      </c>
      <c r="C4335" s="15" t="s">
        <v>46</v>
      </c>
      <c r="D4335" s="15">
        <v>122000</v>
      </c>
      <c r="E4335" s="15">
        <v>36</v>
      </c>
      <c r="F4335" s="15">
        <v>10</v>
      </c>
      <c r="G4335" s="15">
        <v>0</v>
      </c>
    </row>
    <row r="4336" spans="1:7" x14ac:dyDescent="0.2">
      <c r="A4336" s="15">
        <v>10000</v>
      </c>
      <c r="B4336" s="15">
        <v>0.13109999999999999</v>
      </c>
      <c r="C4336" s="15" t="s">
        <v>44</v>
      </c>
      <c r="D4336" s="15">
        <v>70000</v>
      </c>
      <c r="E4336" s="15">
        <v>36</v>
      </c>
      <c r="F4336" s="15">
        <v>8</v>
      </c>
      <c r="G4336" s="15">
        <v>0</v>
      </c>
    </row>
    <row r="4337" spans="1:7" x14ac:dyDescent="0.2">
      <c r="A4337" s="15">
        <v>4000</v>
      </c>
      <c r="B4337" s="15">
        <v>0.1114</v>
      </c>
      <c r="C4337" s="15" t="s">
        <v>44</v>
      </c>
      <c r="D4337" s="15">
        <v>57000</v>
      </c>
      <c r="E4337" s="15">
        <v>36</v>
      </c>
      <c r="F4337" s="15">
        <v>2</v>
      </c>
      <c r="G4337" s="15">
        <v>1</v>
      </c>
    </row>
    <row r="4338" spans="1:7" x14ac:dyDescent="0.2">
      <c r="A4338" s="15">
        <v>15000</v>
      </c>
      <c r="B4338" s="15">
        <v>0.1016</v>
      </c>
      <c r="C4338" s="15" t="s">
        <v>46</v>
      </c>
      <c r="D4338" s="15">
        <v>53500</v>
      </c>
      <c r="E4338" s="15">
        <v>36</v>
      </c>
      <c r="F4338" s="15">
        <v>6</v>
      </c>
      <c r="G4338" s="15">
        <v>0</v>
      </c>
    </row>
    <row r="4339" spans="1:7" x14ac:dyDescent="0.2">
      <c r="A4339" s="15">
        <v>9500</v>
      </c>
      <c r="B4339" s="15">
        <v>0.18490000000000001</v>
      </c>
      <c r="C4339" s="15" t="s">
        <v>44</v>
      </c>
      <c r="D4339" s="15">
        <v>38000</v>
      </c>
      <c r="E4339" s="15">
        <v>36</v>
      </c>
      <c r="F4339" s="15">
        <v>7</v>
      </c>
      <c r="G4339" s="15">
        <v>1</v>
      </c>
    </row>
    <row r="4340" spans="1:7" x14ac:dyDescent="0.2">
      <c r="A4340" s="15">
        <v>8000</v>
      </c>
      <c r="B4340" s="15">
        <v>0.158</v>
      </c>
      <c r="C4340" s="15" t="s">
        <v>45</v>
      </c>
      <c r="D4340" s="15">
        <v>25000</v>
      </c>
      <c r="E4340" s="15">
        <v>36</v>
      </c>
      <c r="F4340" s="15">
        <v>8</v>
      </c>
      <c r="G4340" s="15">
        <v>0</v>
      </c>
    </row>
    <row r="4341" spans="1:7" x14ac:dyDescent="0.2">
      <c r="A4341" s="15">
        <v>16225</v>
      </c>
      <c r="B4341" s="15">
        <v>0.15310000000000001</v>
      </c>
      <c r="C4341" s="15" t="s">
        <v>46</v>
      </c>
      <c r="D4341" s="15">
        <v>65000</v>
      </c>
      <c r="E4341" s="15">
        <v>60</v>
      </c>
      <c r="F4341" s="15">
        <v>0.5</v>
      </c>
      <c r="G4341" s="15">
        <v>0</v>
      </c>
    </row>
    <row r="4342" spans="1:7" x14ac:dyDescent="0.2">
      <c r="A4342" s="15">
        <v>4000</v>
      </c>
      <c r="B4342" s="15">
        <v>0.15310000000000001</v>
      </c>
      <c r="C4342" s="15" t="s">
        <v>44</v>
      </c>
      <c r="D4342" s="15">
        <v>42000</v>
      </c>
      <c r="E4342" s="15">
        <v>36</v>
      </c>
      <c r="F4342" s="15">
        <v>2</v>
      </c>
      <c r="G4342" s="15">
        <v>0</v>
      </c>
    </row>
    <row r="4343" spans="1:7" x14ac:dyDescent="0.2">
      <c r="A4343" s="15">
        <v>8800</v>
      </c>
      <c r="B4343" s="15">
        <v>0.13109999999999999</v>
      </c>
      <c r="C4343" s="15" t="s">
        <v>46</v>
      </c>
      <c r="D4343" s="15">
        <v>49000</v>
      </c>
      <c r="E4343" s="15">
        <v>36</v>
      </c>
      <c r="F4343" s="15">
        <v>2</v>
      </c>
      <c r="G4343" s="15">
        <v>0</v>
      </c>
    </row>
    <row r="4344" spans="1:7" x14ac:dyDescent="0.2">
      <c r="A4344" s="15">
        <v>19200</v>
      </c>
      <c r="B4344" s="15">
        <v>7.6200000000000004E-2</v>
      </c>
      <c r="C4344" s="15" t="s">
        <v>46</v>
      </c>
      <c r="D4344" s="15">
        <v>85000</v>
      </c>
      <c r="E4344" s="15">
        <v>36</v>
      </c>
      <c r="F4344" s="15">
        <v>2</v>
      </c>
      <c r="G4344" s="15">
        <v>0</v>
      </c>
    </row>
    <row r="4345" spans="1:7" x14ac:dyDescent="0.2">
      <c r="A4345" s="15">
        <v>7000</v>
      </c>
      <c r="B4345" s="15">
        <v>0.19719999999999999</v>
      </c>
      <c r="C4345" s="15" t="s">
        <v>44</v>
      </c>
      <c r="D4345" s="15">
        <v>50000</v>
      </c>
      <c r="E4345" s="15">
        <v>36</v>
      </c>
      <c r="F4345" s="15">
        <v>0.5</v>
      </c>
      <c r="G4345" s="15">
        <v>0</v>
      </c>
    </row>
    <row r="4346" spans="1:7" x14ac:dyDescent="0.2">
      <c r="A4346" s="15">
        <v>28000</v>
      </c>
      <c r="B4346" s="15">
        <v>0.19719999999999999</v>
      </c>
      <c r="C4346" s="15" t="s">
        <v>45</v>
      </c>
      <c r="D4346" s="15">
        <v>120000</v>
      </c>
      <c r="E4346" s="15">
        <v>60</v>
      </c>
      <c r="F4346" s="15">
        <v>5</v>
      </c>
      <c r="G4346" s="15">
        <v>0</v>
      </c>
    </row>
    <row r="4347" spans="1:7" x14ac:dyDescent="0.2">
      <c r="A4347" s="15">
        <v>13200</v>
      </c>
      <c r="B4347" s="15">
        <v>0.23280000000000001</v>
      </c>
      <c r="C4347" s="15" t="s">
        <v>44</v>
      </c>
      <c r="D4347" s="15">
        <v>57000</v>
      </c>
      <c r="E4347" s="15">
        <v>60</v>
      </c>
      <c r="F4347" s="15">
        <v>1</v>
      </c>
      <c r="G4347" s="15">
        <v>0</v>
      </c>
    </row>
    <row r="4348" spans="1:7" x14ac:dyDescent="0.2">
      <c r="A4348" s="15">
        <v>18275</v>
      </c>
      <c r="B4348" s="15">
        <v>0.23760000000000001</v>
      </c>
      <c r="C4348" s="15" t="s">
        <v>44</v>
      </c>
      <c r="D4348" s="15">
        <v>42000</v>
      </c>
      <c r="E4348" s="15">
        <v>60</v>
      </c>
      <c r="F4348" s="15">
        <v>7</v>
      </c>
      <c r="G4348" s="15">
        <v>1</v>
      </c>
    </row>
    <row r="4349" spans="1:7" x14ac:dyDescent="0.2">
      <c r="A4349" s="15">
        <v>30000</v>
      </c>
      <c r="B4349" s="15">
        <v>8.8999999999999996E-2</v>
      </c>
      <c r="C4349" s="15" t="s">
        <v>46</v>
      </c>
      <c r="D4349" s="15">
        <v>110000</v>
      </c>
      <c r="E4349" s="15">
        <v>36</v>
      </c>
      <c r="F4349" s="15">
        <v>5</v>
      </c>
      <c r="G4349" s="15">
        <v>0</v>
      </c>
    </row>
    <row r="4350" spans="1:7" x14ac:dyDescent="0.2">
      <c r="A4350" s="15">
        <v>12425</v>
      </c>
      <c r="B4350" s="15">
        <v>0.15310000000000001</v>
      </c>
      <c r="C4350" s="15" t="s">
        <v>46</v>
      </c>
      <c r="D4350" s="15">
        <v>57400</v>
      </c>
      <c r="E4350" s="15">
        <v>60</v>
      </c>
      <c r="F4350" s="15">
        <v>10</v>
      </c>
      <c r="G4350" s="15">
        <v>0</v>
      </c>
    </row>
    <row r="4351" spans="1:7" x14ac:dyDescent="0.2">
      <c r="A4351" s="15">
        <v>35000</v>
      </c>
      <c r="B4351" s="15">
        <v>0.22470000000000001</v>
      </c>
      <c r="C4351" s="15" t="s">
        <v>46</v>
      </c>
      <c r="D4351" s="15">
        <v>225000</v>
      </c>
      <c r="E4351" s="15">
        <v>60</v>
      </c>
      <c r="F4351" s="15">
        <v>10</v>
      </c>
      <c r="G4351" s="15">
        <v>0</v>
      </c>
    </row>
    <row r="4352" spans="1:7" x14ac:dyDescent="0.2">
      <c r="A4352" s="15">
        <v>7000</v>
      </c>
      <c r="B4352" s="15">
        <v>0.14330000000000001</v>
      </c>
      <c r="C4352" s="15" t="s">
        <v>46</v>
      </c>
      <c r="D4352" s="15">
        <v>97000</v>
      </c>
      <c r="E4352" s="15">
        <v>36</v>
      </c>
      <c r="F4352" s="15">
        <v>10</v>
      </c>
      <c r="G4352" s="15">
        <v>0</v>
      </c>
    </row>
    <row r="4353" spans="1:7" x14ac:dyDescent="0.2">
      <c r="A4353" s="15">
        <v>2000</v>
      </c>
      <c r="B4353" s="15">
        <v>0.23630000000000001</v>
      </c>
      <c r="C4353" s="15" t="s">
        <v>44</v>
      </c>
      <c r="D4353" s="15">
        <v>30000</v>
      </c>
      <c r="E4353" s="15">
        <v>36</v>
      </c>
      <c r="F4353" s="15">
        <v>0.5</v>
      </c>
      <c r="G4353" s="15">
        <v>0</v>
      </c>
    </row>
    <row r="4354" spans="1:7" x14ac:dyDescent="0.2">
      <c r="A4354" s="15">
        <v>21000</v>
      </c>
      <c r="B4354" s="15">
        <v>6.0299999999999999E-2</v>
      </c>
      <c r="C4354" s="15" t="s">
        <v>45</v>
      </c>
      <c r="D4354" s="15">
        <v>85000</v>
      </c>
      <c r="E4354" s="15">
        <v>36</v>
      </c>
      <c r="F4354" s="15">
        <v>3</v>
      </c>
      <c r="G4354" s="15">
        <v>0</v>
      </c>
    </row>
    <row r="4355" spans="1:7" x14ac:dyDescent="0.2">
      <c r="A4355" s="15">
        <v>11200</v>
      </c>
      <c r="B4355" s="15">
        <v>0.1875</v>
      </c>
      <c r="C4355" s="15" t="s">
        <v>46</v>
      </c>
      <c r="D4355" s="15">
        <v>63000</v>
      </c>
      <c r="E4355" s="15">
        <v>36</v>
      </c>
      <c r="F4355" s="15">
        <v>10</v>
      </c>
      <c r="G4355" s="15">
        <v>0</v>
      </c>
    </row>
    <row r="4356" spans="1:7" x14ac:dyDescent="0.2">
      <c r="A4356" s="15">
        <v>10000</v>
      </c>
      <c r="B4356" s="15">
        <v>0.1212</v>
      </c>
      <c r="C4356" s="15" t="s">
        <v>44</v>
      </c>
      <c r="D4356" s="15">
        <v>45000</v>
      </c>
      <c r="E4356" s="15">
        <v>36</v>
      </c>
      <c r="F4356" s="15">
        <v>10</v>
      </c>
      <c r="G4356" s="15">
        <v>0</v>
      </c>
    </row>
    <row r="4357" spans="1:7" x14ac:dyDescent="0.2">
      <c r="A4357" s="15">
        <v>6800</v>
      </c>
      <c r="B4357" s="15">
        <v>0.16289999999999999</v>
      </c>
      <c r="C4357" s="15" t="s">
        <v>44</v>
      </c>
      <c r="D4357" s="15">
        <v>56721</v>
      </c>
      <c r="E4357" s="15">
        <v>36</v>
      </c>
      <c r="F4357" s="15">
        <v>4</v>
      </c>
      <c r="G4357" s="15">
        <v>0</v>
      </c>
    </row>
    <row r="4358" spans="1:7" x14ac:dyDescent="0.2">
      <c r="A4358" s="15">
        <v>4275</v>
      </c>
      <c r="B4358" s="15">
        <v>0.15310000000000001</v>
      </c>
      <c r="C4358" s="15" t="s">
        <v>46</v>
      </c>
      <c r="D4358" s="15">
        <v>40000</v>
      </c>
      <c r="E4358" s="15">
        <v>36</v>
      </c>
      <c r="F4358" s="15">
        <v>8</v>
      </c>
      <c r="G4358" s="15">
        <v>0</v>
      </c>
    </row>
    <row r="4359" spans="1:7" x14ac:dyDescent="0.2">
      <c r="A4359" s="15">
        <v>13250</v>
      </c>
      <c r="B4359" s="15">
        <v>0.15310000000000001</v>
      </c>
      <c r="C4359" s="15" t="s">
        <v>44</v>
      </c>
      <c r="D4359" s="15">
        <v>54000</v>
      </c>
      <c r="E4359" s="15">
        <v>36</v>
      </c>
      <c r="F4359" s="15">
        <v>10</v>
      </c>
      <c r="G4359" s="15">
        <v>0</v>
      </c>
    </row>
    <row r="4360" spans="1:7" x14ac:dyDescent="0.2">
      <c r="A4360" s="15">
        <v>4750</v>
      </c>
      <c r="B4360" s="15">
        <v>0.13109999999999999</v>
      </c>
      <c r="C4360" s="15" t="s">
        <v>46</v>
      </c>
      <c r="D4360" s="15">
        <v>21000</v>
      </c>
      <c r="E4360" s="15">
        <v>36</v>
      </c>
      <c r="F4360" s="15">
        <v>3</v>
      </c>
      <c r="G4360" s="15">
        <v>0</v>
      </c>
    </row>
    <row r="4361" spans="1:7" x14ac:dyDescent="0.2">
      <c r="A4361" s="15">
        <v>28000</v>
      </c>
      <c r="B4361" s="15">
        <v>0.21490000000000001</v>
      </c>
      <c r="C4361" s="15" t="s">
        <v>46</v>
      </c>
      <c r="D4361" s="15">
        <v>96000</v>
      </c>
      <c r="E4361" s="15">
        <v>60</v>
      </c>
      <c r="F4361" s="15">
        <v>10</v>
      </c>
      <c r="G4361" s="15">
        <v>0</v>
      </c>
    </row>
    <row r="4362" spans="1:7" x14ac:dyDescent="0.2">
      <c r="A4362" s="15">
        <v>12000</v>
      </c>
      <c r="B4362" s="15">
        <v>0.1212</v>
      </c>
      <c r="C4362" s="15" t="s">
        <v>44</v>
      </c>
      <c r="D4362" s="15">
        <v>40000</v>
      </c>
      <c r="E4362" s="15">
        <v>36</v>
      </c>
      <c r="F4362" s="15">
        <v>2</v>
      </c>
      <c r="G4362" s="15">
        <v>1</v>
      </c>
    </row>
    <row r="4363" spans="1:7" x14ac:dyDescent="0.2">
      <c r="A4363" s="15">
        <v>10000</v>
      </c>
      <c r="B4363" s="15">
        <v>0.1114</v>
      </c>
      <c r="C4363" s="15" t="s">
        <v>45</v>
      </c>
      <c r="D4363" s="15">
        <v>65000</v>
      </c>
      <c r="E4363" s="15">
        <v>36</v>
      </c>
      <c r="F4363" s="15">
        <v>6</v>
      </c>
      <c r="G4363" s="15">
        <v>1</v>
      </c>
    </row>
    <row r="4364" spans="1:7" x14ac:dyDescent="0.2">
      <c r="A4364" s="15">
        <v>12000</v>
      </c>
      <c r="B4364" s="15">
        <v>0.1905</v>
      </c>
      <c r="C4364" s="15" t="s">
        <v>44</v>
      </c>
      <c r="D4364" s="15">
        <v>52200</v>
      </c>
      <c r="E4364" s="15">
        <v>36</v>
      </c>
      <c r="F4364" s="15">
        <v>9</v>
      </c>
      <c r="G4364" s="15">
        <v>0</v>
      </c>
    </row>
    <row r="4365" spans="1:7" x14ac:dyDescent="0.2">
      <c r="A4365" s="15">
        <v>10625</v>
      </c>
      <c r="B4365" s="15">
        <v>0.1409</v>
      </c>
      <c r="C4365" s="15" t="s">
        <v>46</v>
      </c>
      <c r="D4365" s="15">
        <v>32000</v>
      </c>
      <c r="E4365" s="15">
        <v>36</v>
      </c>
      <c r="F4365" s="15">
        <v>6</v>
      </c>
      <c r="G4365" s="15">
        <v>1</v>
      </c>
    </row>
    <row r="4366" spans="1:7" x14ac:dyDescent="0.2">
      <c r="A4366" s="15">
        <v>4000</v>
      </c>
      <c r="B4366" s="15">
        <v>0.158</v>
      </c>
      <c r="C4366" s="15" t="s">
        <v>44</v>
      </c>
      <c r="D4366" s="15">
        <v>31000</v>
      </c>
      <c r="E4366" s="15">
        <v>36</v>
      </c>
      <c r="F4366" s="15">
        <v>2</v>
      </c>
      <c r="G4366" s="15">
        <v>0</v>
      </c>
    </row>
    <row r="4367" spans="1:7" x14ac:dyDescent="0.2">
      <c r="A4367" s="15">
        <v>4000</v>
      </c>
      <c r="B4367" s="15">
        <v>0.1016</v>
      </c>
      <c r="C4367" s="15" t="s">
        <v>44</v>
      </c>
      <c r="D4367" s="15">
        <v>46618</v>
      </c>
      <c r="E4367" s="15">
        <v>36</v>
      </c>
      <c r="F4367" s="15">
        <v>3</v>
      </c>
      <c r="G4367" s="15">
        <v>0</v>
      </c>
    </row>
    <row r="4368" spans="1:7" x14ac:dyDescent="0.2">
      <c r="A4368" s="15">
        <v>9950</v>
      </c>
      <c r="B4368" s="15">
        <v>0.15310000000000001</v>
      </c>
      <c r="C4368" s="15" t="s">
        <v>46</v>
      </c>
      <c r="D4368" s="15">
        <v>58000</v>
      </c>
      <c r="E4368" s="15">
        <v>36</v>
      </c>
      <c r="F4368" s="15">
        <v>7</v>
      </c>
      <c r="G4368" s="15">
        <v>0</v>
      </c>
    </row>
    <row r="4369" spans="1:7" x14ac:dyDescent="0.2">
      <c r="A4369" s="15">
        <v>32000</v>
      </c>
      <c r="B4369" s="15">
        <v>0.15310000000000001</v>
      </c>
      <c r="C4369" s="15" t="s">
        <v>46</v>
      </c>
      <c r="D4369" s="16">
        <v>100000</v>
      </c>
      <c r="E4369" s="15">
        <v>36</v>
      </c>
      <c r="F4369" s="15">
        <v>10</v>
      </c>
      <c r="G4369" s="15">
        <v>0</v>
      </c>
    </row>
    <row r="4370" spans="1:7" x14ac:dyDescent="0.2">
      <c r="A4370" s="15">
        <v>24000</v>
      </c>
      <c r="B4370" s="15">
        <v>0.1212</v>
      </c>
      <c r="C4370" s="15" t="s">
        <v>46</v>
      </c>
      <c r="D4370" s="15">
        <v>105000</v>
      </c>
      <c r="E4370" s="15">
        <v>36</v>
      </c>
      <c r="F4370" s="15">
        <v>10</v>
      </c>
      <c r="G4370" s="15">
        <v>0</v>
      </c>
    </row>
    <row r="4371" spans="1:7" x14ac:dyDescent="0.2">
      <c r="A4371" s="15">
        <v>24250</v>
      </c>
      <c r="B4371" s="15">
        <v>0.1114</v>
      </c>
      <c r="C4371" s="15" t="s">
        <v>44</v>
      </c>
      <c r="D4371" s="15">
        <v>76000</v>
      </c>
      <c r="E4371" s="15">
        <v>36</v>
      </c>
      <c r="F4371" s="15">
        <v>0.5</v>
      </c>
      <c r="G4371" s="15">
        <v>0</v>
      </c>
    </row>
    <row r="4372" spans="1:7" x14ac:dyDescent="0.2">
      <c r="A4372" s="15">
        <v>18200</v>
      </c>
      <c r="B4372" s="15">
        <v>0.1016</v>
      </c>
      <c r="C4372" s="15" t="s">
        <v>44</v>
      </c>
      <c r="D4372" s="15">
        <v>52000</v>
      </c>
      <c r="E4372" s="15">
        <v>36</v>
      </c>
      <c r="F4372" s="15">
        <v>0.5</v>
      </c>
      <c r="G4372" s="15">
        <v>1</v>
      </c>
    </row>
    <row r="4373" spans="1:7" x14ac:dyDescent="0.2">
      <c r="A4373" s="15">
        <v>20000</v>
      </c>
      <c r="B4373" s="15">
        <v>0.1905</v>
      </c>
      <c r="C4373" s="15" t="s">
        <v>44</v>
      </c>
      <c r="D4373" s="15">
        <v>110000</v>
      </c>
      <c r="E4373" s="15">
        <v>36</v>
      </c>
      <c r="F4373" s="15">
        <v>0.5</v>
      </c>
      <c r="G4373" s="15">
        <v>1</v>
      </c>
    </row>
    <row r="4374" spans="1:7" x14ac:dyDescent="0.2">
      <c r="A4374" s="15">
        <v>30275</v>
      </c>
      <c r="B4374" s="15">
        <v>0.22950000000000001</v>
      </c>
      <c r="C4374" s="15" t="s">
        <v>46</v>
      </c>
      <c r="D4374" s="15">
        <v>69273</v>
      </c>
      <c r="E4374" s="15">
        <v>36</v>
      </c>
      <c r="F4374" s="15">
        <v>7</v>
      </c>
      <c r="G4374" s="15">
        <v>0</v>
      </c>
    </row>
    <row r="4375" spans="1:7" x14ac:dyDescent="0.2">
      <c r="A4375" s="15">
        <v>21000</v>
      </c>
      <c r="B4375" s="15">
        <v>0.1905</v>
      </c>
      <c r="C4375" s="15" t="s">
        <v>45</v>
      </c>
      <c r="D4375" s="15">
        <v>80000</v>
      </c>
      <c r="E4375" s="15">
        <v>36</v>
      </c>
      <c r="F4375" s="15">
        <v>8</v>
      </c>
      <c r="G4375" s="15">
        <v>1</v>
      </c>
    </row>
    <row r="4376" spans="1:7" x14ac:dyDescent="0.2">
      <c r="A4376" s="15">
        <v>12000</v>
      </c>
      <c r="B4376" s="15">
        <v>0.21</v>
      </c>
      <c r="C4376" s="15" t="s">
        <v>45</v>
      </c>
      <c r="D4376" s="15">
        <v>67000</v>
      </c>
      <c r="E4376" s="15">
        <v>60</v>
      </c>
      <c r="F4376" s="15">
        <v>7</v>
      </c>
      <c r="G4376" s="15">
        <v>0</v>
      </c>
    </row>
    <row r="4377" spans="1:7" x14ac:dyDescent="0.2">
      <c r="A4377" s="15">
        <v>35000</v>
      </c>
      <c r="B4377" s="15">
        <v>0.23830000000000001</v>
      </c>
      <c r="C4377" s="15" t="s">
        <v>46</v>
      </c>
      <c r="D4377" s="16">
        <v>200000</v>
      </c>
      <c r="E4377" s="15">
        <v>60</v>
      </c>
      <c r="F4377" s="15">
        <v>8</v>
      </c>
      <c r="G4377" s="15">
        <v>0</v>
      </c>
    </row>
    <row r="4378" spans="1:7" x14ac:dyDescent="0.2">
      <c r="A4378" s="15">
        <v>21200</v>
      </c>
      <c r="B4378" s="15">
        <v>0.158</v>
      </c>
      <c r="C4378" s="15" t="s">
        <v>46</v>
      </c>
      <c r="D4378" s="15">
        <v>60000</v>
      </c>
      <c r="E4378" s="15">
        <v>60</v>
      </c>
      <c r="F4378" s="15">
        <v>10</v>
      </c>
      <c r="G4378" s="15">
        <v>0</v>
      </c>
    </row>
    <row r="4379" spans="1:7" x14ac:dyDescent="0.2">
      <c r="A4379" s="15">
        <v>14125</v>
      </c>
      <c r="B4379" s="15">
        <v>0.158</v>
      </c>
      <c r="C4379" s="15" t="s">
        <v>44</v>
      </c>
      <c r="D4379" s="15">
        <v>95000</v>
      </c>
      <c r="E4379" s="15">
        <v>36</v>
      </c>
      <c r="F4379" s="15">
        <v>3</v>
      </c>
      <c r="G4379" s="15">
        <v>0</v>
      </c>
    </row>
    <row r="4380" spans="1:7" x14ac:dyDescent="0.2">
      <c r="A4380" s="15">
        <v>10000</v>
      </c>
      <c r="B4380" s="15">
        <v>0.1212</v>
      </c>
      <c r="C4380" s="15" t="s">
        <v>46</v>
      </c>
      <c r="D4380" s="15">
        <v>104000</v>
      </c>
      <c r="E4380" s="15">
        <v>36</v>
      </c>
      <c r="F4380" s="15">
        <v>10</v>
      </c>
      <c r="G4380" s="15">
        <v>0</v>
      </c>
    </row>
    <row r="4381" spans="1:7" x14ac:dyDescent="0.2">
      <c r="A4381" s="15">
        <v>11000</v>
      </c>
      <c r="B4381" s="15">
        <v>0.1409</v>
      </c>
      <c r="C4381" s="15" t="s">
        <v>44</v>
      </c>
      <c r="D4381" s="15">
        <v>57000</v>
      </c>
      <c r="E4381" s="15">
        <v>36</v>
      </c>
      <c r="F4381" s="15">
        <v>5</v>
      </c>
      <c r="G4381" s="15">
        <v>1</v>
      </c>
    </row>
    <row r="4382" spans="1:7" x14ac:dyDescent="0.2">
      <c r="A4382" s="15">
        <v>17000</v>
      </c>
      <c r="B4382" s="15">
        <v>0.1409</v>
      </c>
      <c r="C4382" s="15" t="s">
        <v>44</v>
      </c>
      <c r="D4382" s="15">
        <v>45000</v>
      </c>
      <c r="E4382" s="15">
        <v>36</v>
      </c>
      <c r="F4382" s="15">
        <v>1</v>
      </c>
      <c r="G4382" s="15">
        <v>0</v>
      </c>
    </row>
    <row r="4383" spans="1:7" x14ac:dyDescent="0.2">
      <c r="A4383" s="15">
        <v>6650</v>
      </c>
      <c r="B4383" s="15">
        <v>0.23280000000000001</v>
      </c>
      <c r="C4383" s="15" t="s">
        <v>44</v>
      </c>
      <c r="D4383" s="15">
        <v>45000</v>
      </c>
      <c r="E4383" s="15">
        <v>36</v>
      </c>
      <c r="F4383" s="15">
        <v>5</v>
      </c>
      <c r="G4383" s="15">
        <v>0</v>
      </c>
    </row>
    <row r="4384" spans="1:7" x14ac:dyDescent="0.2">
      <c r="A4384" s="15">
        <v>21000</v>
      </c>
      <c r="B4384" s="15">
        <v>0.13109999999999999</v>
      </c>
      <c r="C4384" s="15" t="s">
        <v>46</v>
      </c>
      <c r="D4384" s="15">
        <v>170000</v>
      </c>
      <c r="E4384" s="15">
        <v>60</v>
      </c>
      <c r="F4384" s="15">
        <v>1</v>
      </c>
      <c r="G4384" s="15">
        <v>0</v>
      </c>
    </row>
    <row r="4385" spans="1:7" x14ac:dyDescent="0.2">
      <c r="A4385" s="15">
        <v>12000</v>
      </c>
      <c r="B4385" s="15">
        <v>0.15310000000000001</v>
      </c>
      <c r="C4385" s="15" t="s">
        <v>46</v>
      </c>
      <c r="D4385" s="15">
        <v>49000</v>
      </c>
      <c r="E4385" s="15">
        <v>36</v>
      </c>
      <c r="F4385" s="15">
        <v>10</v>
      </c>
      <c r="G4385" s="15">
        <v>0</v>
      </c>
    </row>
    <row r="4386" spans="1:7" x14ac:dyDescent="0.2">
      <c r="A4386" s="15">
        <v>14000</v>
      </c>
      <c r="B4386" s="15">
        <v>0.17269999999999999</v>
      </c>
      <c r="C4386" s="15" t="s">
        <v>46</v>
      </c>
      <c r="D4386" s="15">
        <v>50000</v>
      </c>
      <c r="E4386" s="15">
        <v>36</v>
      </c>
      <c r="F4386" s="15">
        <v>8</v>
      </c>
      <c r="G4386" s="15">
        <v>0</v>
      </c>
    </row>
    <row r="4387" spans="1:7" x14ac:dyDescent="0.2">
      <c r="A4387" s="15">
        <v>9000</v>
      </c>
      <c r="B4387" s="15">
        <v>0.158</v>
      </c>
      <c r="C4387" s="15" t="s">
        <v>44</v>
      </c>
      <c r="D4387" s="15">
        <v>58000</v>
      </c>
      <c r="E4387" s="15">
        <v>36</v>
      </c>
      <c r="F4387" s="15">
        <v>0.5</v>
      </c>
      <c r="G4387" s="15">
        <v>0</v>
      </c>
    </row>
    <row r="4388" spans="1:7" x14ac:dyDescent="0.2">
      <c r="A4388" s="15">
        <v>21000</v>
      </c>
      <c r="B4388" s="15">
        <v>7.6200000000000004E-2</v>
      </c>
      <c r="C4388" s="15" t="s">
        <v>46</v>
      </c>
      <c r="D4388" s="15">
        <v>125000</v>
      </c>
      <c r="E4388" s="15">
        <v>36</v>
      </c>
      <c r="F4388" s="15">
        <v>7</v>
      </c>
      <c r="G4388" s="15">
        <v>0</v>
      </c>
    </row>
    <row r="4389" spans="1:7" x14ac:dyDescent="0.2">
      <c r="A4389" s="15">
        <v>6400</v>
      </c>
      <c r="B4389" s="15">
        <v>0.1212</v>
      </c>
      <c r="C4389" s="15" t="s">
        <v>46</v>
      </c>
      <c r="D4389" s="15">
        <v>92000</v>
      </c>
      <c r="E4389" s="15">
        <v>36</v>
      </c>
      <c r="F4389" s="15">
        <v>9</v>
      </c>
      <c r="G4389" s="15">
        <v>0</v>
      </c>
    </row>
    <row r="4390" spans="1:7" x14ac:dyDescent="0.2">
      <c r="A4390" s="15">
        <v>10000</v>
      </c>
      <c r="B4390" s="15">
        <v>0.1212</v>
      </c>
      <c r="C4390" s="15" t="s">
        <v>44</v>
      </c>
      <c r="D4390" s="15">
        <v>65000</v>
      </c>
      <c r="E4390" s="15">
        <v>36</v>
      </c>
      <c r="F4390" s="15">
        <v>10</v>
      </c>
      <c r="G4390" s="15">
        <v>0</v>
      </c>
    </row>
    <row r="4391" spans="1:7" x14ac:dyDescent="0.2">
      <c r="A4391" s="15">
        <v>19600</v>
      </c>
      <c r="B4391" s="15">
        <v>0.1212</v>
      </c>
      <c r="C4391" s="15" t="s">
        <v>45</v>
      </c>
      <c r="D4391" s="15">
        <v>85000</v>
      </c>
      <c r="E4391" s="15">
        <v>36</v>
      </c>
      <c r="F4391" s="15">
        <v>10</v>
      </c>
      <c r="G4391" s="15">
        <v>0</v>
      </c>
    </row>
    <row r="4392" spans="1:7" x14ac:dyDescent="0.2">
      <c r="A4392" s="15">
        <v>30000</v>
      </c>
      <c r="B4392" s="15">
        <v>0.21</v>
      </c>
      <c r="C4392" s="15" t="s">
        <v>46</v>
      </c>
      <c r="D4392" s="15">
        <v>85000</v>
      </c>
      <c r="E4392" s="15">
        <v>60</v>
      </c>
      <c r="F4392" s="15">
        <v>6</v>
      </c>
      <c r="G4392" s="15">
        <v>1</v>
      </c>
    </row>
    <row r="4393" spans="1:7" x14ac:dyDescent="0.2">
      <c r="A4393" s="15">
        <v>5000</v>
      </c>
      <c r="B4393" s="15">
        <v>6.0299999999999999E-2</v>
      </c>
      <c r="C4393" s="15" t="s">
        <v>46</v>
      </c>
      <c r="D4393" s="15">
        <v>80000</v>
      </c>
      <c r="E4393" s="15">
        <v>36</v>
      </c>
      <c r="F4393" s="15">
        <v>10</v>
      </c>
      <c r="G4393" s="15">
        <v>0</v>
      </c>
    </row>
    <row r="4394" spans="1:7" x14ac:dyDescent="0.2">
      <c r="A4394" s="15">
        <v>32000</v>
      </c>
      <c r="B4394" s="15">
        <v>0.19719999999999999</v>
      </c>
      <c r="C4394" s="15" t="s">
        <v>44</v>
      </c>
      <c r="D4394" s="15">
        <v>82000</v>
      </c>
      <c r="E4394" s="15">
        <v>60</v>
      </c>
      <c r="F4394" s="15">
        <v>9</v>
      </c>
      <c r="G4394" s="15">
        <v>1</v>
      </c>
    </row>
    <row r="4395" spans="1:7" x14ac:dyDescent="0.2">
      <c r="A4395" s="15">
        <v>6000</v>
      </c>
      <c r="B4395" s="15">
        <v>7.6200000000000004E-2</v>
      </c>
      <c r="C4395" s="15" t="s">
        <v>44</v>
      </c>
      <c r="D4395" s="15">
        <v>41778</v>
      </c>
      <c r="E4395" s="15">
        <v>36</v>
      </c>
      <c r="F4395" s="15">
        <v>5</v>
      </c>
      <c r="G4395" s="15">
        <v>0</v>
      </c>
    </row>
    <row r="4396" spans="1:7" x14ac:dyDescent="0.2">
      <c r="A4396" s="15">
        <v>8325</v>
      </c>
      <c r="B4396" s="15">
        <v>0.15310000000000001</v>
      </c>
      <c r="C4396" s="15" t="s">
        <v>44</v>
      </c>
      <c r="D4396" s="15">
        <v>25000</v>
      </c>
      <c r="E4396" s="15">
        <v>36</v>
      </c>
      <c r="F4396" s="15">
        <v>10</v>
      </c>
      <c r="G4396" s="15">
        <v>1</v>
      </c>
    </row>
    <row r="4397" spans="1:7" x14ac:dyDescent="0.2">
      <c r="A4397" s="15">
        <v>10000</v>
      </c>
      <c r="B4397" s="15">
        <v>0.13109999999999999</v>
      </c>
      <c r="C4397" s="15" t="s">
        <v>46</v>
      </c>
      <c r="D4397" s="15">
        <v>47000</v>
      </c>
      <c r="E4397" s="15">
        <v>36</v>
      </c>
      <c r="F4397" s="15">
        <v>10</v>
      </c>
      <c r="G4397" s="15">
        <v>0</v>
      </c>
    </row>
    <row r="4398" spans="1:7" x14ac:dyDescent="0.2">
      <c r="A4398" s="15">
        <v>22000</v>
      </c>
      <c r="B4398" s="15">
        <v>0.158</v>
      </c>
      <c r="C4398" s="15" t="s">
        <v>44</v>
      </c>
      <c r="D4398" s="15">
        <v>67100</v>
      </c>
      <c r="E4398" s="15">
        <v>60</v>
      </c>
      <c r="F4398" s="15">
        <v>0.5</v>
      </c>
      <c r="G4398" s="15">
        <v>0</v>
      </c>
    </row>
    <row r="4399" spans="1:7" x14ac:dyDescent="0.2">
      <c r="A4399" s="15">
        <v>6000</v>
      </c>
      <c r="B4399" s="15">
        <v>0.1016</v>
      </c>
      <c r="C4399" s="15" t="s">
        <v>46</v>
      </c>
      <c r="D4399" s="15">
        <v>60000</v>
      </c>
      <c r="E4399" s="15">
        <v>36</v>
      </c>
      <c r="F4399" s="15">
        <v>4</v>
      </c>
      <c r="G4399" s="15">
        <v>1</v>
      </c>
    </row>
    <row r="4400" spans="1:7" x14ac:dyDescent="0.2">
      <c r="A4400" s="15">
        <v>17000</v>
      </c>
      <c r="B4400" s="15">
        <v>7.6200000000000004E-2</v>
      </c>
      <c r="C4400" s="15" t="s">
        <v>44</v>
      </c>
      <c r="D4400" s="15">
        <v>105000</v>
      </c>
      <c r="E4400" s="15">
        <v>36</v>
      </c>
      <c r="F4400" s="15">
        <v>2</v>
      </c>
      <c r="G4400" s="15">
        <v>0</v>
      </c>
    </row>
    <row r="4401" spans="1:7" x14ac:dyDescent="0.2">
      <c r="A4401" s="15">
        <v>6775</v>
      </c>
      <c r="B4401" s="15">
        <v>0.1875</v>
      </c>
      <c r="C4401" s="15" t="s">
        <v>46</v>
      </c>
      <c r="D4401" s="15">
        <v>38400</v>
      </c>
      <c r="E4401" s="15">
        <v>36</v>
      </c>
      <c r="F4401" s="15">
        <v>2</v>
      </c>
      <c r="G4401" s="15">
        <v>0</v>
      </c>
    </row>
    <row r="4402" spans="1:7" x14ac:dyDescent="0.2">
      <c r="A4402" s="15">
        <v>6200</v>
      </c>
      <c r="B4402" s="15">
        <v>0.17269999999999999</v>
      </c>
      <c r="C4402" s="15" t="s">
        <v>44</v>
      </c>
      <c r="D4402" s="15">
        <v>26000</v>
      </c>
      <c r="E4402" s="15">
        <v>36</v>
      </c>
      <c r="F4402" s="15">
        <v>4</v>
      </c>
      <c r="G4402" s="15">
        <v>0</v>
      </c>
    </row>
    <row r="4403" spans="1:7" x14ac:dyDescent="0.2">
      <c r="A4403" s="15">
        <v>20000</v>
      </c>
      <c r="B4403" s="15">
        <v>8.8999999999999996E-2</v>
      </c>
      <c r="C4403" s="15" t="s">
        <v>46</v>
      </c>
      <c r="D4403" s="15">
        <v>70000</v>
      </c>
      <c r="E4403" s="15">
        <v>36</v>
      </c>
      <c r="F4403" s="15">
        <v>5</v>
      </c>
      <c r="G4403" s="15">
        <v>0</v>
      </c>
    </row>
    <row r="4404" spans="1:7" x14ac:dyDescent="0.2">
      <c r="A4404" s="15">
        <v>8000</v>
      </c>
      <c r="B4404" s="15">
        <v>0.16289999999999999</v>
      </c>
      <c r="C4404" s="15" t="s">
        <v>45</v>
      </c>
      <c r="D4404" s="15">
        <v>60000</v>
      </c>
      <c r="E4404" s="15">
        <v>36</v>
      </c>
      <c r="F4404" s="15">
        <v>10</v>
      </c>
      <c r="G4404" s="15">
        <v>0</v>
      </c>
    </row>
    <row r="4405" spans="1:7" x14ac:dyDescent="0.2">
      <c r="A4405" s="15">
        <v>13000</v>
      </c>
      <c r="B4405" s="15">
        <v>6.6199999999999995E-2</v>
      </c>
      <c r="C4405" s="15" t="s">
        <v>46</v>
      </c>
      <c r="D4405" s="15">
        <v>95000</v>
      </c>
      <c r="E4405" s="15">
        <v>36</v>
      </c>
      <c r="F4405" s="15">
        <v>3</v>
      </c>
      <c r="G4405" s="15">
        <v>0</v>
      </c>
    </row>
    <row r="4406" spans="1:7" x14ac:dyDescent="0.2">
      <c r="A4406" s="15">
        <v>20000</v>
      </c>
      <c r="B4406" s="15">
        <v>0.14330000000000001</v>
      </c>
      <c r="C4406" s="15" t="s">
        <v>44</v>
      </c>
      <c r="D4406" s="15">
        <v>111400</v>
      </c>
      <c r="E4406" s="15">
        <v>60</v>
      </c>
      <c r="F4406" s="15">
        <v>2</v>
      </c>
      <c r="G4406" s="15">
        <v>1</v>
      </c>
    </row>
    <row r="4407" spans="1:7" x14ac:dyDescent="0.2">
      <c r="A4407" s="15">
        <v>10000</v>
      </c>
      <c r="B4407" s="15">
        <v>0.15310000000000001</v>
      </c>
      <c r="C4407" s="15" t="s">
        <v>45</v>
      </c>
      <c r="D4407" s="15">
        <v>50000</v>
      </c>
      <c r="E4407" s="15">
        <v>36</v>
      </c>
      <c r="F4407" s="15">
        <v>10</v>
      </c>
      <c r="G4407" s="15">
        <v>1</v>
      </c>
    </row>
    <row r="4408" spans="1:7" x14ac:dyDescent="0.2">
      <c r="A4408" s="15">
        <v>14400</v>
      </c>
      <c r="B4408" s="15">
        <v>0.1016</v>
      </c>
      <c r="C4408" s="15" t="s">
        <v>46</v>
      </c>
      <c r="D4408" s="15">
        <v>80000</v>
      </c>
      <c r="E4408" s="15">
        <v>36</v>
      </c>
      <c r="F4408" s="15">
        <v>7</v>
      </c>
      <c r="G4408" s="15">
        <v>0</v>
      </c>
    </row>
    <row r="4409" spans="1:7" x14ac:dyDescent="0.2">
      <c r="A4409" s="15">
        <v>8600</v>
      </c>
      <c r="B4409" s="15">
        <v>0.16289999999999999</v>
      </c>
      <c r="C4409" s="15" t="s">
        <v>46</v>
      </c>
      <c r="D4409" s="15">
        <v>38000</v>
      </c>
      <c r="E4409" s="15">
        <v>36</v>
      </c>
      <c r="F4409" s="15">
        <v>4</v>
      </c>
      <c r="G4409" s="15">
        <v>0</v>
      </c>
    </row>
    <row r="4410" spans="1:7" x14ac:dyDescent="0.2">
      <c r="A4410" s="15">
        <v>16375</v>
      </c>
      <c r="B4410" s="15">
        <v>0.22470000000000001</v>
      </c>
      <c r="C4410" s="15" t="s">
        <v>46</v>
      </c>
      <c r="D4410" s="15">
        <v>63300</v>
      </c>
      <c r="E4410" s="15">
        <v>60</v>
      </c>
      <c r="F4410" s="15">
        <v>3</v>
      </c>
      <c r="G4410" s="15">
        <v>0</v>
      </c>
    </row>
    <row r="4411" spans="1:7" x14ac:dyDescent="0.2">
      <c r="A4411" s="15">
        <v>6000</v>
      </c>
      <c r="B4411" s="15">
        <v>0.16289999999999999</v>
      </c>
      <c r="C4411" s="15" t="s">
        <v>46</v>
      </c>
      <c r="D4411" s="15">
        <v>48000</v>
      </c>
      <c r="E4411" s="15">
        <v>36</v>
      </c>
      <c r="F4411" s="15">
        <v>3</v>
      </c>
      <c r="G4411" s="15">
        <v>0</v>
      </c>
    </row>
    <row r="4412" spans="1:7" x14ac:dyDescent="0.2">
      <c r="A4412" s="15">
        <v>17500</v>
      </c>
      <c r="B4412" s="15">
        <v>8.8999999999999996E-2</v>
      </c>
      <c r="C4412" s="15" t="s">
        <v>46</v>
      </c>
      <c r="D4412" s="15">
        <v>75000</v>
      </c>
      <c r="E4412" s="15">
        <v>36</v>
      </c>
      <c r="F4412" s="15">
        <v>10</v>
      </c>
      <c r="G4412" s="15">
        <v>0</v>
      </c>
    </row>
    <row r="4413" spans="1:7" x14ac:dyDescent="0.2">
      <c r="A4413" s="15">
        <v>15000</v>
      </c>
      <c r="B4413" s="15">
        <v>0.13109999999999999</v>
      </c>
      <c r="C4413" s="15" t="s">
        <v>44</v>
      </c>
      <c r="D4413" s="15">
        <v>165000</v>
      </c>
      <c r="E4413" s="15">
        <v>36</v>
      </c>
      <c r="F4413" s="15">
        <v>3</v>
      </c>
      <c r="G4413" s="15">
        <v>0</v>
      </c>
    </row>
    <row r="4414" spans="1:7" x14ac:dyDescent="0.2">
      <c r="A4414" s="15">
        <v>20000</v>
      </c>
      <c r="B4414" s="15">
        <v>0.1875</v>
      </c>
      <c r="C4414" s="15" t="s">
        <v>44</v>
      </c>
      <c r="D4414" s="15">
        <v>60000</v>
      </c>
      <c r="E4414" s="15">
        <v>36</v>
      </c>
      <c r="F4414" s="15">
        <v>2</v>
      </c>
      <c r="G4414" s="15">
        <v>1</v>
      </c>
    </row>
    <row r="4415" spans="1:7" x14ac:dyDescent="0.2">
      <c r="A4415" s="15">
        <v>6000</v>
      </c>
      <c r="B4415" s="15">
        <v>0.1875</v>
      </c>
      <c r="C4415" s="15" t="s">
        <v>46</v>
      </c>
      <c r="D4415" s="15">
        <v>78000</v>
      </c>
      <c r="E4415" s="15">
        <v>36</v>
      </c>
      <c r="F4415" s="15">
        <v>10</v>
      </c>
      <c r="G4415" s="15">
        <v>0</v>
      </c>
    </row>
    <row r="4416" spans="1:7" x14ac:dyDescent="0.2">
      <c r="A4416" s="15">
        <v>7100</v>
      </c>
      <c r="B4416" s="15">
        <v>0.1777</v>
      </c>
      <c r="C4416" s="15" t="s">
        <v>44</v>
      </c>
      <c r="D4416" s="15">
        <v>26000</v>
      </c>
      <c r="E4416" s="15">
        <v>36</v>
      </c>
      <c r="F4416" s="15">
        <v>3</v>
      </c>
      <c r="G4416" s="15">
        <v>1</v>
      </c>
    </row>
    <row r="4417" spans="1:7" x14ac:dyDescent="0.2">
      <c r="A4417" s="15">
        <v>6050</v>
      </c>
      <c r="B4417" s="15">
        <v>0.14330000000000001</v>
      </c>
      <c r="C4417" s="15" t="s">
        <v>44</v>
      </c>
      <c r="D4417" s="15">
        <v>78000</v>
      </c>
      <c r="E4417" s="15">
        <v>36</v>
      </c>
      <c r="F4417" s="15">
        <v>10</v>
      </c>
      <c r="G4417" s="15">
        <v>0</v>
      </c>
    </row>
    <row r="4418" spans="1:7" x14ac:dyDescent="0.2">
      <c r="A4418" s="15">
        <v>10000</v>
      </c>
      <c r="B4418" s="15">
        <v>0.17269999999999999</v>
      </c>
      <c r="C4418" s="15" t="s">
        <v>44</v>
      </c>
      <c r="D4418" s="15">
        <v>35000</v>
      </c>
      <c r="E4418" s="15">
        <v>36</v>
      </c>
      <c r="F4418" s="15">
        <v>8</v>
      </c>
      <c r="G4418" s="15">
        <v>1</v>
      </c>
    </row>
    <row r="4419" spans="1:7" x14ac:dyDescent="0.2">
      <c r="A4419" s="15">
        <v>14000</v>
      </c>
      <c r="B4419" s="15">
        <v>0.13109999999999999</v>
      </c>
      <c r="C4419" s="15" t="s">
        <v>44</v>
      </c>
      <c r="D4419" s="15">
        <v>52000</v>
      </c>
      <c r="E4419" s="15">
        <v>36</v>
      </c>
      <c r="F4419" s="15">
        <v>6</v>
      </c>
      <c r="G4419" s="15">
        <v>0</v>
      </c>
    </row>
    <row r="4420" spans="1:7" x14ac:dyDescent="0.2">
      <c r="A4420" s="15">
        <v>16000</v>
      </c>
      <c r="B4420" s="15">
        <v>0.1114</v>
      </c>
      <c r="C4420" s="15" t="s">
        <v>46</v>
      </c>
      <c r="D4420" s="15">
        <v>45000</v>
      </c>
      <c r="E4420" s="15">
        <v>36</v>
      </c>
      <c r="F4420" s="15">
        <v>10</v>
      </c>
      <c r="G4420" s="15">
        <v>0</v>
      </c>
    </row>
    <row r="4421" spans="1:7" x14ac:dyDescent="0.2">
      <c r="A4421" s="15">
        <v>12000</v>
      </c>
      <c r="B4421" s="15">
        <v>0.14330000000000001</v>
      </c>
      <c r="C4421" s="15" t="s">
        <v>46</v>
      </c>
      <c r="D4421" s="15">
        <v>80000</v>
      </c>
      <c r="E4421" s="15">
        <v>36</v>
      </c>
      <c r="F4421" s="15">
        <v>9</v>
      </c>
      <c r="G4421" s="15">
        <v>0</v>
      </c>
    </row>
    <row r="4422" spans="1:7" x14ac:dyDescent="0.2">
      <c r="A4422" s="15">
        <v>33500</v>
      </c>
      <c r="B4422" s="15">
        <v>0.17269999999999999</v>
      </c>
      <c r="C4422" s="15" t="s">
        <v>46</v>
      </c>
      <c r="D4422" s="15">
        <v>95000</v>
      </c>
      <c r="E4422" s="15">
        <v>60</v>
      </c>
      <c r="F4422" s="15">
        <v>7</v>
      </c>
      <c r="G4422" s="15">
        <v>0</v>
      </c>
    </row>
    <row r="4423" spans="1:7" x14ac:dyDescent="0.2">
      <c r="A4423" s="15">
        <v>8000</v>
      </c>
      <c r="B4423" s="15">
        <v>0.18490000000000001</v>
      </c>
      <c r="C4423" s="15" t="s">
        <v>44</v>
      </c>
      <c r="D4423" s="15">
        <v>27000</v>
      </c>
      <c r="E4423" s="15">
        <v>36</v>
      </c>
      <c r="F4423" s="15">
        <v>1</v>
      </c>
      <c r="G4423" s="15">
        <v>1</v>
      </c>
    </row>
    <row r="4424" spans="1:7" x14ac:dyDescent="0.2">
      <c r="A4424" s="15">
        <v>10000</v>
      </c>
      <c r="B4424" s="15">
        <v>0.158</v>
      </c>
      <c r="C4424" s="15" t="s">
        <v>46</v>
      </c>
      <c r="D4424" s="15">
        <v>40000</v>
      </c>
      <c r="E4424" s="15">
        <v>36</v>
      </c>
      <c r="F4424" s="15">
        <v>10</v>
      </c>
      <c r="G4424" s="15">
        <v>0</v>
      </c>
    </row>
    <row r="4425" spans="1:7" x14ac:dyDescent="0.2">
      <c r="A4425" s="15">
        <v>35000</v>
      </c>
      <c r="B4425" s="15">
        <v>0.22950000000000001</v>
      </c>
      <c r="C4425" s="15" t="s">
        <v>44</v>
      </c>
      <c r="D4425" s="15">
        <v>160000</v>
      </c>
      <c r="E4425" s="15">
        <v>60</v>
      </c>
      <c r="F4425" s="15">
        <v>4</v>
      </c>
      <c r="G4425" s="15">
        <v>1</v>
      </c>
    </row>
    <row r="4426" spans="1:7" x14ac:dyDescent="0.2">
      <c r="A4426" s="15">
        <v>18000</v>
      </c>
      <c r="B4426" s="15">
        <v>0.1114</v>
      </c>
      <c r="C4426" s="15" t="s">
        <v>45</v>
      </c>
      <c r="D4426" s="15">
        <v>90000</v>
      </c>
      <c r="E4426" s="15">
        <v>36</v>
      </c>
      <c r="F4426" s="15">
        <v>1</v>
      </c>
      <c r="G4426" s="15">
        <v>0</v>
      </c>
    </row>
    <row r="4427" spans="1:7" x14ac:dyDescent="0.2">
      <c r="A4427" s="15">
        <v>6075</v>
      </c>
      <c r="B4427" s="15">
        <v>0.18490000000000001</v>
      </c>
      <c r="C4427" s="15" t="s">
        <v>44</v>
      </c>
      <c r="D4427" s="15">
        <v>21000</v>
      </c>
      <c r="E4427" s="15">
        <v>36</v>
      </c>
      <c r="F4427" s="15">
        <v>4</v>
      </c>
      <c r="G4427" s="15">
        <v>1</v>
      </c>
    </row>
    <row r="4428" spans="1:7" x14ac:dyDescent="0.2">
      <c r="A4428" s="15">
        <v>7000</v>
      </c>
      <c r="B4428" s="15">
        <v>0.1114</v>
      </c>
      <c r="C4428" s="15" t="s">
        <v>44</v>
      </c>
      <c r="D4428" s="15">
        <v>51000</v>
      </c>
      <c r="E4428" s="15">
        <v>36</v>
      </c>
      <c r="F4428" s="15">
        <v>2</v>
      </c>
      <c r="G4428" s="15">
        <v>0</v>
      </c>
    </row>
    <row r="4429" spans="1:7" x14ac:dyDescent="0.2">
      <c r="A4429" s="15">
        <v>16000</v>
      </c>
      <c r="B4429" s="15">
        <v>7.6200000000000004E-2</v>
      </c>
      <c r="C4429" s="15" t="s">
        <v>45</v>
      </c>
      <c r="D4429" s="15">
        <v>110000</v>
      </c>
      <c r="E4429" s="15">
        <v>36</v>
      </c>
      <c r="F4429" s="15">
        <v>2</v>
      </c>
      <c r="G4429" s="15">
        <v>0</v>
      </c>
    </row>
    <row r="4430" spans="1:7" x14ac:dyDescent="0.2">
      <c r="A4430" s="15">
        <v>25000</v>
      </c>
      <c r="B4430" s="15">
        <v>0.1212</v>
      </c>
      <c r="C4430" s="15" t="s">
        <v>44</v>
      </c>
      <c r="D4430" s="15">
        <v>145000</v>
      </c>
      <c r="E4430" s="15">
        <v>60</v>
      </c>
      <c r="F4430" s="15">
        <v>0.5</v>
      </c>
      <c r="G4430" s="15">
        <v>0</v>
      </c>
    </row>
    <row r="4431" spans="1:7" x14ac:dyDescent="0.2">
      <c r="A4431" s="15">
        <v>5000</v>
      </c>
      <c r="B4431" s="15">
        <v>0.1212</v>
      </c>
      <c r="C4431" s="15" t="s">
        <v>46</v>
      </c>
      <c r="D4431" s="15">
        <v>60000</v>
      </c>
      <c r="E4431" s="15">
        <v>36</v>
      </c>
      <c r="F4431" s="15">
        <v>4</v>
      </c>
      <c r="G4431" s="15">
        <v>0</v>
      </c>
    </row>
    <row r="4432" spans="1:7" x14ac:dyDescent="0.2">
      <c r="A4432" s="15">
        <v>11400</v>
      </c>
      <c r="B4432" s="15">
        <v>0.1016</v>
      </c>
      <c r="C4432" s="15" t="s">
        <v>44</v>
      </c>
      <c r="D4432" s="15">
        <v>50000</v>
      </c>
      <c r="E4432" s="15">
        <v>36</v>
      </c>
      <c r="F4432" s="15">
        <v>0.5</v>
      </c>
      <c r="G4432" s="15">
        <v>0</v>
      </c>
    </row>
    <row r="4433" spans="1:7" x14ac:dyDescent="0.2">
      <c r="A4433" s="15">
        <v>23325</v>
      </c>
      <c r="B4433" s="15">
        <v>0.15310000000000001</v>
      </c>
      <c r="C4433" s="15" t="s">
        <v>44</v>
      </c>
      <c r="D4433" s="15">
        <v>52000</v>
      </c>
      <c r="E4433" s="15">
        <v>36</v>
      </c>
      <c r="F4433" s="15">
        <v>2</v>
      </c>
      <c r="G4433" s="15">
        <v>0</v>
      </c>
    </row>
    <row r="4434" spans="1:7" x14ac:dyDescent="0.2">
      <c r="A4434" s="15">
        <v>12000</v>
      </c>
      <c r="B4434" s="15">
        <v>0.13109999999999999</v>
      </c>
      <c r="C4434" s="15" t="s">
        <v>44</v>
      </c>
      <c r="D4434" s="15">
        <v>40000</v>
      </c>
      <c r="E4434" s="15">
        <v>36</v>
      </c>
      <c r="F4434" s="15">
        <v>10</v>
      </c>
      <c r="G4434" s="15">
        <v>1</v>
      </c>
    </row>
    <row r="4435" spans="1:7" x14ac:dyDescent="0.2">
      <c r="A4435" s="15">
        <v>8000</v>
      </c>
      <c r="B4435" s="15">
        <v>0.15310000000000001</v>
      </c>
      <c r="C4435" s="15" t="s">
        <v>44</v>
      </c>
      <c r="D4435" s="15">
        <v>56000</v>
      </c>
      <c r="E4435" s="15">
        <v>36</v>
      </c>
      <c r="F4435" s="15">
        <v>6</v>
      </c>
      <c r="G4435" s="15">
        <v>0</v>
      </c>
    </row>
    <row r="4436" spans="1:7" x14ac:dyDescent="0.2">
      <c r="A4436" s="15">
        <v>30000</v>
      </c>
      <c r="B4436" s="15">
        <v>0.1114</v>
      </c>
      <c r="C4436" s="15" t="s">
        <v>46</v>
      </c>
      <c r="D4436" s="15">
        <v>280000</v>
      </c>
      <c r="E4436" s="15">
        <v>36</v>
      </c>
      <c r="F4436" s="15">
        <v>10</v>
      </c>
      <c r="G4436" s="15">
        <v>0</v>
      </c>
    </row>
    <row r="4437" spans="1:7" x14ac:dyDescent="0.2">
      <c r="A4437" s="15">
        <v>12375</v>
      </c>
      <c r="B4437" s="15">
        <v>7.9000000000000001E-2</v>
      </c>
      <c r="C4437" s="15" t="s">
        <v>46</v>
      </c>
      <c r="D4437" s="15">
        <v>150000</v>
      </c>
      <c r="E4437" s="15">
        <v>36</v>
      </c>
      <c r="F4437" s="15">
        <v>4</v>
      </c>
      <c r="G4437" s="15">
        <v>0</v>
      </c>
    </row>
    <row r="4438" spans="1:7" x14ac:dyDescent="0.2">
      <c r="A4438" s="15">
        <v>9000</v>
      </c>
      <c r="B4438" s="15">
        <v>0.13109999999999999</v>
      </c>
      <c r="C4438" s="15" t="s">
        <v>44</v>
      </c>
      <c r="D4438" s="15">
        <v>73500</v>
      </c>
      <c r="E4438" s="15">
        <v>36</v>
      </c>
      <c r="F4438" s="15">
        <v>3</v>
      </c>
      <c r="G4438" s="15">
        <v>0</v>
      </c>
    </row>
    <row r="4439" spans="1:7" x14ac:dyDescent="0.2">
      <c r="A4439" s="15">
        <v>16850</v>
      </c>
      <c r="B4439" s="15">
        <v>0.16289999999999999</v>
      </c>
      <c r="C4439" s="15" t="s">
        <v>46</v>
      </c>
      <c r="D4439" s="15">
        <v>50000</v>
      </c>
      <c r="E4439" s="15">
        <v>36</v>
      </c>
      <c r="F4439" s="15">
        <v>4</v>
      </c>
      <c r="G4439" s="15">
        <v>1</v>
      </c>
    </row>
    <row r="4440" spans="1:7" x14ac:dyDescent="0.2">
      <c r="A4440" s="15">
        <v>15000</v>
      </c>
      <c r="B4440" s="15">
        <v>0.1905</v>
      </c>
      <c r="C4440" s="15" t="s">
        <v>46</v>
      </c>
      <c r="D4440" s="15">
        <v>57000</v>
      </c>
      <c r="E4440" s="15">
        <v>36</v>
      </c>
      <c r="F4440" s="15">
        <v>10</v>
      </c>
      <c r="G4440" s="15">
        <v>0</v>
      </c>
    </row>
    <row r="4441" spans="1:7" x14ac:dyDescent="0.2">
      <c r="A4441" s="15">
        <v>18950</v>
      </c>
      <c r="B4441" s="15">
        <v>0.1212</v>
      </c>
      <c r="C4441" s="15" t="s">
        <v>46</v>
      </c>
      <c r="D4441" s="16">
        <v>100000</v>
      </c>
      <c r="E4441" s="15">
        <v>60</v>
      </c>
      <c r="F4441" s="15">
        <v>10</v>
      </c>
      <c r="G4441" s="15">
        <v>0</v>
      </c>
    </row>
    <row r="4442" spans="1:7" x14ac:dyDescent="0.2">
      <c r="A4442" s="15">
        <v>20000</v>
      </c>
      <c r="B4442" s="15">
        <v>0.16289999999999999</v>
      </c>
      <c r="C4442" s="15" t="s">
        <v>46</v>
      </c>
      <c r="D4442" s="15">
        <v>68000</v>
      </c>
      <c r="E4442" s="15">
        <v>60</v>
      </c>
      <c r="F4442" s="15">
        <v>10</v>
      </c>
      <c r="G4442" s="15">
        <v>1</v>
      </c>
    </row>
    <row r="4443" spans="1:7" x14ac:dyDescent="0.2">
      <c r="A4443" s="15">
        <v>10400</v>
      </c>
      <c r="B4443" s="15">
        <v>0.13109999999999999</v>
      </c>
      <c r="C4443" s="15" t="s">
        <v>45</v>
      </c>
      <c r="D4443" s="15">
        <v>62000</v>
      </c>
      <c r="E4443" s="15">
        <v>36</v>
      </c>
      <c r="F4443" s="15">
        <v>1</v>
      </c>
      <c r="G4443" s="15">
        <v>0</v>
      </c>
    </row>
    <row r="4444" spans="1:7" x14ac:dyDescent="0.2">
      <c r="A4444" s="15">
        <v>8000</v>
      </c>
      <c r="B4444" s="15">
        <v>0.1409</v>
      </c>
      <c r="C4444" s="15" t="s">
        <v>44</v>
      </c>
      <c r="D4444" s="15">
        <v>48000</v>
      </c>
      <c r="E4444" s="15">
        <v>36</v>
      </c>
      <c r="F4444" s="15">
        <v>3</v>
      </c>
      <c r="G4444" s="15">
        <v>0</v>
      </c>
    </row>
    <row r="4445" spans="1:7" x14ac:dyDescent="0.2">
      <c r="A4445" s="15">
        <v>9600</v>
      </c>
      <c r="B4445" s="15">
        <v>0.1114</v>
      </c>
      <c r="C4445" s="15" t="s">
        <v>46</v>
      </c>
      <c r="D4445" s="15">
        <v>81000</v>
      </c>
      <c r="E4445" s="15">
        <v>36</v>
      </c>
      <c r="F4445" s="15">
        <v>10</v>
      </c>
      <c r="G4445" s="15">
        <v>0</v>
      </c>
    </row>
    <row r="4446" spans="1:7" x14ac:dyDescent="0.2">
      <c r="A4446" s="15">
        <v>10000</v>
      </c>
      <c r="B4446" s="15">
        <v>8.8999999999999996E-2</v>
      </c>
      <c r="C4446" s="15" t="s">
        <v>46</v>
      </c>
      <c r="D4446" s="15">
        <v>101000</v>
      </c>
      <c r="E4446" s="15">
        <v>36</v>
      </c>
      <c r="F4446" s="15">
        <v>3</v>
      </c>
      <c r="G4446" s="15">
        <v>0</v>
      </c>
    </row>
    <row r="4447" spans="1:7" x14ac:dyDescent="0.2">
      <c r="A4447" s="15">
        <v>35000</v>
      </c>
      <c r="B4447" s="15">
        <v>0.16289999999999999</v>
      </c>
      <c r="C4447" s="15" t="s">
        <v>46</v>
      </c>
      <c r="D4447" s="15">
        <v>150000</v>
      </c>
      <c r="E4447" s="15">
        <v>36</v>
      </c>
      <c r="F4447" s="15">
        <v>5</v>
      </c>
      <c r="G4447" s="15">
        <v>1</v>
      </c>
    </row>
    <row r="4448" spans="1:7" x14ac:dyDescent="0.2">
      <c r="A4448" s="15">
        <v>8750</v>
      </c>
      <c r="B4448" s="15">
        <v>0.1212</v>
      </c>
      <c r="C4448" s="15" t="s">
        <v>44</v>
      </c>
      <c r="D4448" s="15">
        <v>49000</v>
      </c>
      <c r="E4448" s="15">
        <v>36</v>
      </c>
      <c r="F4448" s="15">
        <v>2</v>
      </c>
      <c r="G4448" s="15">
        <v>0</v>
      </c>
    </row>
    <row r="4449" spans="1:7" x14ac:dyDescent="0.2">
      <c r="A4449" s="15">
        <v>5000</v>
      </c>
      <c r="B4449" s="15">
        <v>0.15310000000000001</v>
      </c>
      <c r="C4449" s="15" t="s">
        <v>46</v>
      </c>
      <c r="D4449" s="15">
        <v>54000</v>
      </c>
      <c r="E4449" s="15">
        <v>36</v>
      </c>
      <c r="F4449" s="15">
        <v>10</v>
      </c>
      <c r="G4449" s="15">
        <v>0</v>
      </c>
    </row>
    <row r="4450" spans="1:7" x14ac:dyDescent="0.2">
      <c r="A4450" s="15">
        <v>2575</v>
      </c>
      <c r="B4450" s="15">
        <v>0.158</v>
      </c>
      <c r="C4450" s="15" t="s">
        <v>44</v>
      </c>
      <c r="D4450" s="15">
        <v>48000</v>
      </c>
      <c r="E4450" s="15">
        <v>36</v>
      </c>
      <c r="F4450" s="15">
        <v>8</v>
      </c>
      <c r="G4450" s="15">
        <v>0</v>
      </c>
    </row>
    <row r="4451" spans="1:7" x14ac:dyDescent="0.2">
      <c r="A4451" s="15">
        <v>25000</v>
      </c>
      <c r="B4451" s="15">
        <v>0.16289999999999999</v>
      </c>
      <c r="C4451" s="15" t="s">
        <v>46</v>
      </c>
      <c r="D4451" s="15">
        <v>250000</v>
      </c>
      <c r="E4451" s="15">
        <v>36</v>
      </c>
      <c r="F4451" s="15">
        <v>10</v>
      </c>
      <c r="G4451" s="15">
        <v>0</v>
      </c>
    </row>
    <row r="4452" spans="1:7" x14ac:dyDescent="0.2">
      <c r="A4452" s="15">
        <v>6650</v>
      </c>
      <c r="B4452" s="15">
        <v>0.19719999999999999</v>
      </c>
      <c r="C4452" s="15" t="s">
        <v>44</v>
      </c>
      <c r="D4452" s="15">
        <v>25000</v>
      </c>
      <c r="E4452" s="15">
        <v>36</v>
      </c>
      <c r="F4452" s="15">
        <v>8</v>
      </c>
      <c r="G4452" s="15">
        <v>0</v>
      </c>
    </row>
    <row r="4453" spans="1:7" x14ac:dyDescent="0.2">
      <c r="A4453" s="15">
        <v>28000</v>
      </c>
      <c r="B4453" s="15">
        <v>0.17269999999999999</v>
      </c>
      <c r="C4453" s="15" t="s">
        <v>46</v>
      </c>
      <c r="D4453" s="15">
        <v>127000</v>
      </c>
      <c r="E4453" s="15">
        <v>60</v>
      </c>
      <c r="F4453" s="15">
        <v>3</v>
      </c>
      <c r="G4453" s="15">
        <v>0</v>
      </c>
    </row>
    <row r="4454" spans="1:7" x14ac:dyDescent="0.2">
      <c r="A4454" s="15">
        <v>10500</v>
      </c>
      <c r="B4454" s="15">
        <v>0.1777</v>
      </c>
      <c r="C4454" s="15" t="s">
        <v>46</v>
      </c>
      <c r="D4454" s="15">
        <v>35000</v>
      </c>
      <c r="E4454" s="15">
        <v>36</v>
      </c>
      <c r="F4454" s="15">
        <v>4</v>
      </c>
      <c r="G4454" s="15">
        <v>1</v>
      </c>
    </row>
    <row r="4455" spans="1:7" x14ac:dyDescent="0.2">
      <c r="A4455" s="15">
        <v>11000</v>
      </c>
      <c r="B4455" s="15">
        <v>0.13109999999999999</v>
      </c>
      <c r="C4455" s="15" t="s">
        <v>44</v>
      </c>
      <c r="D4455" s="15">
        <v>79000</v>
      </c>
      <c r="E4455" s="15">
        <v>36</v>
      </c>
      <c r="F4455" s="15">
        <v>10</v>
      </c>
      <c r="G4455" s="15">
        <v>0</v>
      </c>
    </row>
    <row r="4456" spans="1:7" x14ac:dyDescent="0.2">
      <c r="A4456" s="15">
        <v>9950</v>
      </c>
      <c r="B4456" s="15">
        <v>0.15310000000000001</v>
      </c>
      <c r="C4456" s="15" t="s">
        <v>46</v>
      </c>
      <c r="D4456" s="15">
        <v>50000</v>
      </c>
      <c r="E4456" s="15">
        <v>36</v>
      </c>
      <c r="F4456" s="15">
        <v>4</v>
      </c>
      <c r="G4456" s="15">
        <v>0</v>
      </c>
    </row>
    <row r="4457" spans="1:7" x14ac:dyDescent="0.2">
      <c r="A4457" s="15">
        <v>16425</v>
      </c>
      <c r="B4457" s="15">
        <v>0.1905</v>
      </c>
      <c r="C4457" s="15" t="s">
        <v>44</v>
      </c>
      <c r="D4457" s="15">
        <v>38000</v>
      </c>
      <c r="E4457" s="15">
        <v>36</v>
      </c>
      <c r="F4457" s="15">
        <v>5</v>
      </c>
      <c r="G4457" s="15">
        <v>0</v>
      </c>
    </row>
    <row r="4458" spans="1:7" x14ac:dyDescent="0.2">
      <c r="A4458" s="15">
        <v>17000</v>
      </c>
      <c r="B4458" s="15">
        <v>0.158</v>
      </c>
      <c r="C4458" s="15" t="s">
        <v>46</v>
      </c>
      <c r="D4458" s="15">
        <v>59000</v>
      </c>
      <c r="E4458" s="15">
        <v>60</v>
      </c>
      <c r="F4458" s="15">
        <v>10</v>
      </c>
      <c r="G4458" s="15">
        <v>1</v>
      </c>
    </row>
    <row r="4459" spans="1:7" x14ac:dyDescent="0.2">
      <c r="A4459" s="15">
        <v>35000</v>
      </c>
      <c r="B4459" s="15">
        <v>0.22950000000000001</v>
      </c>
      <c r="C4459" s="15" t="s">
        <v>46</v>
      </c>
      <c r="D4459" s="15">
        <v>93000</v>
      </c>
      <c r="E4459" s="15">
        <v>60</v>
      </c>
      <c r="F4459" s="15">
        <v>10</v>
      </c>
      <c r="G4459" s="15">
        <v>0</v>
      </c>
    </row>
    <row r="4460" spans="1:7" x14ac:dyDescent="0.2">
      <c r="A4460" s="15">
        <v>16400</v>
      </c>
      <c r="B4460" s="15">
        <v>0.1114</v>
      </c>
      <c r="C4460" s="15" t="s">
        <v>46</v>
      </c>
      <c r="D4460" s="15">
        <v>50000</v>
      </c>
      <c r="E4460" s="15">
        <v>36</v>
      </c>
      <c r="F4460" s="15">
        <v>7</v>
      </c>
      <c r="G4460" s="15">
        <v>0</v>
      </c>
    </row>
    <row r="4461" spans="1:7" x14ac:dyDescent="0.2">
      <c r="A4461" s="15">
        <v>11200</v>
      </c>
      <c r="B4461" s="15">
        <v>8.8999999999999996E-2</v>
      </c>
      <c r="C4461" s="15" t="s">
        <v>46</v>
      </c>
      <c r="D4461" s="15">
        <v>284000</v>
      </c>
      <c r="E4461" s="15">
        <v>36</v>
      </c>
      <c r="F4461" s="15">
        <v>1</v>
      </c>
      <c r="G4461" s="15">
        <v>0</v>
      </c>
    </row>
    <row r="4462" spans="1:7" x14ac:dyDescent="0.2">
      <c r="A4462" s="15">
        <v>13775</v>
      </c>
      <c r="B4462" s="15">
        <v>0.19719999999999999</v>
      </c>
      <c r="C4462" s="15" t="s">
        <v>44</v>
      </c>
      <c r="D4462" s="15">
        <v>52000</v>
      </c>
      <c r="E4462" s="15">
        <v>36</v>
      </c>
      <c r="F4462" s="15">
        <v>7</v>
      </c>
      <c r="G4462" s="15">
        <v>0</v>
      </c>
    </row>
    <row r="4463" spans="1:7" x14ac:dyDescent="0.2">
      <c r="A4463" s="15">
        <v>12000</v>
      </c>
      <c r="B4463" s="15">
        <v>0.1777</v>
      </c>
      <c r="C4463" s="15" t="s">
        <v>44</v>
      </c>
      <c r="D4463" s="15">
        <v>57500</v>
      </c>
      <c r="E4463" s="15">
        <v>36</v>
      </c>
      <c r="F4463" s="15">
        <v>1</v>
      </c>
      <c r="G4463" s="15">
        <v>0</v>
      </c>
    </row>
    <row r="4464" spans="1:7" x14ac:dyDescent="0.2">
      <c r="A4464" s="15">
        <v>10025</v>
      </c>
      <c r="B4464" s="15">
        <v>0.1777</v>
      </c>
      <c r="C4464" s="15" t="s">
        <v>45</v>
      </c>
      <c r="D4464" s="15">
        <v>55000</v>
      </c>
      <c r="E4464" s="15">
        <v>60</v>
      </c>
      <c r="F4464" s="15">
        <v>2</v>
      </c>
      <c r="G4464" s="15">
        <v>0</v>
      </c>
    </row>
    <row r="4465" spans="1:7" x14ac:dyDescent="0.2">
      <c r="A4465" s="15">
        <v>30000</v>
      </c>
      <c r="B4465" s="15">
        <v>0.16289999999999999</v>
      </c>
      <c r="C4465" s="15" t="s">
        <v>46</v>
      </c>
      <c r="D4465" s="15">
        <v>67000</v>
      </c>
      <c r="E4465" s="15">
        <v>60</v>
      </c>
      <c r="F4465" s="15">
        <v>8</v>
      </c>
      <c r="G4465" s="15">
        <v>0</v>
      </c>
    </row>
    <row r="4466" spans="1:7" x14ac:dyDescent="0.2">
      <c r="A4466" s="15">
        <v>10000</v>
      </c>
      <c r="B4466" s="15">
        <v>8.8999999999999996E-2</v>
      </c>
      <c r="C4466" s="15" t="s">
        <v>46</v>
      </c>
      <c r="D4466" s="15">
        <v>108000</v>
      </c>
      <c r="E4466" s="15">
        <v>36</v>
      </c>
      <c r="F4466" s="15">
        <v>8</v>
      </c>
      <c r="G4466" s="15">
        <v>0</v>
      </c>
    </row>
    <row r="4467" spans="1:7" x14ac:dyDescent="0.2">
      <c r="A4467" s="15">
        <v>21000</v>
      </c>
      <c r="B4467" s="15">
        <v>0.16289999999999999</v>
      </c>
      <c r="C4467" s="15" t="s">
        <v>46</v>
      </c>
      <c r="D4467" s="15">
        <v>84000</v>
      </c>
      <c r="E4467" s="15">
        <v>60</v>
      </c>
      <c r="F4467" s="15">
        <v>5</v>
      </c>
      <c r="G4467" s="15">
        <v>0</v>
      </c>
    </row>
    <row r="4468" spans="1:7" x14ac:dyDescent="0.2">
      <c r="A4468" s="15">
        <v>8000</v>
      </c>
      <c r="B4468" s="15">
        <v>8.8999999999999996E-2</v>
      </c>
      <c r="C4468" s="15" t="s">
        <v>46</v>
      </c>
      <c r="D4468" s="15">
        <v>53000</v>
      </c>
      <c r="E4468" s="15">
        <v>36</v>
      </c>
      <c r="F4468" s="15">
        <v>9</v>
      </c>
      <c r="G4468" s="15">
        <v>0</v>
      </c>
    </row>
    <row r="4469" spans="1:7" x14ac:dyDescent="0.2">
      <c r="A4469" s="15">
        <v>15000</v>
      </c>
      <c r="B4469" s="15">
        <v>0.1777</v>
      </c>
      <c r="C4469" s="15" t="s">
        <v>44</v>
      </c>
      <c r="D4469" s="15">
        <v>62000</v>
      </c>
      <c r="E4469" s="15">
        <v>36</v>
      </c>
      <c r="F4469" s="15">
        <v>10</v>
      </c>
      <c r="G4469" s="15">
        <v>1</v>
      </c>
    </row>
    <row r="4470" spans="1:7" x14ac:dyDescent="0.2">
      <c r="A4470" s="15">
        <v>5000</v>
      </c>
      <c r="B4470" s="15">
        <v>0.1777</v>
      </c>
      <c r="C4470" s="15" t="s">
        <v>44</v>
      </c>
      <c r="D4470" s="15">
        <v>80000</v>
      </c>
      <c r="E4470" s="15">
        <v>36</v>
      </c>
      <c r="F4470" s="15">
        <v>2</v>
      </c>
      <c r="G4470" s="15">
        <v>0</v>
      </c>
    </row>
    <row r="4471" spans="1:7" x14ac:dyDescent="0.2">
      <c r="A4471" s="15">
        <v>13000</v>
      </c>
      <c r="B4471" s="15">
        <v>0.21</v>
      </c>
      <c r="C4471" s="15" t="s">
        <v>44</v>
      </c>
      <c r="D4471" s="15">
        <v>60000</v>
      </c>
      <c r="E4471" s="15">
        <v>36</v>
      </c>
      <c r="F4471" s="15">
        <v>7</v>
      </c>
      <c r="G4471" s="15">
        <v>1</v>
      </c>
    </row>
    <row r="4472" spans="1:7" x14ac:dyDescent="0.2">
      <c r="A4472" s="15">
        <v>12000</v>
      </c>
      <c r="B4472" s="15">
        <v>0.2198</v>
      </c>
      <c r="C4472" s="15" t="s">
        <v>44</v>
      </c>
      <c r="D4472" s="15">
        <v>42000</v>
      </c>
      <c r="E4472" s="15">
        <v>60</v>
      </c>
      <c r="F4472" s="15">
        <v>6</v>
      </c>
      <c r="G4472" s="15">
        <v>1</v>
      </c>
    </row>
    <row r="4473" spans="1:7" x14ac:dyDescent="0.2">
      <c r="A4473" s="15">
        <v>25000</v>
      </c>
      <c r="B4473" s="15">
        <v>7.6200000000000004E-2</v>
      </c>
      <c r="C4473" s="15" t="s">
        <v>46</v>
      </c>
      <c r="D4473" s="15">
        <v>135574</v>
      </c>
      <c r="E4473" s="15">
        <v>36</v>
      </c>
      <c r="F4473" s="15">
        <v>10</v>
      </c>
      <c r="G4473" s="15">
        <v>0</v>
      </c>
    </row>
    <row r="4474" spans="1:7" x14ac:dyDescent="0.2">
      <c r="A4474" s="15">
        <v>20000</v>
      </c>
      <c r="B4474" s="15">
        <v>8.8999999999999996E-2</v>
      </c>
      <c r="C4474" s="15" t="s">
        <v>46</v>
      </c>
      <c r="D4474" s="15">
        <v>72500</v>
      </c>
      <c r="E4474" s="15">
        <v>36</v>
      </c>
      <c r="F4474" s="15">
        <v>10</v>
      </c>
      <c r="G4474" s="15">
        <v>0</v>
      </c>
    </row>
    <row r="4475" spans="1:7" x14ac:dyDescent="0.2">
      <c r="A4475" s="15">
        <v>6725</v>
      </c>
      <c r="B4475" s="15">
        <v>0.17269999999999999</v>
      </c>
      <c r="C4475" s="15" t="s">
        <v>45</v>
      </c>
      <c r="D4475" s="15">
        <v>36000</v>
      </c>
      <c r="E4475" s="15">
        <v>36</v>
      </c>
      <c r="F4475" s="15">
        <v>0.5</v>
      </c>
      <c r="G4475" s="15">
        <v>0</v>
      </c>
    </row>
    <row r="4476" spans="1:7" x14ac:dyDescent="0.2">
      <c r="A4476" s="15">
        <v>14400</v>
      </c>
      <c r="B4476" s="15">
        <v>0.2049</v>
      </c>
      <c r="C4476" s="15" t="s">
        <v>44</v>
      </c>
      <c r="D4476" s="15">
        <v>75000</v>
      </c>
      <c r="E4476" s="15">
        <v>60</v>
      </c>
      <c r="F4476" s="15">
        <v>2</v>
      </c>
      <c r="G4476" s="15">
        <v>1</v>
      </c>
    </row>
    <row r="4477" spans="1:7" x14ac:dyDescent="0.2">
      <c r="A4477" s="15">
        <v>6000</v>
      </c>
      <c r="B4477" s="15">
        <v>0.18490000000000001</v>
      </c>
      <c r="C4477" s="15" t="s">
        <v>46</v>
      </c>
      <c r="D4477" s="15">
        <v>122000</v>
      </c>
      <c r="E4477" s="15">
        <v>36</v>
      </c>
      <c r="F4477" s="15">
        <v>3</v>
      </c>
      <c r="G4477" s="15">
        <v>0</v>
      </c>
    </row>
    <row r="4478" spans="1:7" x14ac:dyDescent="0.2">
      <c r="A4478" s="15">
        <v>19000</v>
      </c>
      <c r="B4478" s="15">
        <v>0.1016</v>
      </c>
      <c r="C4478" s="15" t="s">
        <v>46</v>
      </c>
      <c r="D4478" s="15">
        <v>65000</v>
      </c>
      <c r="E4478" s="15">
        <v>36</v>
      </c>
      <c r="F4478" s="15">
        <v>10</v>
      </c>
      <c r="G4478" s="15">
        <v>0</v>
      </c>
    </row>
    <row r="4479" spans="1:7" x14ac:dyDescent="0.2">
      <c r="A4479" s="15">
        <v>7625</v>
      </c>
      <c r="B4479" s="15">
        <v>0.19719999999999999</v>
      </c>
      <c r="C4479" s="15" t="s">
        <v>44</v>
      </c>
      <c r="D4479" s="15">
        <v>32760</v>
      </c>
      <c r="E4479" s="15">
        <v>60</v>
      </c>
      <c r="F4479" s="15">
        <v>2</v>
      </c>
      <c r="G4479" s="15">
        <v>1</v>
      </c>
    </row>
    <row r="4480" spans="1:7" x14ac:dyDescent="0.2">
      <c r="A4480" s="15">
        <v>8000</v>
      </c>
      <c r="B4480" s="15">
        <v>0.1777</v>
      </c>
      <c r="C4480" s="15" t="s">
        <v>44</v>
      </c>
      <c r="D4480" s="15">
        <v>28000</v>
      </c>
      <c r="E4480" s="15">
        <v>36</v>
      </c>
      <c r="F4480" s="15">
        <v>2</v>
      </c>
      <c r="G4480" s="15">
        <v>0</v>
      </c>
    </row>
    <row r="4481" spans="1:7" x14ac:dyDescent="0.2">
      <c r="A4481" s="15">
        <v>35000</v>
      </c>
      <c r="B4481" s="15">
        <v>0.18490000000000001</v>
      </c>
      <c r="C4481" s="15" t="s">
        <v>46</v>
      </c>
      <c r="D4481" s="15">
        <v>98030.16</v>
      </c>
      <c r="E4481" s="15">
        <v>36</v>
      </c>
      <c r="F4481" s="15">
        <v>10</v>
      </c>
      <c r="G4481" s="15">
        <v>1</v>
      </c>
    </row>
    <row r="4482" spans="1:7" x14ac:dyDescent="0.2">
      <c r="A4482" s="15">
        <v>24700</v>
      </c>
      <c r="B4482" s="15">
        <v>6.6199999999999995E-2</v>
      </c>
      <c r="C4482" s="15" t="s">
        <v>46</v>
      </c>
      <c r="D4482" s="15">
        <v>73100</v>
      </c>
      <c r="E4482" s="15">
        <v>36</v>
      </c>
      <c r="F4482" s="15">
        <v>6</v>
      </c>
      <c r="G4482" s="15">
        <v>0</v>
      </c>
    </row>
    <row r="4483" spans="1:7" x14ac:dyDescent="0.2">
      <c r="A4483" s="15">
        <v>7800</v>
      </c>
      <c r="B4483" s="15">
        <v>0.1409</v>
      </c>
      <c r="C4483" s="15" t="s">
        <v>44</v>
      </c>
      <c r="D4483" s="15">
        <v>36600</v>
      </c>
      <c r="E4483" s="15">
        <v>36</v>
      </c>
      <c r="F4483" s="15">
        <v>10</v>
      </c>
      <c r="G4483" s="15">
        <v>0</v>
      </c>
    </row>
    <row r="4484" spans="1:7" x14ac:dyDescent="0.2">
      <c r="A4484" s="15">
        <v>22000</v>
      </c>
      <c r="B4484" s="15">
        <v>0.17269999999999999</v>
      </c>
      <c r="C4484" s="15" t="s">
        <v>46</v>
      </c>
      <c r="D4484" s="15">
        <v>80900</v>
      </c>
      <c r="E4484" s="15">
        <v>60</v>
      </c>
      <c r="F4484" s="15">
        <v>5</v>
      </c>
      <c r="G4484" s="15">
        <v>0</v>
      </c>
    </row>
    <row r="4485" spans="1:7" x14ac:dyDescent="0.2">
      <c r="A4485" s="15">
        <v>24000</v>
      </c>
      <c r="B4485" s="15">
        <v>0.16289999999999999</v>
      </c>
      <c r="C4485" s="15" t="s">
        <v>44</v>
      </c>
      <c r="D4485" s="15">
        <v>65000</v>
      </c>
      <c r="E4485" s="15">
        <v>36</v>
      </c>
      <c r="F4485" s="15">
        <v>10</v>
      </c>
      <c r="G4485" s="15">
        <v>0</v>
      </c>
    </row>
    <row r="4486" spans="1:7" x14ac:dyDescent="0.2">
      <c r="A4486" s="15">
        <v>13950</v>
      </c>
      <c r="B4486" s="15">
        <v>0.158</v>
      </c>
      <c r="C4486" s="15" t="s">
        <v>44</v>
      </c>
      <c r="D4486" s="15">
        <v>70000</v>
      </c>
      <c r="E4486" s="15">
        <v>36</v>
      </c>
      <c r="F4486" s="15">
        <v>5</v>
      </c>
      <c r="G4486" s="15">
        <v>1</v>
      </c>
    </row>
    <row r="4487" spans="1:7" x14ac:dyDescent="0.2">
      <c r="A4487" s="15">
        <v>28625</v>
      </c>
      <c r="B4487" s="15">
        <v>0.1016</v>
      </c>
      <c r="C4487" s="15" t="s">
        <v>44</v>
      </c>
      <c r="D4487" s="15">
        <v>120000</v>
      </c>
      <c r="E4487" s="15">
        <v>36</v>
      </c>
      <c r="F4487" s="15">
        <v>2</v>
      </c>
      <c r="G4487" s="15">
        <v>0</v>
      </c>
    </row>
    <row r="4488" spans="1:7" x14ac:dyDescent="0.2">
      <c r="A4488" s="15">
        <v>30000</v>
      </c>
      <c r="B4488" s="15">
        <v>0.2198</v>
      </c>
      <c r="C4488" s="15" t="s">
        <v>45</v>
      </c>
      <c r="D4488" s="15">
        <v>75000</v>
      </c>
      <c r="E4488" s="15">
        <v>60</v>
      </c>
      <c r="F4488" s="15">
        <v>10</v>
      </c>
      <c r="G4488" s="15">
        <v>1</v>
      </c>
    </row>
    <row r="4489" spans="1:7" x14ac:dyDescent="0.2">
      <c r="A4489" s="15">
        <v>8500</v>
      </c>
      <c r="B4489" s="15">
        <v>0.1212</v>
      </c>
      <c r="C4489" s="15" t="s">
        <v>46</v>
      </c>
      <c r="D4489" s="15">
        <v>45000</v>
      </c>
      <c r="E4489" s="15">
        <v>36</v>
      </c>
      <c r="F4489" s="15">
        <v>10</v>
      </c>
      <c r="G4489" s="15">
        <v>0</v>
      </c>
    </row>
    <row r="4490" spans="1:7" x14ac:dyDescent="0.2">
      <c r="A4490" s="15">
        <v>14000</v>
      </c>
      <c r="B4490" s="15">
        <v>0.15310000000000001</v>
      </c>
      <c r="C4490" s="15" t="s">
        <v>44</v>
      </c>
      <c r="D4490" s="15">
        <v>69126</v>
      </c>
      <c r="E4490" s="15">
        <v>36</v>
      </c>
      <c r="F4490" s="15">
        <v>9</v>
      </c>
      <c r="G4490" s="15">
        <v>0</v>
      </c>
    </row>
    <row r="4491" spans="1:7" x14ac:dyDescent="0.2">
      <c r="A4491" s="15">
        <v>14000</v>
      </c>
      <c r="B4491" s="15">
        <v>0.1114</v>
      </c>
      <c r="C4491" s="15" t="s">
        <v>44</v>
      </c>
      <c r="D4491" s="15">
        <v>70000</v>
      </c>
      <c r="E4491" s="15">
        <v>36</v>
      </c>
      <c r="F4491" s="15">
        <v>10</v>
      </c>
      <c r="G4491" s="15">
        <v>0</v>
      </c>
    </row>
    <row r="4492" spans="1:7" x14ac:dyDescent="0.2">
      <c r="A4492" s="15">
        <v>7125</v>
      </c>
      <c r="B4492" s="15">
        <v>0.16289999999999999</v>
      </c>
      <c r="C4492" s="15" t="s">
        <v>45</v>
      </c>
      <c r="D4492" s="15">
        <v>57750</v>
      </c>
      <c r="E4492" s="15">
        <v>36</v>
      </c>
      <c r="F4492" s="15">
        <v>10</v>
      </c>
      <c r="G4492" s="15">
        <v>0</v>
      </c>
    </row>
    <row r="4493" spans="1:7" x14ac:dyDescent="0.2">
      <c r="A4493" s="15">
        <v>12000</v>
      </c>
      <c r="B4493" s="15">
        <v>0.18490000000000001</v>
      </c>
      <c r="C4493" s="15" t="s">
        <v>44</v>
      </c>
      <c r="D4493" s="15">
        <v>45000</v>
      </c>
      <c r="E4493" s="15">
        <v>36</v>
      </c>
      <c r="F4493" s="15">
        <v>5</v>
      </c>
      <c r="G4493" s="15">
        <v>0</v>
      </c>
    </row>
    <row r="4494" spans="1:7" x14ac:dyDescent="0.2">
      <c r="A4494" s="15">
        <v>21000</v>
      </c>
      <c r="B4494" s="15">
        <v>0.13109999999999999</v>
      </c>
      <c r="C4494" s="15" t="s">
        <v>46</v>
      </c>
      <c r="D4494" s="15">
        <v>120000</v>
      </c>
      <c r="E4494" s="15">
        <v>60</v>
      </c>
      <c r="F4494" s="15">
        <v>10</v>
      </c>
      <c r="G4494" s="15">
        <v>0</v>
      </c>
    </row>
    <row r="4495" spans="1:7" x14ac:dyDescent="0.2">
      <c r="A4495" s="15">
        <v>19550</v>
      </c>
      <c r="B4495" s="15">
        <v>0.15310000000000001</v>
      </c>
      <c r="C4495" s="15" t="s">
        <v>46</v>
      </c>
      <c r="D4495" s="15">
        <v>58000</v>
      </c>
      <c r="E4495" s="15">
        <v>60</v>
      </c>
      <c r="F4495" s="15">
        <v>10</v>
      </c>
      <c r="G4495" s="15">
        <v>1</v>
      </c>
    </row>
    <row r="4496" spans="1:7" x14ac:dyDescent="0.2">
      <c r="A4496" s="15">
        <v>25000</v>
      </c>
      <c r="B4496" s="15">
        <v>0.16289999999999999</v>
      </c>
      <c r="C4496" s="15" t="s">
        <v>46</v>
      </c>
      <c r="D4496" s="16">
        <v>200000</v>
      </c>
      <c r="E4496" s="15">
        <v>36</v>
      </c>
      <c r="F4496" s="15">
        <v>9</v>
      </c>
      <c r="G4496" s="15">
        <v>0</v>
      </c>
    </row>
    <row r="4497" spans="1:7" x14ac:dyDescent="0.2">
      <c r="A4497" s="15">
        <v>12000</v>
      </c>
      <c r="B4497" s="15">
        <v>0.18490000000000001</v>
      </c>
      <c r="C4497" s="15" t="s">
        <v>46</v>
      </c>
      <c r="D4497" s="15">
        <v>72000</v>
      </c>
      <c r="E4497" s="15">
        <v>60</v>
      </c>
      <c r="F4497" s="15">
        <v>10</v>
      </c>
      <c r="G4497" s="15">
        <v>0</v>
      </c>
    </row>
    <row r="4498" spans="1:7" x14ac:dyDescent="0.2">
      <c r="A4498" s="15">
        <v>7675</v>
      </c>
      <c r="B4498" s="15">
        <v>0.1777</v>
      </c>
      <c r="C4498" s="15" t="s">
        <v>44</v>
      </c>
      <c r="D4498" s="15">
        <v>50000</v>
      </c>
      <c r="E4498" s="15">
        <v>36</v>
      </c>
      <c r="F4498" s="15">
        <v>5</v>
      </c>
      <c r="G4498" s="15">
        <v>0</v>
      </c>
    </row>
    <row r="4499" spans="1:7" x14ac:dyDescent="0.2">
      <c r="A4499" s="15">
        <v>9600</v>
      </c>
      <c r="B4499" s="15">
        <v>0.23280000000000001</v>
      </c>
      <c r="C4499" s="15" t="s">
        <v>44</v>
      </c>
      <c r="D4499" s="15">
        <v>72000</v>
      </c>
      <c r="E4499" s="15">
        <v>36</v>
      </c>
      <c r="F4499" s="15">
        <v>1</v>
      </c>
      <c r="G4499" s="15">
        <v>0</v>
      </c>
    </row>
    <row r="4500" spans="1:7" x14ac:dyDescent="0.2">
      <c r="A4500" s="15">
        <v>7000</v>
      </c>
      <c r="B4500" s="15">
        <v>0.1777</v>
      </c>
      <c r="C4500" s="15" t="s">
        <v>45</v>
      </c>
      <c r="D4500" s="15">
        <v>39000</v>
      </c>
      <c r="E4500" s="15">
        <v>36</v>
      </c>
      <c r="F4500" s="15">
        <v>4</v>
      </c>
      <c r="G4500" s="15">
        <v>0</v>
      </c>
    </row>
    <row r="4501" spans="1:7" x14ac:dyDescent="0.2">
      <c r="A4501" s="15">
        <v>20000</v>
      </c>
      <c r="B4501" s="15">
        <v>0.1777</v>
      </c>
      <c r="C4501" s="15" t="s">
        <v>44</v>
      </c>
      <c r="D4501" s="15">
        <v>50000</v>
      </c>
      <c r="E4501" s="15">
        <v>36</v>
      </c>
      <c r="F4501" s="15">
        <v>9</v>
      </c>
      <c r="G4501" s="15">
        <v>0</v>
      </c>
    </row>
    <row r="4502" spans="1:7" x14ac:dyDescent="0.2">
      <c r="A4502" s="15">
        <v>30000</v>
      </c>
      <c r="B4502" s="15">
        <v>0.21</v>
      </c>
      <c r="C4502" s="15" t="s">
        <v>44</v>
      </c>
      <c r="D4502" s="15">
        <v>175000</v>
      </c>
      <c r="E4502" s="15">
        <v>60</v>
      </c>
      <c r="F4502" s="15">
        <v>2</v>
      </c>
      <c r="G4502" s="15">
        <v>0</v>
      </c>
    </row>
    <row r="4503" spans="1:7" x14ac:dyDescent="0.2">
      <c r="A4503" s="15">
        <v>5000</v>
      </c>
      <c r="B4503" s="15">
        <v>0.16289999999999999</v>
      </c>
      <c r="C4503" s="15" t="s">
        <v>46</v>
      </c>
      <c r="D4503" s="15">
        <v>52200</v>
      </c>
      <c r="E4503" s="15">
        <v>36</v>
      </c>
      <c r="F4503" s="15">
        <v>7</v>
      </c>
      <c r="G4503" s="15">
        <v>0</v>
      </c>
    </row>
    <row r="4504" spans="1:7" x14ac:dyDescent="0.2">
      <c r="A4504" s="15">
        <v>6250</v>
      </c>
      <c r="B4504" s="15">
        <v>0.1777</v>
      </c>
      <c r="C4504" s="15" t="s">
        <v>46</v>
      </c>
      <c r="D4504" s="15">
        <v>75000</v>
      </c>
      <c r="E4504" s="15">
        <v>36</v>
      </c>
      <c r="F4504" s="15">
        <v>5</v>
      </c>
      <c r="G4504" s="15">
        <v>0</v>
      </c>
    </row>
    <row r="4505" spans="1:7" x14ac:dyDescent="0.2">
      <c r="A4505" s="15">
        <v>14125</v>
      </c>
      <c r="B4505" s="15">
        <v>0.13109999999999999</v>
      </c>
      <c r="C4505" s="15" t="s">
        <v>46</v>
      </c>
      <c r="D4505" s="15">
        <v>46000</v>
      </c>
      <c r="E4505" s="15">
        <v>36</v>
      </c>
      <c r="F4505" s="15">
        <v>10</v>
      </c>
      <c r="G4505" s="15">
        <v>0</v>
      </c>
    </row>
    <row r="4506" spans="1:7" x14ac:dyDescent="0.2">
      <c r="A4506" s="15">
        <v>17500</v>
      </c>
      <c r="B4506" s="15">
        <v>6.6199999999999995E-2</v>
      </c>
      <c r="C4506" s="15" t="s">
        <v>46</v>
      </c>
      <c r="D4506" s="15">
        <v>80000</v>
      </c>
      <c r="E4506" s="15">
        <v>36</v>
      </c>
      <c r="F4506" s="15">
        <v>3</v>
      </c>
      <c r="G4506" s="15">
        <v>0</v>
      </c>
    </row>
    <row r="4507" spans="1:7" x14ac:dyDescent="0.2">
      <c r="A4507" s="15">
        <v>20575</v>
      </c>
      <c r="B4507" s="15">
        <v>0.247</v>
      </c>
      <c r="C4507" s="15" t="s">
        <v>46</v>
      </c>
      <c r="D4507" s="15">
        <v>68000</v>
      </c>
      <c r="E4507" s="15">
        <v>60</v>
      </c>
      <c r="F4507" s="15">
        <v>10</v>
      </c>
      <c r="G4507" s="15">
        <v>0</v>
      </c>
    </row>
    <row r="4508" spans="1:7" x14ac:dyDescent="0.2">
      <c r="A4508" s="15">
        <v>6250</v>
      </c>
      <c r="B4508" s="15">
        <v>0.1777</v>
      </c>
      <c r="C4508" s="15" t="s">
        <v>44</v>
      </c>
      <c r="D4508" s="15">
        <v>23000</v>
      </c>
      <c r="E4508" s="15">
        <v>36</v>
      </c>
      <c r="F4508" s="15">
        <v>10</v>
      </c>
      <c r="G4508" s="15">
        <v>1</v>
      </c>
    </row>
    <row r="4509" spans="1:7" x14ac:dyDescent="0.2">
      <c r="A4509" s="15">
        <v>9600</v>
      </c>
      <c r="B4509" s="15">
        <v>8.8999999999999996E-2</v>
      </c>
      <c r="C4509" s="15" t="s">
        <v>44</v>
      </c>
      <c r="D4509" s="15">
        <v>105000</v>
      </c>
      <c r="E4509" s="15">
        <v>36</v>
      </c>
      <c r="F4509" s="15">
        <v>10</v>
      </c>
      <c r="G4509" s="15">
        <v>0</v>
      </c>
    </row>
    <row r="4510" spans="1:7" x14ac:dyDescent="0.2">
      <c r="A4510" s="15">
        <v>18875</v>
      </c>
      <c r="B4510" s="15">
        <v>6.6199999999999995E-2</v>
      </c>
      <c r="C4510" s="15" t="s">
        <v>44</v>
      </c>
      <c r="D4510" s="15">
        <v>68064</v>
      </c>
      <c r="E4510" s="15">
        <v>36</v>
      </c>
      <c r="F4510" s="15">
        <v>3</v>
      </c>
      <c r="G4510" s="15">
        <v>0</v>
      </c>
    </row>
    <row r="4511" spans="1:7" x14ac:dyDescent="0.2">
      <c r="A4511" s="15">
        <v>8000</v>
      </c>
      <c r="B4511" s="15">
        <v>0.14330000000000001</v>
      </c>
      <c r="C4511" s="15" t="s">
        <v>44</v>
      </c>
      <c r="D4511" s="15">
        <v>30000</v>
      </c>
      <c r="E4511" s="15">
        <v>36</v>
      </c>
      <c r="F4511" s="15">
        <v>0.5</v>
      </c>
      <c r="G4511" s="15">
        <v>1</v>
      </c>
    </row>
    <row r="4512" spans="1:7" x14ac:dyDescent="0.2">
      <c r="A4512" s="15">
        <v>9950</v>
      </c>
      <c r="B4512" s="15">
        <v>0.1875</v>
      </c>
      <c r="C4512" s="15" t="s">
        <v>44</v>
      </c>
      <c r="D4512" s="15">
        <v>33000</v>
      </c>
      <c r="E4512" s="15">
        <v>36</v>
      </c>
      <c r="F4512" s="15">
        <v>6</v>
      </c>
      <c r="G4512" s="15">
        <v>1</v>
      </c>
    </row>
    <row r="4513" spans="1:7" x14ac:dyDescent="0.2">
      <c r="A4513" s="15">
        <v>2000</v>
      </c>
      <c r="B4513" s="15">
        <v>0.2198</v>
      </c>
      <c r="C4513" s="15" t="s">
        <v>44</v>
      </c>
      <c r="D4513" s="15">
        <v>38000</v>
      </c>
      <c r="E4513" s="15">
        <v>36</v>
      </c>
      <c r="F4513" s="15">
        <v>10</v>
      </c>
      <c r="G4513" s="15">
        <v>0</v>
      </c>
    </row>
    <row r="4514" spans="1:7" x14ac:dyDescent="0.2">
      <c r="A4514" s="15">
        <v>5000</v>
      </c>
      <c r="B4514" s="15">
        <v>0.158</v>
      </c>
      <c r="C4514" s="15" t="s">
        <v>46</v>
      </c>
      <c r="D4514" s="15">
        <v>108000</v>
      </c>
      <c r="E4514" s="15">
        <v>36</v>
      </c>
      <c r="F4514" s="15">
        <v>5</v>
      </c>
      <c r="G4514" s="15">
        <v>0</v>
      </c>
    </row>
    <row r="4515" spans="1:7" x14ac:dyDescent="0.2">
      <c r="A4515" s="15">
        <v>13000</v>
      </c>
      <c r="B4515" s="15">
        <v>0.16289999999999999</v>
      </c>
      <c r="C4515" s="15" t="s">
        <v>44</v>
      </c>
      <c r="D4515" s="15">
        <v>39000</v>
      </c>
      <c r="E4515" s="15">
        <v>36</v>
      </c>
      <c r="F4515" s="15">
        <v>5</v>
      </c>
      <c r="G4515" s="15">
        <v>1</v>
      </c>
    </row>
    <row r="4516" spans="1:7" x14ac:dyDescent="0.2">
      <c r="A4516" s="15">
        <v>34975</v>
      </c>
      <c r="B4516" s="15">
        <v>0.13109999999999999</v>
      </c>
      <c r="C4516" s="15" t="s">
        <v>44</v>
      </c>
      <c r="D4516" s="15">
        <v>135000</v>
      </c>
      <c r="E4516" s="15">
        <v>36</v>
      </c>
      <c r="F4516" s="15">
        <v>6</v>
      </c>
      <c r="G4516" s="15">
        <v>0</v>
      </c>
    </row>
    <row r="4517" spans="1:7" x14ac:dyDescent="0.2">
      <c r="A4517" s="15">
        <v>16925</v>
      </c>
      <c r="B4517" s="15">
        <v>0.13109999999999999</v>
      </c>
      <c r="C4517" s="15" t="s">
        <v>46</v>
      </c>
      <c r="D4517" s="15">
        <v>64204</v>
      </c>
      <c r="E4517" s="15">
        <v>60</v>
      </c>
      <c r="F4517" s="15">
        <v>10</v>
      </c>
      <c r="G4517" s="15">
        <v>0</v>
      </c>
    </row>
    <row r="4518" spans="1:7" x14ac:dyDescent="0.2">
      <c r="A4518" s="15">
        <v>14400</v>
      </c>
      <c r="B4518" s="15">
        <v>0.1875</v>
      </c>
      <c r="C4518" s="15" t="s">
        <v>44</v>
      </c>
      <c r="D4518" s="15">
        <v>58000</v>
      </c>
      <c r="E4518" s="15">
        <v>36</v>
      </c>
      <c r="F4518" s="15">
        <v>3</v>
      </c>
      <c r="G4518" s="15">
        <v>0</v>
      </c>
    </row>
    <row r="4519" spans="1:7" x14ac:dyDescent="0.2">
      <c r="A4519" s="15">
        <v>24000</v>
      </c>
      <c r="B4519" s="15">
        <v>0.16289999999999999</v>
      </c>
      <c r="C4519" s="15" t="s">
        <v>46</v>
      </c>
      <c r="D4519" s="15">
        <v>70000</v>
      </c>
      <c r="E4519" s="15">
        <v>60</v>
      </c>
      <c r="F4519" s="15">
        <v>6</v>
      </c>
      <c r="G4519" s="15">
        <v>0</v>
      </c>
    </row>
    <row r="4520" spans="1:7" x14ac:dyDescent="0.2">
      <c r="A4520" s="15">
        <v>6500</v>
      </c>
      <c r="B4520" s="15">
        <v>0.18490000000000001</v>
      </c>
      <c r="C4520" s="15" t="s">
        <v>44</v>
      </c>
      <c r="D4520" s="15">
        <v>38000</v>
      </c>
      <c r="E4520" s="15">
        <v>36</v>
      </c>
      <c r="F4520" s="15">
        <v>2</v>
      </c>
      <c r="G4520" s="15">
        <v>0</v>
      </c>
    </row>
    <row r="4521" spans="1:7" x14ac:dyDescent="0.2">
      <c r="A4521" s="15">
        <v>14100</v>
      </c>
      <c r="B4521" s="15">
        <v>0.158</v>
      </c>
      <c r="C4521" s="15" t="s">
        <v>44</v>
      </c>
      <c r="D4521" s="15">
        <v>40000</v>
      </c>
      <c r="E4521" s="15">
        <v>36</v>
      </c>
      <c r="F4521" s="15">
        <v>4</v>
      </c>
      <c r="G4521" s="15">
        <v>0</v>
      </c>
    </row>
    <row r="4522" spans="1:7" x14ac:dyDescent="0.2">
      <c r="A4522" s="15">
        <v>24000</v>
      </c>
      <c r="B4522" s="15">
        <v>8.8999999999999996E-2</v>
      </c>
      <c r="C4522" s="15" t="s">
        <v>44</v>
      </c>
      <c r="D4522" s="15">
        <v>114000</v>
      </c>
      <c r="E4522" s="15">
        <v>60</v>
      </c>
      <c r="F4522" s="15">
        <v>10</v>
      </c>
      <c r="G4522" s="15">
        <v>0</v>
      </c>
    </row>
    <row r="4523" spans="1:7" x14ac:dyDescent="0.2">
      <c r="A4523" s="15">
        <v>24925</v>
      </c>
      <c r="B4523" s="15">
        <v>0.16289999999999999</v>
      </c>
      <c r="C4523" s="15" t="s">
        <v>44</v>
      </c>
      <c r="D4523" s="15">
        <v>105000</v>
      </c>
      <c r="E4523" s="15">
        <v>60</v>
      </c>
      <c r="F4523" s="15">
        <v>2</v>
      </c>
      <c r="G4523" s="15">
        <v>1</v>
      </c>
    </row>
    <row r="4524" spans="1:7" x14ac:dyDescent="0.2">
      <c r="A4524" s="15">
        <v>8000</v>
      </c>
      <c r="B4524" s="15">
        <v>0.14330000000000001</v>
      </c>
      <c r="C4524" s="15" t="s">
        <v>46</v>
      </c>
      <c r="D4524" s="15">
        <v>75000</v>
      </c>
      <c r="E4524" s="15">
        <v>36</v>
      </c>
      <c r="F4524" s="15">
        <v>8</v>
      </c>
      <c r="G4524" s="15">
        <v>0</v>
      </c>
    </row>
    <row r="4525" spans="1:7" x14ac:dyDescent="0.2">
      <c r="A4525" s="15">
        <v>12000</v>
      </c>
      <c r="B4525" s="15">
        <v>0.1212</v>
      </c>
      <c r="C4525" s="15" t="s">
        <v>46</v>
      </c>
      <c r="D4525" s="15">
        <v>55000</v>
      </c>
      <c r="E4525" s="15">
        <v>36</v>
      </c>
      <c r="F4525" s="15">
        <v>3</v>
      </c>
      <c r="G4525" s="15">
        <v>0</v>
      </c>
    </row>
    <row r="4526" spans="1:7" x14ac:dyDescent="0.2">
      <c r="A4526" s="15">
        <v>23325</v>
      </c>
      <c r="B4526" s="15">
        <v>0.22950000000000001</v>
      </c>
      <c r="C4526" s="15" t="s">
        <v>45</v>
      </c>
      <c r="D4526" s="15">
        <v>75000</v>
      </c>
      <c r="E4526" s="15">
        <v>60</v>
      </c>
      <c r="F4526" s="15">
        <v>10</v>
      </c>
      <c r="G4526" s="15">
        <v>0</v>
      </c>
    </row>
    <row r="4527" spans="1:7" x14ac:dyDescent="0.2">
      <c r="A4527" s="15">
        <v>12000</v>
      </c>
      <c r="B4527" s="15">
        <v>0.13109999999999999</v>
      </c>
      <c r="C4527" s="15" t="s">
        <v>46</v>
      </c>
      <c r="D4527" s="15">
        <v>43000</v>
      </c>
      <c r="E4527" s="15">
        <v>36</v>
      </c>
      <c r="F4527" s="15">
        <v>2</v>
      </c>
      <c r="G4527" s="15">
        <v>0</v>
      </c>
    </row>
    <row r="4528" spans="1:7" x14ac:dyDescent="0.2">
      <c r="A4528" s="15">
        <v>28800</v>
      </c>
      <c r="B4528" s="15">
        <v>0.1777</v>
      </c>
      <c r="C4528" s="15" t="s">
        <v>46</v>
      </c>
      <c r="D4528" s="15">
        <v>112000</v>
      </c>
      <c r="E4528" s="15">
        <v>60</v>
      </c>
      <c r="F4528" s="15">
        <v>10</v>
      </c>
      <c r="G4528" s="15">
        <v>1</v>
      </c>
    </row>
    <row r="4529" spans="1:7" x14ac:dyDescent="0.2">
      <c r="A4529" s="15">
        <v>18075</v>
      </c>
      <c r="B4529" s="15">
        <v>0.15310000000000001</v>
      </c>
      <c r="C4529" s="15" t="s">
        <v>46</v>
      </c>
      <c r="D4529" s="15">
        <v>79455.399999999994</v>
      </c>
      <c r="E4529" s="15">
        <v>60</v>
      </c>
      <c r="F4529" s="15">
        <v>10</v>
      </c>
      <c r="G4529" s="15">
        <v>0</v>
      </c>
    </row>
    <row r="4530" spans="1:7" x14ac:dyDescent="0.2">
      <c r="A4530" s="15">
        <v>30000</v>
      </c>
      <c r="B4530" s="15">
        <v>0.14330000000000001</v>
      </c>
      <c r="C4530" s="15" t="s">
        <v>46</v>
      </c>
      <c r="D4530" s="15">
        <v>120000</v>
      </c>
      <c r="E4530" s="15">
        <v>36</v>
      </c>
      <c r="F4530" s="15">
        <v>10</v>
      </c>
      <c r="G4530" s="15">
        <v>0</v>
      </c>
    </row>
    <row r="4531" spans="1:7" x14ac:dyDescent="0.2">
      <c r="A4531" s="15">
        <v>15100</v>
      </c>
      <c r="B4531" s="15">
        <v>0.1777</v>
      </c>
      <c r="C4531" s="15" t="s">
        <v>46</v>
      </c>
      <c r="D4531" s="15">
        <v>56000</v>
      </c>
      <c r="E4531" s="15">
        <v>36</v>
      </c>
      <c r="F4531" s="15">
        <v>3</v>
      </c>
      <c r="G4531" s="15">
        <v>0</v>
      </c>
    </row>
    <row r="4532" spans="1:7" x14ac:dyDescent="0.2">
      <c r="A4532" s="15">
        <v>7000</v>
      </c>
      <c r="B4532" s="15">
        <v>0.21490000000000001</v>
      </c>
      <c r="C4532" s="15" t="s">
        <v>44</v>
      </c>
      <c r="D4532" s="15">
        <v>67500</v>
      </c>
      <c r="E4532" s="15">
        <v>36</v>
      </c>
      <c r="F4532" s="15">
        <v>4</v>
      </c>
      <c r="G4532" s="15">
        <v>0</v>
      </c>
    </row>
    <row r="4533" spans="1:7" x14ac:dyDescent="0.2">
      <c r="A4533" s="15">
        <v>2300</v>
      </c>
      <c r="B4533" s="15">
        <v>6.6199999999999995E-2</v>
      </c>
      <c r="C4533" s="15" t="s">
        <v>46</v>
      </c>
      <c r="D4533" s="15">
        <v>153000</v>
      </c>
      <c r="E4533" s="15">
        <v>36</v>
      </c>
      <c r="F4533" s="15">
        <v>10</v>
      </c>
      <c r="G4533" s="15">
        <v>0</v>
      </c>
    </row>
    <row r="4534" spans="1:7" x14ac:dyDescent="0.2">
      <c r="A4534" s="15">
        <v>20000</v>
      </c>
      <c r="B4534" s="15">
        <v>8.8999999999999996E-2</v>
      </c>
      <c r="C4534" s="15" t="s">
        <v>46</v>
      </c>
      <c r="D4534" s="15">
        <v>93000</v>
      </c>
      <c r="E4534" s="15">
        <v>36</v>
      </c>
      <c r="F4534" s="15">
        <v>10</v>
      </c>
      <c r="G4534" s="15">
        <v>0</v>
      </c>
    </row>
    <row r="4535" spans="1:7" x14ac:dyDescent="0.2">
      <c r="A4535" s="15">
        <v>12000</v>
      </c>
      <c r="B4535" s="15">
        <v>0.23280000000000001</v>
      </c>
      <c r="C4535" s="15" t="s">
        <v>44</v>
      </c>
      <c r="D4535" s="15">
        <v>42000</v>
      </c>
      <c r="E4535" s="15">
        <v>60</v>
      </c>
      <c r="F4535" s="15">
        <v>10</v>
      </c>
      <c r="G4535" s="15">
        <v>0</v>
      </c>
    </row>
    <row r="4536" spans="1:7" x14ac:dyDescent="0.2">
      <c r="A4536" s="15">
        <v>15000</v>
      </c>
      <c r="B4536" s="15">
        <v>0.1212</v>
      </c>
      <c r="C4536" s="15" t="s">
        <v>44</v>
      </c>
      <c r="D4536" s="15">
        <v>86000</v>
      </c>
      <c r="E4536" s="15">
        <v>60</v>
      </c>
      <c r="F4536" s="15">
        <v>10</v>
      </c>
      <c r="G4536" s="15">
        <v>0</v>
      </c>
    </row>
    <row r="4537" spans="1:7" x14ac:dyDescent="0.2">
      <c r="A4537" s="15">
        <v>16050</v>
      </c>
      <c r="B4537" s="15">
        <v>0.23630000000000001</v>
      </c>
      <c r="C4537" s="15" t="s">
        <v>44</v>
      </c>
      <c r="D4537" s="15">
        <v>60000</v>
      </c>
      <c r="E4537" s="15">
        <v>60</v>
      </c>
      <c r="F4537" s="15">
        <v>1</v>
      </c>
      <c r="G4537" s="15">
        <v>0</v>
      </c>
    </row>
    <row r="4538" spans="1:7" x14ac:dyDescent="0.2">
      <c r="A4538" s="15">
        <v>3500</v>
      </c>
      <c r="B4538" s="15">
        <v>0.13109999999999999</v>
      </c>
      <c r="C4538" s="15" t="s">
        <v>46</v>
      </c>
      <c r="D4538" s="15">
        <v>78000</v>
      </c>
      <c r="E4538" s="15">
        <v>36</v>
      </c>
      <c r="F4538" s="15">
        <v>0.5</v>
      </c>
      <c r="G4538" s="15">
        <v>0</v>
      </c>
    </row>
    <row r="4539" spans="1:7" x14ac:dyDescent="0.2">
      <c r="A4539" s="15">
        <v>25000</v>
      </c>
      <c r="B4539" s="15">
        <v>0.1777</v>
      </c>
      <c r="C4539" s="15" t="s">
        <v>45</v>
      </c>
      <c r="D4539" s="15">
        <v>113000</v>
      </c>
      <c r="E4539" s="15">
        <v>60</v>
      </c>
      <c r="F4539" s="15">
        <v>4</v>
      </c>
      <c r="G4539" s="15">
        <v>1</v>
      </c>
    </row>
    <row r="4540" spans="1:7" x14ac:dyDescent="0.2">
      <c r="A4540" s="15">
        <v>8125</v>
      </c>
      <c r="B4540" s="15">
        <v>0.19719999999999999</v>
      </c>
      <c r="C4540" s="15" t="s">
        <v>44</v>
      </c>
      <c r="D4540" s="15">
        <v>64000</v>
      </c>
      <c r="E4540" s="15">
        <v>36</v>
      </c>
      <c r="F4540" s="15">
        <v>5</v>
      </c>
      <c r="G4540" s="15">
        <v>1</v>
      </c>
    </row>
    <row r="4541" spans="1:7" x14ac:dyDescent="0.2">
      <c r="A4541" s="15">
        <v>19700</v>
      </c>
      <c r="B4541" s="15">
        <v>0.17269999999999999</v>
      </c>
      <c r="C4541" s="15" t="s">
        <v>45</v>
      </c>
      <c r="D4541" s="15">
        <v>45000</v>
      </c>
      <c r="E4541" s="15">
        <v>36</v>
      </c>
      <c r="F4541" s="15">
        <v>2</v>
      </c>
      <c r="G4541" s="15">
        <v>0</v>
      </c>
    </row>
    <row r="4542" spans="1:7" x14ac:dyDescent="0.2">
      <c r="A4542" s="15">
        <v>6625</v>
      </c>
      <c r="B4542" s="15">
        <v>0.1114</v>
      </c>
      <c r="C4542" s="15" t="s">
        <v>46</v>
      </c>
      <c r="D4542" s="15">
        <v>34640</v>
      </c>
      <c r="E4542" s="15">
        <v>36</v>
      </c>
      <c r="F4542" s="15">
        <v>10</v>
      </c>
      <c r="G4542" s="15">
        <v>0</v>
      </c>
    </row>
    <row r="4543" spans="1:7" x14ac:dyDescent="0.2">
      <c r="A4543" s="15">
        <v>20125</v>
      </c>
      <c r="B4543" s="15">
        <v>0.1212</v>
      </c>
      <c r="C4543" s="15" t="s">
        <v>45</v>
      </c>
      <c r="D4543" s="15">
        <v>45000</v>
      </c>
      <c r="E4543" s="15">
        <v>36</v>
      </c>
      <c r="F4543" s="15">
        <v>3</v>
      </c>
      <c r="G4543" s="15">
        <v>1</v>
      </c>
    </row>
    <row r="4544" spans="1:7" x14ac:dyDescent="0.2">
      <c r="A4544" s="15">
        <v>8000</v>
      </c>
      <c r="B4544" s="15">
        <v>0.15310000000000001</v>
      </c>
      <c r="C4544" s="15" t="s">
        <v>46</v>
      </c>
      <c r="D4544" s="15">
        <v>40000</v>
      </c>
      <c r="E4544" s="15">
        <v>36</v>
      </c>
      <c r="F4544" s="15">
        <v>2</v>
      </c>
      <c r="G4544" s="15">
        <v>0</v>
      </c>
    </row>
    <row r="4545" spans="1:7" x14ac:dyDescent="0.2">
      <c r="A4545" s="15">
        <v>12000</v>
      </c>
      <c r="B4545" s="15">
        <v>0.14330000000000001</v>
      </c>
      <c r="C4545" s="15" t="s">
        <v>46</v>
      </c>
      <c r="D4545" s="15">
        <v>58000</v>
      </c>
      <c r="E4545" s="15">
        <v>36</v>
      </c>
      <c r="F4545" s="15">
        <v>10</v>
      </c>
      <c r="G4545" s="15">
        <v>0</v>
      </c>
    </row>
    <row r="4546" spans="1:7" x14ac:dyDescent="0.2">
      <c r="A4546" s="15">
        <v>30000</v>
      </c>
      <c r="B4546" s="15">
        <v>0.1905</v>
      </c>
      <c r="C4546" s="15" t="s">
        <v>46</v>
      </c>
      <c r="D4546" s="15">
        <v>110000</v>
      </c>
      <c r="E4546" s="15">
        <v>60</v>
      </c>
      <c r="F4546" s="15">
        <v>2</v>
      </c>
      <c r="G4546" s="15">
        <v>1</v>
      </c>
    </row>
    <row r="4547" spans="1:7" x14ac:dyDescent="0.2">
      <c r="A4547" s="15">
        <v>19800</v>
      </c>
      <c r="B4547" s="15">
        <v>0.1114</v>
      </c>
      <c r="C4547" s="15" t="s">
        <v>46</v>
      </c>
      <c r="D4547" s="15">
        <v>87800</v>
      </c>
      <c r="E4547" s="15">
        <v>36</v>
      </c>
      <c r="F4547" s="15">
        <v>10</v>
      </c>
      <c r="G4547" s="15">
        <v>0</v>
      </c>
    </row>
    <row r="4548" spans="1:7" x14ac:dyDescent="0.2">
      <c r="A4548" s="15">
        <v>16200</v>
      </c>
      <c r="B4548" s="15">
        <v>8.8999999999999996E-2</v>
      </c>
      <c r="C4548" s="15" t="s">
        <v>46</v>
      </c>
      <c r="D4548" s="16">
        <v>100000</v>
      </c>
      <c r="E4548" s="15">
        <v>36</v>
      </c>
      <c r="F4548" s="15">
        <v>10</v>
      </c>
      <c r="G4548" s="15">
        <v>1</v>
      </c>
    </row>
    <row r="4549" spans="1:7" x14ac:dyDescent="0.2">
      <c r="A4549" s="15">
        <v>4375</v>
      </c>
      <c r="B4549" s="15">
        <v>0.19719999999999999</v>
      </c>
      <c r="C4549" s="15" t="s">
        <v>44</v>
      </c>
      <c r="D4549" s="15">
        <v>16000</v>
      </c>
      <c r="E4549" s="15">
        <v>36</v>
      </c>
      <c r="F4549" s="15">
        <v>1</v>
      </c>
      <c r="G4549" s="15">
        <v>0</v>
      </c>
    </row>
    <row r="4550" spans="1:7" x14ac:dyDescent="0.2">
      <c r="A4550" s="15">
        <v>25000</v>
      </c>
      <c r="B4550" s="15">
        <v>0.13109999999999999</v>
      </c>
      <c r="C4550" s="15" t="s">
        <v>46</v>
      </c>
      <c r="D4550" s="15">
        <v>80000</v>
      </c>
      <c r="E4550" s="15">
        <v>60</v>
      </c>
      <c r="F4550" s="15">
        <v>4</v>
      </c>
      <c r="G4550" s="15">
        <v>0</v>
      </c>
    </row>
    <row r="4551" spans="1:7" x14ac:dyDescent="0.2">
      <c r="A4551" s="15">
        <v>13200</v>
      </c>
      <c r="B4551" s="15">
        <v>0.1777</v>
      </c>
      <c r="C4551" s="15" t="s">
        <v>45</v>
      </c>
      <c r="D4551" s="15">
        <v>75000</v>
      </c>
      <c r="E4551" s="15">
        <v>36</v>
      </c>
      <c r="F4551" s="15">
        <v>6</v>
      </c>
      <c r="G4551" s="15">
        <v>0</v>
      </c>
    </row>
    <row r="4552" spans="1:7" x14ac:dyDescent="0.2">
      <c r="A4552" s="15">
        <v>8325</v>
      </c>
      <c r="B4552" s="15">
        <v>0.19719999999999999</v>
      </c>
      <c r="C4552" s="15" t="s">
        <v>46</v>
      </c>
      <c r="D4552" s="15">
        <v>24000</v>
      </c>
      <c r="E4552" s="15">
        <v>36</v>
      </c>
      <c r="F4552" s="15">
        <v>10</v>
      </c>
      <c r="G4552" s="15">
        <v>1</v>
      </c>
    </row>
    <row r="4553" spans="1:7" x14ac:dyDescent="0.2">
      <c r="A4553" s="15">
        <v>8575</v>
      </c>
      <c r="B4553" s="15">
        <v>0.16289999999999999</v>
      </c>
      <c r="C4553" s="15" t="s">
        <v>44</v>
      </c>
      <c r="D4553" s="15">
        <v>65000</v>
      </c>
      <c r="E4553" s="15">
        <v>36</v>
      </c>
      <c r="F4553" s="15">
        <v>6</v>
      </c>
      <c r="G4553" s="15">
        <v>0</v>
      </c>
    </row>
    <row r="4554" spans="1:7" x14ac:dyDescent="0.2">
      <c r="A4554" s="15">
        <v>14000</v>
      </c>
      <c r="B4554" s="15">
        <v>0.14330000000000001</v>
      </c>
      <c r="C4554" s="15" t="s">
        <v>44</v>
      </c>
      <c r="D4554" s="15">
        <v>42300</v>
      </c>
      <c r="E4554" s="15">
        <v>36</v>
      </c>
      <c r="F4554" s="15">
        <v>10</v>
      </c>
      <c r="G4554" s="15">
        <v>1</v>
      </c>
    </row>
    <row r="4555" spans="1:7" x14ac:dyDescent="0.2">
      <c r="A4555" s="15">
        <v>12000</v>
      </c>
      <c r="B4555" s="15">
        <v>0.18490000000000001</v>
      </c>
      <c r="C4555" s="15" t="s">
        <v>44</v>
      </c>
      <c r="D4555" s="15">
        <v>50400</v>
      </c>
      <c r="E4555" s="15">
        <v>36</v>
      </c>
      <c r="F4555" s="15">
        <v>0.5</v>
      </c>
      <c r="G4555" s="15">
        <v>0</v>
      </c>
    </row>
    <row r="4556" spans="1:7" x14ac:dyDescent="0.2">
      <c r="A4556" s="15">
        <v>30000</v>
      </c>
      <c r="B4556" s="15">
        <v>8.8999999999999996E-2</v>
      </c>
      <c r="C4556" s="15" t="s">
        <v>46</v>
      </c>
      <c r="D4556" s="15">
        <v>98000</v>
      </c>
      <c r="E4556" s="15">
        <v>36</v>
      </c>
      <c r="F4556" s="15">
        <v>10</v>
      </c>
      <c r="G4556" s="15">
        <v>0</v>
      </c>
    </row>
    <row r="4557" spans="1:7" x14ac:dyDescent="0.2">
      <c r="A4557" s="15">
        <v>28000</v>
      </c>
      <c r="B4557" s="15">
        <v>0.15310000000000001</v>
      </c>
      <c r="C4557" s="15" t="s">
        <v>44</v>
      </c>
      <c r="D4557" s="15">
        <v>175000</v>
      </c>
      <c r="E4557" s="15">
        <v>36</v>
      </c>
      <c r="F4557" s="15">
        <v>5</v>
      </c>
      <c r="G4557" s="15">
        <v>0</v>
      </c>
    </row>
    <row r="4558" spans="1:7" x14ac:dyDescent="0.2">
      <c r="A4558" s="15">
        <v>20225</v>
      </c>
      <c r="B4558" s="15">
        <v>0.24829999999999999</v>
      </c>
      <c r="C4558" s="15" t="s">
        <v>44</v>
      </c>
      <c r="D4558" s="15">
        <v>54000</v>
      </c>
      <c r="E4558" s="15">
        <v>60</v>
      </c>
      <c r="F4558" s="15">
        <v>4</v>
      </c>
      <c r="G4558" s="15">
        <v>0</v>
      </c>
    </row>
    <row r="4559" spans="1:7" x14ac:dyDescent="0.2">
      <c r="A4559" s="15">
        <v>15000</v>
      </c>
      <c r="B4559" s="15">
        <v>0.1114</v>
      </c>
      <c r="C4559" s="15" t="s">
        <v>46</v>
      </c>
      <c r="D4559" s="15">
        <v>65000</v>
      </c>
      <c r="E4559" s="15">
        <v>36</v>
      </c>
      <c r="F4559" s="15">
        <v>10</v>
      </c>
      <c r="G4559" s="15">
        <v>0</v>
      </c>
    </row>
    <row r="4560" spans="1:7" x14ac:dyDescent="0.2">
      <c r="A4560" s="15">
        <v>7000</v>
      </c>
      <c r="B4560" s="15">
        <v>0.1114</v>
      </c>
      <c r="C4560" s="15" t="s">
        <v>45</v>
      </c>
      <c r="D4560" s="15">
        <v>40000</v>
      </c>
      <c r="E4560" s="15">
        <v>36</v>
      </c>
      <c r="F4560" s="15">
        <v>10</v>
      </c>
      <c r="G4560" s="15">
        <v>0</v>
      </c>
    </row>
    <row r="4561" spans="1:7" x14ac:dyDescent="0.2">
      <c r="A4561" s="15">
        <v>35000</v>
      </c>
      <c r="B4561" s="15">
        <v>0.1114</v>
      </c>
      <c r="C4561" s="15" t="s">
        <v>46</v>
      </c>
      <c r="D4561" s="15">
        <v>150000</v>
      </c>
      <c r="E4561" s="15">
        <v>36</v>
      </c>
      <c r="F4561" s="15">
        <v>10</v>
      </c>
      <c r="G4561" s="15">
        <v>0</v>
      </c>
    </row>
    <row r="4562" spans="1:7" x14ac:dyDescent="0.2">
      <c r="A4562" s="15">
        <v>24000</v>
      </c>
      <c r="B4562" s="15">
        <v>0.14330000000000001</v>
      </c>
      <c r="C4562" s="15" t="s">
        <v>46</v>
      </c>
      <c r="D4562" s="15">
        <v>69000</v>
      </c>
      <c r="E4562" s="15">
        <v>36</v>
      </c>
      <c r="F4562" s="15">
        <v>7</v>
      </c>
      <c r="G4562" s="15">
        <v>0</v>
      </c>
    </row>
    <row r="4563" spans="1:7" x14ac:dyDescent="0.2">
      <c r="A4563" s="15">
        <v>28000</v>
      </c>
      <c r="B4563" s="15">
        <v>0.17269999999999999</v>
      </c>
      <c r="C4563" s="15" t="s">
        <v>45</v>
      </c>
      <c r="D4563" s="15">
        <v>82000</v>
      </c>
      <c r="E4563" s="15">
        <v>60</v>
      </c>
      <c r="F4563" s="15">
        <v>9</v>
      </c>
      <c r="G4563" s="15">
        <v>0</v>
      </c>
    </row>
    <row r="4564" spans="1:7" x14ac:dyDescent="0.2">
      <c r="A4564" s="15">
        <v>16000</v>
      </c>
      <c r="B4564" s="15">
        <v>0.18490000000000001</v>
      </c>
      <c r="C4564" s="15" t="s">
        <v>46</v>
      </c>
      <c r="D4564" s="15">
        <v>90000</v>
      </c>
      <c r="E4564" s="15">
        <v>36</v>
      </c>
      <c r="F4564" s="15">
        <v>0.5</v>
      </c>
      <c r="G4564" s="15">
        <v>0</v>
      </c>
    </row>
    <row r="4565" spans="1:7" x14ac:dyDescent="0.2">
      <c r="A4565" s="15">
        <v>12000</v>
      </c>
      <c r="B4565" s="15">
        <v>0.17269999999999999</v>
      </c>
      <c r="C4565" s="15" t="s">
        <v>46</v>
      </c>
      <c r="D4565" s="15">
        <v>45000</v>
      </c>
      <c r="E4565" s="15">
        <v>36</v>
      </c>
      <c r="F4565" s="15">
        <v>5</v>
      </c>
      <c r="G4565" s="15">
        <v>0</v>
      </c>
    </row>
    <row r="4566" spans="1:7" x14ac:dyDescent="0.2">
      <c r="A4566" s="15">
        <v>1500</v>
      </c>
      <c r="B4566" s="15">
        <v>0.15310000000000001</v>
      </c>
      <c r="C4566" s="15" t="s">
        <v>44</v>
      </c>
      <c r="D4566" s="15">
        <v>41600</v>
      </c>
      <c r="E4566" s="15">
        <v>36</v>
      </c>
      <c r="F4566" s="15">
        <v>2</v>
      </c>
      <c r="G4566" s="15">
        <v>0</v>
      </c>
    </row>
    <row r="4567" spans="1:7" x14ac:dyDescent="0.2">
      <c r="A4567" s="15">
        <v>8225</v>
      </c>
      <c r="B4567" s="15">
        <v>0.19719999999999999</v>
      </c>
      <c r="C4567" s="15" t="s">
        <v>44</v>
      </c>
      <c r="D4567" s="15">
        <v>102000</v>
      </c>
      <c r="E4567" s="15">
        <v>36</v>
      </c>
      <c r="F4567" s="15">
        <v>3</v>
      </c>
      <c r="G4567" s="15">
        <v>0</v>
      </c>
    </row>
    <row r="4568" spans="1:7" x14ac:dyDescent="0.2">
      <c r="A4568" s="15">
        <v>35000</v>
      </c>
      <c r="B4568" s="15">
        <v>0.22470000000000001</v>
      </c>
      <c r="C4568" s="15" t="s">
        <v>46</v>
      </c>
      <c r="D4568" s="15">
        <v>97000</v>
      </c>
      <c r="E4568" s="15">
        <v>60</v>
      </c>
      <c r="F4568" s="15">
        <v>1</v>
      </c>
      <c r="G4568" s="15">
        <v>1</v>
      </c>
    </row>
    <row r="4569" spans="1:7" x14ac:dyDescent="0.2">
      <c r="A4569" s="15">
        <v>13000</v>
      </c>
      <c r="B4569" s="15">
        <v>0.1114</v>
      </c>
      <c r="C4569" s="15" t="s">
        <v>46</v>
      </c>
      <c r="D4569" s="15">
        <v>53200</v>
      </c>
      <c r="E4569" s="15">
        <v>36</v>
      </c>
      <c r="F4569" s="15">
        <v>9</v>
      </c>
      <c r="G4569" s="15">
        <v>1</v>
      </c>
    </row>
    <row r="4570" spans="1:7" x14ac:dyDescent="0.2">
      <c r="A4570" s="15">
        <v>26375</v>
      </c>
      <c r="B4570" s="15">
        <v>0.19719999999999999</v>
      </c>
      <c r="C4570" s="15" t="s">
        <v>46</v>
      </c>
      <c r="D4570" s="15">
        <v>59650</v>
      </c>
      <c r="E4570" s="15">
        <v>60</v>
      </c>
      <c r="F4570" s="15">
        <v>7</v>
      </c>
      <c r="G4570" s="15">
        <v>0</v>
      </c>
    </row>
    <row r="4571" spans="1:7" x14ac:dyDescent="0.2">
      <c r="A4571" s="15">
        <v>15000</v>
      </c>
      <c r="B4571" s="15">
        <v>0.1114</v>
      </c>
      <c r="C4571" s="15" t="s">
        <v>44</v>
      </c>
      <c r="D4571" s="15">
        <v>160000</v>
      </c>
      <c r="E4571" s="15">
        <v>36</v>
      </c>
      <c r="F4571" s="15">
        <v>7</v>
      </c>
      <c r="G4571" s="15">
        <v>0</v>
      </c>
    </row>
    <row r="4572" spans="1:7" x14ac:dyDescent="0.2">
      <c r="A4572" s="15">
        <v>11400</v>
      </c>
      <c r="B4572" s="15">
        <v>0.158</v>
      </c>
      <c r="C4572" s="15" t="s">
        <v>44</v>
      </c>
      <c r="D4572" s="15">
        <v>75000</v>
      </c>
      <c r="E4572" s="15">
        <v>36</v>
      </c>
      <c r="F4572" s="15">
        <v>5</v>
      </c>
      <c r="G4572" s="15">
        <v>0</v>
      </c>
    </row>
    <row r="4573" spans="1:7" x14ac:dyDescent="0.2">
      <c r="A4573" s="15">
        <v>21000</v>
      </c>
      <c r="B4573" s="15">
        <v>0.1212</v>
      </c>
      <c r="C4573" s="15" t="s">
        <v>44</v>
      </c>
      <c r="D4573" s="15">
        <v>189000</v>
      </c>
      <c r="E4573" s="15">
        <v>36</v>
      </c>
      <c r="F4573" s="15">
        <v>7</v>
      </c>
      <c r="G4573" s="15">
        <v>0</v>
      </c>
    </row>
    <row r="4574" spans="1:7" x14ac:dyDescent="0.2">
      <c r="A4574" s="15">
        <v>3000</v>
      </c>
      <c r="B4574" s="15">
        <v>0.1875</v>
      </c>
      <c r="C4574" s="15" t="s">
        <v>45</v>
      </c>
      <c r="D4574" s="15">
        <v>52000</v>
      </c>
      <c r="E4574" s="15">
        <v>36</v>
      </c>
      <c r="F4574" s="15">
        <v>3</v>
      </c>
      <c r="G4574" s="15">
        <v>0</v>
      </c>
    </row>
    <row r="4575" spans="1:7" x14ac:dyDescent="0.2">
      <c r="A4575" s="15">
        <v>20000</v>
      </c>
      <c r="B4575" s="15">
        <v>8.8999999999999996E-2</v>
      </c>
      <c r="C4575" s="15" t="s">
        <v>46</v>
      </c>
      <c r="D4575" s="15">
        <v>80000</v>
      </c>
      <c r="E4575" s="15">
        <v>60</v>
      </c>
      <c r="F4575" s="15">
        <v>0.5</v>
      </c>
      <c r="G4575" s="15">
        <v>0</v>
      </c>
    </row>
    <row r="4576" spans="1:7" x14ac:dyDescent="0.2">
      <c r="A4576" s="15">
        <v>35000</v>
      </c>
      <c r="B4576" s="15">
        <v>0.21</v>
      </c>
      <c r="C4576" s="15" t="s">
        <v>46</v>
      </c>
      <c r="D4576" s="15">
        <v>125000</v>
      </c>
      <c r="E4576" s="15">
        <v>60</v>
      </c>
      <c r="F4576" s="15">
        <v>8</v>
      </c>
      <c r="G4576" s="15">
        <v>0</v>
      </c>
    </row>
    <row r="4577" spans="1:7" x14ac:dyDescent="0.2">
      <c r="A4577" s="15">
        <v>21000</v>
      </c>
      <c r="B4577" s="15">
        <v>0.21</v>
      </c>
      <c r="C4577" s="15" t="s">
        <v>45</v>
      </c>
      <c r="D4577" s="15">
        <v>60000</v>
      </c>
      <c r="E4577" s="15">
        <v>60</v>
      </c>
      <c r="F4577" s="15">
        <v>4</v>
      </c>
      <c r="G4577" s="15">
        <v>1</v>
      </c>
    </row>
    <row r="4578" spans="1:7" x14ac:dyDescent="0.2">
      <c r="A4578" s="15">
        <v>17325</v>
      </c>
      <c r="B4578" s="15">
        <v>0.19719999999999999</v>
      </c>
      <c r="C4578" s="15" t="s">
        <v>44</v>
      </c>
      <c r="D4578" s="15">
        <v>40000</v>
      </c>
      <c r="E4578" s="15">
        <v>36</v>
      </c>
      <c r="F4578" s="15">
        <v>5</v>
      </c>
      <c r="G4578" s="15">
        <v>0</v>
      </c>
    </row>
    <row r="4579" spans="1:7" x14ac:dyDescent="0.2">
      <c r="A4579" s="15">
        <v>11000</v>
      </c>
      <c r="B4579" s="15">
        <v>0.1016</v>
      </c>
      <c r="C4579" s="15" t="s">
        <v>46</v>
      </c>
      <c r="D4579" s="15">
        <v>55000</v>
      </c>
      <c r="E4579" s="15">
        <v>36</v>
      </c>
      <c r="F4579" s="15">
        <v>10</v>
      </c>
      <c r="G4579" s="15">
        <v>0</v>
      </c>
    </row>
    <row r="4580" spans="1:7" x14ac:dyDescent="0.2">
      <c r="A4580" s="15">
        <v>29100</v>
      </c>
      <c r="B4580" s="15">
        <v>0.16289999999999999</v>
      </c>
      <c r="C4580" s="15" t="s">
        <v>46</v>
      </c>
      <c r="D4580" s="15">
        <v>65000</v>
      </c>
      <c r="E4580" s="15">
        <v>60</v>
      </c>
      <c r="F4580" s="15">
        <v>9</v>
      </c>
      <c r="G4580" s="15">
        <v>1</v>
      </c>
    </row>
    <row r="4581" spans="1:7" x14ac:dyDescent="0.2">
      <c r="A4581" s="15">
        <v>4800</v>
      </c>
      <c r="B4581" s="15">
        <v>0.16289999999999999</v>
      </c>
      <c r="C4581" s="15" t="s">
        <v>44</v>
      </c>
      <c r="D4581" s="15">
        <v>38000</v>
      </c>
      <c r="E4581" s="15">
        <v>36</v>
      </c>
      <c r="F4581" s="15">
        <v>2</v>
      </c>
      <c r="G4581" s="15">
        <v>1</v>
      </c>
    </row>
    <row r="4582" spans="1:7" x14ac:dyDescent="0.2">
      <c r="A4582" s="15">
        <v>20000</v>
      </c>
      <c r="B4582" s="15">
        <v>0.15310000000000001</v>
      </c>
      <c r="C4582" s="15" t="s">
        <v>46</v>
      </c>
      <c r="D4582" s="15">
        <v>140000</v>
      </c>
      <c r="E4582" s="15">
        <v>36</v>
      </c>
      <c r="F4582" s="15">
        <v>2</v>
      </c>
      <c r="G4582" s="15">
        <v>0</v>
      </c>
    </row>
    <row r="4583" spans="1:7" x14ac:dyDescent="0.2">
      <c r="A4583" s="15">
        <v>9600</v>
      </c>
      <c r="B4583" s="15">
        <v>0.1114</v>
      </c>
      <c r="C4583" s="15" t="s">
        <v>44</v>
      </c>
      <c r="D4583" s="15">
        <v>80000</v>
      </c>
      <c r="E4583" s="15">
        <v>36</v>
      </c>
      <c r="F4583" s="15">
        <v>6</v>
      </c>
      <c r="G4583" s="15">
        <v>0</v>
      </c>
    </row>
    <row r="4584" spans="1:7" x14ac:dyDescent="0.2">
      <c r="A4584" s="15">
        <v>16000</v>
      </c>
      <c r="B4584" s="15">
        <v>0.158</v>
      </c>
      <c r="C4584" s="15" t="s">
        <v>44</v>
      </c>
      <c r="D4584" s="15">
        <v>72500</v>
      </c>
      <c r="E4584" s="15">
        <v>60</v>
      </c>
      <c r="F4584" s="15">
        <v>10</v>
      </c>
      <c r="G4584" s="15">
        <v>0</v>
      </c>
    </row>
    <row r="4585" spans="1:7" x14ac:dyDescent="0.2">
      <c r="A4585" s="15">
        <v>12500</v>
      </c>
      <c r="B4585" s="15">
        <v>7.9000000000000001E-2</v>
      </c>
      <c r="C4585" s="15" t="s">
        <v>46</v>
      </c>
      <c r="D4585" s="15">
        <v>130000</v>
      </c>
      <c r="E4585" s="15">
        <v>36</v>
      </c>
      <c r="F4585" s="15">
        <v>7</v>
      </c>
      <c r="G4585" s="15">
        <v>0</v>
      </c>
    </row>
    <row r="4586" spans="1:7" x14ac:dyDescent="0.2">
      <c r="A4586" s="15">
        <v>12725</v>
      </c>
      <c r="B4586" s="15">
        <v>0.1114</v>
      </c>
      <c r="C4586" s="15" t="s">
        <v>45</v>
      </c>
      <c r="D4586" s="15">
        <v>158400</v>
      </c>
      <c r="E4586" s="15">
        <v>36</v>
      </c>
      <c r="F4586" s="15">
        <v>10</v>
      </c>
      <c r="G4586" s="15">
        <v>0</v>
      </c>
    </row>
    <row r="4587" spans="1:7" x14ac:dyDescent="0.2">
      <c r="A4587" s="15">
        <v>6000</v>
      </c>
      <c r="B4587" s="15">
        <v>0.1114</v>
      </c>
      <c r="C4587" s="15" t="s">
        <v>45</v>
      </c>
      <c r="D4587" s="15">
        <v>42000</v>
      </c>
      <c r="E4587" s="15">
        <v>36</v>
      </c>
      <c r="F4587" s="15">
        <v>10</v>
      </c>
      <c r="G4587" s="15">
        <v>1</v>
      </c>
    </row>
    <row r="4588" spans="1:7" x14ac:dyDescent="0.2">
      <c r="A4588" s="15">
        <v>15000</v>
      </c>
      <c r="B4588" s="15">
        <v>0.1212</v>
      </c>
      <c r="C4588" s="15" t="s">
        <v>45</v>
      </c>
      <c r="D4588" s="15">
        <v>62000</v>
      </c>
      <c r="E4588" s="15">
        <v>36</v>
      </c>
      <c r="F4588" s="15">
        <v>2</v>
      </c>
      <c r="G4588" s="15">
        <v>0</v>
      </c>
    </row>
    <row r="4589" spans="1:7" x14ac:dyDescent="0.2">
      <c r="A4589" s="15">
        <v>5000</v>
      </c>
      <c r="B4589" s="15">
        <v>0.18490000000000001</v>
      </c>
      <c r="C4589" s="15" t="s">
        <v>46</v>
      </c>
      <c r="D4589" s="15">
        <v>138000</v>
      </c>
      <c r="E4589" s="15">
        <v>36</v>
      </c>
      <c r="F4589" s="15">
        <v>1</v>
      </c>
      <c r="G4589" s="15">
        <v>0</v>
      </c>
    </row>
    <row r="4590" spans="1:7" x14ac:dyDescent="0.2">
      <c r="A4590" s="15">
        <v>4800</v>
      </c>
      <c r="B4590" s="15">
        <v>0.18490000000000001</v>
      </c>
      <c r="C4590" s="15" t="s">
        <v>44</v>
      </c>
      <c r="D4590" s="15">
        <v>24960</v>
      </c>
      <c r="E4590" s="15">
        <v>36</v>
      </c>
      <c r="F4590" s="15">
        <v>7</v>
      </c>
      <c r="G4590" s="15">
        <v>0</v>
      </c>
    </row>
    <row r="4591" spans="1:7" x14ac:dyDescent="0.2">
      <c r="A4591" s="15">
        <v>20000</v>
      </c>
      <c r="B4591" s="15">
        <v>0.1114</v>
      </c>
      <c r="C4591" s="15" t="s">
        <v>46</v>
      </c>
      <c r="D4591" s="15">
        <v>89000</v>
      </c>
      <c r="E4591" s="15">
        <v>36</v>
      </c>
      <c r="F4591" s="15">
        <v>10</v>
      </c>
      <c r="G4591" s="15">
        <v>0</v>
      </c>
    </row>
    <row r="4592" spans="1:7" x14ac:dyDescent="0.2">
      <c r="A4592" s="15">
        <v>35000</v>
      </c>
      <c r="B4592" s="15">
        <v>0.15310000000000001</v>
      </c>
      <c r="C4592" s="15" t="s">
        <v>46</v>
      </c>
      <c r="D4592" s="15">
        <v>265000</v>
      </c>
      <c r="E4592" s="15">
        <v>36</v>
      </c>
      <c r="F4592" s="15">
        <v>1</v>
      </c>
      <c r="G4592" s="15">
        <v>0</v>
      </c>
    </row>
    <row r="4593" spans="1:7" x14ac:dyDescent="0.2">
      <c r="A4593" s="15">
        <v>13475</v>
      </c>
      <c r="B4593" s="15">
        <v>0.17269999999999999</v>
      </c>
      <c r="C4593" s="15" t="s">
        <v>46</v>
      </c>
      <c r="D4593" s="15">
        <v>64800</v>
      </c>
      <c r="E4593" s="15">
        <v>36</v>
      </c>
      <c r="F4593" s="15">
        <v>5</v>
      </c>
      <c r="G4593" s="15">
        <v>1</v>
      </c>
    </row>
    <row r="4594" spans="1:7" x14ac:dyDescent="0.2">
      <c r="A4594" s="15">
        <v>16475</v>
      </c>
      <c r="B4594" s="15">
        <v>8.8999999999999996E-2</v>
      </c>
      <c r="C4594" s="15" t="s">
        <v>44</v>
      </c>
      <c r="D4594" s="15">
        <v>166000</v>
      </c>
      <c r="E4594" s="15">
        <v>36</v>
      </c>
      <c r="F4594" s="15">
        <v>3</v>
      </c>
      <c r="G4594" s="15">
        <v>0</v>
      </c>
    </row>
    <row r="4595" spans="1:7" x14ac:dyDescent="0.2">
      <c r="A4595" s="15">
        <v>4200</v>
      </c>
      <c r="B4595" s="15">
        <v>0.158</v>
      </c>
      <c r="C4595" s="15" t="s">
        <v>44</v>
      </c>
      <c r="D4595" s="15">
        <v>55848</v>
      </c>
      <c r="E4595" s="15">
        <v>36</v>
      </c>
      <c r="F4595" s="15">
        <v>10</v>
      </c>
      <c r="G4595" s="15">
        <v>0</v>
      </c>
    </row>
    <row r="4596" spans="1:7" x14ac:dyDescent="0.2">
      <c r="A4596" s="15">
        <v>16000</v>
      </c>
      <c r="B4596" s="15">
        <v>0.1212</v>
      </c>
      <c r="C4596" s="15" t="s">
        <v>46</v>
      </c>
      <c r="D4596" s="15">
        <v>40500</v>
      </c>
      <c r="E4596" s="15">
        <v>60</v>
      </c>
      <c r="F4596" s="15">
        <v>3</v>
      </c>
      <c r="G4596" s="15">
        <v>0</v>
      </c>
    </row>
    <row r="4597" spans="1:7" x14ac:dyDescent="0.2">
      <c r="A4597" s="15">
        <v>7500</v>
      </c>
      <c r="B4597" s="15">
        <v>0.1905</v>
      </c>
      <c r="C4597" s="15" t="s">
        <v>46</v>
      </c>
      <c r="D4597" s="15">
        <v>67000</v>
      </c>
      <c r="E4597" s="15">
        <v>36</v>
      </c>
      <c r="F4597" s="15">
        <v>2</v>
      </c>
      <c r="G4597" s="15">
        <v>0</v>
      </c>
    </row>
    <row r="4598" spans="1:7" x14ac:dyDescent="0.2">
      <c r="A4598" s="15">
        <v>5600</v>
      </c>
      <c r="B4598" s="15">
        <v>0.13109999999999999</v>
      </c>
      <c r="C4598" s="15" t="s">
        <v>44</v>
      </c>
      <c r="D4598" s="15">
        <v>62000</v>
      </c>
      <c r="E4598" s="15">
        <v>36</v>
      </c>
      <c r="F4598" s="15">
        <v>3</v>
      </c>
      <c r="G4598" s="15">
        <v>0</v>
      </c>
    </row>
    <row r="4599" spans="1:7" x14ac:dyDescent="0.2">
      <c r="A4599" s="15">
        <v>9750</v>
      </c>
      <c r="B4599" s="15">
        <v>0.1114</v>
      </c>
      <c r="C4599" s="15" t="s">
        <v>46</v>
      </c>
      <c r="D4599" s="15">
        <v>40000</v>
      </c>
      <c r="E4599" s="15">
        <v>36</v>
      </c>
      <c r="F4599" s="15">
        <v>3</v>
      </c>
      <c r="G4599" s="15">
        <v>0</v>
      </c>
    </row>
    <row r="4600" spans="1:7" x14ac:dyDescent="0.2">
      <c r="A4600" s="15">
        <v>21000</v>
      </c>
      <c r="B4600" s="15">
        <v>8.8999999999999996E-2</v>
      </c>
      <c r="C4600" s="15" t="s">
        <v>46</v>
      </c>
      <c r="D4600" s="16">
        <v>600000</v>
      </c>
      <c r="E4600" s="15">
        <v>36</v>
      </c>
      <c r="F4600" s="15">
        <v>10</v>
      </c>
      <c r="G4600" s="15">
        <v>0</v>
      </c>
    </row>
    <row r="4601" spans="1:7" x14ac:dyDescent="0.2">
      <c r="A4601" s="15">
        <v>35000</v>
      </c>
      <c r="B4601" s="15">
        <v>0.1114</v>
      </c>
      <c r="C4601" s="15" t="s">
        <v>45</v>
      </c>
      <c r="D4601" s="15">
        <v>279306</v>
      </c>
      <c r="E4601" s="15">
        <v>36</v>
      </c>
      <c r="F4601" s="15">
        <v>9</v>
      </c>
      <c r="G4601" s="15">
        <v>0</v>
      </c>
    </row>
    <row r="4602" spans="1:7" x14ac:dyDescent="0.2">
      <c r="A4602" s="15">
        <v>12000</v>
      </c>
      <c r="B4602" s="15">
        <v>0.13109999999999999</v>
      </c>
      <c r="C4602" s="15" t="s">
        <v>46</v>
      </c>
      <c r="D4602" s="15">
        <v>70000</v>
      </c>
      <c r="E4602" s="15">
        <v>36</v>
      </c>
      <c r="F4602" s="15">
        <v>10</v>
      </c>
      <c r="G4602" s="15">
        <v>0</v>
      </c>
    </row>
    <row r="4603" spans="1:7" x14ac:dyDescent="0.2">
      <c r="A4603" s="15">
        <v>6800</v>
      </c>
      <c r="B4603" s="15">
        <v>0.1212</v>
      </c>
      <c r="C4603" s="15" t="s">
        <v>46</v>
      </c>
      <c r="D4603" s="15">
        <v>46000</v>
      </c>
      <c r="E4603" s="15">
        <v>36</v>
      </c>
      <c r="F4603" s="15">
        <v>4</v>
      </c>
      <c r="G4603" s="15">
        <v>0</v>
      </c>
    </row>
    <row r="4604" spans="1:7" x14ac:dyDescent="0.2">
      <c r="A4604" s="15">
        <v>9200</v>
      </c>
      <c r="B4604" s="15">
        <v>0.1905</v>
      </c>
      <c r="C4604" s="15" t="s">
        <v>44</v>
      </c>
      <c r="D4604" s="15">
        <v>55000</v>
      </c>
      <c r="E4604" s="15">
        <v>36</v>
      </c>
      <c r="F4604" s="15">
        <v>1</v>
      </c>
      <c r="G4604" s="15">
        <v>1</v>
      </c>
    </row>
    <row r="4605" spans="1:7" x14ac:dyDescent="0.2">
      <c r="A4605" s="15">
        <v>26500</v>
      </c>
      <c r="B4605" s="15">
        <v>0.13109999999999999</v>
      </c>
      <c r="C4605" s="15" t="s">
        <v>46</v>
      </c>
      <c r="D4605" s="15">
        <v>178000</v>
      </c>
      <c r="E4605" s="15">
        <v>60</v>
      </c>
      <c r="F4605" s="15">
        <v>10</v>
      </c>
      <c r="G4605" s="15">
        <v>0</v>
      </c>
    </row>
    <row r="4606" spans="1:7" x14ac:dyDescent="0.2">
      <c r="A4606" s="15">
        <v>6050</v>
      </c>
      <c r="B4606" s="15">
        <v>0.1777</v>
      </c>
      <c r="C4606" s="15" t="s">
        <v>45</v>
      </c>
      <c r="D4606" s="15">
        <v>34000</v>
      </c>
      <c r="E4606" s="15">
        <v>36</v>
      </c>
      <c r="F4606" s="15">
        <v>10</v>
      </c>
      <c r="G4606" s="15">
        <v>0</v>
      </c>
    </row>
    <row r="4607" spans="1:7" x14ac:dyDescent="0.2">
      <c r="A4607" s="15">
        <v>5000</v>
      </c>
      <c r="B4607" s="15">
        <v>0.1905</v>
      </c>
      <c r="C4607" s="15" t="s">
        <v>44</v>
      </c>
      <c r="D4607" s="15">
        <v>16800</v>
      </c>
      <c r="E4607" s="15">
        <v>36</v>
      </c>
      <c r="F4607" s="15">
        <v>1</v>
      </c>
      <c r="G4607" s="15">
        <v>0</v>
      </c>
    </row>
    <row r="4608" spans="1:7" x14ac:dyDescent="0.2">
      <c r="A4608" s="15">
        <v>6500</v>
      </c>
      <c r="B4608" s="15">
        <v>0.1016</v>
      </c>
      <c r="C4608" s="15" t="s">
        <v>46</v>
      </c>
      <c r="D4608" s="15">
        <v>106369</v>
      </c>
      <c r="E4608" s="15">
        <v>36</v>
      </c>
      <c r="F4608" s="15">
        <v>10</v>
      </c>
      <c r="G4608" s="15">
        <v>0</v>
      </c>
    </row>
    <row r="4609" spans="1:7" x14ac:dyDescent="0.2">
      <c r="A4609" s="15">
        <v>13375</v>
      </c>
      <c r="B4609" s="15">
        <v>0.13109999999999999</v>
      </c>
      <c r="C4609" s="15" t="s">
        <v>46</v>
      </c>
      <c r="D4609" s="15">
        <v>45000</v>
      </c>
      <c r="E4609" s="15">
        <v>36</v>
      </c>
      <c r="F4609" s="15">
        <v>10</v>
      </c>
      <c r="G4609" s="15">
        <v>1</v>
      </c>
    </row>
    <row r="4610" spans="1:7" x14ac:dyDescent="0.2">
      <c r="A4610" s="15">
        <v>35000</v>
      </c>
      <c r="B4610" s="15">
        <v>0.15310000000000001</v>
      </c>
      <c r="C4610" s="15" t="s">
        <v>46</v>
      </c>
      <c r="D4610" s="15">
        <v>97000</v>
      </c>
      <c r="E4610" s="15">
        <v>36</v>
      </c>
      <c r="F4610" s="15">
        <v>10</v>
      </c>
      <c r="G4610" s="15">
        <v>0</v>
      </c>
    </row>
    <row r="4611" spans="1:7" x14ac:dyDescent="0.2">
      <c r="A4611" s="15">
        <v>12000</v>
      </c>
      <c r="B4611" s="15">
        <v>0.1212</v>
      </c>
      <c r="C4611" s="15" t="s">
        <v>44</v>
      </c>
      <c r="D4611" s="15">
        <v>46900</v>
      </c>
      <c r="E4611" s="15">
        <v>36</v>
      </c>
      <c r="F4611" s="15">
        <v>7</v>
      </c>
      <c r="G4611" s="15">
        <v>0</v>
      </c>
    </row>
    <row r="4612" spans="1:7" x14ac:dyDescent="0.2">
      <c r="A4612" s="15">
        <v>21000</v>
      </c>
      <c r="B4612" s="15">
        <v>0.21490000000000001</v>
      </c>
      <c r="C4612" s="15" t="s">
        <v>44</v>
      </c>
      <c r="D4612" s="15">
        <v>54000</v>
      </c>
      <c r="E4612" s="15">
        <v>36</v>
      </c>
      <c r="F4612" s="15">
        <v>10</v>
      </c>
      <c r="G4612" s="15">
        <v>0</v>
      </c>
    </row>
    <row r="4613" spans="1:7" x14ac:dyDescent="0.2">
      <c r="A4613" s="15">
        <v>12000</v>
      </c>
      <c r="B4613" s="15">
        <v>0.1016</v>
      </c>
      <c r="C4613" s="15" t="s">
        <v>46</v>
      </c>
      <c r="D4613" s="15">
        <v>117000</v>
      </c>
      <c r="E4613" s="15">
        <v>36</v>
      </c>
      <c r="F4613" s="15">
        <v>10</v>
      </c>
      <c r="G4613" s="15">
        <v>0</v>
      </c>
    </row>
    <row r="4614" spans="1:7" x14ac:dyDescent="0.2">
      <c r="A4614" s="15">
        <v>27575</v>
      </c>
      <c r="B4614" s="15">
        <v>0.21490000000000001</v>
      </c>
      <c r="C4614" s="15" t="s">
        <v>44</v>
      </c>
      <c r="D4614" s="15">
        <v>61421</v>
      </c>
      <c r="E4614" s="15">
        <v>60</v>
      </c>
      <c r="F4614" s="15">
        <v>10</v>
      </c>
      <c r="G4614" s="15">
        <v>1</v>
      </c>
    </row>
    <row r="4615" spans="1:7" x14ac:dyDescent="0.2">
      <c r="A4615" s="15">
        <v>8500</v>
      </c>
      <c r="B4615" s="15">
        <v>0.16289999999999999</v>
      </c>
      <c r="C4615" s="15" t="s">
        <v>46</v>
      </c>
      <c r="D4615" s="15">
        <v>55000</v>
      </c>
      <c r="E4615" s="15">
        <v>36</v>
      </c>
      <c r="F4615" s="15">
        <v>2</v>
      </c>
      <c r="G4615" s="15">
        <v>0</v>
      </c>
    </row>
    <row r="4616" spans="1:7" x14ac:dyDescent="0.2">
      <c r="A4616" s="15">
        <v>16000</v>
      </c>
      <c r="B4616" s="15">
        <v>0.158</v>
      </c>
      <c r="C4616" s="15" t="s">
        <v>44</v>
      </c>
      <c r="D4616" s="15">
        <v>122000</v>
      </c>
      <c r="E4616" s="15">
        <v>60</v>
      </c>
      <c r="F4616" s="15">
        <v>10</v>
      </c>
      <c r="G4616" s="15">
        <v>0</v>
      </c>
    </row>
    <row r="4617" spans="1:7" x14ac:dyDescent="0.2">
      <c r="A4617" s="15">
        <v>18075</v>
      </c>
      <c r="B4617" s="15">
        <v>0.1114</v>
      </c>
      <c r="C4617" s="15" t="s">
        <v>45</v>
      </c>
      <c r="D4617" s="15">
        <v>41000</v>
      </c>
      <c r="E4617" s="15">
        <v>36</v>
      </c>
      <c r="F4617" s="15">
        <v>7</v>
      </c>
      <c r="G4617" s="15">
        <v>1</v>
      </c>
    </row>
    <row r="4618" spans="1:7" x14ac:dyDescent="0.2">
      <c r="A4618" s="15">
        <v>2500</v>
      </c>
      <c r="B4618" s="15">
        <v>0.17269999999999999</v>
      </c>
      <c r="C4618" s="15" t="s">
        <v>44</v>
      </c>
      <c r="D4618" s="15">
        <v>91507</v>
      </c>
      <c r="E4618" s="15">
        <v>36</v>
      </c>
      <c r="F4618" s="15">
        <v>1</v>
      </c>
      <c r="G4618" s="15">
        <v>0</v>
      </c>
    </row>
    <row r="4619" spans="1:7" x14ac:dyDescent="0.2">
      <c r="A4619" s="15">
        <v>20000</v>
      </c>
      <c r="B4619" s="15">
        <v>0.17269999999999999</v>
      </c>
      <c r="C4619" s="15" t="s">
        <v>46</v>
      </c>
      <c r="D4619" s="15">
        <v>55000</v>
      </c>
      <c r="E4619" s="15">
        <v>60</v>
      </c>
      <c r="F4619" s="15">
        <v>10</v>
      </c>
      <c r="G4619" s="15">
        <v>0</v>
      </c>
    </row>
    <row r="4620" spans="1:7" x14ac:dyDescent="0.2">
      <c r="A4620" s="15">
        <v>16000</v>
      </c>
      <c r="B4620" s="15">
        <v>0.17269999999999999</v>
      </c>
      <c r="C4620" s="15" t="s">
        <v>46</v>
      </c>
      <c r="D4620" s="15">
        <v>122000</v>
      </c>
      <c r="E4620" s="15">
        <v>36</v>
      </c>
      <c r="F4620" s="15">
        <v>2</v>
      </c>
      <c r="G4620" s="15">
        <v>1</v>
      </c>
    </row>
    <row r="4621" spans="1:7" x14ac:dyDescent="0.2">
      <c r="A4621" s="15">
        <v>10000</v>
      </c>
      <c r="B4621" s="15">
        <v>0.19719999999999999</v>
      </c>
      <c r="C4621" s="15" t="s">
        <v>44</v>
      </c>
      <c r="D4621" s="15">
        <v>48000</v>
      </c>
      <c r="E4621" s="15">
        <v>36</v>
      </c>
      <c r="F4621" s="15">
        <v>1</v>
      </c>
      <c r="G4621" s="15">
        <v>0</v>
      </c>
    </row>
    <row r="4622" spans="1:7" x14ac:dyDescent="0.2">
      <c r="A4622" s="15">
        <v>1000</v>
      </c>
      <c r="B4622" s="15">
        <v>0.21490000000000001</v>
      </c>
      <c r="C4622" s="15" t="s">
        <v>44</v>
      </c>
      <c r="D4622" s="15">
        <v>39000</v>
      </c>
      <c r="E4622" s="15">
        <v>36</v>
      </c>
      <c r="F4622" s="15">
        <v>1</v>
      </c>
      <c r="G4622" s="15">
        <v>1</v>
      </c>
    </row>
    <row r="4623" spans="1:7" x14ac:dyDescent="0.2">
      <c r="A4623" s="15">
        <v>15000</v>
      </c>
      <c r="B4623" s="15">
        <v>0.1212</v>
      </c>
      <c r="C4623" s="15" t="s">
        <v>46</v>
      </c>
      <c r="D4623" s="15">
        <v>50000</v>
      </c>
      <c r="E4623" s="15">
        <v>36</v>
      </c>
      <c r="F4623" s="15">
        <v>10</v>
      </c>
      <c r="G4623" s="15">
        <v>0</v>
      </c>
    </row>
    <row r="4624" spans="1:7" x14ac:dyDescent="0.2">
      <c r="A4624" s="15">
        <v>18000</v>
      </c>
      <c r="B4624" s="15">
        <v>0.158</v>
      </c>
      <c r="C4624" s="15" t="s">
        <v>44</v>
      </c>
      <c r="D4624" s="15">
        <v>85000</v>
      </c>
      <c r="E4624" s="15">
        <v>60</v>
      </c>
      <c r="F4624" s="15">
        <v>10</v>
      </c>
      <c r="G4624" s="15">
        <v>0</v>
      </c>
    </row>
    <row r="4625" spans="1:7" x14ac:dyDescent="0.2">
      <c r="A4625" s="15">
        <v>20000</v>
      </c>
      <c r="B4625" s="15">
        <v>8.8999999999999996E-2</v>
      </c>
      <c r="C4625" s="15" t="s">
        <v>46</v>
      </c>
      <c r="D4625" s="15">
        <v>69000</v>
      </c>
      <c r="E4625" s="15">
        <v>36</v>
      </c>
      <c r="F4625" s="15">
        <v>10</v>
      </c>
      <c r="G4625" s="15">
        <v>0</v>
      </c>
    </row>
    <row r="4626" spans="1:7" x14ac:dyDescent="0.2">
      <c r="A4626" s="15">
        <v>15250</v>
      </c>
      <c r="B4626" s="15">
        <v>0.1905</v>
      </c>
      <c r="C4626" s="15" t="s">
        <v>46</v>
      </c>
      <c r="D4626" s="15">
        <v>112000</v>
      </c>
      <c r="E4626" s="15">
        <v>36</v>
      </c>
      <c r="F4626" s="15">
        <v>7</v>
      </c>
      <c r="G4626" s="15">
        <v>0</v>
      </c>
    </row>
    <row r="4627" spans="1:7" x14ac:dyDescent="0.2">
      <c r="A4627" s="15">
        <v>15000</v>
      </c>
      <c r="B4627" s="15">
        <v>0.1875</v>
      </c>
      <c r="C4627" s="15" t="s">
        <v>46</v>
      </c>
      <c r="D4627" s="15">
        <v>48000</v>
      </c>
      <c r="E4627" s="15">
        <v>36</v>
      </c>
      <c r="F4627" s="15">
        <v>9</v>
      </c>
      <c r="G4627" s="15">
        <v>1</v>
      </c>
    </row>
    <row r="4628" spans="1:7" x14ac:dyDescent="0.2">
      <c r="A4628" s="15">
        <v>24000</v>
      </c>
      <c r="B4628" s="15">
        <v>0.14330000000000001</v>
      </c>
      <c r="C4628" s="15" t="s">
        <v>46</v>
      </c>
      <c r="D4628" s="15">
        <v>76000</v>
      </c>
      <c r="E4628" s="15">
        <v>36</v>
      </c>
      <c r="F4628" s="15">
        <v>10</v>
      </c>
      <c r="G4628" s="15">
        <v>0</v>
      </c>
    </row>
    <row r="4629" spans="1:7" x14ac:dyDescent="0.2">
      <c r="A4629" s="15">
        <v>8400</v>
      </c>
      <c r="B4629" s="15">
        <v>0.1875</v>
      </c>
      <c r="C4629" s="15" t="s">
        <v>45</v>
      </c>
      <c r="D4629" s="15">
        <v>47000</v>
      </c>
      <c r="E4629" s="15">
        <v>36</v>
      </c>
      <c r="F4629" s="15">
        <v>2</v>
      </c>
      <c r="G4629" s="15">
        <v>0</v>
      </c>
    </row>
    <row r="4630" spans="1:7" x14ac:dyDescent="0.2">
      <c r="A4630" s="15">
        <v>19200</v>
      </c>
      <c r="B4630" s="15">
        <v>0.14330000000000001</v>
      </c>
      <c r="C4630" s="15" t="s">
        <v>44</v>
      </c>
      <c r="D4630" s="15">
        <v>170000</v>
      </c>
      <c r="E4630" s="15">
        <v>36</v>
      </c>
      <c r="F4630" s="15">
        <v>10</v>
      </c>
      <c r="G4630" s="15">
        <v>0</v>
      </c>
    </row>
    <row r="4631" spans="1:7" x14ac:dyDescent="0.2">
      <c r="A4631" s="15">
        <v>24975</v>
      </c>
      <c r="B4631" s="15">
        <v>7.6200000000000004E-2</v>
      </c>
      <c r="C4631" s="15" t="s">
        <v>46</v>
      </c>
      <c r="D4631" s="16">
        <v>200000</v>
      </c>
      <c r="E4631" s="15">
        <v>36</v>
      </c>
      <c r="F4631" s="15">
        <v>10</v>
      </c>
      <c r="G4631" s="15">
        <v>0</v>
      </c>
    </row>
    <row r="4632" spans="1:7" x14ac:dyDescent="0.2">
      <c r="A4632" s="15">
        <v>7200</v>
      </c>
      <c r="B4632" s="15">
        <v>0.1114</v>
      </c>
      <c r="C4632" s="15" t="s">
        <v>46</v>
      </c>
      <c r="D4632" s="15">
        <v>46000</v>
      </c>
      <c r="E4632" s="15">
        <v>36</v>
      </c>
      <c r="F4632" s="15">
        <v>5</v>
      </c>
      <c r="G4632" s="15">
        <v>0</v>
      </c>
    </row>
    <row r="4633" spans="1:7" x14ac:dyDescent="0.2">
      <c r="A4633" s="15">
        <v>15800</v>
      </c>
      <c r="B4633" s="15">
        <v>0.21490000000000001</v>
      </c>
      <c r="C4633" s="15" t="s">
        <v>44</v>
      </c>
      <c r="D4633" s="15">
        <v>45000</v>
      </c>
      <c r="E4633" s="15">
        <v>60</v>
      </c>
      <c r="F4633" s="15">
        <v>7</v>
      </c>
      <c r="G4633" s="15">
        <v>0</v>
      </c>
    </row>
    <row r="4634" spans="1:7" x14ac:dyDescent="0.2">
      <c r="A4634" s="15">
        <v>11875</v>
      </c>
      <c r="B4634" s="15">
        <v>0.1875</v>
      </c>
      <c r="C4634" s="15" t="s">
        <v>46</v>
      </c>
      <c r="D4634" s="15">
        <v>35000</v>
      </c>
      <c r="E4634" s="15">
        <v>36</v>
      </c>
      <c r="F4634" s="15">
        <v>2</v>
      </c>
      <c r="G4634" s="15">
        <v>0</v>
      </c>
    </row>
    <row r="4635" spans="1:7" x14ac:dyDescent="0.2">
      <c r="A4635" s="15">
        <v>15000</v>
      </c>
      <c r="B4635" s="15">
        <v>0.1875</v>
      </c>
      <c r="C4635" s="15" t="s">
        <v>45</v>
      </c>
      <c r="D4635" s="15">
        <v>85000</v>
      </c>
      <c r="E4635" s="15">
        <v>36</v>
      </c>
      <c r="F4635" s="15">
        <v>10</v>
      </c>
      <c r="G4635" s="15">
        <v>1</v>
      </c>
    </row>
    <row r="4636" spans="1:7" x14ac:dyDescent="0.2">
      <c r="A4636" s="15">
        <v>9900</v>
      </c>
      <c r="B4636" s="15">
        <v>0.1114</v>
      </c>
      <c r="C4636" s="15" t="s">
        <v>44</v>
      </c>
      <c r="D4636" s="15">
        <v>56000</v>
      </c>
      <c r="E4636" s="15">
        <v>36</v>
      </c>
      <c r="F4636" s="15">
        <v>4</v>
      </c>
      <c r="G4636" s="15">
        <v>0</v>
      </c>
    </row>
    <row r="4637" spans="1:7" x14ac:dyDescent="0.2">
      <c r="A4637" s="15">
        <v>10000</v>
      </c>
      <c r="B4637" s="15">
        <v>0.15310000000000001</v>
      </c>
      <c r="C4637" s="15" t="s">
        <v>45</v>
      </c>
      <c r="D4637" s="15">
        <v>45000</v>
      </c>
      <c r="E4637" s="15">
        <v>36</v>
      </c>
      <c r="F4637" s="15">
        <v>3</v>
      </c>
      <c r="G4637" s="15">
        <v>0</v>
      </c>
    </row>
    <row r="4638" spans="1:7" x14ac:dyDescent="0.2">
      <c r="A4638" s="15">
        <v>12000</v>
      </c>
      <c r="B4638" s="15">
        <v>6.0299999999999999E-2</v>
      </c>
      <c r="C4638" s="15" t="s">
        <v>46</v>
      </c>
      <c r="D4638" s="16">
        <v>100000</v>
      </c>
      <c r="E4638" s="15">
        <v>36</v>
      </c>
      <c r="F4638" s="15">
        <v>0.5</v>
      </c>
      <c r="G4638" s="15">
        <v>0</v>
      </c>
    </row>
    <row r="4639" spans="1:7" x14ac:dyDescent="0.2">
      <c r="A4639" s="15">
        <v>13000</v>
      </c>
      <c r="B4639" s="15">
        <v>0.15310000000000001</v>
      </c>
      <c r="C4639" s="15" t="s">
        <v>46</v>
      </c>
      <c r="D4639" s="15">
        <v>69800</v>
      </c>
      <c r="E4639" s="15">
        <v>36</v>
      </c>
      <c r="F4639" s="15">
        <v>6</v>
      </c>
      <c r="G4639" s="15">
        <v>0</v>
      </c>
    </row>
    <row r="4640" spans="1:7" x14ac:dyDescent="0.2">
      <c r="A4640" s="15">
        <v>8000</v>
      </c>
      <c r="B4640" s="15">
        <v>0.16289999999999999</v>
      </c>
      <c r="C4640" s="15" t="s">
        <v>44</v>
      </c>
      <c r="D4640" s="15">
        <v>32000</v>
      </c>
      <c r="E4640" s="15">
        <v>36</v>
      </c>
      <c r="F4640" s="15">
        <v>5</v>
      </c>
      <c r="G4640" s="15">
        <v>0</v>
      </c>
    </row>
    <row r="4641" spans="1:7" x14ac:dyDescent="0.2">
      <c r="A4641" s="15">
        <v>3000</v>
      </c>
      <c r="B4641" s="15">
        <v>0.21490000000000001</v>
      </c>
      <c r="C4641" s="15" t="s">
        <v>44</v>
      </c>
      <c r="D4641" s="15">
        <v>40000</v>
      </c>
      <c r="E4641" s="15">
        <v>36</v>
      </c>
      <c r="F4641" s="15">
        <v>1</v>
      </c>
      <c r="G4641" s="15">
        <v>0</v>
      </c>
    </row>
    <row r="4642" spans="1:7" x14ac:dyDescent="0.2">
      <c r="A4642" s="15">
        <v>17625</v>
      </c>
      <c r="B4642" s="15">
        <v>0.21490000000000001</v>
      </c>
      <c r="C4642" s="15" t="s">
        <v>44</v>
      </c>
      <c r="D4642" s="15">
        <v>40000</v>
      </c>
      <c r="E4642" s="15">
        <v>60</v>
      </c>
      <c r="F4642" s="15">
        <v>2</v>
      </c>
      <c r="G4642" s="15">
        <v>1</v>
      </c>
    </row>
    <row r="4643" spans="1:7" x14ac:dyDescent="0.2">
      <c r="A4643" s="15">
        <v>26850</v>
      </c>
      <c r="B4643" s="15">
        <v>0.1777</v>
      </c>
      <c r="C4643" s="15" t="s">
        <v>46</v>
      </c>
      <c r="D4643" s="15">
        <v>70000</v>
      </c>
      <c r="E4643" s="15">
        <v>60</v>
      </c>
      <c r="F4643" s="15">
        <v>10</v>
      </c>
      <c r="G4643" s="15">
        <v>0</v>
      </c>
    </row>
    <row r="4644" spans="1:7" x14ac:dyDescent="0.2">
      <c r="A4644" s="15">
        <v>15000</v>
      </c>
      <c r="B4644" s="15">
        <v>0.16289999999999999</v>
      </c>
      <c r="C4644" s="15" t="s">
        <v>45</v>
      </c>
      <c r="D4644" s="15">
        <v>71000</v>
      </c>
      <c r="E4644" s="15">
        <v>36</v>
      </c>
      <c r="F4644" s="15">
        <v>10</v>
      </c>
      <c r="G4644" s="15">
        <v>0</v>
      </c>
    </row>
    <row r="4645" spans="1:7" x14ac:dyDescent="0.2">
      <c r="A4645" s="15">
        <v>4000</v>
      </c>
      <c r="B4645" s="15">
        <v>0.14330000000000001</v>
      </c>
      <c r="C4645" s="15" t="s">
        <v>46</v>
      </c>
      <c r="D4645" s="15">
        <v>95000</v>
      </c>
      <c r="E4645" s="15">
        <v>36</v>
      </c>
      <c r="F4645" s="15">
        <v>10</v>
      </c>
      <c r="G4645" s="15">
        <v>0</v>
      </c>
    </row>
    <row r="4646" spans="1:7" x14ac:dyDescent="0.2">
      <c r="A4646" s="15">
        <v>19500</v>
      </c>
      <c r="B4646" s="15">
        <v>0.1777</v>
      </c>
      <c r="C4646" s="15" t="s">
        <v>45</v>
      </c>
      <c r="D4646" s="15">
        <v>75000</v>
      </c>
      <c r="E4646" s="15">
        <v>36</v>
      </c>
      <c r="F4646" s="15">
        <v>6</v>
      </c>
      <c r="G4646" s="15">
        <v>0</v>
      </c>
    </row>
    <row r="4647" spans="1:7" x14ac:dyDescent="0.2">
      <c r="A4647" s="15">
        <v>22000</v>
      </c>
      <c r="B4647" s="15">
        <v>0.14330000000000001</v>
      </c>
      <c r="C4647" s="15" t="s">
        <v>46</v>
      </c>
      <c r="D4647" s="15">
        <v>75000</v>
      </c>
      <c r="E4647" s="15">
        <v>36</v>
      </c>
      <c r="F4647" s="15">
        <v>9</v>
      </c>
      <c r="G4647" s="15">
        <v>0</v>
      </c>
    </row>
    <row r="4648" spans="1:7" x14ac:dyDescent="0.2">
      <c r="A4648" s="15">
        <v>35000</v>
      </c>
      <c r="B4648" s="15">
        <v>0.1777</v>
      </c>
      <c r="C4648" s="15" t="s">
        <v>44</v>
      </c>
      <c r="D4648" s="15">
        <v>180000</v>
      </c>
      <c r="E4648" s="15">
        <v>36</v>
      </c>
      <c r="F4648" s="15">
        <v>2</v>
      </c>
      <c r="G4648" s="15">
        <v>1</v>
      </c>
    </row>
    <row r="4649" spans="1:7" x14ac:dyDescent="0.2">
      <c r="A4649" s="15">
        <v>17625</v>
      </c>
      <c r="B4649" s="15">
        <v>0.1212</v>
      </c>
      <c r="C4649" s="15" t="s">
        <v>44</v>
      </c>
      <c r="D4649" s="15">
        <v>40000</v>
      </c>
      <c r="E4649" s="15">
        <v>36</v>
      </c>
      <c r="F4649" s="15">
        <v>10</v>
      </c>
      <c r="G4649" s="15">
        <v>1</v>
      </c>
    </row>
    <row r="4650" spans="1:7" x14ac:dyDescent="0.2">
      <c r="A4650" s="15">
        <v>9600</v>
      </c>
      <c r="B4650" s="15">
        <v>0.19719999999999999</v>
      </c>
      <c r="C4650" s="15" t="s">
        <v>44</v>
      </c>
      <c r="D4650" s="15">
        <v>50000</v>
      </c>
      <c r="E4650" s="15">
        <v>36</v>
      </c>
      <c r="F4650" s="15">
        <v>1</v>
      </c>
      <c r="G4650" s="15">
        <v>0</v>
      </c>
    </row>
    <row r="4651" spans="1:7" x14ac:dyDescent="0.2">
      <c r="A4651" s="15">
        <v>12000</v>
      </c>
      <c r="B4651" s="15">
        <v>8.8999999999999996E-2</v>
      </c>
      <c r="C4651" s="15" t="s">
        <v>44</v>
      </c>
      <c r="D4651" s="15">
        <v>48300</v>
      </c>
      <c r="E4651" s="15">
        <v>36</v>
      </c>
      <c r="F4651" s="15">
        <v>2</v>
      </c>
      <c r="G4651" s="15">
        <v>0</v>
      </c>
    </row>
    <row r="4652" spans="1:7" x14ac:dyDescent="0.2">
      <c r="A4652" s="15">
        <v>28525</v>
      </c>
      <c r="B4652" s="15">
        <v>0.158</v>
      </c>
      <c r="C4652" s="15" t="s">
        <v>45</v>
      </c>
      <c r="D4652" s="15">
        <v>72000</v>
      </c>
      <c r="E4652" s="15">
        <v>60</v>
      </c>
      <c r="F4652" s="15">
        <v>9</v>
      </c>
      <c r="G4652" s="15">
        <v>1</v>
      </c>
    </row>
    <row r="4653" spans="1:7" x14ac:dyDescent="0.2">
      <c r="A4653" s="15">
        <v>4500</v>
      </c>
      <c r="B4653" s="15">
        <v>0.18490000000000001</v>
      </c>
      <c r="C4653" s="15" t="s">
        <v>46</v>
      </c>
      <c r="D4653" s="15">
        <v>31500</v>
      </c>
      <c r="E4653" s="15">
        <v>36</v>
      </c>
      <c r="F4653" s="15">
        <v>5</v>
      </c>
      <c r="G4653" s="15">
        <v>0</v>
      </c>
    </row>
    <row r="4654" spans="1:7" x14ac:dyDescent="0.2">
      <c r="A4654" s="15">
        <v>19000</v>
      </c>
      <c r="B4654" s="15">
        <v>0.13109999999999999</v>
      </c>
      <c r="C4654" s="15" t="s">
        <v>46</v>
      </c>
      <c r="D4654" s="15">
        <v>74000</v>
      </c>
      <c r="E4654" s="15">
        <v>60</v>
      </c>
      <c r="F4654" s="15">
        <v>5</v>
      </c>
      <c r="G4654" s="15">
        <v>0</v>
      </c>
    </row>
    <row r="4655" spans="1:7" x14ac:dyDescent="0.2">
      <c r="A4655" s="15">
        <v>25000</v>
      </c>
      <c r="B4655" s="15">
        <v>0.1905</v>
      </c>
      <c r="C4655" s="15" t="s">
        <v>44</v>
      </c>
      <c r="D4655" s="15">
        <v>77964</v>
      </c>
      <c r="E4655" s="15">
        <v>36</v>
      </c>
      <c r="F4655" s="15">
        <v>3</v>
      </c>
      <c r="G4655" s="15">
        <v>1</v>
      </c>
    </row>
    <row r="4656" spans="1:7" x14ac:dyDescent="0.2">
      <c r="A4656" s="15">
        <v>7000</v>
      </c>
      <c r="B4656" s="15">
        <v>0.16289999999999999</v>
      </c>
      <c r="C4656" s="15" t="s">
        <v>44</v>
      </c>
      <c r="D4656" s="15">
        <v>46000</v>
      </c>
      <c r="E4656" s="15">
        <v>36</v>
      </c>
      <c r="F4656" s="15">
        <v>3</v>
      </c>
      <c r="G4656" s="15">
        <v>0</v>
      </c>
    </row>
    <row r="4657" spans="1:7" x14ac:dyDescent="0.2">
      <c r="A4657" s="15">
        <v>20000</v>
      </c>
      <c r="B4657" s="15">
        <v>6.0299999999999999E-2</v>
      </c>
      <c r="C4657" s="15" t="s">
        <v>46</v>
      </c>
      <c r="D4657" s="15">
        <v>77000</v>
      </c>
      <c r="E4657" s="15">
        <v>36</v>
      </c>
      <c r="F4657" s="15">
        <v>10</v>
      </c>
      <c r="G4657" s="15">
        <v>0</v>
      </c>
    </row>
    <row r="4658" spans="1:7" x14ac:dyDescent="0.2">
      <c r="A4658" s="15">
        <v>12700</v>
      </c>
      <c r="B4658" s="15">
        <v>0.15310000000000001</v>
      </c>
      <c r="C4658" s="15" t="s">
        <v>44</v>
      </c>
      <c r="D4658" s="15">
        <v>50000</v>
      </c>
      <c r="E4658" s="15">
        <v>36</v>
      </c>
      <c r="F4658" s="15">
        <v>8</v>
      </c>
      <c r="G4658" s="15">
        <v>0</v>
      </c>
    </row>
    <row r="4659" spans="1:7" x14ac:dyDescent="0.2">
      <c r="A4659" s="15">
        <v>35000</v>
      </c>
      <c r="B4659" s="15">
        <v>0.18490000000000001</v>
      </c>
      <c r="C4659" s="15" t="s">
        <v>44</v>
      </c>
      <c r="D4659" s="15">
        <v>114999</v>
      </c>
      <c r="E4659" s="15">
        <v>36</v>
      </c>
      <c r="F4659" s="15">
        <v>1</v>
      </c>
      <c r="G4659" s="15">
        <v>1</v>
      </c>
    </row>
    <row r="4660" spans="1:7" x14ac:dyDescent="0.2">
      <c r="A4660" s="15">
        <v>10000</v>
      </c>
      <c r="B4660" s="15">
        <v>0.13109999999999999</v>
      </c>
      <c r="C4660" s="15" t="s">
        <v>46</v>
      </c>
      <c r="D4660" s="15">
        <v>70000</v>
      </c>
      <c r="E4660" s="15">
        <v>36</v>
      </c>
      <c r="F4660" s="15">
        <v>0.5</v>
      </c>
      <c r="G4660" s="15">
        <v>0</v>
      </c>
    </row>
    <row r="4661" spans="1:7" x14ac:dyDescent="0.2">
      <c r="A4661" s="15">
        <v>32000</v>
      </c>
      <c r="B4661" s="15">
        <v>0.14330000000000001</v>
      </c>
      <c r="C4661" s="15" t="s">
        <v>44</v>
      </c>
      <c r="D4661" s="15">
        <v>75698</v>
      </c>
      <c r="E4661" s="15">
        <v>36</v>
      </c>
      <c r="F4661" s="15">
        <v>4</v>
      </c>
      <c r="G4661" s="15">
        <v>0</v>
      </c>
    </row>
    <row r="4662" spans="1:7" x14ac:dyDescent="0.2">
      <c r="A4662" s="15">
        <v>6000</v>
      </c>
      <c r="B4662" s="15">
        <v>6.0299999999999999E-2</v>
      </c>
      <c r="C4662" s="15" t="s">
        <v>46</v>
      </c>
      <c r="D4662" s="15">
        <v>117000</v>
      </c>
      <c r="E4662" s="15">
        <v>36</v>
      </c>
      <c r="F4662" s="15">
        <v>10</v>
      </c>
      <c r="G4662" s="15">
        <v>0</v>
      </c>
    </row>
    <row r="4663" spans="1:7" x14ac:dyDescent="0.2">
      <c r="A4663" s="15">
        <v>18000</v>
      </c>
      <c r="B4663" s="15">
        <v>0.15310000000000001</v>
      </c>
      <c r="C4663" s="15" t="s">
        <v>46</v>
      </c>
      <c r="D4663" s="15">
        <v>49500</v>
      </c>
      <c r="E4663" s="15">
        <v>60</v>
      </c>
      <c r="F4663" s="15">
        <v>10</v>
      </c>
      <c r="G4663" s="15">
        <v>0</v>
      </c>
    </row>
    <row r="4664" spans="1:7" x14ac:dyDescent="0.2">
      <c r="A4664" s="15">
        <v>10000</v>
      </c>
      <c r="B4664" s="15">
        <v>0.15310000000000001</v>
      </c>
      <c r="C4664" s="15" t="s">
        <v>44</v>
      </c>
      <c r="D4664" s="15">
        <v>40000</v>
      </c>
      <c r="E4664" s="15">
        <v>36</v>
      </c>
      <c r="F4664" s="15">
        <v>4</v>
      </c>
      <c r="G4664" s="15">
        <v>0</v>
      </c>
    </row>
    <row r="4665" spans="1:7" x14ac:dyDescent="0.2">
      <c r="A4665" s="15">
        <v>20000</v>
      </c>
      <c r="B4665" s="15">
        <v>0.14330000000000001</v>
      </c>
      <c r="C4665" s="15" t="s">
        <v>44</v>
      </c>
      <c r="D4665" s="15">
        <v>110000</v>
      </c>
      <c r="E4665" s="15">
        <v>36</v>
      </c>
      <c r="F4665" s="15">
        <v>6</v>
      </c>
      <c r="G4665" s="15">
        <v>1</v>
      </c>
    </row>
    <row r="4666" spans="1:7" x14ac:dyDescent="0.2">
      <c r="A4666" s="15">
        <v>15000</v>
      </c>
      <c r="B4666" s="15">
        <v>0.1905</v>
      </c>
      <c r="C4666" s="15" t="s">
        <v>44</v>
      </c>
      <c r="D4666" s="15">
        <v>37000</v>
      </c>
      <c r="E4666" s="15">
        <v>36</v>
      </c>
      <c r="F4666" s="15">
        <v>10</v>
      </c>
      <c r="G4666" s="15">
        <v>0</v>
      </c>
    </row>
    <row r="4667" spans="1:7" x14ac:dyDescent="0.2">
      <c r="A4667" s="15">
        <v>8000</v>
      </c>
      <c r="B4667" s="15">
        <v>0.17269999999999999</v>
      </c>
      <c r="C4667" s="15" t="s">
        <v>44</v>
      </c>
      <c r="D4667" s="15">
        <v>50000</v>
      </c>
      <c r="E4667" s="15">
        <v>36</v>
      </c>
      <c r="F4667" s="15">
        <v>1</v>
      </c>
      <c r="G4667" s="15">
        <v>0</v>
      </c>
    </row>
    <row r="4668" spans="1:7" x14ac:dyDescent="0.2">
      <c r="A4668" s="15">
        <v>11000</v>
      </c>
      <c r="B4668" s="15">
        <v>0.14330000000000001</v>
      </c>
      <c r="C4668" s="15" t="s">
        <v>44</v>
      </c>
      <c r="D4668" s="15">
        <v>55774</v>
      </c>
      <c r="E4668" s="15">
        <v>36</v>
      </c>
      <c r="F4668" s="15">
        <v>6</v>
      </c>
      <c r="G4668" s="15">
        <v>0</v>
      </c>
    </row>
    <row r="4669" spans="1:7" x14ac:dyDescent="0.2">
      <c r="A4669" s="15">
        <v>5000</v>
      </c>
      <c r="B4669" s="15">
        <v>0.13109999999999999</v>
      </c>
      <c r="C4669" s="15" t="s">
        <v>44</v>
      </c>
      <c r="D4669" s="15">
        <v>85400</v>
      </c>
      <c r="E4669" s="15">
        <v>36</v>
      </c>
      <c r="F4669" s="15">
        <v>10</v>
      </c>
      <c r="G4669" s="15">
        <v>0</v>
      </c>
    </row>
    <row r="4670" spans="1:7" x14ac:dyDescent="0.2">
      <c r="A4670" s="15">
        <v>35000</v>
      </c>
      <c r="B4670" s="15">
        <v>0.16289999999999999</v>
      </c>
      <c r="C4670" s="15" t="s">
        <v>45</v>
      </c>
      <c r="D4670" s="15">
        <v>219820</v>
      </c>
      <c r="E4670" s="15">
        <v>36</v>
      </c>
      <c r="F4670" s="15">
        <v>10</v>
      </c>
      <c r="G4670" s="15">
        <v>0</v>
      </c>
    </row>
    <row r="4671" spans="1:7" x14ac:dyDescent="0.2">
      <c r="A4671" s="15">
        <v>11000</v>
      </c>
      <c r="B4671" s="15">
        <v>0.16289999999999999</v>
      </c>
      <c r="C4671" s="15" t="s">
        <v>44</v>
      </c>
      <c r="D4671" s="15">
        <v>125000</v>
      </c>
      <c r="E4671" s="15">
        <v>36</v>
      </c>
      <c r="F4671" s="15">
        <v>1</v>
      </c>
      <c r="G4671" s="15">
        <v>0</v>
      </c>
    </row>
    <row r="4672" spans="1:7" x14ac:dyDescent="0.2">
      <c r="A4672" s="15">
        <v>24000</v>
      </c>
      <c r="B4672" s="15">
        <v>0.15310000000000001</v>
      </c>
      <c r="C4672" s="15" t="s">
        <v>44</v>
      </c>
      <c r="D4672" s="15">
        <v>62000</v>
      </c>
      <c r="E4672" s="15">
        <v>36</v>
      </c>
      <c r="F4672" s="15">
        <v>2</v>
      </c>
      <c r="G4672" s="15">
        <v>0</v>
      </c>
    </row>
    <row r="4673" spans="1:7" x14ac:dyDescent="0.2">
      <c r="A4673" s="15">
        <v>6350</v>
      </c>
      <c r="B4673" s="15">
        <v>0.15310000000000001</v>
      </c>
      <c r="C4673" s="15" t="s">
        <v>46</v>
      </c>
      <c r="D4673" s="15">
        <v>34000</v>
      </c>
      <c r="E4673" s="15">
        <v>36</v>
      </c>
      <c r="F4673" s="15">
        <v>10</v>
      </c>
      <c r="G4673" s="15">
        <v>0</v>
      </c>
    </row>
    <row r="4674" spans="1:7" x14ac:dyDescent="0.2">
      <c r="A4674" s="15">
        <v>25000</v>
      </c>
      <c r="B4674" s="15">
        <v>0.15310000000000001</v>
      </c>
      <c r="C4674" s="15" t="s">
        <v>46</v>
      </c>
      <c r="D4674" s="15">
        <v>130000</v>
      </c>
      <c r="E4674" s="15">
        <v>60</v>
      </c>
      <c r="F4674" s="15">
        <v>5</v>
      </c>
      <c r="G4674" s="15">
        <v>1</v>
      </c>
    </row>
    <row r="4675" spans="1:7" x14ac:dyDescent="0.2">
      <c r="A4675" s="15">
        <v>15600</v>
      </c>
      <c r="B4675" s="15">
        <v>0.15310000000000001</v>
      </c>
      <c r="C4675" s="15" t="s">
        <v>46</v>
      </c>
      <c r="D4675" s="15">
        <v>134000</v>
      </c>
      <c r="E4675" s="15">
        <v>60</v>
      </c>
      <c r="F4675" s="15">
        <v>10</v>
      </c>
      <c r="G4675" s="15">
        <v>0</v>
      </c>
    </row>
    <row r="4676" spans="1:7" x14ac:dyDescent="0.2">
      <c r="A4676" s="15">
        <v>1000</v>
      </c>
      <c r="B4676" s="15">
        <v>0.1212</v>
      </c>
      <c r="C4676" s="15" t="s">
        <v>44</v>
      </c>
      <c r="D4676" s="15">
        <v>20800</v>
      </c>
      <c r="E4676" s="15">
        <v>36</v>
      </c>
      <c r="F4676" s="15">
        <v>4</v>
      </c>
      <c r="G4676" s="15">
        <v>0</v>
      </c>
    </row>
    <row r="4677" spans="1:7" x14ac:dyDescent="0.2">
      <c r="A4677" s="15">
        <v>10000</v>
      </c>
      <c r="B4677" s="15">
        <v>7.6200000000000004E-2</v>
      </c>
      <c r="C4677" s="15" t="s">
        <v>46</v>
      </c>
      <c r="D4677" s="15">
        <v>110000</v>
      </c>
      <c r="E4677" s="15">
        <v>36</v>
      </c>
      <c r="F4677" s="15">
        <v>2</v>
      </c>
      <c r="G4677" s="15">
        <v>0</v>
      </c>
    </row>
    <row r="4678" spans="1:7" x14ac:dyDescent="0.2">
      <c r="A4678" s="15">
        <v>35000</v>
      </c>
      <c r="B4678" s="15">
        <v>0.21</v>
      </c>
      <c r="C4678" s="15" t="s">
        <v>46</v>
      </c>
      <c r="D4678" s="15">
        <v>110000</v>
      </c>
      <c r="E4678" s="15">
        <v>60</v>
      </c>
      <c r="F4678" s="15">
        <v>7</v>
      </c>
      <c r="G4678" s="15">
        <v>0</v>
      </c>
    </row>
    <row r="4679" spans="1:7" x14ac:dyDescent="0.2">
      <c r="A4679" s="15">
        <v>20400</v>
      </c>
      <c r="B4679" s="15">
        <v>6.0299999999999999E-2</v>
      </c>
      <c r="C4679" s="15" t="s">
        <v>46</v>
      </c>
      <c r="D4679" s="15">
        <v>148000</v>
      </c>
      <c r="E4679" s="15">
        <v>36</v>
      </c>
      <c r="F4679" s="15">
        <v>4</v>
      </c>
      <c r="G4679" s="15">
        <v>0</v>
      </c>
    </row>
    <row r="4680" spans="1:7" x14ac:dyDescent="0.2">
      <c r="A4680" s="15">
        <v>12000</v>
      </c>
      <c r="B4680" s="15">
        <v>0.17269999999999999</v>
      </c>
      <c r="C4680" s="15" t="s">
        <v>44</v>
      </c>
      <c r="D4680" s="15">
        <v>102000</v>
      </c>
      <c r="E4680" s="15">
        <v>36</v>
      </c>
      <c r="F4680" s="15">
        <v>7</v>
      </c>
      <c r="G4680" s="15">
        <v>1</v>
      </c>
    </row>
    <row r="4681" spans="1:7" x14ac:dyDescent="0.2">
      <c r="A4681" s="15">
        <v>18000</v>
      </c>
      <c r="B4681" s="15">
        <v>0.1016</v>
      </c>
      <c r="C4681" s="15" t="s">
        <v>44</v>
      </c>
      <c r="D4681" s="15">
        <v>75000</v>
      </c>
      <c r="E4681" s="15">
        <v>36</v>
      </c>
      <c r="F4681" s="15">
        <v>3</v>
      </c>
      <c r="G4681" s="15">
        <v>0</v>
      </c>
    </row>
    <row r="4682" spans="1:7" x14ac:dyDescent="0.2">
      <c r="A4682" s="15">
        <v>25000</v>
      </c>
      <c r="B4682" s="15">
        <v>7.6200000000000004E-2</v>
      </c>
      <c r="C4682" s="15" t="s">
        <v>46</v>
      </c>
      <c r="D4682" s="15">
        <v>120000</v>
      </c>
      <c r="E4682" s="15">
        <v>36</v>
      </c>
      <c r="F4682" s="15">
        <v>4</v>
      </c>
      <c r="G4682" s="15">
        <v>0</v>
      </c>
    </row>
    <row r="4683" spans="1:7" x14ac:dyDescent="0.2">
      <c r="A4683" s="15">
        <v>9000</v>
      </c>
      <c r="B4683" s="15">
        <v>0.15310000000000001</v>
      </c>
      <c r="C4683" s="15" t="s">
        <v>46</v>
      </c>
      <c r="D4683" s="15">
        <v>53000</v>
      </c>
      <c r="E4683" s="15">
        <v>36</v>
      </c>
      <c r="F4683" s="15">
        <v>3</v>
      </c>
      <c r="G4683" s="15">
        <v>1</v>
      </c>
    </row>
    <row r="4684" spans="1:7" x14ac:dyDescent="0.2">
      <c r="A4684" s="15">
        <v>17450</v>
      </c>
      <c r="B4684" s="15">
        <v>0.1016</v>
      </c>
      <c r="C4684" s="15" t="s">
        <v>44</v>
      </c>
      <c r="D4684" s="15">
        <v>95000</v>
      </c>
      <c r="E4684" s="15">
        <v>36</v>
      </c>
      <c r="F4684" s="15">
        <v>0.5</v>
      </c>
      <c r="G4684" s="15">
        <v>0</v>
      </c>
    </row>
    <row r="4685" spans="1:7" x14ac:dyDescent="0.2">
      <c r="A4685" s="15">
        <v>23000</v>
      </c>
      <c r="B4685" s="15">
        <v>0.1212</v>
      </c>
      <c r="C4685" s="15" t="s">
        <v>46</v>
      </c>
      <c r="D4685" s="15">
        <v>120000</v>
      </c>
      <c r="E4685" s="15">
        <v>36</v>
      </c>
      <c r="F4685" s="15">
        <v>7</v>
      </c>
      <c r="G4685" s="15">
        <v>0</v>
      </c>
    </row>
    <row r="4686" spans="1:7" x14ac:dyDescent="0.2">
      <c r="A4686" s="15">
        <v>10575</v>
      </c>
      <c r="B4686" s="15">
        <v>0.1875</v>
      </c>
      <c r="C4686" s="15" t="s">
        <v>44</v>
      </c>
      <c r="D4686" s="15">
        <v>37500</v>
      </c>
      <c r="E4686" s="15">
        <v>36</v>
      </c>
      <c r="F4686" s="15">
        <v>5</v>
      </c>
      <c r="G4686" s="15">
        <v>0</v>
      </c>
    </row>
    <row r="4687" spans="1:7" x14ac:dyDescent="0.2">
      <c r="A4687" s="15">
        <v>7800</v>
      </c>
      <c r="B4687" s="15">
        <v>0.1114</v>
      </c>
      <c r="C4687" s="15" t="s">
        <v>46</v>
      </c>
      <c r="D4687" s="15">
        <v>110000</v>
      </c>
      <c r="E4687" s="15">
        <v>36</v>
      </c>
      <c r="F4687" s="15">
        <v>10</v>
      </c>
      <c r="G4687" s="15">
        <v>0</v>
      </c>
    </row>
    <row r="4688" spans="1:7" x14ac:dyDescent="0.2">
      <c r="A4688" s="15">
        <v>10000</v>
      </c>
      <c r="B4688" s="15">
        <v>7.6200000000000004E-2</v>
      </c>
      <c r="C4688" s="15" t="s">
        <v>46</v>
      </c>
      <c r="D4688" s="15">
        <v>145000</v>
      </c>
      <c r="E4688" s="15">
        <v>36</v>
      </c>
      <c r="F4688" s="15">
        <v>7</v>
      </c>
      <c r="G4688" s="15">
        <v>0</v>
      </c>
    </row>
    <row r="4689" spans="1:7" x14ac:dyDescent="0.2">
      <c r="A4689" s="15">
        <v>3500</v>
      </c>
      <c r="B4689" s="15">
        <v>7.9000000000000001E-2</v>
      </c>
      <c r="C4689" s="15" t="s">
        <v>44</v>
      </c>
      <c r="D4689" s="15">
        <v>60000</v>
      </c>
      <c r="E4689" s="15">
        <v>36</v>
      </c>
      <c r="F4689" s="15">
        <v>4</v>
      </c>
      <c r="G4689" s="15">
        <v>0</v>
      </c>
    </row>
    <row r="4690" spans="1:7" x14ac:dyDescent="0.2">
      <c r="A4690" s="15">
        <v>4000</v>
      </c>
      <c r="B4690" s="15">
        <v>0.19719999999999999</v>
      </c>
      <c r="C4690" s="15" t="s">
        <v>44</v>
      </c>
      <c r="D4690" s="15">
        <v>70000</v>
      </c>
      <c r="E4690" s="15">
        <v>36</v>
      </c>
      <c r="F4690" s="15">
        <v>1</v>
      </c>
      <c r="G4690" s="15">
        <v>0</v>
      </c>
    </row>
    <row r="4691" spans="1:7" x14ac:dyDescent="0.2">
      <c r="A4691" s="15">
        <v>5000</v>
      </c>
      <c r="B4691" s="15">
        <v>0.158</v>
      </c>
      <c r="C4691" s="15" t="s">
        <v>46</v>
      </c>
      <c r="D4691" s="15">
        <v>38000</v>
      </c>
      <c r="E4691" s="15">
        <v>36</v>
      </c>
      <c r="F4691" s="15">
        <v>10</v>
      </c>
      <c r="G4691" s="15">
        <v>0</v>
      </c>
    </row>
    <row r="4692" spans="1:7" x14ac:dyDescent="0.2">
      <c r="A4692" s="15">
        <v>2400</v>
      </c>
      <c r="B4692" s="15">
        <v>0.14330000000000001</v>
      </c>
      <c r="C4692" s="15" t="s">
        <v>44</v>
      </c>
      <c r="D4692" s="15">
        <v>107000</v>
      </c>
      <c r="E4692" s="15">
        <v>36</v>
      </c>
      <c r="F4692" s="15">
        <v>1</v>
      </c>
      <c r="G4692" s="15">
        <v>0</v>
      </c>
    </row>
    <row r="4693" spans="1:7" x14ac:dyDescent="0.2">
      <c r="A4693" s="15">
        <v>16000</v>
      </c>
      <c r="B4693" s="15">
        <v>0.1212</v>
      </c>
      <c r="C4693" s="15" t="s">
        <v>44</v>
      </c>
      <c r="D4693" s="15">
        <v>89606</v>
      </c>
      <c r="E4693" s="15">
        <v>36</v>
      </c>
      <c r="F4693" s="15">
        <v>8</v>
      </c>
      <c r="G4693" s="15">
        <v>0</v>
      </c>
    </row>
    <row r="4694" spans="1:7" x14ac:dyDescent="0.2">
      <c r="A4694" s="15">
        <v>30000</v>
      </c>
      <c r="B4694" s="15">
        <v>0.13109999999999999</v>
      </c>
      <c r="C4694" s="15" t="s">
        <v>45</v>
      </c>
      <c r="D4694" s="15">
        <v>210000</v>
      </c>
      <c r="E4694" s="15">
        <v>36</v>
      </c>
      <c r="F4694" s="15">
        <v>10</v>
      </c>
      <c r="G4694" s="15">
        <v>0</v>
      </c>
    </row>
    <row r="4695" spans="1:7" x14ac:dyDescent="0.2">
      <c r="A4695" s="15">
        <v>21000</v>
      </c>
      <c r="B4695" s="15">
        <v>0.1212</v>
      </c>
      <c r="C4695" s="15" t="s">
        <v>44</v>
      </c>
      <c r="D4695" s="15">
        <v>90000</v>
      </c>
      <c r="E4695" s="15">
        <v>36</v>
      </c>
      <c r="F4695" s="15">
        <v>7</v>
      </c>
      <c r="G4695" s="15">
        <v>0</v>
      </c>
    </row>
    <row r="4696" spans="1:7" x14ac:dyDescent="0.2">
      <c r="A4696" s="15">
        <v>25775</v>
      </c>
      <c r="B4696" s="15">
        <v>0.19719999999999999</v>
      </c>
      <c r="C4696" s="15" t="s">
        <v>46</v>
      </c>
      <c r="D4696" s="15">
        <v>155000</v>
      </c>
      <c r="E4696" s="15">
        <v>60</v>
      </c>
      <c r="F4696" s="15">
        <v>5</v>
      </c>
      <c r="G4696" s="15">
        <v>0</v>
      </c>
    </row>
    <row r="4697" spans="1:7" x14ac:dyDescent="0.2">
      <c r="A4697" s="15">
        <v>17500</v>
      </c>
      <c r="B4697" s="15">
        <v>0.16289999999999999</v>
      </c>
      <c r="C4697" s="15" t="s">
        <v>46</v>
      </c>
      <c r="D4697" s="15">
        <v>40000</v>
      </c>
      <c r="E4697" s="15">
        <v>60</v>
      </c>
      <c r="F4697" s="15">
        <v>10</v>
      </c>
      <c r="G4697" s="15">
        <v>1</v>
      </c>
    </row>
    <row r="4698" spans="1:7" x14ac:dyDescent="0.2">
      <c r="A4698" s="15">
        <v>20000</v>
      </c>
      <c r="B4698" s="15">
        <v>0.1212</v>
      </c>
      <c r="C4698" s="15" t="s">
        <v>46</v>
      </c>
      <c r="D4698" s="15">
        <v>71000</v>
      </c>
      <c r="E4698" s="15">
        <v>36</v>
      </c>
      <c r="F4698" s="15">
        <v>10</v>
      </c>
      <c r="G4698" s="15">
        <v>0</v>
      </c>
    </row>
    <row r="4699" spans="1:7" x14ac:dyDescent="0.2">
      <c r="A4699" s="15">
        <v>16000</v>
      </c>
      <c r="B4699" s="15">
        <v>0.13109999999999999</v>
      </c>
      <c r="C4699" s="15" t="s">
        <v>44</v>
      </c>
      <c r="D4699" s="15">
        <v>105000</v>
      </c>
      <c r="E4699" s="15">
        <v>36</v>
      </c>
      <c r="F4699" s="15">
        <v>2</v>
      </c>
      <c r="G4699" s="15">
        <v>0</v>
      </c>
    </row>
    <row r="4700" spans="1:7" x14ac:dyDescent="0.2">
      <c r="A4700" s="15">
        <v>13225</v>
      </c>
      <c r="B4700" s="15">
        <v>7.6200000000000004E-2</v>
      </c>
      <c r="C4700" s="15" t="s">
        <v>44</v>
      </c>
      <c r="D4700" s="15">
        <v>76000</v>
      </c>
      <c r="E4700" s="15">
        <v>36</v>
      </c>
      <c r="F4700" s="15">
        <v>1</v>
      </c>
      <c r="G4700" s="15">
        <v>0</v>
      </c>
    </row>
    <row r="4701" spans="1:7" x14ac:dyDescent="0.2">
      <c r="A4701" s="15">
        <v>32000</v>
      </c>
      <c r="B4701" s="15">
        <v>0.13109999999999999</v>
      </c>
      <c r="C4701" s="15" t="s">
        <v>44</v>
      </c>
      <c r="D4701" s="15">
        <v>87000</v>
      </c>
      <c r="E4701" s="15">
        <v>36</v>
      </c>
      <c r="F4701" s="15">
        <v>10</v>
      </c>
      <c r="G4701" s="15">
        <v>0</v>
      </c>
    </row>
    <row r="4702" spans="1:7" x14ac:dyDescent="0.2">
      <c r="A4702" s="15">
        <v>5000</v>
      </c>
      <c r="B4702" s="15">
        <v>0.18490000000000001</v>
      </c>
      <c r="C4702" s="15" t="s">
        <v>46</v>
      </c>
      <c r="D4702" s="15">
        <v>65000</v>
      </c>
      <c r="E4702" s="15">
        <v>36</v>
      </c>
      <c r="F4702" s="15">
        <v>10</v>
      </c>
      <c r="G4702" s="15">
        <v>1</v>
      </c>
    </row>
    <row r="4703" spans="1:7" x14ac:dyDescent="0.2">
      <c r="A4703" s="15">
        <v>16000</v>
      </c>
      <c r="B4703" s="15">
        <v>6.6199999999999995E-2</v>
      </c>
      <c r="C4703" s="15" t="s">
        <v>46</v>
      </c>
      <c r="D4703" s="15">
        <v>90400</v>
      </c>
      <c r="E4703" s="15">
        <v>36</v>
      </c>
      <c r="F4703" s="15">
        <v>10</v>
      </c>
      <c r="G4703" s="15">
        <v>0</v>
      </c>
    </row>
    <row r="4704" spans="1:7" x14ac:dyDescent="0.2">
      <c r="A4704" s="15">
        <v>12000</v>
      </c>
      <c r="B4704" s="15">
        <v>8.8999999999999996E-2</v>
      </c>
      <c r="C4704" s="15" t="s">
        <v>46</v>
      </c>
      <c r="D4704" s="15">
        <v>54000</v>
      </c>
      <c r="E4704" s="15">
        <v>36</v>
      </c>
      <c r="F4704" s="15">
        <v>2</v>
      </c>
      <c r="G4704" s="15">
        <v>0</v>
      </c>
    </row>
    <row r="4705" spans="1:7" x14ac:dyDescent="0.2">
      <c r="A4705" s="15">
        <v>16000</v>
      </c>
      <c r="B4705" s="15">
        <v>0.1212</v>
      </c>
      <c r="C4705" s="15" t="s">
        <v>46</v>
      </c>
      <c r="D4705" s="16">
        <v>100000</v>
      </c>
      <c r="E4705" s="15">
        <v>36</v>
      </c>
      <c r="F4705" s="15">
        <v>9</v>
      </c>
      <c r="G4705" s="15">
        <v>0</v>
      </c>
    </row>
    <row r="4706" spans="1:7" x14ac:dyDescent="0.2">
      <c r="A4706" s="15">
        <v>21000</v>
      </c>
      <c r="B4706" s="15">
        <v>0.14330000000000001</v>
      </c>
      <c r="C4706" s="15" t="s">
        <v>44</v>
      </c>
      <c r="D4706" s="15">
        <v>98000</v>
      </c>
      <c r="E4706" s="15">
        <v>36</v>
      </c>
      <c r="F4706" s="15">
        <v>2</v>
      </c>
      <c r="G4706" s="15">
        <v>0</v>
      </c>
    </row>
    <row r="4707" spans="1:7" x14ac:dyDescent="0.2">
      <c r="A4707" s="15">
        <v>25475</v>
      </c>
      <c r="B4707" s="15">
        <v>0.23280000000000001</v>
      </c>
      <c r="C4707" s="15" t="s">
        <v>44</v>
      </c>
      <c r="D4707" s="15">
        <v>99877</v>
      </c>
      <c r="E4707" s="15">
        <v>60</v>
      </c>
      <c r="F4707" s="15">
        <v>10</v>
      </c>
      <c r="G4707" s="15">
        <v>0</v>
      </c>
    </row>
    <row r="4708" spans="1:7" x14ac:dyDescent="0.2">
      <c r="A4708" s="15">
        <v>9500</v>
      </c>
      <c r="B4708" s="15">
        <v>0.14330000000000001</v>
      </c>
      <c r="C4708" s="15" t="s">
        <v>44</v>
      </c>
      <c r="D4708" s="15">
        <v>29000</v>
      </c>
      <c r="E4708" s="15">
        <v>36</v>
      </c>
      <c r="F4708" s="15">
        <v>7</v>
      </c>
      <c r="G4708" s="15">
        <v>1</v>
      </c>
    </row>
    <row r="4709" spans="1:7" x14ac:dyDescent="0.2">
      <c r="A4709" s="15">
        <v>16000</v>
      </c>
      <c r="B4709" s="15">
        <v>0.13109999999999999</v>
      </c>
      <c r="C4709" s="15" t="s">
        <v>46</v>
      </c>
      <c r="D4709" s="15">
        <v>75000</v>
      </c>
      <c r="E4709" s="15">
        <v>36</v>
      </c>
      <c r="F4709" s="15">
        <v>2</v>
      </c>
      <c r="G4709" s="15">
        <v>0</v>
      </c>
    </row>
    <row r="4710" spans="1:7" x14ac:dyDescent="0.2">
      <c r="A4710" s="15">
        <v>9600</v>
      </c>
      <c r="B4710" s="15">
        <v>0.15310000000000001</v>
      </c>
      <c r="C4710" s="15" t="s">
        <v>46</v>
      </c>
      <c r="D4710" s="15">
        <v>60000</v>
      </c>
      <c r="E4710" s="15">
        <v>36</v>
      </c>
      <c r="F4710" s="15">
        <v>10</v>
      </c>
      <c r="G4710" s="15">
        <v>0</v>
      </c>
    </row>
    <row r="4711" spans="1:7" x14ac:dyDescent="0.2">
      <c r="A4711" s="15">
        <v>21000</v>
      </c>
      <c r="B4711" s="15">
        <v>0.13109999999999999</v>
      </c>
      <c r="C4711" s="15" t="s">
        <v>46</v>
      </c>
      <c r="D4711" s="15">
        <v>126000</v>
      </c>
      <c r="E4711" s="15">
        <v>36</v>
      </c>
      <c r="F4711" s="15">
        <v>10</v>
      </c>
      <c r="G4711" s="15">
        <v>1</v>
      </c>
    </row>
    <row r="4712" spans="1:7" x14ac:dyDescent="0.2">
      <c r="A4712" s="15">
        <v>5000</v>
      </c>
      <c r="B4712" s="15">
        <v>0.1777</v>
      </c>
      <c r="C4712" s="15" t="s">
        <v>44</v>
      </c>
      <c r="D4712" s="15">
        <v>60000</v>
      </c>
      <c r="E4712" s="15">
        <v>60</v>
      </c>
      <c r="F4712" s="15">
        <v>6</v>
      </c>
      <c r="G4712" s="15">
        <v>0</v>
      </c>
    </row>
    <row r="4713" spans="1:7" x14ac:dyDescent="0.2">
      <c r="A4713" s="15">
        <v>11000</v>
      </c>
      <c r="B4713" s="15">
        <v>0.13109999999999999</v>
      </c>
      <c r="C4713" s="15" t="s">
        <v>44</v>
      </c>
      <c r="D4713" s="15">
        <v>61700</v>
      </c>
      <c r="E4713" s="15">
        <v>36</v>
      </c>
      <c r="F4713" s="15">
        <v>3</v>
      </c>
      <c r="G4713" s="15">
        <v>0</v>
      </c>
    </row>
    <row r="4714" spans="1:7" x14ac:dyDescent="0.2">
      <c r="A4714" s="15">
        <v>7500</v>
      </c>
      <c r="B4714" s="15">
        <v>7.6200000000000004E-2</v>
      </c>
      <c r="C4714" s="15" t="s">
        <v>46</v>
      </c>
      <c r="D4714" s="15">
        <v>195000</v>
      </c>
      <c r="E4714" s="15">
        <v>36</v>
      </c>
      <c r="F4714" s="15">
        <v>2</v>
      </c>
      <c r="G4714" s="15">
        <v>0</v>
      </c>
    </row>
    <row r="4715" spans="1:7" x14ac:dyDescent="0.2">
      <c r="A4715" s="15">
        <v>25000</v>
      </c>
      <c r="B4715" s="15">
        <v>0.1905</v>
      </c>
      <c r="C4715" s="15" t="s">
        <v>46</v>
      </c>
      <c r="D4715" s="15">
        <v>72000</v>
      </c>
      <c r="E4715" s="15">
        <v>60</v>
      </c>
      <c r="F4715" s="15">
        <v>10</v>
      </c>
      <c r="G4715" s="15">
        <v>1</v>
      </c>
    </row>
    <row r="4716" spans="1:7" x14ac:dyDescent="0.2">
      <c r="A4716" s="15">
        <v>25000</v>
      </c>
      <c r="B4716" s="15">
        <v>7.9000000000000001E-2</v>
      </c>
      <c r="C4716" s="15" t="s">
        <v>46</v>
      </c>
      <c r="D4716" s="15">
        <v>135000</v>
      </c>
      <c r="E4716" s="15">
        <v>36</v>
      </c>
      <c r="F4716" s="15">
        <v>10</v>
      </c>
      <c r="G4716" s="15">
        <v>0</v>
      </c>
    </row>
    <row r="4717" spans="1:7" x14ac:dyDescent="0.2">
      <c r="A4717" s="15">
        <v>30000</v>
      </c>
      <c r="B4717" s="15">
        <v>0.13109999999999999</v>
      </c>
      <c r="C4717" s="15" t="s">
        <v>46</v>
      </c>
      <c r="D4717" s="15">
        <v>160000</v>
      </c>
      <c r="E4717" s="15">
        <v>60</v>
      </c>
      <c r="F4717" s="15">
        <v>10</v>
      </c>
      <c r="G4717" s="15">
        <v>0</v>
      </c>
    </row>
    <row r="4718" spans="1:7" x14ac:dyDescent="0.2">
      <c r="A4718" s="15">
        <v>18000</v>
      </c>
      <c r="B4718" s="15">
        <v>0.1212</v>
      </c>
      <c r="C4718" s="15" t="s">
        <v>46</v>
      </c>
      <c r="D4718" s="15">
        <v>62000</v>
      </c>
      <c r="E4718" s="15">
        <v>36</v>
      </c>
      <c r="F4718" s="15">
        <v>2</v>
      </c>
      <c r="G4718" s="15">
        <v>0</v>
      </c>
    </row>
    <row r="4719" spans="1:7" x14ac:dyDescent="0.2">
      <c r="A4719" s="15">
        <v>7400</v>
      </c>
      <c r="B4719" s="15">
        <v>0.13109999999999999</v>
      </c>
      <c r="C4719" s="15" t="s">
        <v>46</v>
      </c>
      <c r="D4719" s="15">
        <v>43000</v>
      </c>
      <c r="E4719" s="15">
        <v>36</v>
      </c>
      <c r="F4719" s="15">
        <v>10</v>
      </c>
      <c r="G4719" s="15">
        <v>1</v>
      </c>
    </row>
    <row r="4720" spans="1:7" x14ac:dyDescent="0.2">
      <c r="A4720" s="15">
        <v>28000</v>
      </c>
      <c r="B4720" s="15">
        <v>0.1016</v>
      </c>
      <c r="C4720" s="15" t="s">
        <v>46</v>
      </c>
      <c r="D4720" s="15">
        <v>130000</v>
      </c>
      <c r="E4720" s="15">
        <v>36</v>
      </c>
      <c r="F4720" s="15">
        <v>10</v>
      </c>
      <c r="G4720" s="15">
        <v>0</v>
      </c>
    </row>
    <row r="4721" spans="1:7" x14ac:dyDescent="0.2">
      <c r="A4721" s="15">
        <v>35000</v>
      </c>
      <c r="B4721" s="15">
        <v>0.16289999999999999</v>
      </c>
      <c r="C4721" s="15" t="s">
        <v>46</v>
      </c>
      <c r="D4721" s="15">
        <v>115000</v>
      </c>
      <c r="E4721" s="15">
        <v>36</v>
      </c>
      <c r="F4721" s="15">
        <v>10</v>
      </c>
      <c r="G4721" s="15">
        <v>0</v>
      </c>
    </row>
    <row r="4722" spans="1:7" x14ac:dyDescent="0.2">
      <c r="A4722" s="15">
        <v>20000</v>
      </c>
      <c r="B4722" s="15">
        <v>8.8999999999999996E-2</v>
      </c>
      <c r="C4722" s="15" t="s">
        <v>46</v>
      </c>
      <c r="D4722" s="15">
        <v>159472</v>
      </c>
      <c r="E4722" s="15">
        <v>36</v>
      </c>
      <c r="F4722" s="15">
        <v>10</v>
      </c>
      <c r="G4722" s="15">
        <v>0</v>
      </c>
    </row>
    <row r="4723" spans="1:7" x14ac:dyDescent="0.2">
      <c r="A4723" s="15">
        <v>16000</v>
      </c>
      <c r="B4723" s="15">
        <v>0.1212</v>
      </c>
      <c r="C4723" s="15" t="s">
        <v>46</v>
      </c>
      <c r="D4723" s="15">
        <v>36500</v>
      </c>
      <c r="E4723" s="15">
        <v>36</v>
      </c>
      <c r="F4723" s="15">
        <v>0.5</v>
      </c>
      <c r="G4723" s="15">
        <v>0</v>
      </c>
    </row>
    <row r="4724" spans="1:7" x14ac:dyDescent="0.2">
      <c r="A4724" s="15">
        <v>13000</v>
      </c>
      <c r="B4724" s="15">
        <v>0.158</v>
      </c>
      <c r="C4724" s="15" t="s">
        <v>44</v>
      </c>
      <c r="D4724" s="15">
        <v>49300</v>
      </c>
      <c r="E4724" s="15">
        <v>36</v>
      </c>
      <c r="F4724" s="15">
        <v>2</v>
      </c>
      <c r="G4724" s="15">
        <v>1</v>
      </c>
    </row>
    <row r="4725" spans="1:7" x14ac:dyDescent="0.2">
      <c r="A4725" s="15">
        <v>20000</v>
      </c>
      <c r="B4725" s="15">
        <v>0.1114</v>
      </c>
      <c r="C4725" s="15" t="s">
        <v>46</v>
      </c>
      <c r="D4725" s="15">
        <v>110000</v>
      </c>
      <c r="E4725" s="15">
        <v>36</v>
      </c>
      <c r="F4725" s="15">
        <v>10</v>
      </c>
      <c r="G4725" s="15">
        <v>1</v>
      </c>
    </row>
    <row r="4726" spans="1:7" x14ac:dyDescent="0.2">
      <c r="A4726" s="15">
        <v>16000</v>
      </c>
      <c r="B4726" s="15">
        <v>0.16289999999999999</v>
      </c>
      <c r="C4726" s="15" t="s">
        <v>46</v>
      </c>
      <c r="D4726" s="15">
        <v>46698.34</v>
      </c>
      <c r="E4726" s="15">
        <v>60</v>
      </c>
      <c r="F4726" s="15">
        <v>8</v>
      </c>
      <c r="G4726" s="15">
        <v>0</v>
      </c>
    </row>
    <row r="4727" spans="1:7" x14ac:dyDescent="0.2">
      <c r="A4727" s="15">
        <v>17000</v>
      </c>
      <c r="B4727" s="15">
        <v>0.24829999999999999</v>
      </c>
      <c r="C4727" s="15" t="s">
        <v>46</v>
      </c>
      <c r="D4727" s="15">
        <v>75000</v>
      </c>
      <c r="E4727" s="15">
        <v>60</v>
      </c>
      <c r="F4727" s="15">
        <v>5</v>
      </c>
      <c r="G4727" s="15">
        <v>0</v>
      </c>
    </row>
    <row r="4728" spans="1:7" x14ac:dyDescent="0.2">
      <c r="A4728" s="15">
        <v>1500</v>
      </c>
      <c r="B4728" s="15">
        <v>0.1409</v>
      </c>
      <c r="C4728" s="15" t="s">
        <v>45</v>
      </c>
      <c r="D4728" s="15">
        <v>79000</v>
      </c>
      <c r="E4728" s="15">
        <v>36</v>
      </c>
      <c r="F4728" s="15">
        <v>10</v>
      </c>
      <c r="G4728" s="15">
        <v>0</v>
      </c>
    </row>
    <row r="4729" spans="1:7" x14ac:dyDescent="0.2">
      <c r="A4729" s="15">
        <v>20500</v>
      </c>
      <c r="B4729" s="15">
        <v>7.6200000000000004E-2</v>
      </c>
      <c r="C4729" s="15" t="s">
        <v>46</v>
      </c>
      <c r="D4729" s="15">
        <v>90000</v>
      </c>
      <c r="E4729" s="15">
        <v>36</v>
      </c>
      <c r="F4729" s="15">
        <v>10</v>
      </c>
      <c r="G4729" s="15">
        <v>0</v>
      </c>
    </row>
    <row r="4730" spans="1:7" x14ac:dyDescent="0.2">
      <c r="A4730" s="15">
        <v>4500</v>
      </c>
      <c r="B4730" s="15">
        <v>0.1875</v>
      </c>
      <c r="C4730" s="15" t="s">
        <v>44</v>
      </c>
      <c r="D4730" s="15">
        <v>47500</v>
      </c>
      <c r="E4730" s="15">
        <v>36</v>
      </c>
      <c r="F4730" s="15">
        <v>10</v>
      </c>
      <c r="G4730" s="15">
        <v>1</v>
      </c>
    </row>
    <row r="4731" spans="1:7" x14ac:dyDescent="0.2">
      <c r="A4731" s="15">
        <v>9000</v>
      </c>
      <c r="B4731" s="15">
        <v>0.158</v>
      </c>
      <c r="C4731" s="15" t="s">
        <v>46</v>
      </c>
      <c r="D4731" s="15">
        <v>58000</v>
      </c>
      <c r="E4731" s="15">
        <v>36</v>
      </c>
      <c r="F4731" s="15">
        <v>6</v>
      </c>
      <c r="G4731" s="15">
        <v>0</v>
      </c>
    </row>
    <row r="4732" spans="1:7" x14ac:dyDescent="0.2">
      <c r="A4732" s="15">
        <v>12000</v>
      </c>
      <c r="B4732" s="15">
        <v>0.14330000000000001</v>
      </c>
      <c r="C4732" s="15" t="s">
        <v>46</v>
      </c>
      <c r="D4732" s="15">
        <v>70000</v>
      </c>
      <c r="E4732" s="15">
        <v>36</v>
      </c>
      <c r="F4732" s="15">
        <v>10</v>
      </c>
      <c r="G4732" s="15">
        <v>0</v>
      </c>
    </row>
    <row r="4733" spans="1:7" x14ac:dyDescent="0.2">
      <c r="A4733" s="15">
        <v>14000</v>
      </c>
      <c r="B4733" s="15">
        <v>0.1212</v>
      </c>
      <c r="C4733" s="15" t="s">
        <v>44</v>
      </c>
      <c r="D4733" s="15">
        <v>55000</v>
      </c>
      <c r="E4733" s="15">
        <v>36</v>
      </c>
      <c r="F4733" s="15">
        <v>6</v>
      </c>
      <c r="G4733" s="15">
        <v>0</v>
      </c>
    </row>
    <row r="4734" spans="1:7" x14ac:dyDescent="0.2">
      <c r="A4734" s="15">
        <v>5000</v>
      </c>
      <c r="B4734" s="15">
        <v>0.2198</v>
      </c>
      <c r="C4734" s="15" t="s">
        <v>44</v>
      </c>
      <c r="D4734" s="15">
        <v>24000</v>
      </c>
      <c r="E4734" s="15">
        <v>36</v>
      </c>
      <c r="F4734" s="15">
        <v>1</v>
      </c>
      <c r="G4734" s="15">
        <v>0</v>
      </c>
    </row>
    <row r="4735" spans="1:7" x14ac:dyDescent="0.2">
      <c r="A4735" s="15">
        <v>23675</v>
      </c>
      <c r="B4735" s="15">
        <v>0.158</v>
      </c>
      <c r="C4735" s="15" t="s">
        <v>46</v>
      </c>
      <c r="D4735" s="15">
        <v>54000</v>
      </c>
      <c r="E4735" s="15">
        <v>60</v>
      </c>
      <c r="F4735" s="15">
        <v>3</v>
      </c>
      <c r="G4735" s="15">
        <v>1</v>
      </c>
    </row>
    <row r="4736" spans="1:7" x14ac:dyDescent="0.2">
      <c r="A4736" s="15">
        <v>20000</v>
      </c>
      <c r="B4736" s="15">
        <v>6.0299999999999999E-2</v>
      </c>
      <c r="C4736" s="15" t="s">
        <v>46</v>
      </c>
      <c r="D4736" s="15">
        <v>210000</v>
      </c>
      <c r="E4736" s="15">
        <v>36</v>
      </c>
      <c r="F4736" s="15">
        <v>1</v>
      </c>
      <c r="G4736" s="15">
        <v>0</v>
      </c>
    </row>
    <row r="4737" spans="1:7" x14ac:dyDescent="0.2">
      <c r="A4737" s="15">
        <v>8125</v>
      </c>
      <c r="B4737" s="15">
        <v>0.1777</v>
      </c>
      <c r="C4737" s="15" t="s">
        <v>44</v>
      </c>
      <c r="D4737" s="15">
        <v>35000</v>
      </c>
      <c r="E4737" s="15">
        <v>36</v>
      </c>
      <c r="F4737" s="15">
        <v>7</v>
      </c>
      <c r="G4737" s="15">
        <v>0</v>
      </c>
    </row>
    <row r="4738" spans="1:7" x14ac:dyDescent="0.2">
      <c r="A4738" s="15">
        <v>25000</v>
      </c>
      <c r="B4738" s="15">
        <v>0.23630000000000001</v>
      </c>
      <c r="C4738" s="15" t="s">
        <v>44</v>
      </c>
      <c r="D4738" s="15">
        <v>78000</v>
      </c>
      <c r="E4738" s="15">
        <v>60</v>
      </c>
      <c r="F4738" s="15">
        <v>10</v>
      </c>
      <c r="G4738" s="15">
        <v>1</v>
      </c>
    </row>
    <row r="4739" spans="1:7" x14ac:dyDescent="0.2">
      <c r="A4739" s="15">
        <v>30000</v>
      </c>
      <c r="B4739" s="15">
        <v>0.13109999999999999</v>
      </c>
      <c r="C4739" s="15" t="s">
        <v>46</v>
      </c>
      <c r="D4739" s="15">
        <v>115000</v>
      </c>
      <c r="E4739" s="15">
        <v>60</v>
      </c>
      <c r="F4739" s="15">
        <v>7</v>
      </c>
      <c r="G4739" s="15">
        <v>0</v>
      </c>
    </row>
    <row r="4740" spans="1:7" x14ac:dyDescent="0.2">
      <c r="A4740" s="15">
        <v>5200</v>
      </c>
      <c r="B4740" s="15">
        <v>0.13109999999999999</v>
      </c>
      <c r="C4740" s="15" t="s">
        <v>44</v>
      </c>
      <c r="D4740" s="15">
        <v>25000</v>
      </c>
      <c r="E4740" s="15">
        <v>36</v>
      </c>
      <c r="F4740" s="15">
        <v>2</v>
      </c>
      <c r="G4740" s="15">
        <v>0</v>
      </c>
    </row>
    <row r="4741" spans="1:7" x14ac:dyDescent="0.2">
      <c r="A4741" s="15">
        <v>15000</v>
      </c>
      <c r="B4741" s="15">
        <v>0.1114</v>
      </c>
      <c r="C4741" s="15" t="s">
        <v>46</v>
      </c>
      <c r="D4741" s="15">
        <v>42000</v>
      </c>
      <c r="E4741" s="15">
        <v>36</v>
      </c>
      <c r="F4741" s="15">
        <v>3</v>
      </c>
      <c r="G4741" s="15">
        <v>0</v>
      </c>
    </row>
    <row r="4742" spans="1:7" x14ac:dyDescent="0.2">
      <c r="A4742" s="15">
        <v>26500</v>
      </c>
      <c r="B4742" s="15">
        <v>0.158</v>
      </c>
      <c r="C4742" s="15" t="s">
        <v>44</v>
      </c>
      <c r="D4742" s="15">
        <v>60000</v>
      </c>
      <c r="E4742" s="15">
        <v>60</v>
      </c>
      <c r="F4742" s="15">
        <v>0.5</v>
      </c>
      <c r="G4742" s="15">
        <v>0</v>
      </c>
    </row>
    <row r="4743" spans="1:7" x14ac:dyDescent="0.2">
      <c r="A4743" s="15">
        <v>9600</v>
      </c>
      <c r="B4743" s="15">
        <v>0.13109999999999999</v>
      </c>
      <c r="C4743" s="15" t="s">
        <v>46</v>
      </c>
      <c r="D4743" s="15">
        <v>55200</v>
      </c>
      <c r="E4743" s="15">
        <v>36</v>
      </c>
      <c r="F4743" s="15">
        <v>8</v>
      </c>
      <c r="G4743" s="15">
        <v>0</v>
      </c>
    </row>
    <row r="4744" spans="1:7" x14ac:dyDescent="0.2">
      <c r="A4744" s="15">
        <v>15350</v>
      </c>
      <c r="B4744" s="15">
        <v>0.16289999999999999</v>
      </c>
      <c r="C4744" s="15" t="s">
        <v>46</v>
      </c>
      <c r="D4744" s="15">
        <v>50000</v>
      </c>
      <c r="E4744" s="15">
        <v>36</v>
      </c>
      <c r="F4744" s="15">
        <v>6</v>
      </c>
      <c r="G4744" s="15">
        <v>1</v>
      </c>
    </row>
    <row r="4745" spans="1:7" x14ac:dyDescent="0.2">
      <c r="A4745" s="15">
        <v>10000</v>
      </c>
      <c r="B4745" s="15">
        <v>0.1212</v>
      </c>
      <c r="C4745" s="15" t="s">
        <v>44</v>
      </c>
      <c r="D4745" s="15">
        <v>60000</v>
      </c>
      <c r="E4745" s="15">
        <v>36</v>
      </c>
      <c r="F4745" s="15">
        <v>10</v>
      </c>
      <c r="G4745" s="15">
        <v>1</v>
      </c>
    </row>
    <row r="4746" spans="1:7" x14ac:dyDescent="0.2">
      <c r="A4746" s="15">
        <v>10000</v>
      </c>
      <c r="B4746" s="15">
        <v>0.15310000000000001</v>
      </c>
      <c r="C4746" s="15" t="s">
        <v>46</v>
      </c>
      <c r="D4746" s="15">
        <v>115000</v>
      </c>
      <c r="E4746" s="15">
        <v>36</v>
      </c>
      <c r="F4746" s="15">
        <v>6</v>
      </c>
      <c r="G4746" s="15">
        <v>0</v>
      </c>
    </row>
    <row r="4747" spans="1:7" x14ac:dyDescent="0.2">
      <c r="A4747" s="15">
        <v>12000</v>
      </c>
      <c r="B4747" s="15">
        <v>0.1016</v>
      </c>
      <c r="C4747" s="15" t="s">
        <v>46</v>
      </c>
      <c r="D4747" s="15">
        <v>40000</v>
      </c>
      <c r="E4747" s="15">
        <v>36</v>
      </c>
      <c r="F4747" s="15">
        <v>6</v>
      </c>
      <c r="G4747" s="15">
        <v>0</v>
      </c>
    </row>
    <row r="4748" spans="1:7" x14ac:dyDescent="0.2">
      <c r="A4748" s="15">
        <v>21000</v>
      </c>
      <c r="B4748" s="15">
        <v>0.158</v>
      </c>
      <c r="C4748" s="15" t="s">
        <v>46</v>
      </c>
      <c r="D4748" s="15">
        <v>65000</v>
      </c>
      <c r="E4748" s="15">
        <v>60</v>
      </c>
      <c r="F4748" s="15">
        <v>10</v>
      </c>
      <c r="G4748" s="15">
        <v>0</v>
      </c>
    </row>
    <row r="4749" spans="1:7" x14ac:dyDescent="0.2">
      <c r="A4749" s="15">
        <v>25000</v>
      </c>
      <c r="B4749" s="15">
        <v>0.13109999999999999</v>
      </c>
      <c r="C4749" s="15" t="s">
        <v>46</v>
      </c>
      <c r="D4749" s="15">
        <v>95000</v>
      </c>
      <c r="E4749" s="15">
        <v>36</v>
      </c>
      <c r="F4749" s="15">
        <v>4</v>
      </c>
      <c r="G4749" s="15">
        <v>0</v>
      </c>
    </row>
    <row r="4750" spans="1:7" x14ac:dyDescent="0.2">
      <c r="A4750" s="15">
        <v>25000</v>
      </c>
      <c r="B4750" s="15">
        <v>0.14330000000000001</v>
      </c>
      <c r="C4750" s="15" t="s">
        <v>46</v>
      </c>
      <c r="D4750" s="15">
        <v>71100</v>
      </c>
      <c r="E4750" s="15">
        <v>36</v>
      </c>
      <c r="F4750" s="15">
        <v>8</v>
      </c>
      <c r="G4750" s="15">
        <v>0</v>
      </c>
    </row>
    <row r="4751" spans="1:7" x14ac:dyDescent="0.2">
      <c r="A4751" s="15">
        <v>6800</v>
      </c>
      <c r="B4751" s="15">
        <v>0.1875</v>
      </c>
      <c r="C4751" s="15" t="s">
        <v>45</v>
      </c>
      <c r="D4751" s="15">
        <v>52000</v>
      </c>
      <c r="E4751" s="15">
        <v>36</v>
      </c>
      <c r="F4751" s="15">
        <v>4</v>
      </c>
      <c r="G4751" s="15">
        <v>0</v>
      </c>
    </row>
    <row r="4752" spans="1:7" x14ac:dyDescent="0.2">
      <c r="A4752" s="15">
        <v>8800</v>
      </c>
      <c r="B4752" s="15">
        <v>0.1212</v>
      </c>
      <c r="C4752" s="15" t="s">
        <v>44</v>
      </c>
      <c r="D4752" s="15">
        <v>72000</v>
      </c>
      <c r="E4752" s="15">
        <v>36</v>
      </c>
      <c r="F4752" s="15">
        <v>10</v>
      </c>
      <c r="G4752" s="15">
        <v>0</v>
      </c>
    </row>
    <row r="4753" spans="1:7" x14ac:dyDescent="0.2">
      <c r="A4753" s="15">
        <v>16800</v>
      </c>
      <c r="B4753" s="15">
        <v>0.13109999999999999</v>
      </c>
      <c r="C4753" s="15" t="s">
        <v>46</v>
      </c>
      <c r="D4753" s="15">
        <v>76000</v>
      </c>
      <c r="E4753" s="15">
        <v>36</v>
      </c>
      <c r="F4753" s="15">
        <v>6</v>
      </c>
      <c r="G4753" s="15">
        <v>0</v>
      </c>
    </row>
    <row r="4754" spans="1:7" x14ac:dyDescent="0.2">
      <c r="A4754" s="15">
        <v>2550</v>
      </c>
      <c r="B4754" s="15">
        <v>0.1875</v>
      </c>
      <c r="C4754" s="15" t="s">
        <v>44</v>
      </c>
      <c r="D4754" s="15">
        <v>39000</v>
      </c>
      <c r="E4754" s="15">
        <v>36</v>
      </c>
      <c r="F4754" s="15">
        <v>1</v>
      </c>
      <c r="G4754" s="15">
        <v>0</v>
      </c>
    </row>
    <row r="4755" spans="1:7" x14ac:dyDescent="0.2">
      <c r="A4755" s="15">
        <v>11200</v>
      </c>
      <c r="B4755" s="15">
        <v>6.0299999999999999E-2</v>
      </c>
      <c r="C4755" s="15" t="s">
        <v>46</v>
      </c>
      <c r="D4755" s="15">
        <v>96000</v>
      </c>
      <c r="E4755" s="15">
        <v>36</v>
      </c>
      <c r="F4755" s="15">
        <v>9</v>
      </c>
      <c r="G4755" s="15">
        <v>0</v>
      </c>
    </row>
    <row r="4756" spans="1:7" x14ac:dyDescent="0.2">
      <c r="A4756" s="15">
        <v>12000</v>
      </c>
      <c r="B4756" s="15">
        <v>0.16289999999999999</v>
      </c>
      <c r="C4756" s="15" t="s">
        <v>46</v>
      </c>
      <c r="D4756" s="15">
        <v>36400</v>
      </c>
      <c r="E4756" s="15">
        <v>36</v>
      </c>
      <c r="F4756" s="15">
        <v>2</v>
      </c>
      <c r="G4756" s="15">
        <v>0</v>
      </c>
    </row>
    <row r="4757" spans="1:7" x14ac:dyDescent="0.2">
      <c r="A4757" s="15">
        <v>24000</v>
      </c>
      <c r="B4757" s="15">
        <v>6.6199999999999995E-2</v>
      </c>
      <c r="C4757" s="15" t="s">
        <v>45</v>
      </c>
      <c r="D4757" s="15">
        <v>154000</v>
      </c>
      <c r="E4757" s="15">
        <v>36</v>
      </c>
      <c r="F4757" s="15">
        <v>2</v>
      </c>
      <c r="G4757" s="15">
        <v>0</v>
      </c>
    </row>
    <row r="4758" spans="1:7" x14ac:dyDescent="0.2">
      <c r="A4758" s="15">
        <v>25000</v>
      </c>
      <c r="B4758" s="15">
        <v>0.2049</v>
      </c>
      <c r="C4758" s="15" t="s">
        <v>44</v>
      </c>
      <c r="D4758" s="15">
        <v>115000</v>
      </c>
      <c r="E4758" s="15">
        <v>60</v>
      </c>
      <c r="F4758" s="15">
        <v>6</v>
      </c>
      <c r="G4758" s="15">
        <v>1</v>
      </c>
    </row>
    <row r="4759" spans="1:7" x14ac:dyDescent="0.2">
      <c r="A4759" s="15">
        <v>18000</v>
      </c>
      <c r="B4759" s="15">
        <v>0.1016</v>
      </c>
      <c r="C4759" s="15" t="s">
        <v>46</v>
      </c>
      <c r="D4759" s="15">
        <v>80000</v>
      </c>
      <c r="E4759" s="15">
        <v>60</v>
      </c>
      <c r="F4759" s="15">
        <v>10</v>
      </c>
      <c r="G4759" s="15">
        <v>1</v>
      </c>
    </row>
    <row r="4760" spans="1:7" x14ac:dyDescent="0.2">
      <c r="A4760" s="15">
        <v>16425</v>
      </c>
      <c r="B4760" s="15">
        <v>0.17269999999999999</v>
      </c>
      <c r="C4760" s="15" t="s">
        <v>44</v>
      </c>
      <c r="D4760" s="15">
        <v>37000</v>
      </c>
      <c r="E4760" s="15">
        <v>60</v>
      </c>
      <c r="F4760" s="15">
        <v>2</v>
      </c>
      <c r="G4760" s="15">
        <v>1</v>
      </c>
    </row>
    <row r="4761" spans="1:7" x14ac:dyDescent="0.2">
      <c r="A4761" s="15">
        <v>2200</v>
      </c>
      <c r="B4761" s="15">
        <v>0.1212</v>
      </c>
      <c r="C4761" s="15" t="s">
        <v>46</v>
      </c>
      <c r="D4761" s="15">
        <v>95000</v>
      </c>
      <c r="E4761" s="15">
        <v>36</v>
      </c>
      <c r="F4761" s="15">
        <v>10</v>
      </c>
      <c r="G4761" s="15">
        <v>0</v>
      </c>
    </row>
    <row r="4762" spans="1:7" x14ac:dyDescent="0.2">
      <c r="A4762" s="15">
        <v>8325</v>
      </c>
      <c r="B4762" s="15">
        <v>0.17269999999999999</v>
      </c>
      <c r="C4762" s="15" t="s">
        <v>44</v>
      </c>
      <c r="D4762" s="15">
        <v>30000</v>
      </c>
      <c r="E4762" s="15">
        <v>36</v>
      </c>
      <c r="F4762" s="15">
        <v>1</v>
      </c>
      <c r="G4762" s="15">
        <v>0</v>
      </c>
    </row>
    <row r="4763" spans="1:7" x14ac:dyDescent="0.2">
      <c r="A4763" s="15">
        <v>14000</v>
      </c>
      <c r="B4763" s="15">
        <v>0.15310000000000001</v>
      </c>
      <c r="C4763" s="15" t="s">
        <v>44</v>
      </c>
      <c r="D4763" s="15">
        <v>45000</v>
      </c>
      <c r="E4763" s="15">
        <v>36</v>
      </c>
      <c r="F4763" s="15">
        <v>2</v>
      </c>
      <c r="G4763" s="15">
        <v>0</v>
      </c>
    </row>
    <row r="4764" spans="1:7" x14ac:dyDescent="0.2">
      <c r="A4764" s="15">
        <v>15000</v>
      </c>
      <c r="B4764" s="15">
        <v>0.158</v>
      </c>
      <c r="C4764" s="15" t="s">
        <v>46</v>
      </c>
      <c r="D4764" s="15">
        <v>58500</v>
      </c>
      <c r="E4764" s="15">
        <v>36</v>
      </c>
      <c r="F4764" s="15">
        <v>3</v>
      </c>
      <c r="G4764" s="15">
        <v>0</v>
      </c>
    </row>
    <row r="4765" spans="1:7" x14ac:dyDescent="0.2">
      <c r="A4765" s="15">
        <v>21000</v>
      </c>
      <c r="B4765" s="15">
        <v>6.0299999999999999E-2</v>
      </c>
      <c r="C4765" s="15" t="s">
        <v>46</v>
      </c>
      <c r="D4765" s="15">
        <v>320000</v>
      </c>
      <c r="E4765" s="15">
        <v>36</v>
      </c>
      <c r="F4765" s="15">
        <v>4</v>
      </c>
      <c r="G4765" s="15">
        <v>0</v>
      </c>
    </row>
    <row r="4766" spans="1:7" x14ac:dyDescent="0.2">
      <c r="A4766" s="15">
        <v>5500</v>
      </c>
      <c r="B4766" s="15">
        <v>0.1212</v>
      </c>
      <c r="C4766" s="15" t="s">
        <v>44</v>
      </c>
      <c r="D4766" s="15">
        <v>34000</v>
      </c>
      <c r="E4766" s="15">
        <v>36</v>
      </c>
      <c r="F4766" s="15">
        <v>1</v>
      </c>
      <c r="G4766" s="15">
        <v>1</v>
      </c>
    </row>
    <row r="4767" spans="1:7" x14ac:dyDescent="0.2">
      <c r="A4767" s="15">
        <v>2800</v>
      </c>
      <c r="B4767" s="15">
        <v>0.158</v>
      </c>
      <c r="C4767" s="15" t="s">
        <v>44</v>
      </c>
      <c r="D4767" s="15">
        <v>35000</v>
      </c>
      <c r="E4767" s="15">
        <v>36</v>
      </c>
      <c r="F4767" s="15">
        <v>8</v>
      </c>
      <c r="G4767" s="15">
        <v>0</v>
      </c>
    </row>
    <row r="4768" spans="1:7" x14ac:dyDescent="0.2">
      <c r="A4768" s="15">
        <v>20000</v>
      </c>
      <c r="B4768" s="15">
        <v>0.15310000000000001</v>
      </c>
      <c r="C4768" s="15" t="s">
        <v>44</v>
      </c>
      <c r="D4768" s="15">
        <v>96000</v>
      </c>
      <c r="E4768" s="15">
        <v>36</v>
      </c>
      <c r="F4768" s="15">
        <v>2</v>
      </c>
      <c r="G4768" s="15">
        <v>0</v>
      </c>
    </row>
    <row r="4769" spans="1:7" x14ac:dyDescent="0.2">
      <c r="A4769" s="15">
        <v>10000</v>
      </c>
      <c r="B4769" s="15">
        <v>8.8999999999999996E-2</v>
      </c>
      <c r="C4769" s="15" t="s">
        <v>46</v>
      </c>
      <c r="D4769" s="15">
        <v>56517</v>
      </c>
      <c r="E4769" s="15">
        <v>36</v>
      </c>
      <c r="F4769" s="15">
        <v>10</v>
      </c>
      <c r="G4769" s="15">
        <v>1</v>
      </c>
    </row>
    <row r="4770" spans="1:7" x14ac:dyDescent="0.2">
      <c r="A4770" s="15">
        <v>25000</v>
      </c>
      <c r="B4770" s="15">
        <v>0.22950000000000001</v>
      </c>
      <c r="C4770" s="15" t="s">
        <v>46</v>
      </c>
      <c r="D4770" s="15">
        <v>115000</v>
      </c>
      <c r="E4770" s="15">
        <v>60</v>
      </c>
      <c r="F4770" s="15">
        <v>0.5</v>
      </c>
      <c r="G4770" s="15">
        <v>1</v>
      </c>
    </row>
    <row r="4771" spans="1:7" x14ac:dyDescent="0.2">
      <c r="A4771" s="15">
        <v>15000</v>
      </c>
      <c r="B4771" s="15">
        <v>6.6199999999999995E-2</v>
      </c>
      <c r="C4771" s="15" t="s">
        <v>46</v>
      </c>
      <c r="D4771" s="15">
        <v>92000</v>
      </c>
      <c r="E4771" s="15">
        <v>36</v>
      </c>
      <c r="F4771" s="15">
        <v>10</v>
      </c>
      <c r="G4771" s="15">
        <v>0</v>
      </c>
    </row>
    <row r="4772" spans="1:7" x14ac:dyDescent="0.2">
      <c r="A4772" s="15">
        <v>7200</v>
      </c>
      <c r="B4772" s="15">
        <v>0.1212</v>
      </c>
      <c r="C4772" s="15" t="s">
        <v>44</v>
      </c>
      <c r="D4772" s="15">
        <v>42000</v>
      </c>
      <c r="E4772" s="15">
        <v>36</v>
      </c>
      <c r="F4772" s="15">
        <v>6</v>
      </c>
      <c r="G4772" s="15">
        <v>0</v>
      </c>
    </row>
    <row r="4773" spans="1:7" x14ac:dyDescent="0.2">
      <c r="A4773" s="15">
        <v>4500</v>
      </c>
      <c r="B4773" s="15">
        <v>0.16289999999999999</v>
      </c>
      <c r="C4773" s="15" t="s">
        <v>46</v>
      </c>
      <c r="D4773" s="15">
        <v>51000</v>
      </c>
      <c r="E4773" s="15">
        <v>36</v>
      </c>
      <c r="F4773" s="15">
        <v>5</v>
      </c>
      <c r="G4773" s="15">
        <v>0</v>
      </c>
    </row>
    <row r="4774" spans="1:7" x14ac:dyDescent="0.2">
      <c r="A4774" s="15">
        <v>28000</v>
      </c>
      <c r="B4774" s="15">
        <v>0.1114</v>
      </c>
      <c r="C4774" s="15" t="s">
        <v>46</v>
      </c>
      <c r="D4774" s="15">
        <v>130000</v>
      </c>
      <c r="E4774" s="15">
        <v>36</v>
      </c>
      <c r="F4774" s="15">
        <v>4</v>
      </c>
      <c r="G4774" s="15">
        <v>0</v>
      </c>
    </row>
    <row r="4775" spans="1:7" x14ac:dyDescent="0.2">
      <c r="A4775" s="15">
        <v>17275</v>
      </c>
      <c r="B4775" s="15">
        <v>8.8999999999999996E-2</v>
      </c>
      <c r="C4775" s="15" t="s">
        <v>46</v>
      </c>
      <c r="D4775" s="15">
        <v>110000</v>
      </c>
      <c r="E4775" s="15">
        <v>36</v>
      </c>
      <c r="F4775" s="15">
        <v>10</v>
      </c>
      <c r="G4775" s="15">
        <v>0</v>
      </c>
    </row>
    <row r="4776" spans="1:7" x14ac:dyDescent="0.2">
      <c r="A4776" s="15">
        <v>6325</v>
      </c>
      <c r="B4776" s="15">
        <v>0.2198</v>
      </c>
      <c r="C4776" s="15" t="s">
        <v>45</v>
      </c>
      <c r="D4776" s="15">
        <v>60000</v>
      </c>
      <c r="E4776" s="15">
        <v>36</v>
      </c>
      <c r="F4776" s="15">
        <v>1</v>
      </c>
      <c r="G4776" s="15">
        <v>1</v>
      </c>
    </row>
    <row r="4777" spans="1:7" x14ac:dyDescent="0.2">
      <c r="A4777" s="15">
        <v>15000</v>
      </c>
      <c r="B4777" s="15">
        <v>0.14330000000000001</v>
      </c>
      <c r="C4777" s="15" t="s">
        <v>44</v>
      </c>
      <c r="D4777" s="15">
        <v>75000</v>
      </c>
      <c r="E4777" s="15">
        <v>36</v>
      </c>
      <c r="F4777" s="15">
        <v>2</v>
      </c>
      <c r="G4777" s="15">
        <v>0</v>
      </c>
    </row>
    <row r="4778" spans="1:7" x14ac:dyDescent="0.2">
      <c r="A4778" s="15">
        <v>22750</v>
      </c>
      <c r="B4778" s="15">
        <v>0.13109999999999999</v>
      </c>
      <c r="C4778" s="15" t="s">
        <v>46</v>
      </c>
      <c r="D4778" s="15">
        <v>63000</v>
      </c>
      <c r="E4778" s="15">
        <v>36</v>
      </c>
      <c r="F4778" s="15">
        <v>3</v>
      </c>
      <c r="G4778" s="15">
        <v>0</v>
      </c>
    </row>
    <row r="4779" spans="1:7" x14ac:dyDescent="0.2">
      <c r="A4779" s="15">
        <v>10000</v>
      </c>
      <c r="B4779" s="15">
        <v>0.1777</v>
      </c>
      <c r="C4779" s="15" t="s">
        <v>44</v>
      </c>
      <c r="D4779" s="15">
        <v>38000</v>
      </c>
      <c r="E4779" s="15">
        <v>36</v>
      </c>
      <c r="F4779" s="15">
        <v>10</v>
      </c>
      <c r="G4779" s="15">
        <v>0</v>
      </c>
    </row>
    <row r="4780" spans="1:7" x14ac:dyDescent="0.2">
      <c r="A4780" s="15">
        <v>24000</v>
      </c>
      <c r="B4780" s="15">
        <v>0.1114</v>
      </c>
      <c r="C4780" s="15" t="s">
        <v>46</v>
      </c>
      <c r="D4780" s="15">
        <v>80000</v>
      </c>
      <c r="E4780" s="15">
        <v>36</v>
      </c>
      <c r="F4780" s="15">
        <v>9</v>
      </c>
      <c r="G4780" s="15">
        <v>0</v>
      </c>
    </row>
    <row r="4781" spans="1:7" x14ac:dyDescent="0.2">
      <c r="A4781" s="15">
        <v>25475</v>
      </c>
      <c r="B4781" s="15">
        <v>0.22950000000000001</v>
      </c>
      <c r="C4781" s="15" t="s">
        <v>44</v>
      </c>
      <c r="D4781" s="15">
        <v>58000</v>
      </c>
      <c r="E4781" s="15">
        <v>60</v>
      </c>
      <c r="F4781" s="15">
        <v>10</v>
      </c>
      <c r="G4781" s="15">
        <v>1</v>
      </c>
    </row>
    <row r="4782" spans="1:7" x14ac:dyDescent="0.2">
      <c r="A4782" s="15">
        <v>6825</v>
      </c>
      <c r="B4782" s="15">
        <v>6.0299999999999999E-2</v>
      </c>
      <c r="C4782" s="15" t="s">
        <v>46</v>
      </c>
      <c r="D4782" s="15">
        <v>61104</v>
      </c>
      <c r="E4782" s="15">
        <v>36</v>
      </c>
      <c r="F4782" s="15">
        <v>8</v>
      </c>
      <c r="G4782" s="15">
        <v>0</v>
      </c>
    </row>
    <row r="4783" spans="1:7" x14ac:dyDescent="0.2">
      <c r="A4783" s="15">
        <v>14000</v>
      </c>
      <c r="B4783" s="15">
        <v>0.1114</v>
      </c>
      <c r="C4783" s="15" t="s">
        <v>46</v>
      </c>
      <c r="D4783" s="15">
        <v>109000</v>
      </c>
      <c r="E4783" s="15">
        <v>36</v>
      </c>
      <c r="F4783" s="15">
        <v>2</v>
      </c>
      <c r="G4783" s="15">
        <v>0</v>
      </c>
    </row>
    <row r="4784" spans="1:7" x14ac:dyDescent="0.2">
      <c r="A4784" s="15">
        <v>5400</v>
      </c>
      <c r="B4784" s="15">
        <v>0.2049</v>
      </c>
      <c r="C4784" s="15" t="s">
        <v>46</v>
      </c>
      <c r="D4784" s="15">
        <v>45000</v>
      </c>
      <c r="E4784" s="15">
        <v>36</v>
      </c>
      <c r="F4784" s="15">
        <v>2</v>
      </c>
      <c r="G4784" s="15">
        <v>0</v>
      </c>
    </row>
    <row r="4785" spans="1:7" x14ac:dyDescent="0.2">
      <c r="A4785" s="15">
        <v>23500</v>
      </c>
      <c r="B4785" s="15">
        <v>0.1777</v>
      </c>
      <c r="C4785" s="15" t="s">
        <v>45</v>
      </c>
      <c r="D4785" s="15">
        <v>99000</v>
      </c>
      <c r="E4785" s="15">
        <v>60</v>
      </c>
      <c r="F4785" s="15">
        <v>10</v>
      </c>
      <c r="G4785" s="15">
        <v>1</v>
      </c>
    </row>
    <row r="4786" spans="1:7" x14ac:dyDescent="0.2">
      <c r="A4786" s="15">
        <v>15075</v>
      </c>
      <c r="B4786" s="15">
        <v>0.1114</v>
      </c>
      <c r="C4786" s="15" t="s">
        <v>46</v>
      </c>
      <c r="D4786" s="15">
        <v>50000</v>
      </c>
      <c r="E4786" s="15">
        <v>36</v>
      </c>
      <c r="F4786" s="15">
        <v>10</v>
      </c>
      <c r="G4786" s="15">
        <v>0</v>
      </c>
    </row>
    <row r="4787" spans="1:7" x14ac:dyDescent="0.2">
      <c r="A4787" s="15">
        <v>16800</v>
      </c>
      <c r="B4787" s="15">
        <v>0.1114</v>
      </c>
      <c r="C4787" s="15" t="s">
        <v>46</v>
      </c>
      <c r="D4787" s="15">
        <v>120000</v>
      </c>
      <c r="E4787" s="15">
        <v>36</v>
      </c>
      <c r="F4787" s="15">
        <v>2</v>
      </c>
      <c r="G4787" s="15">
        <v>1</v>
      </c>
    </row>
    <row r="4788" spans="1:7" x14ac:dyDescent="0.2">
      <c r="A4788" s="15">
        <v>20000</v>
      </c>
      <c r="B4788" s="15">
        <v>7.9000000000000001E-2</v>
      </c>
      <c r="C4788" s="15" t="s">
        <v>46</v>
      </c>
      <c r="D4788" s="15">
        <v>109000</v>
      </c>
      <c r="E4788" s="15">
        <v>36</v>
      </c>
      <c r="F4788" s="15">
        <v>10</v>
      </c>
      <c r="G4788" s="15">
        <v>0</v>
      </c>
    </row>
    <row r="4789" spans="1:7" x14ac:dyDescent="0.2">
      <c r="A4789" s="15">
        <v>20675</v>
      </c>
      <c r="B4789" s="15">
        <v>0.1905</v>
      </c>
      <c r="C4789" s="15" t="s">
        <v>46</v>
      </c>
      <c r="D4789" s="15">
        <v>66000</v>
      </c>
      <c r="E4789" s="15">
        <v>60</v>
      </c>
      <c r="F4789" s="15">
        <v>2</v>
      </c>
      <c r="G4789" s="15">
        <v>0</v>
      </c>
    </row>
    <row r="4790" spans="1:7" x14ac:dyDescent="0.2">
      <c r="A4790" s="15">
        <v>12000</v>
      </c>
      <c r="B4790" s="15">
        <v>0.16289999999999999</v>
      </c>
      <c r="C4790" s="15" t="s">
        <v>44</v>
      </c>
      <c r="D4790" s="15">
        <v>52000</v>
      </c>
      <c r="E4790" s="15">
        <v>36</v>
      </c>
      <c r="F4790" s="15">
        <v>10</v>
      </c>
      <c r="G4790" s="15">
        <v>1</v>
      </c>
    </row>
    <row r="4791" spans="1:7" x14ac:dyDescent="0.2">
      <c r="A4791" s="15">
        <v>12125</v>
      </c>
      <c r="B4791" s="15">
        <v>0.1409</v>
      </c>
      <c r="C4791" s="15" t="s">
        <v>46</v>
      </c>
      <c r="D4791" s="15">
        <v>34959</v>
      </c>
      <c r="E4791" s="15">
        <v>36</v>
      </c>
      <c r="F4791" s="15">
        <v>7</v>
      </c>
      <c r="G4791" s="15">
        <v>0</v>
      </c>
    </row>
    <row r="4792" spans="1:7" x14ac:dyDescent="0.2">
      <c r="A4792" s="15">
        <v>12800</v>
      </c>
      <c r="B4792" s="15">
        <v>0.14330000000000001</v>
      </c>
      <c r="C4792" s="15" t="s">
        <v>44</v>
      </c>
      <c r="D4792" s="15">
        <v>55000</v>
      </c>
      <c r="E4792" s="15">
        <v>36</v>
      </c>
      <c r="F4792" s="15">
        <v>5</v>
      </c>
      <c r="G4792" s="15">
        <v>0</v>
      </c>
    </row>
    <row r="4793" spans="1:7" x14ac:dyDescent="0.2">
      <c r="A4793" s="15">
        <v>34475</v>
      </c>
      <c r="B4793" s="15">
        <v>0.1212</v>
      </c>
      <c r="C4793" s="15" t="s">
        <v>46</v>
      </c>
      <c r="D4793" s="15">
        <v>115000</v>
      </c>
      <c r="E4793" s="15">
        <v>36</v>
      </c>
      <c r="F4793" s="15">
        <v>10</v>
      </c>
      <c r="G4793" s="15">
        <v>0</v>
      </c>
    </row>
    <row r="4794" spans="1:7" x14ac:dyDescent="0.2">
      <c r="A4794" s="15">
        <v>35000</v>
      </c>
      <c r="B4794" s="15">
        <v>0.1777</v>
      </c>
      <c r="C4794" s="15" t="s">
        <v>46</v>
      </c>
      <c r="D4794" s="15">
        <v>142000</v>
      </c>
      <c r="E4794" s="15">
        <v>60</v>
      </c>
      <c r="F4794" s="15">
        <v>5</v>
      </c>
      <c r="G4794" s="15">
        <v>0</v>
      </c>
    </row>
    <row r="4795" spans="1:7" x14ac:dyDescent="0.2">
      <c r="A4795" s="15">
        <v>1400</v>
      </c>
      <c r="B4795" s="15">
        <v>0.1777</v>
      </c>
      <c r="C4795" s="15" t="s">
        <v>44</v>
      </c>
      <c r="D4795" s="15">
        <v>24000</v>
      </c>
      <c r="E4795" s="15">
        <v>36</v>
      </c>
      <c r="F4795" s="15">
        <v>2</v>
      </c>
      <c r="G4795" s="15">
        <v>1</v>
      </c>
    </row>
    <row r="4796" spans="1:7" x14ac:dyDescent="0.2">
      <c r="A4796" s="15">
        <v>7200</v>
      </c>
      <c r="B4796" s="15">
        <v>0.18490000000000001</v>
      </c>
      <c r="C4796" s="15" t="s">
        <v>44</v>
      </c>
      <c r="D4796" s="15">
        <v>55000</v>
      </c>
      <c r="E4796" s="15">
        <v>36</v>
      </c>
      <c r="F4796" s="15">
        <v>1</v>
      </c>
      <c r="G4796" s="15">
        <v>0</v>
      </c>
    </row>
    <row r="4797" spans="1:7" x14ac:dyDescent="0.2">
      <c r="A4797" s="15">
        <v>28000</v>
      </c>
      <c r="B4797" s="15">
        <v>0.1016</v>
      </c>
      <c r="C4797" s="15" t="s">
        <v>46</v>
      </c>
      <c r="D4797" s="15">
        <v>148000</v>
      </c>
      <c r="E4797" s="15">
        <v>36</v>
      </c>
      <c r="F4797" s="15">
        <v>10</v>
      </c>
      <c r="G4797" s="15">
        <v>0</v>
      </c>
    </row>
    <row r="4798" spans="1:7" x14ac:dyDescent="0.2">
      <c r="A4798" s="15">
        <v>18000</v>
      </c>
      <c r="B4798" s="15">
        <v>0.1114</v>
      </c>
      <c r="C4798" s="15" t="s">
        <v>44</v>
      </c>
      <c r="D4798" s="15">
        <v>51000</v>
      </c>
      <c r="E4798" s="15">
        <v>36</v>
      </c>
      <c r="F4798" s="15">
        <v>5</v>
      </c>
      <c r="G4798" s="15">
        <v>0</v>
      </c>
    </row>
    <row r="4799" spans="1:7" x14ac:dyDescent="0.2">
      <c r="A4799" s="15">
        <v>3500</v>
      </c>
      <c r="B4799" s="15">
        <v>0.13109999999999999</v>
      </c>
      <c r="C4799" s="15" t="s">
        <v>44</v>
      </c>
      <c r="D4799" s="15">
        <v>85500</v>
      </c>
      <c r="E4799" s="15">
        <v>36</v>
      </c>
      <c r="F4799" s="15">
        <v>8</v>
      </c>
      <c r="G4799" s="15">
        <v>0</v>
      </c>
    </row>
    <row r="4800" spans="1:7" x14ac:dyDescent="0.2">
      <c r="A4800" s="15">
        <v>23325</v>
      </c>
      <c r="B4800" s="15">
        <v>0.13109999999999999</v>
      </c>
      <c r="C4800" s="15" t="s">
        <v>46</v>
      </c>
      <c r="D4800" s="15">
        <v>64854</v>
      </c>
      <c r="E4800" s="15">
        <v>36</v>
      </c>
      <c r="F4800" s="15">
        <v>10</v>
      </c>
      <c r="G4800" s="15">
        <v>0</v>
      </c>
    </row>
    <row r="4801" spans="1:7" x14ac:dyDescent="0.2">
      <c r="A4801" s="15">
        <v>10000</v>
      </c>
      <c r="B4801" s="15">
        <v>0.1016</v>
      </c>
      <c r="C4801" s="15" t="s">
        <v>46</v>
      </c>
      <c r="D4801" s="15">
        <v>65000</v>
      </c>
      <c r="E4801" s="15">
        <v>36</v>
      </c>
      <c r="F4801" s="15">
        <v>7</v>
      </c>
      <c r="G4801" s="15">
        <v>0</v>
      </c>
    </row>
    <row r="4802" spans="1:7" x14ac:dyDescent="0.2">
      <c r="A4802" s="15">
        <v>15000</v>
      </c>
      <c r="B4802" s="15">
        <v>0.1212</v>
      </c>
      <c r="C4802" s="15" t="s">
        <v>46</v>
      </c>
      <c r="D4802" s="15">
        <v>110000</v>
      </c>
      <c r="E4802" s="15">
        <v>36</v>
      </c>
      <c r="F4802" s="15">
        <v>10</v>
      </c>
      <c r="G4802" s="15">
        <v>0</v>
      </c>
    </row>
    <row r="4803" spans="1:7" x14ac:dyDescent="0.2">
      <c r="A4803" s="15">
        <v>14825</v>
      </c>
      <c r="B4803" s="15">
        <v>0.13109999999999999</v>
      </c>
      <c r="C4803" s="15" t="s">
        <v>46</v>
      </c>
      <c r="D4803" s="15">
        <v>72800</v>
      </c>
      <c r="E4803" s="15">
        <v>36</v>
      </c>
      <c r="F4803" s="15">
        <v>10</v>
      </c>
      <c r="G4803" s="15">
        <v>0</v>
      </c>
    </row>
    <row r="4804" spans="1:7" x14ac:dyDescent="0.2">
      <c r="A4804" s="15">
        <v>11500</v>
      </c>
      <c r="B4804" s="15">
        <v>0.15310000000000001</v>
      </c>
      <c r="C4804" s="15" t="s">
        <v>44</v>
      </c>
      <c r="D4804" s="15">
        <v>34000</v>
      </c>
      <c r="E4804" s="15">
        <v>36</v>
      </c>
      <c r="F4804" s="15">
        <v>9</v>
      </c>
      <c r="G4804" s="15">
        <v>1</v>
      </c>
    </row>
    <row r="4805" spans="1:7" x14ac:dyDescent="0.2">
      <c r="A4805" s="15">
        <v>24000</v>
      </c>
      <c r="B4805" s="15">
        <v>0.1777</v>
      </c>
      <c r="C4805" s="15" t="s">
        <v>44</v>
      </c>
      <c r="D4805" s="15">
        <v>75000</v>
      </c>
      <c r="E4805" s="15">
        <v>60</v>
      </c>
      <c r="F4805" s="15">
        <v>2</v>
      </c>
      <c r="G4805" s="15">
        <v>1</v>
      </c>
    </row>
    <row r="4806" spans="1:7" x14ac:dyDescent="0.2">
      <c r="A4806" s="15">
        <v>10625</v>
      </c>
      <c r="B4806" s="15">
        <v>0.158</v>
      </c>
      <c r="C4806" s="15" t="s">
        <v>44</v>
      </c>
      <c r="D4806" s="15">
        <v>30992</v>
      </c>
      <c r="E4806" s="15">
        <v>36</v>
      </c>
      <c r="F4806" s="15">
        <v>7</v>
      </c>
      <c r="G4806" s="15">
        <v>0</v>
      </c>
    </row>
    <row r="4807" spans="1:7" x14ac:dyDescent="0.2">
      <c r="A4807" s="15">
        <v>13000</v>
      </c>
      <c r="B4807" s="15">
        <v>7.9000000000000001E-2</v>
      </c>
      <c r="C4807" s="15" t="s">
        <v>46</v>
      </c>
      <c r="D4807" s="15">
        <v>43500</v>
      </c>
      <c r="E4807" s="15">
        <v>36</v>
      </c>
      <c r="F4807" s="15">
        <v>10</v>
      </c>
      <c r="G4807" s="15">
        <v>0</v>
      </c>
    </row>
    <row r="4808" spans="1:7" x14ac:dyDescent="0.2">
      <c r="A4808" s="15">
        <v>6000</v>
      </c>
      <c r="B4808" s="15">
        <v>8.8999999999999996E-2</v>
      </c>
      <c r="C4808" s="15" t="s">
        <v>46</v>
      </c>
      <c r="D4808" s="15">
        <v>85000</v>
      </c>
      <c r="E4808" s="15">
        <v>36</v>
      </c>
      <c r="F4808" s="15">
        <v>10</v>
      </c>
      <c r="G4808" s="15">
        <v>0</v>
      </c>
    </row>
    <row r="4809" spans="1:7" x14ac:dyDescent="0.2">
      <c r="A4809" s="15">
        <v>20000</v>
      </c>
      <c r="B4809" s="15">
        <v>0.21</v>
      </c>
      <c r="C4809" s="15" t="s">
        <v>44</v>
      </c>
      <c r="D4809" s="15">
        <v>54000</v>
      </c>
      <c r="E4809" s="15">
        <v>60</v>
      </c>
      <c r="F4809" s="15">
        <v>3</v>
      </c>
      <c r="G4809" s="15">
        <v>0</v>
      </c>
    </row>
    <row r="4810" spans="1:7" x14ac:dyDescent="0.2">
      <c r="A4810" s="15">
        <v>18000</v>
      </c>
      <c r="B4810" s="15">
        <v>7.9000000000000001E-2</v>
      </c>
      <c r="C4810" s="15" t="s">
        <v>44</v>
      </c>
      <c r="D4810" s="15">
        <v>90000</v>
      </c>
      <c r="E4810" s="15">
        <v>36</v>
      </c>
      <c r="F4810" s="15">
        <v>2</v>
      </c>
      <c r="G4810" s="15">
        <v>0</v>
      </c>
    </row>
    <row r="4811" spans="1:7" x14ac:dyDescent="0.2">
      <c r="A4811" s="15">
        <v>10000</v>
      </c>
      <c r="B4811" s="15">
        <v>0.1114</v>
      </c>
      <c r="C4811" s="15" t="s">
        <v>46</v>
      </c>
      <c r="D4811" s="15">
        <v>160000</v>
      </c>
      <c r="E4811" s="15">
        <v>36</v>
      </c>
      <c r="F4811" s="15">
        <v>0.5</v>
      </c>
      <c r="G4811" s="15">
        <v>0</v>
      </c>
    </row>
    <row r="4812" spans="1:7" x14ac:dyDescent="0.2">
      <c r="A4812" s="15">
        <v>22550</v>
      </c>
      <c r="B4812" s="15">
        <v>0.158</v>
      </c>
      <c r="C4812" s="15" t="s">
        <v>46</v>
      </c>
      <c r="D4812" s="15">
        <v>110000</v>
      </c>
      <c r="E4812" s="15">
        <v>60</v>
      </c>
      <c r="F4812" s="15">
        <v>5</v>
      </c>
      <c r="G4812" s="15">
        <v>0</v>
      </c>
    </row>
    <row r="4813" spans="1:7" x14ac:dyDescent="0.2">
      <c r="A4813" s="15">
        <v>15000</v>
      </c>
      <c r="B4813" s="15">
        <v>0.13109999999999999</v>
      </c>
      <c r="C4813" s="15" t="s">
        <v>44</v>
      </c>
      <c r="D4813" s="15">
        <v>120000</v>
      </c>
      <c r="E4813" s="15">
        <v>36</v>
      </c>
      <c r="F4813" s="15">
        <v>10</v>
      </c>
      <c r="G4813" s="15">
        <v>0</v>
      </c>
    </row>
    <row r="4814" spans="1:7" x14ac:dyDescent="0.2">
      <c r="A4814" s="15">
        <v>1300</v>
      </c>
      <c r="B4814" s="15">
        <v>0.23630000000000001</v>
      </c>
      <c r="C4814" s="15" t="s">
        <v>44</v>
      </c>
      <c r="D4814" s="15">
        <v>18625</v>
      </c>
      <c r="E4814" s="15">
        <v>36</v>
      </c>
      <c r="F4814" s="15">
        <v>2</v>
      </c>
      <c r="G4814" s="15">
        <v>0</v>
      </c>
    </row>
    <row r="4815" spans="1:7" x14ac:dyDescent="0.2">
      <c r="A4815" s="15">
        <v>5200</v>
      </c>
      <c r="B4815" s="15">
        <v>0.13109999999999999</v>
      </c>
      <c r="C4815" s="15" t="s">
        <v>44</v>
      </c>
      <c r="D4815" s="15">
        <v>37000</v>
      </c>
      <c r="E4815" s="15">
        <v>36</v>
      </c>
      <c r="F4815" s="15">
        <v>10</v>
      </c>
      <c r="G4815" s="15">
        <v>0</v>
      </c>
    </row>
    <row r="4816" spans="1:7" x14ac:dyDescent="0.2">
      <c r="A4816" s="15">
        <v>8000</v>
      </c>
      <c r="B4816" s="15">
        <v>0.13109999999999999</v>
      </c>
      <c r="C4816" s="15" t="s">
        <v>44</v>
      </c>
      <c r="D4816" s="15">
        <v>49000</v>
      </c>
      <c r="E4816" s="15">
        <v>36</v>
      </c>
      <c r="F4816" s="15">
        <v>8</v>
      </c>
      <c r="G4816" s="15">
        <v>0</v>
      </c>
    </row>
    <row r="4817" spans="1:7" x14ac:dyDescent="0.2">
      <c r="A4817" s="15">
        <v>24000</v>
      </c>
      <c r="B4817" s="15">
        <v>8.8999999999999996E-2</v>
      </c>
      <c r="C4817" s="15" t="s">
        <v>46</v>
      </c>
      <c r="D4817" s="16">
        <v>100000</v>
      </c>
      <c r="E4817" s="15">
        <v>36</v>
      </c>
      <c r="F4817" s="15">
        <v>2</v>
      </c>
      <c r="G4817" s="15">
        <v>1</v>
      </c>
    </row>
    <row r="4818" spans="1:7" x14ac:dyDescent="0.2">
      <c r="A4818" s="15">
        <v>6000</v>
      </c>
      <c r="B4818" s="15">
        <v>7.9000000000000001E-2</v>
      </c>
      <c r="C4818" s="15" t="s">
        <v>44</v>
      </c>
      <c r="D4818" s="15">
        <v>155000</v>
      </c>
      <c r="E4818" s="15">
        <v>36</v>
      </c>
      <c r="F4818" s="15">
        <v>2</v>
      </c>
      <c r="G4818" s="15">
        <v>0</v>
      </c>
    </row>
    <row r="4819" spans="1:7" x14ac:dyDescent="0.2">
      <c r="A4819" s="15">
        <v>25000</v>
      </c>
      <c r="B4819" s="15">
        <v>8.8999999999999996E-2</v>
      </c>
      <c r="C4819" s="15" t="s">
        <v>44</v>
      </c>
      <c r="D4819" s="15">
        <v>130000</v>
      </c>
      <c r="E4819" s="15">
        <v>36</v>
      </c>
      <c r="F4819" s="15">
        <v>3</v>
      </c>
      <c r="G4819" s="15">
        <v>1</v>
      </c>
    </row>
    <row r="4820" spans="1:7" x14ac:dyDescent="0.2">
      <c r="A4820" s="15">
        <v>7000</v>
      </c>
      <c r="B4820" s="15">
        <v>0.1114</v>
      </c>
      <c r="C4820" s="15" t="s">
        <v>46</v>
      </c>
      <c r="D4820" s="15">
        <v>88000</v>
      </c>
      <c r="E4820" s="15">
        <v>36</v>
      </c>
      <c r="F4820" s="15">
        <v>6</v>
      </c>
      <c r="G4820" s="15">
        <v>1</v>
      </c>
    </row>
    <row r="4821" spans="1:7" x14ac:dyDescent="0.2">
      <c r="A4821" s="15">
        <v>28000</v>
      </c>
      <c r="B4821" s="15">
        <v>8.8999999999999996E-2</v>
      </c>
      <c r="C4821" s="15" t="s">
        <v>45</v>
      </c>
      <c r="D4821" s="15">
        <v>91000</v>
      </c>
      <c r="E4821" s="15">
        <v>36</v>
      </c>
      <c r="F4821" s="15">
        <v>8</v>
      </c>
      <c r="G4821" s="15">
        <v>0</v>
      </c>
    </row>
    <row r="4822" spans="1:7" x14ac:dyDescent="0.2">
      <c r="A4822" s="15">
        <v>4000</v>
      </c>
      <c r="B4822" s="15">
        <v>6.6199999999999995E-2</v>
      </c>
      <c r="C4822" s="15" t="s">
        <v>46</v>
      </c>
      <c r="D4822" s="15">
        <v>121000</v>
      </c>
      <c r="E4822" s="15">
        <v>36</v>
      </c>
      <c r="F4822" s="15">
        <v>10</v>
      </c>
      <c r="G4822" s="15">
        <v>0</v>
      </c>
    </row>
    <row r="4823" spans="1:7" x14ac:dyDescent="0.2">
      <c r="A4823" s="15">
        <v>10000</v>
      </c>
      <c r="B4823" s="15">
        <v>0.1409</v>
      </c>
      <c r="C4823" s="15" t="s">
        <v>44</v>
      </c>
      <c r="D4823" s="15">
        <v>48000</v>
      </c>
      <c r="E4823" s="15">
        <v>36</v>
      </c>
      <c r="F4823" s="15">
        <v>3</v>
      </c>
      <c r="G4823" s="15">
        <v>0</v>
      </c>
    </row>
    <row r="4824" spans="1:7" x14ac:dyDescent="0.2">
      <c r="A4824" s="15">
        <v>28200</v>
      </c>
      <c r="B4824" s="15">
        <v>0.1777</v>
      </c>
      <c r="C4824" s="15" t="s">
        <v>46</v>
      </c>
      <c r="D4824" s="15">
        <v>63000</v>
      </c>
      <c r="E4824" s="15">
        <v>60</v>
      </c>
      <c r="F4824" s="15">
        <v>5</v>
      </c>
      <c r="G4824" s="15">
        <v>0</v>
      </c>
    </row>
    <row r="4825" spans="1:7" x14ac:dyDescent="0.2">
      <c r="A4825" s="15">
        <v>8875</v>
      </c>
      <c r="B4825" s="15">
        <v>0.17269999999999999</v>
      </c>
      <c r="C4825" s="15" t="s">
        <v>44</v>
      </c>
      <c r="D4825" s="15">
        <v>33315</v>
      </c>
      <c r="E4825" s="15">
        <v>60</v>
      </c>
      <c r="F4825" s="15">
        <v>0.5</v>
      </c>
      <c r="G4825" s="15">
        <v>0</v>
      </c>
    </row>
    <row r="4826" spans="1:7" x14ac:dyDescent="0.2">
      <c r="A4826" s="15">
        <v>16000</v>
      </c>
      <c r="B4826" s="15">
        <v>0.1114</v>
      </c>
      <c r="C4826" s="15" t="s">
        <v>46</v>
      </c>
      <c r="D4826" s="15">
        <v>76000</v>
      </c>
      <c r="E4826" s="15">
        <v>36</v>
      </c>
      <c r="F4826" s="15">
        <v>10</v>
      </c>
      <c r="G4826" s="15">
        <v>0</v>
      </c>
    </row>
    <row r="4827" spans="1:7" x14ac:dyDescent="0.2">
      <c r="A4827" s="15">
        <v>8000</v>
      </c>
      <c r="B4827" s="15">
        <v>0.1905</v>
      </c>
      <c r="C4827" s="15" t="s">
        <v>44</v>
      </c>
      <c r="D4827" s="15">
        <v>38000</v>
      </c>
      <c r="E4827" s="15">
        <v>36</v>
      </c>
      <c r="F4827" s="15">
        <v>5</v>
      </c>
      <c r="G4827" s="15">
        <v>1</v>
      </c>
    </row>
    <row r="4828" spans="1:7" x14ac:dyDescent="0.2">
      <c r="A4828" s="15">
        <v>14000</v>
      </c>
      <c r="B4828" s="15">
        <v>0.1212</v>
      </c>
      <c r="C4828" s="15" t="s">
        <v>46</v>
      </c>
      <c r="D4828" s="15">
        <v>230000</v>
      </c>
      <c r="E4828" s="15">
        <v>36</v>
      </c>
      <c r="F4828" s="15">
        <v>7</v>
      </c>
      <c r="G4828" s="15">
        <v>0</v>
      </c>
    </row>
    <row r="4829" spans="1:7" x14ac:dyDescent="0.2">
      <c r="A4829" s="15">
        <v>24375</v>
      </c>
      <c r="B4829" s="15">
        <v>0.16289999999999999</v>
      </c>
      <c r="C4829" s="15" t="s">
        <v>46</v>
      </c>
      <c r="D4829" s="15">
        <v>115000</v>
      </c>
      <c r="E4829" s="15">
        <v>60</v>
      </c>
      <c r="F4829" s="15">
        <v>10</v>
      </c>
      <c r="G4829" s="15">
        <v>1</v>
      </c>
    </row>
    <row r="4830" spans="1:7" x14ac:dyDescent="0.2">
      <c r="A4830" s="15">
        <v>29700</v>
      </c>
      <c r="B4830" s="15">
        <v>0.23280000000000001</v>
      </c>
      <c r="C4830" s="15" t="s">
        <v>44</v>
      </c>
      <c r="D4830" s="15">
        <v>80000</v>
      </c>
      <c r="E4830" s="15">
        <v>60</v>
      </c>
      <c r="F4830" s="15">
        <v>2</v>
      </c>
      <c r="G4830" s="15">
        <v>1</v>
      </c>
    </row>
    <row r="4831" spans="1:7" x14ac:dyDescent="0.2">
      <c r="A4831" s="15">
        <v>12000</v>
      </c>
      <c r="B4831" s="15">
        <v>0.1777</v>
      </c>
      <c r="C4831" s="15" t="s">
        <v>46</v>
      </c>
      <c r="D4831" s="15">
        <v>62000</v>
      </c>
      <c r="E4831" s="15">
        <v>36</v>
      </c>
      <c r="F4831" s="15">
        <v>5</v>
      </c>
      <c r="G4831" s="15">
        <v>1</v>
      </c>
    </row>
    <row r="4832" spans="1:7" x14ac:dyDescent="0.2">
      <c r="A4832" s="15">
        <v>12000</v>
      </c>
      <c r="B4832" s="15">
        <v>7.9000000000000001E-2</v>
      </c>
      <c r="C4832" s="15" t="s">
        <v>46</v>
      </c>
      <c r="D4832" s="15">
        <v>77754</v>
      </c>
      <c r="E4832" s="15">
        <v>36</v>
      </c>
      <c r="F4832" s="15">
        <v>2</v>
      </c>
      <c r="G4832" s="15">
        <v>0</v>
      </c>
    </row>
    <row r="4833" spans="1:7" x14ac:dyDescent="0.2">
      <c r="A4833" s="15">
        <v>12000</v>
      </c>
      <c r="B4833" s="15">
        <v>0.1114</v>
      </c>
      <c r="C4833" s="15" t="s">
        <v>46</v>
      </c>
      <c r="D4833" s="15">
        <v>52000</v>
      </c>
      <c r="E4833" s="15">
        <v>36</v>
      </c>
      <c r="F4833" s="15">
        <v>10</v>
      </c>
      <c r="G4833" s="15">
        <v>1</v>
      </c>
    </row>
    <row r="4834" spans="1:7" x14ac:dyDescent="0.2">
      <c r="A4834" s="15">
        <v>25475</v>
      </c>
      <c r="B4834" s="15">
        <v>0.21490000000000001</v>
      </c>
      <c r="C4834" s="15" t="s">
        <v>46</v>
      </c>
      <c r="D4834" s="15">
        <v>57000</v>
      </c>
      <c r="E4834" s="15">
        <v>60</v>
      </c>
      <c r="F4834" s="15">
        <v>8</v>
      </c>
      <c r="G4834" s="15">
        <v>1</v>
      </c>
    </row>
    <row r="4835" spans="1:7" x14ac:dyDescent="0.2">
      <c r="A4835" s="15">
        <v>16000</v>
      </c>
      <c r="B4835" s="15">
        <v>0.1016</v>
      </c>
      <c r="C4835" s="15" t="s">
        <v>46</v>
      </c>
      <c r="D4835" s="15">
        <v>117000</v>
      </c>
      <c r="E4835" s="15">
        <v>36</v>
      </c>
      <c r="F4835" s="15">
        <v>0.5</v>
      </c>
      <c r="G4835" s="15">
        <v>0</v>
      </c>
    </row>
    <row r="4836" spans="1:7" x14ac:dyDescent="0.2">
      <c r="A4836" s="15">
        <v>4750</v>
      </c>
      <c r="B4836" s="15">
        <v>0.18490000000000001</v>
      </c>
      <c r="C4836" s="15" t="s">
        <v>46</v>
      </c>
      <c r="D4836" s="15">
        <v>50000</v>
      </c>
      <c r="E4836" s="15">
        <v>36</v>
      </c>
      <c r="F4836" s="15">
        <v>4</v>
      </c>
      <c r="G4836" s="15">
        <v>0</v>
      </c>
    </row>
    <row r="4837" spans="1:7" x14ac:dyDescent="0.2">
      <c r="A4837" s="15">
        <v>15000</v>
      </c>
      <c r="B4837" s="15">
        <v>7.6200000000000004E-2</v>
      </c>
      <c r="C4837" s="15" t="s">
        <v>46</v>
      </c>
      <c r="D4837" s="15">
        <v>70000</v>
      </c>
      <c r="E4837" s="15">
        <v>36</v>
      </c>
      <c r="F4837" s="15">
        <v>2</v>
      </c>
      <c r="G4837" s="15">
        <v>0</v>
      </c>
    </row>
    <row r="4838" spans="1:7" x14ac:dyDescent="0.2">
      <c r="A4838" s="15">
        <v>16000</v>
      </c>
      <c r="B4838" s="15">
        <v>8.8999999999999996E-2</v>
      </c>
      <c r="C4838" s="15" t="s">
        <v>46</v>
      </c>
      <c r="D4838" s="15">
        <v>45000</v>
      </c>
      <c r="E4838" s="15">
        <v>36</v>
      </c>
      <c r="F4838" s="15">
        <v>7</v>
      </c>
      <c r="G4838" s="15">
        <v>0</v>
      </c>
    </row>
    <row r="4839" spans="1:7" x14ac:dyDescent="0.2">
      <c r="A4839" s="15">
        <v>20000</v>
      </c>
      <c r="B4839" s="15">
        <v>8.8999999999999996E-2</v>
      </c>
      <c r="C4839" s="15" t="s">
        <v>46</v>
      </c>
      <c r="D4839" s="16">
        <v>100000</v>
      </c>
      <c r="E4839" s="15">
        <v>36</v>
      </c>
      <c r="F4839" s="15">
        <v>1</v>
      </c>
      <c r="G4839" s="15">
        <v>0</v>
      </c>
    </row>
    <row r="4840" spans="1:7" x14ac:dyDescent="0.2">
      <c r="A4840" s="15">
        <v>1250</v>
      </c>
      <c r="B4840" s="15">
        <v>0.21490000000000001</v>
      </c>
      <c r="C4840" s="15" t="s">
        <v>44</v>
      </c>
      <c r="D4840" s="15">
        <v>65000</v>
      </c>
      <c r="E4840" s="15">
        <v>36</v>
      </c>
      <c r="F4840" s="15">
        <v>4</v>
      </c>
      <c r="G4840" s="15">
        <v>1</v>
      </c>
    </row>
    <row r="4841" spans="1:7" x14ac:dyDescent="0.2">
      <c r="A4841" s="15">
        <v>22725</v>
      </c>
      <c r="B4841" s="15">
        <v>6.6199999999999995E-2</v>
      </c>
      <c r="C4841" s="15" t="s">
        <v>44</v>
      </c>
      <c r="D4841" s="15">
        <v>149653</v>
      </c>
      <c r="E4841" s="15">
        <v>36</v>
      </c>
      <c r="F4841" s="15">
        <v>2</v>
      </c>
      <c r="G4841" s="15">
        <v>0</v>
      </c>
    </row>
    <row r="4842" spans="1:7" x14ac:dyDescent="0.2">
      <c r="A4842" s="15">
        <v>22000</v>
      </c>
      <c r="B4842" s="15">
        <v>0.158</v>
      </c>
      <c r="C4842" s="15" t="s">
        <v>46</v>
      </c>
      <c r="D4842" s="15">
        <v>50000</v>
      </c>
      <c r="E4842" s="15">
        <v>60</v>
      </c>
      <c r="F4842" s="15">
        <v>5</v>
      </c>
      <c r="G4842" s="15">
        <v>0</v>
      </c>
    </row>
    <row r="4843" spans="1:7" x14ac:dyDescent="0.2">
      <c r="A4843" s="15">
        <v>15000</v>
      </c>
      <c r="B4843" s="15">
        <v>0.2049</v>
      </c>
      <c r="C4843" s="15" t="s">
        <v>44</v>
      </c>
      <c r="D4843" s="15">
        <v>36000</v>
      </c>
      <c r="E4843" s="15">
        <v>36</v>
      </c>
      <c r="F4843" s="15">
        <v>2</v>
      </c>
      <c r="G4843" s="15">
        <v>1</v>
      </c>
    </row>
    <row r="4844" spans="1:7" x14ac:dyDescent="0.2">
      <c r="A4844" s="15">
        <v>5200</v>
      </c>
      <c r="B4844" s="15">
        <v>0.17269999999999999</v>
      </c>
      <c r="C4844" s="15" t="s">
        <v>46</v>
      </c>
      <c r="D4844" s="15">
        <v>36000</v>
      </c>
      <c r="E4844" s="15">
        <v>36</v>
      </c>
      <c r="F4844" s="15">
        <v>10</v>
      </c>
      <c r="G4844" s="15">
        <v>0</v>
      </c>
    </row>
    <row r="4845" spans="1:7" x14ac:dyDescent="0.2">
      <c r="A4845" s="15">
        <v>11200</v>
      </c>
      <c r="B4845" s="15">
        <v>0.1212</v>
      </c>
      <c r="C4845" s="15" t="s">
        <v>45</v>
      </c>
      <c r="D4845" s="15">
        <v>97000</v>
      </c>
      <c r="E4845" s="15">
        <v>36</v>
      </c>
      <c r="F4845" s="15">
        <v>0.5</v>
      </c>
      <c r="G4845" s="15">
        <v>0</v>
      </c>
    </row>
    <row r="4846" spans="1:7" x14ac:dyDescent="0.2">
      <c r="A4846" s="15">
        <v>4000</v>
      </c>
      <c r="B4846" s="15">
        <v>0.13109999999999999</v>
      </c>
      <c r="C4846" s="15" t="s">
        <v>44</v>
      </c>
      <c r="D4846" s="15">
        <v>50000</v>
      </c>
      <c r="E4846" s="15">
        <v>36</v>
      </c>
      <c r="F4846" s="15">
        <v>7</v>
      </c>
      <c r="G4846" s="15">
        <v>0</v>
      </c>
    </row>
    <row r="4847" spans="1:7" x14ac:dyDescent="0.2">
      <c r="A4847" s="15">
        <v>20950</v>
      </c>
      <c r="B4847" s="15">
        <v>6.6199999999999995E-2</v>
      </c>
      <c r="C4847" s="15" t="s">
        <v>46</v>
      </c>
      <c r="D4847" s="15">
        <v>115000</v>
      </c>
      <c r="E4847" s="15">
        <v>36</v>
      </c>
      <c r="F4847" s="15">
        <v>10</v>
      </c>
      <c r="G4847" s="15">
        <v>0</v>
      </c>
    </row>
    <row r="4848" spans="1:7" x14ac:dyDescent="0.2">
      <c r="A4848" s="15">
        <v>15000</v>
      </c>
      <c r="B4848" s="15">
        <v>0.158</v>
      </c>
      <c r="C4848" s="15" t="s">
        <v>46</v>
      </c>
      <c r="D4848" s="15">
        <v>59000</v>
      </c>
      <c r="E4848" s="15">
        <v>36</v>
      </c>
      <c r="F4848" s="15">
        <v>1</v>
      </c>
      <c r="G4848" s="15">
        <v>0</v>
      </c>
    </row>
    <row r="4849" spans="1:7" x14ac:dyDescent="0.2">
      <c r="A4849" s="15">
        <v>21000</v>
      </c>
      <c r="B4849" s="15">
        <v>0.1114</v>
      </c>
      <c r="C4849" s="15" t="s">
        <v>44</v>
      </c>
      <c r="D4849" s="15">
        <v>170000</v>
      </c>
      <c r="E4849" s="15">
        <v>36</v>
      </c>
      <c r="F4849" s="15">
        <v>0.5</v>
      </c>
      <c r="G4849" s="15">
        <v>0</v>
      </c>
    </row>
    <row r="4850" spans="1:7" x14ac:dyDescent="0.2">
      <c r="A4850" s="15">
        <v>21000</v>
      </c>
      <c r="B4850" s="15">
        <v>7.6200000000000004E-2</v>
      </c>
      <c r="C4850" s="15" t="s">
        <v>46</v>
      </c>
      <c r="D4850" s="15">
        <v>190000</v>
      </c>
      <c r="E4850" s="15">
        <v>36</v>
      </c>
      <c r="F4850" s="15">
        <v>5</v>
      </c>
      <c r="G4850" s="15">
        <v>0</v>
      </c>
    </row>
    <row r="4851" spans="1:7" x14ac:dyDescent="0.2">
      <c r="A4851" s="15">
        <v>19750</v>
      </c>
      <c r="B4851" s="15">
        <v>0.17269999999999999</v>
      </c>
      <c r="C4851" s="15" t="s">
        <v>46</v>
      </c>
      <c r="D4851" s="15">
        <v>45000</v>
      </c>
      <c r="E4851" s="15">
        <v>60</v>
      </c>
      <c r="F4851" s="15">
        <v>4</v>
      </c>
      <c r="G4851" s="15">
        <v>0</v>
      </c>
    </row>
    <row r="4852" spans="1:7" x14ac:dyDescent="0.2">
      <c r="A4852" s="15">
        <v>10000</v>
      </c>
      <c r="B4852" s="15">
        <v>0.16289999999999999</v>
      </c>
      <c r="C4852" s="15" t="s">
        <v>44</v>
      </c>
      <c r="D4852" s="15">
        <v>72000</v>
      </c>
      <c r="E4852" s="15">
        <v>36</v>
      </c>
      <c r="F4852" s="15">
        <v>10</v>
      </c>
      <c r="G4852" s="15">
        <v>0</v>
      </c>
    </row>
    <row r="4853" spans="1:7" x14ac:dyDescent="0.2">
      <c r="A4853" s="15">
        <v>20000</v>
      </c>
      <c r="B4853" s="15">
        <v>0.14330000000000001</v>
      </c>
      <c r="C4853" s="15" t="s">
        <v>44</v>
      </c>
      <c r="D4853" s="15">
        <v>175000</v>
      </c>
      <c r="E4853" s="15">
        <v>36</v>
      </c>
      <c r="F4853" s="15">
        <v>10</v>
      </c>
      <c r="G4853" s="15">
        <v>0</v>
      </c>
    </row>
    <row r="4854" spans="1:7" x14ac:dyDescent="0.2">
      <c r="A4854" s="15">
        <v>18000</v>
      </c>
      <c r="B4854" s="15">
        <v>0.21</v>
      </c>
      <c r="C4854" s="15" t="s">
        <v>45</v>
      </c>
      <c r="D4854" s="15">
        <v>41000</v>
      </c>
      <c r="E4854" s="15">
        <v>60</v>
      </c>
      <c r="F4854" s="15">
        <v>10</v>
      </c>
      <c r="G4854" s="15">
        <v>0</v>
      </c>
    </row>
    <row r="4855" spans="1:7" x14ac:dyDescent="0.2">
      <c r="A4855" s="15">
        <v>7200</v>
      </c>
      <c r="B4855" s="15">
        <v>0.13109999999999999</v>
      </c>
      <c r="C4855" s="15" t="s">
        <v>44</v>
      </c>
      <c r="D4855" s="15">
        <v>43000</v>
      </c>
      <c r="E4855" s="15">
        <v>36</v>
      </c>
      <c r="F4855" s="15">
        <v>3</v>
      </c>
      <c r="G4855" s="15">
        <v>0</v>
      </c>
    </row>
    <row r="4856" spans="1:7" x14ac:dyDescent="0.2">
      <c r="A4856" s="15">
        <v>13475</v>
      </c>
      <c r="B4856" s="15">
        <v>0.1212</v>
      </c>
      <c r="C4856" s="15" t="s">
        <v>46</v>
      </c>
      <c r="D4856" s="15">
        <v>47328</v>
      </c>
      <c r="E4856" s="15">
        <v>36</v>
      </c>
      <c r="F4856" s="15">
        <v>10</v>
      </c>
      <c r="G4856" s="15">
        <v>0</v>
      </c>
    </row>
    <row r="4857" spans="1:7" x14ac:dyDescent="0.2">
      <c r="A4857" s="15">
        <v>10000</v>
      </c>
      <c r="B4857" s="15">
        <v>0.1114</v>
      </c>
      <c r="C4857" s="15" t="s">
        <v>44</v>
      </c>
      <c r="D4857" s="15">
        <v>82000</v>
      </c>
      <c r="E4857" s="15">
        <v>36</v>
      </c>
      <c r="F4857" s="15">
        <v>6</v>
      </c>
      <c r="G4857" s="15">
        <v>0</v>
      </c>
    </row>
    <row r="4858" spans="1:7" x14ac:dyDescent="0.2">
      <c r="A4858" s="15">
        <v>10000</v>
      </c>
      <c r="B4858" s="15">
        <v>0.1016</v>
      </c>
      <c r="C4858" s="15" t="s">
        <v>44</v>
      </c>
      <c r="D4858" s="15">
        <v>68000</v>
      </c>
      <c r="E4858" s="15">
        <v>36</v>
      </c>
      <c r="F4858" s="15">
        <v>3</v>
      </c>
      <c r="G4858" s="15">
        <v>0</v>
      </c>
    </row>
    <row r="4859" spans="1:7" x14ac:dyDescent="0.2">
      <c r="A4859" s="15">
        <v>7750</v>
      </c>
      <c r="B4859" s="15">
        <v>0.13109999999999999</v>
      </c>
      <c r="C4859" s="15" t="s">
        <v>46</v>
      </c>
      <c r="D4859" s="15">
        <v>28000</v>
      </c>
      <c r="E4859" s="15">
        <v>36</v>
      </c>
      <c r="F4859" s="15">
        <v>0.5</v>
      </c>
      <c r="G4859" s="15">
        <v>1</v>
      </c>
    </row>
    <row r="4860" spans="1:7" x14ac:dyDescent="0.2">
      <c r="A4860" s="15">
        <v>9550</v>
      </c>
      <c r="B4860" s="15">
        <v>0.1114</v>
      </c>
      <c r="C4860" s="15" t="s">
        <v>46</v>
      </c>
      <c r="D4860" s="15">
        <v>78000</v>
      </c>
      <c r="E4860" s="15">
        <v>36</v>
      </c>
      <c r="F4860" s="15">
        <v>0.5</v>
      </c>
      <c r="G4860" s="15">
        <v>0</v>
      </c>
    </row>
    <row r="4861" spans="1:7" x14ac:dyDescent="0.2">
      <c r="A4861" s="15">
        <v>4500</v>
      </c>
      <c r="B4861" s="15">
        <v>0.14330000000000001</v>
      </c>
      <c r="C4861" s="15" t="s">
        <v>44</v>
      </c>
      <c r="D4861" s="15">
        <v>56000</v>
      </c>
      <c r="E4861" s="15">
        <v>36</v>
      </c>
      <c r="F4861" s="15">
        <v>10</v>
      </c>
      <c r="G4861" s="15">
        <v>0</v>
      </c>
    </row>
    <row r="4862" spans="1:7" x14ac:dyDescent="0.2">
      <c r="A4862" s="15">
        <v>8000</v>
      </c>
      <c r="B4862" s="15">
        <v>0.1114</v>
      </c>
      <c r="C4862" s="15" t="s">
        <v>44</v>
      </c>
      <c r="D4862" s="15">
        <v>75000</v>
      </c>
      <c r="E4862" s="15">
        <v>36</v>
      </c>
      <c r="F4862" s="15">
        <v>4</v>
      </c>
      <c r="G4862" s="15">
        <v>0</v>
      </c>
    </row>
    <row r="4863" spans="1:7" x14ac:dyDescent="0.2">
      <c r="A4863" s="15">
        <v>35000</v>
      </c>
      <c r="B4863" s="15">
        <v>0.2049</v>
      </c>
      <c r="C4863" s="15" t="s">
        <v>46</v>
      </c>
      <c r="D4863" s="15">
        <v>98000</v>
      </c>
      <c r="E4863" s="15">
        <v>60</v>
      </c>
      <c r="F4863" s="15">
        <v>10</v>
      </c>
      <c r="G4863" s="15">
        <v>0</v>
      </c>
    </row>
    <row r="4864" spans="1:7" x14ac:dyDescent="0.2">
      <c r="A4864" s="15">
        <v>7000</v>
      </c>
      <c r="B4864" s="15">
        <v>0.13109999999999999</v>
      </c>
      <c r="C4864" s="15" t="s">
        <v>44</v>
      </c>
      <c r="D4864" s="15">
        <v>60000</v>
      </c>
      <c r="E4864" s="15">
        <v>36</v>
      </c>
      <c r="F4864" s="15">
        <v>7</v>
      </c>
      <c r="G4864" s="15">
        <v>0</v>
      </c>
    </row>
    <row r="4865" spans="1:7" x14ac:dyDescent="0.2">
      <c r="A4865" s="15">
        <v>3250</v>
      </c>
      <c r="B4865" s="15">
        <v>0.1212</v>
      </c>
      <c r="C4865" s="15" t="s">
        <v>46</v>
      </c>
      <c r="D4865" s="15">
        <v>90657</v>
      </c>
      <c r="E4865" s="15">
        <v>36</v>
      </c>
      <c r="F4865" s="15">
        <v>6</v>
      </c>
      <c r="G4865" s="15">
        <v>0</v>
      </c>
    </row>
    <row r="4866" spans="1:7" x14ac:dyDescent="0.2">
      <c r="A4866" s="15">
        <v>4300</v>
      </c>
      <c r="B4866" s="15">
        <v>0.1212</v>
      </c>
      <c r="C4866" s="15" t="s">
        <v>44</v>
      </c>
      <c r="D4866" s="15">
        <v>50000</v>
      </c>
      <c r="E4866" s="15">
        <v>36</v>
      </c>
      <c r="F4866" s="15">
        <v>0.5</v>
      </c>
      <c r="G4866" s="15">
        <v>0</v>
      </c>
    </row>
    <row r="4867" spans="1:7" x14ac:dyDescent="0.2">
      <c r="A4867" s="15">
        <v>9500</v>
      </c>
      <c r="B4867" s="15">
        <v>0.14330000000000001</v>
      </c>
      <c r="C4867" s="15" t="s">
        <v>44</v>
      </c>
      <c r="D4867" s="15">
        <v>70000</v>
      </c>
      <c r="E4867" s="15">
        <v>36</v>
      </c>
      <c r="F4867" s="15">
        <v>6</v>
      </c>
      <c r="G4867" s="15">
        <v>0</v>
      </c>
    </row>
    <row r="4868" spans="1:7" x14ac:dyDescent="0.2">
      <c r="A4868" s="15">
        <v>15250</v>
      </c>
      <c r="B4868" s="15">
        <v>8.8999999999999996E-2</v>
      </c>
      <c r="C4868" s="15" t="s">
        <v>46</v>
      </c>
      <c r="D4868" s="15">
        <v>67000</v>
      </c>
      <c r="E4868" s="15">
        <v>60</v>
      </c>
      <c r="F4868" s="15">
        <v>10</v>
      </c>
      <c r="G4868" s="15">
        <v>0</v>
      </c>
    </row>
    <row r="4869" spans="1:7" x14ac:dyDescent="0.2">
      <c r="A4869" s="15">
        <v>7500</v>
      </c>
      <c r="B4869" s="15">
        <v>0.16289999999999999</v>
      </c>
      <c r="C4869" s="15" t="s">
        <v>44</v>
      </c>
      <c r="D4869" s="15">
        <v>45000</v>
      </c>
      <c r="E4869" s="15">
        <v>36</v>
      </c>
      <c r="F4869" s="15">
        <v>0.5</v>
      </c>
      <c r="G4869" s="15">
        <v>0</v>
      </c>
    </row>
    <row r="4870" spans="1:7" x14ac:dyDescent="0.2">
      <c r="A4870" s="15">
        <v>25000</v>
      </c>
      <c r="B4870" s="15">
        <v>0.14330000000000001</v>
      </c>
      <c r="C4870" s="15" t="s">
        <v>46</v>
      </c>
      <c r="D4870" s="15">
        <v>60000</v>
      </c>
      <c r="E4870" s="15">
        <v>36</v>
      </c>
      <c r="F4870" s="15">
        <v>9</v>
      </c>
      <c r="G4870" s="15">
        <v>0</v>
      </c>
    </row>
    <row r="4871" spans="1:7" x14ac:dyDescent="0.2">
      <c r="A4871" s="15">
        <v>12000</v>
      </c>
      <c r="B4871" s="15">
        <v>0.13109999999999999</v>
      </c>
      <c r="C4871" s="15" t="s">
        <v>46</v>
      </c>
      <c r="D4871" s="15">
        <v>60000</v>
      </c>
      <c r="E4871" s="15">
        <v>36</v>
      </c>
      <c r="F4871" s="15">
        <v>8</v>
      </c>
      <c r="G4871" s="15">
        <v>0</v>
      </c>
    </row>
    <row r="4872" spans="1:7" x14ac:dyDescent="0.2">
      <c r="A4872" s="15">
        <v>24000</v>
      </c>
      <c r="B4872" s="15">
        <v>7.9000000000000001E-2</v>
      </c>
      <c r="C4872" s="15" t="s">
        <v>46</v>
      </c>
      <c r="D4872" s="15">
        <v>80000</v>
      </c>
      <c r="E4872" s="15">
        <v>36</v>
      </c>
      <c r="F4872" s="15">
        <v>3</v>
      </c>
      <c r="G4872" s="15">
        <v>0</v>
      </c>
    </row>
    <row r="4873" spans="1:7" x14ac:dyDescent="0.2">
      <c r="A4873" s="15">
        <v>12000</v>
      </c>
      <c r="B4873" s="15">
        <v>0.1409</v>
      </c>
      <c r="C4873" s="15" t="s">
        <v>44</v>
      </c>
      <c r="D4873" s="15">
        <v>42000</v>
      </c>
      <c r="E4873" s="15">
        <v>36</v>
      </c>
      <c r="F4873" s="15">
        <v>8</v>
      </c>
      <c r="G4873" s="15">
        <v>0</v>
      </c>
    </row>
    <row r="4874" spans="1:7" x14ac:dyDescent="0.2">
      <c r="A4874" s="15">
        <v>24000</v>
      </c>
      <c r="B4874" s="15">
        <v>7.9000000000000001E-2</v>
      </c>
      <c r="C4874" s="15" t="s">
        <v>46</v>
      </c>
      <c r="D4874" s="15">
        <v>110000</v>
      </c>
      <c r="E4874" s="15">
        <v>36</v>
      </c>
      <c r="F4874" s="15">
        <v>0.5</v>
      </c>
      <c r="G4874" s="15">
        <v>0</v>
      </c>
    </row>
    <row r="4875" spans="1:7" x14ac:dyDescent="0.2">
      <c r="A4875" s="15">
        <v>4000</v>
      </c>
      <c r="B4875" s="15">
        <v>0.1875</v>
      </c>
      <c r="C4875" s="15" t="s">
        <v>46</v>
      </c>
      <c r="D4875" s="15">
        <v>23000</v>
      </c>
      <c r="E4875" s="15">
        <v>36</v>
      </c>
      <c r="F4875" s="15">
        <v>1</v>
      </c>
      <c r="G4875" s="15">
        <v>1</v>
      </c>
    </row>
    <row r="4876" spans="1:7" x14ac:dyDescent="0.2">
      <c r="A4876" s="15">
        <v>12000</v>
      </c>
      <c r="B4876" s="15">
        <v>0.16289999999999999</v>
      </c>
      <c r="C4876" s="15" t="s">
        <v>44</v>
      </c>
      <c r="D4876" s="15">
        <v>48000</v>
      </c>
      <c r="E4876" s="15">
        <v>36</v>
      </c>
      <c r="F4876" s="15">
        <v>10</v>
      </c>
      <c r="G4876" s="15">
        <v>0</v>
      </c>
    </row>
    <row r="4877" spans="1:7" x14ac:dyDescent="0.2">
      <c r="A4877" s="15">
        <v>21400</v>
      </c>
      <c r="B4877" s="15">
        <v>0.1777</v>
      </c>
      <c r="C4877" s="15" t="s">
        <v>44</v>
      </c>
      <c r="D4877" s="15">
        <v>55000</v>
      </c>
      <c r="E4877" s="15">
        <v>60</v>
      </c>
      <c r="F4877" s="15">
        <v>2</v>
      </c>
      <c r="G4877" s="15">
        <v>1</v>
      </c>
    </row>
    <row r="4878" spans="1:7" x14ac:dyDescent="0.2">
      <c r="A4878" s="15">
        <v>12000</v>
      </c>
      <c r="B4878" s="15">
        <v>0.1409</v>
      </c>
      <c r="C4878" s="15" t="s">
        <v>44</v>
      </c>
      <c r="D4878" s="15">
        <v>50000</v>
      </c>
      <c r="E4878" s="15">
        <v>36</v>
      </c>
      <c r="F4878" s="15">
        <v>1</v>
      </c>
      <c r="G4878" s="15">
        <v>1</v>
      </c>
    </row>
    <row r="4879" spans="1:7" x14ac:dyDescent="0.2">
      <c r="A4879" s="15">
        <v>6000</v>
      </c>
      <c r="B4879" s="15">
        <v>0.158</v>
      </c>
      <c r="C4879" s="15" t="s">
        <v>44</v>
      </c>
      <c r="D4879" s="15">
        <v>46000</v>
      </c>
      <c r="E4879" s="15">
        <v>36</v>
      </c>
      <c r="F4879" s="15">
        <v>2</v>
      </c>
      <c r="G4879" s="15">
        <v>0</v>
      </c>
    </row>
    <row r="4880" spans="1:7" x14ac:dyDescent="0.2">
      <c r="A4880" s="15">
        <v>9200</v>
      </c>
      <c r="B4880" s="15">
        <v>0.1212</v>
      </c>
      <c r="C4880" s="15" t="s">
        <v>44</v>
      </c>
      <c r="D4880" s="15">
        <v>68000</v>
      </c>
      <c r="E4880" s="15">
        <v>36</v>
      </c>
      <c r="F4880" s="15">
        <v>3</v>
      </c>
      <c r="G4880" s="15">
        <v>0</v>
      </c>
    </row>
    <row r="4881" spans="1:7" x14ac:dyDescent="0.2">
      <c r="A4881" s="15">
        <v>8500</v>
      </c>
      <c r="B4881" s="15">
        <v>0.1114</v>
      </c>
      <c r="C4881" s="15" t="s">
        <v>44</v>
      </c>
      <c r="D4881" s="15">
        <v>44000</v>
      </c>
      <c r="E4881" s="15">
        <v>36</v>
      </c>
      <c r="F4881" s="15">
        <v>10</v>
      </c>
      <c r="G4881" s="15">
        <v>0</v>
      </c>
    </row>
    <row r="4882" spans="1:7" x14ac:dyDescent="0.2">
      <c r="A4882" s="15">
        <v>2100</v>
      </c>
      <c r="B4882" s="15">
        <v>0.1016</v>
      </c>
      <c r="C4882" s="15" t="s">
        <v>46</v>
      </c>
      <c r="D4882" s="16">
        <v>100000</v>
      </c>
      <c r="E4882" s="15">
        <v>36</v>
      </c>
      <c r="F4882" s="15">
        <v>7</v>
      </c>
      <c r="G4882" s="15">
        <v>0</v>
      </c>
    </row>
    <row r="4883" spans="1:7" x14ac:dyDescent="0.2">
      <c r="A4883" s="15">
        <v>18000</v>
      </c>
      <c r="B4883" s="15">
        <v>0.13109999999999999</v>
      </c>
      <c r="C4883" s="15" t="s">
        <v>44</v>
      </c>
      <c r="D4883" s="15">
        <v>55000</v>
      </c>
      <c r="E4883" s="15">
        <v>36</v>
      </c>
      <c r="F4883" s="15">
        <v>2</v>
      </c>
      <c r="G4883" s="15">
        <v>0</v>
      </c>
    </row>
    <row r="4884" spans="1:7" x14ac:dyDescent="0.2">
      <c r="A4884" s="15">
        <v>35000</v>
      </c>
      <c r="B4884" s="15">
        <v>0.16289999999999999</v>
      </c>
      <c r="C4884" s="15" t="s">
        <v>46</v>
      </c>
      <c r="D4884" s="15">
        <v>113000</v>
      </c>
      <c r="E4884" s="15">
        <v>60</v>
      </c>
      <c r="F4884" s="15">
        <v>10</v>
      </c>
      <c r="G4884" s="15">
        <v>0</v>
      </c>
    </row>
    <row r="4885" spans="1:7" x14ac:dyDescent="0.2">
      <c r="A4885" s="15">
        <v>10000</v>
      </c>
      <c r="B4885" s="15">
        <v>8.8999999999999996E-2</v>
      </c>
      <c r="C4885" s="15" t="s">
        <v>46</v>
      </c>
      <c r="D4885" s="15">
        <v>95000</v>
      </c>
      <c r="E4885" s="15">
        <v>36</v>
      </c>
      <c r="F4885" s="15">
        <v>0.5</v>
      </c>
      <c r="G4885" s="15">
        <v>1</v>
      </c>
    </row>
    <row r="4886" spans="1:7" x14ac:dyDescent="0.2">
      <c r="A4886" s="15">
        <v>15250</v>
      </c>
      <c r="B4886" s="15">
        <v>0.13109999999999999</v>
      </c>
      <c r="C4886" s="15" t="s">
        <v>46</v>
      </c>
      <c r="D4886" s="15">
        <v>55000</v>
      </c>
      <c r="E4886" s="15">
        <v>36</v>
      </c>
      <c r="F4886" s="15">
        <v>5</v>
      </c>
      <c r="G4886" s="15">
        <v>1</v>
      </c>
    </row>
    <row r="4887" spans="1:7" x14ac:dyDescent="0.2">
      <c r="A4887" s="15">
        <v>20475</v>
      </c>
      <c r="B4887" s="15">
        <v>0.13109999999999999</v>
      </c>
      <c r="C4887" s="15" t="s">
        <v>46</v>
      </c>
      <c r="D4887" s="15">
        <v>75000</v>
      </c>
      <c r="E4887" s="15">
        <v>36</v>
      </c>
      <c r="F4887" s="15">
        <v>0.5</v>
      </c>
      <c r="G4887" s="15">
        <v>1</v>
      </c>
    </row>
    <row r="4888" spans="1:7" x14ac:dyDescent="0.2">
      <c r="A4888" s="15">
        <v>11450</v>
      </c>
      <c r="B4888" s="15">
        <v>0.1016</v>
      </c>
      <c r="C4888" s="15" t="s">
        <v>46</v>
      </c>
      <c r="D4888" s="15">
        <v>64000</v>
      </c>
      <c r="E4888" s="15">
        <v>36</v>
      </c>
      <c r="F4888" s="15">
        <v>10</v>
      </c>
      <c r="G4888" s="15">
        <v>0</v>
      </c>
    </row>
    <row r="4889" spans="1:7" x14ac:dyDescent="0.2">
      <c r="A4889" s="15">
        <v>19075</v>
      </c>
      <c r="B4889" s="15">
        <v>7.6200000000000004E-2</v>
      </c>
      <c r="C4889" s="15" t="s">
        <v>46</v>
      </c>
      <c r="D4889" s="15">
        <v>75000</v>
      </c>
      <c r="E4889" s="15">
        <v>36</v>
      </c>
      <c r="F4889" s="15">
        <v>5</v>
      </c>
      <c r="G4889" s="15">
        <v>1</v>
      </c>
    </row>
    <row r="4890" spans="1:7" x14ac:dyDescent="0.2">
      <c r="A4890" s="15">
        <v>18000</v>
      </c>
      <c r="B4890" s="15">
        <v>0.13109999999999999</v>
      </c>
      <c r="C4890" s="15" t="s">
        <v>45</v>
      </c>
      <c r="D4890" s="15">
        <v>110000</v>
      </c>
      <c r="E4890" s="15">
        <v>36</v>
      </c>
      <c r="F4890" s="15">
        <v>6</v>
      </c>
      <c r="G4890" s="15">
        <v>0</v>
      </c>
    </row>
    <row r="4891" spans="1:7" x14ac:dyDescent="0.2">
      <c r="A4891" s="15">
        <v>15000</v>
      </c>
      <c r="B4891" s="15">
        <v>0.13109999999999999</v>
      </c>
      <c r="C4891" s="15" t="s">
        <v>44</v>
      </c>
      <c r="D4891" s="15">
        <v>80000</v>
      </c>
      <c r="E4891" s="15">
        <v>36</v>
      </c>
      <c r="F4891" s="15">
        <v>3</v>
      </c>
      <c r="G4891" s="15">
        <v>1</v>
      </c>
    </row>
    <row r="4892" spans="1:7" x14ac:dyDescent="0.2">
      <c r="A4892" s="15">
        <v>11500</v>
      </c>
      <c r="B4892" s="15">
        <v>0.1212</v>
      </c>
      <c r="C4892" s="15" t="s">
        <v>46</v>
      </c>
      <c r="D4892" s="15">
        <v>55000</v>
      </c>
      <c r="E4892" s="15">
        <v>36</v>
      </c>
      <c r="F4892" s="15">
        <v>3</v>
      </c>
      <c r="G4892" s="15">
        <v>1</v>
      </c>
    </row>
    <row r="4893" spans="1:7" x14ac:dyDescent="0.2">
      <c r="A4893" s="15">
        <v>17500</v>
      </c>
      <c r="B4893" s="15">
        <v>7.9000000000000001E-2</v>
      </c>
      <c r="C4893" s="15" t="s">
        <v>46</v>
      </c>
      <c r="D4893" s="15">
        <v>81000</v>
      </c>
      <c r="E4893" s="15">
        <v>36</v>
      </c>
      <c r="F4893" s="15">
        <v>9</v>
      </c>
      <c r="G4893" s="15">
        <v>0</v>
      </c>
    </row>
    <row r="4894" spans="1:7" x14ac:dyDescent="0.2">
      <c r="A4894" s="15">
        <v>15000</v>
      </c>
      <c r="B4894" s="15">
        <v>0.13109999999999999</v>
      </c>
      <c r="C4894" s="15" t="s">
        <v>44</v>
      </c>
      <c r="D4894" s="15">
        <v>65000</v>
      </c>
      <c r="E4894" s="15">
        <v>36</v>
      </c>
      <c r="F4894" s="15">
        <v>2</v>
      </c>
      <c r="G4894" s="15">
        <v>0</v>
      </c>
    </row>
    <row r="4895" spans="1:7" x14ac:dyDescent="0.2">
      <c r="A4895" s="15">
        <v>9000</v>
      </c>
      <c r="B4895" s="15">
        <v>0.15310000000000001</v>
      </c>
      <c r="C4895" s="15" t="s">
        <v>44</v>
      </c>
      <c r="D4895" s="15">
        <v>59000</v>
      </c>
      <c r="E4895" s="15">
        <v>36</v>
      </c>
      <c r="F4895" s="15">
        <v>10</v>
      </c>
      <c r="G4895" s="15">
        <v>0</v>
      </c>
    </row>
    <row r="4896" spans="1:7" x14ac:dyDescent="0.2">
      <c r="A4896" s="15">
        <v>1700</v>
      </c>
      <c r="B4896" s="15">
        <v>0.1777</v>
      </c>
      <c r="C4896" s="15" t="s">
        <v>44</v>
      </c>
      <c r="D4896" s="15">
        <v>37250</v>
      </c>
      <c r="E4896" s="15">
        <v>36</v>
      </c>
      <c r="F4896" s="15">
        <v>0.5</v>
      </c>
      <c r="G4896" s="15">
        <v>0</v>
      </c>
    </row>
    <row r="4897" spans="1:7" x14ac:dyDescent="0.2">
      <c r="A4897" s="15">
        <v>18225</v>
      </c>
      <c r="B4897" s="15">
        <v>0.13109999999999999</v>
      </c>
      <c r="C4897" s="15" t="s">
        <v>44</v>
      </c>
      <c r="D4897" s="15">
        <v>50000</v>
      </c>
      <c r="E4897" s="15">
        <v>36</v>
      </c>
      <c r="F4897" s="15">
        <v>4</v>
      </c>
      <c r="G4897" s="15">
        <v>0</v>
      </c>
    </row>
    <row r="4898" spans="1:7" x14ac:dyDescent="0.2">
      <c r="A4898" s="15">
        <v>18000</v>
      </c>
      <c r="B4898" s="15">
        <v>0.1114</v>
      </c>
      <c r="C4898" s="15" t="s">
        <v>46</v>
      </c>
      <c r="D4898" s="15">
        <v>95000</v>
      </c>
      <c r="E4898" s="15">
        <v>36</v>
      </c>
      <c r="F4898" s="15">
        <v>10</v>
      </c>
      <c r="G4898" s="15">
        <v>0</v>
      </c>
    </row>
    <row r="4899" spans="1:7" x14ac:dyDescent="0.2">
      <c r="A4899" s="15">
        <v>9750</v>
      </c>
      <c r="B4899" s="15">
        <v>0.16289999999999999</v>
      </c>
      <c r="C4899" s="15" t="s">
        <v>44</v>
      </c>
      <c r="D4899" s="15">
        <v>29500</v>
      </c>
      <c r="E4899" s="15">
        <v>36</v>
      </c>
      <c r="F4899" s="15">
        <v>4</v>
      </c>
      <c r="G4899" s="15">
        <v>0</v>
      </c>
    </row>
    <row r="4900" spans="1:7" x14ac:dyDescent="0.2">
      <c r="A4900" s="15">
        <v>16000</v>
      </c>
      <c r="B4900" s="15">
        <v>0.13109999999999999</v>
      </c>
      <c r="C4900" s="15" t="s">
        <v>46</v>
      </c>
      <c r="D4900" s="15">
        <v>69000</v>
      </c>
      <c r="E4900" s="15">
        <v>36</v>
      </c>
      <c r="F4900" s="15">
        <v>10</v>
      </c>
      <c r="G4900" s="15">
        <v>0</v>
      </c>
    </row>
    <row r="4901" spans="1:7" x14ac:dyDescent="0.2">
      <c r="A4901" s="15">
        <v>6075</v>
      </c>
      <c r="B4901" s="15">
        <v>0.16289999999999999</v>
      </c>
      <c r="C4901" s="15" t="s">
        <v>46</v>
      </c>
      <c r="D4901" s="15">
        <v>28000</v>
      </c>
      <c r="E4901" s="15">
        <v>36</v>
      </c>
      <c r="F4901" s="15">
        <v>4</v>
      </c>
      <c r="G4901" s="15">
        <v>0</v>
      </c>
    </row>
    <row r="4902" spans="1:7" x14ac:dyDescent="0.2">
      <c r="A4902" s="15">
        <v>33500</v>
      </c>
      <c r="B4902" s="15">
        <v>8.8999999999999996E-2</v>
      </c>
      <c r="C4902" s="15" t="s">
        <v>44</v>
      </c>
      <c r="D4902" s="15">
        <v>206378</v>
      </c>
      <c r="E4902" s="15">
        <v>36</v>
      </c>
      <c r="F4902" s="15">
        <v>10</v>
      </c>
      <c r="G4902" s="15">
        <v>0</v>
      </c>
    </row>
    <row r="4903" spans="1:7" x14ac:dyDescent="0.2">
      <c r="A4903" s="15">
        <v>11100</v>
      </c>
      <c r="B4903" s="15">
        <v>0.1212</v>
      </c>
      <c r="C4903" s="15" t="s">
        <v>44</v>
      </c>
      <c r="D4903" s="15">
        <v>32400</v>
      </c>
      <c r="E4903" s="15">
        <v>36</v>
      </c>
      <c r="F4903" s="15">
        <v>9</v>
      </c>
      <c r="G4903" s="15">
        <v>1</v>
      </c>
    </row>
    <row r="4904" spans="1:7" x14ac:dyDescent="0.2">
      <c r="A4904" s="15">
        <v>11625</v>
      </c>
      <c r="B4904" s="15">
        <v>0.15310000000000001</v>
      </c>
      <c r="C4904" s="15" t="s">
        <v>44</v>
      </c>
      <c r="D4904" s="15">
        <v>33600</v>
      </c>
      <c r="E4904" s="15">
        <v>36</v>
      </c>
      <c r="F4904" s="15">
        <v>6</v>
      </c>
      <c r="G4904" s="15">
        <v>1</v>
      </c>
    </row>
    <row r="4905" spans="1:7" x14ac:dyDescent="0.2">
      <c r="A4905" s="15">
        <v>35000</v>
      </c>
      <c r="B4905" s="15">
        <v>0.15310000000000001</v>
      </c>
      <c r="C4905" s="15" t="s">
        <v>46</v>
      </c>
      <c r="D4905" s="15">
        <v>96600</v>
      </c>
      <c r="E4905" s="15">
        <v>36</v>
      </c>
      <c r="F4905" s="15">
        <v>10</v>
      </c>
      <c r="G4905" s="15">
        <v>0</v>
      </c>
    </row>
    <row r="4906" spans="1:7" x14ac:dyDescent="0.2">
      <c r="A4906" s="15">
        <v>24000</v>
      </c>
      <c r="B4906" s="15">
        <v>0.2198</v>
      </c>
      <c r="C4906" s="15" t="s">
        <v>44</v>
      </c>
      <c r="D4906" s="15">
        <v>72000</v>
      </c>
      <c r="E4906" s="15">
        <v>60</v>
      </c>
      <c r="F4906" s="15">
        <v>10</v>
      </c>
      <c r="G4906" s="15">
        <v>1</v>
      </c>
    </row>
    <row r="4907" spans="1:7" x14ac:dyDescent="0.2">
      <c r="A4907" s="15">
        <v>21000</v>
      </c>
      <c r="B4907" s="15">
        <v>8.8999999999999996E-2</v>
      </c>
      <c r="C4907" s="15" t="s">
        <v>46</v>
      </c>
      <c r="D4907" s="15">
        <v>132825</v>
      </c>
      <c r="E4907" s="15">
        <v>60</v>
      </c>
      <c r="F4907" s="15">
        <v>10</v>
      </c>
      <c r="G4907" s="15">
        <v>0</v>
      </c>
    </row>
    <row r="4908" spans="1:7" x14ac:dyDescent="0.2">
      <c r="A4908" s="15">
        <v>10000</v>
      </c>
      <c r="B4908" s="15">
        <v>0.158</v>
      </c>
      <c r="C4908" s="15" t="s">
        <v>44</v>
      </c>
      <c r="D4908" s="15">
        <v>50000</v>
      </c>
      <c r="E4908" s="15">
        <v>36</v>
      </c>
      <c r="F4908" s="15">
        <v>3</v>
      </c>
      <c r="G4908" s="15">
        <v>0</v>
      </c>
    </row>
    <row r="4909" spans="1:7" x14ac:dyDescent="0.2">
      <c r="A4909" s="15">
        <v>9250</v>
      </c>
      <c r="B4909" s="15">
        <v>0.1905</v>
      </c>
      <c r="C4909" s="15" t="s">
        <v>46</v>
      </c>
      <c r="D4909" s="15">
        <v>48000</v>
      </c>
      <c r="E4909" s="15">
        <v>36</v>
      </c>
      <c r="F4909" s="15">
        <v>10</v>
      </c>
      <c r="G4909" s="15">
        <v>0</v>
      </c>
    </row>
    <row r="4910" spans="1:7" x14ac:dyDescent="0.2">
      <c r="A4910" s="15">
        <v>16800</v>
      </c>
      <c r="B4910" s="15">
        <v>0.1212</v>
      </c>
      <c r="C4910" s="15" t="s">
        <v>44</v>
      </c>
      <c r="D4910" s="15">
        <v>66747</v>
      </c>
      <c r="E4910" s="15">
        <v>36</v>
      </c>
      <c r="F4910" s="15">
        <v>2</v>
      </c>
      <c r="G4910" s="15">
        <v>0</v>
      </c>
    </row>
    <row r="4911" spans="1:7" x14ac:dyDescent="0.2">
      <c r="A4911" s="15">
        <v>10000</v>
      </c>
      <c r="B4911" s="15">
        <v>0.1212</v>
      </c>
      <c r="C4911" s="15" t="s">
        <v>46</v>
      </c>
      <c r="D4911" s="16">
        <v>100000</v>
      </c>
      <c r="E4911" s="15">
        <v>36</v>
      </c>
      <c r="F4911" s="15">
        <v>4</v>
      </c>
      <c r="G4911" s="15">
        <v>0</v>
      </c>
    </row>
    <row r="4912" spans="1:7" x14ac:dyDescent="0.2">
      <c r="A4912" s="15">
        <v>6400</v>
      </c>
      <c r="B4912" s="15">
        <v>0.14330000000000001</v>
      </c>
      <c r="C4912" s="15" t="s">
        <v>44</v>
      </c>
      <c r="D4912" s="15">
        <v>40000</v>
      </c>
      <c r="E4912" s="15">
        <v>36</v>
      </c>
      <c r="F4912" s="15">
        <v>4</v>
      </c>
      <c r="G4912" s="15">
        <v>0</v>
      </c>
    </row>
    <row r="4913" spans="1:7" x14ac:dyDescent="0.2">
      <c r="A4913" s="15">
        <v>2000</v>
      </c>
      <c r="B4913" s="15">
        <v>0.1875</v>
      </c>
      <c r="C4913" s="15" t="s">
        <v>46</v>
      </c>
      <c r="D4913" s="15">
        <v>39000</v>
      </c>
      <c r="E4913" s="15">
        <v>36</v>
      </c>
      <c r="F4913" s="15">
        <v>8</v>
      </c>
      <c r="G4913" s="15">
        <v>0</v>
      </c>
    </row>
    <row r="4914" spans="1:7" x14ac:dyDescent="0.2">
      <c r="A4914" s="15">
        <v>25000</v>
      </c>
      <c r="B4914" s="15">
        <v>0.1016</v>
      </c>
      <c r="C4914" s="15" t="s">
        <v>46</v>
      </c>
      <c r="D4914" s="15">
        <v>80900</v>
      </c>
      <c r="E4914" s="15">
        <v>36</v>
      </c>
      <c r="F4914" s="15">
        <v>3</v>
      </c>
      <c r="G4914" s="15">
        <v>0</v>
      </c>
    </row>
    <row r="4915" spans="1:7" x14ac:dyDescent="0.2">
      <c r="A4915" s="15">
        <v>12000</v>
      </c>
      <c r="B4915" s="15">
        <v>0.1114</v>
      </c>
      <c r="C4915" s="15" t="s">
        <v>44</v>
      </c>
      <c r="D4915" s="15">
        <v>44381.87</v>
      </c>
      <c r="E4915" s="15">
        <v>36</v>
      </c>
      <c r="F4915" s="15">
        <v>8</v>
      </c>
      <c r="G4915" s="15">
        <v>0</v>
      </c>
    </row>
    <row r="4916" spans="1:7" x14ac:dyDescent="0.2">
      <c r="A4916" s="15">
        <v>6575</v>
      </c>
      <c r="B4916" s="15">
        <v>0.16289999999999999</v>
      </c>
      <c r="C4916" s="15" t="s">
        <v>46</v>
      </c>
      <c r="D4916" s="15">
        <v>68680</v>
      </c>
      <c r="E4916" s="15">
        <v>36</v>
      </c>
      <c r="F4916" s="15">
        <v>9</v>
      </c>
      <c r="G4916" s="15">
        <v>0</v>
      </c>
    </row>
    <row r="4917" spans="1:7" x14ac:dyDescent="0.2">
      <c r="A4917" s="15">
        <v>20000</v>
      </c>
      <c r="B4917" s="15">
        <v>0.1114</v>
      </c>
      <c r="C4917" s="15" t="s">
        <v>46</v>
      </c>
      <c r="D4917" s="15">
        <v>74000</v>
      </c>
      <c r="E4917" s="15">
        <v>36</v>
      </c>
      <c r="F4917" s="15">
        <v>10</v>
      </c>
      <c r="G4917" s="15">
        <v>0</v>
      </c>
    </row>
    <row r="4918" spans="1:7" x14ac:dyDescent="0.2">
      <c r="A4918" s="15">
        <v>6250</v>
      </c>
      <c r="B4918" s="15">
        <v>0.1114</v>
      </c>
      <c r="C4918" s="15" t="s">
        <v>44</v>
      </c>
      <c r="D4918" s="15">
        <v>22146</v>
      </c>
      <c r="E4918" s="15">
        <v>36</v>
      </c>
      <c r="F4918" s="15">
        <v>9</v>
      </c>
      <c r="G4918" s="15">
        <v>0</v>
      </c>
    </row>
    <row r="4919" spans="1:7" x14ac:dyDescent="0.2">
      <c r="A4919" s="15">
        <v>23325</v>
      </c>
      <c r="B4919" s="15">
        <v>0.158</v>
      </c>
      <c r="C4919" s="15" t="s">
        <v>46</v>
      </c>
      <c r="D4919" s="15">
        <v>52000</v>
      </c>
      <c r="E4919" s="15">
        <v>60</v>
      </c>
      <c r="F4919" s="15">
        <v>10</v>
      </c>
      <c r="G4919" s="15">
        <v>1</v>
      </c>
    </row>
    <row r="4920" spans="1:7" x14ac:dyDescent="0.2">
      <c r="A4920" s="15">
        <v>13000</v>
      </c>
      <c r="B4920" s="15">
        <v>0.1016</v>
      </c>
      <c r="C4920" s="15" t="s">
        <v>46</v>
      </c>
      <c r="D4920" s="15">
        <v>70000</v>
      </c>
      <c r="E4920" s="15">
        <v>36</v>
      </c>
      <c r="F4920" s="15">
        <v>7</v>
      </c>
      <c r="G4920" s="15">
        <v>0</v>
      </c>
    </row>
    <row r="4921" spans="1:7" x14ac:dyDescent="0.2">
      <c r="A4921" s="15">
        <v>23850</v>
      </c>
      <c r="B4921" s="15">
        <v>8.8999999999999996E-2</v>
      </c>
      <c r="C4921" s="15" t="s">
        <v>46</v>
      </c>
      <c r="D4921" s="15">
        <v>141600</v>
      </c>
      <c r="E4921" s="15">
        <v>60</v>
      </c>
      <c r="F4921" s="15">
        <v>2</v>
      </c>
      <c r="G4921" s="15">
        <v>0</v>
      </c>
    </row>
    <row r="4922" spans="1:7" x14ac:dyDescent="0.2">
      <c r="A4922" s="15">
        <v>24000</v>
      </c>
      <c r="B4922" s="15">
        <v>0.1114</v>
      </c>
      <c r="C4922" s="15" t="s">
        <v>46</v>
      </c>
      <c r="D4922" s="15">
        <v>119000</v>
      </c>
      <c r="E4922" s="15">
        <v>60</v>
      </c>
      <c r="F4922" s="15">
        <v>6</v>
      </c>
      <c r="G4922" s="15">
        <v>0</v>
      </c>
    </row>
    <row r="4923" spans="1:7" x14ac:dyDescent="0.2">
      <c r="A4923" s="15">
        <v>17000</v>
      </c>
      <c r="B4923" s="15">
        <v>0.1212</v>
      </c>
      <c r="C4923" s="15" t="s">
        <v>44</v>
      </c>
      <c r="D4923" s="15">
        <v>80000</v>
      </c>
      <c r="E4923" s="15">
        <v>36</v>
      </c>
      <c r="F4923" s="15">
        <v>1</v>
      </c>
      <c r="G4923" s="15">
        <v>0</v>
      </c>
    </row>
    <row r="4924" spans="1:7" x14ac:dyDescent="0.2">
      <c r="A4924" s="15">
        <v>7500</v>
      </c>
      <c r="B4924" s="15">
        <v>0.15310000000000001</v>
      </c>
      <c r="C4924" s="15" t="s">
        <v>44</v>
      </c>
      <c r="D4924" s="15">
        <v>58000</v>
      </c>
      <c r="E4924" s="15">
        <v>36</v>
      </c>
      <c r="F4924" s="15">
        <v>4</v>
      </c>
      <c r="G4924" s="15">
        <v>0</v>
      </c>
    </row>
    <row r="4925" spans="1:7" x14ac:dyDescent="0.2">
      <c r="A4925" s="15">
        <v>30000</v>
      </c>
      <c r="B4925" s="15">
        <v>0.22950000000000001</v>
      </c>
      <c r="C4925" s="15" t="s">
        <v>46</v>
      </c>
      <c r="D4925" s="15">
        <v>71000</v>
      </c>
      <c r="E4925" s="15">
        <v>60</v>
      </c>
      <c r="F4925" s="15">
        <v>7</v>
      </c>
      <c r="G4925" s="15">
        <v>0</v>
      </c>
    </row>
    <row r="4926" spans="1:7" x14ac:dyDescent="0.2">
      <c r="A4926" s="15">
        <v>8725</v>
      </c>
      <c r="B4926" s="15">
        <v>0.16289999999999999</v>
      </c>
      <c r="C4926" s="15" t="s">
        <v>44</v>
      </c>
      <c r="D4926" s="15">
        <v>30000</v>
      </c>
      <c r="E4926" s="15">
        <v>36</v>
      </c>
      <c r="F4926" s="15">
        <v>3</v>
      </c>
      <c r="G4926" s="15">
        <v>0</v>
      </c>
    </row>
    <row r="4927" spans="1:7" x14ac:dyDescent="0.2">
      <c r="A4927" s="15">
        <v>24000</v>
      </c>
      <c r="B4927" s="15">
        <v>7.6200000000000004E-2</v>
      </c>
      <c r="C4927" s="15" t="s">
        <v>46</v>
      </c>
      <c r="D4927" s="15">
        <v>215000</v>
      </c>
      <c r="E4927" s="15">
        <v>36</v>
      </c>
      <c r="F4927" s="15">
        <v>10</v>
      </c>
      <c r="G4927" s="15">
        <v>0</v>
      </c>
    </row>
    <row r="4928" spans="1:7" x14ac:dyDescent="0.2">
      <c r="A4928" s="15">
        <v>30000</v>
      </c>
      <c r="B4928" s="15">
        <v>0.17269999999999999</v>
      </c>
      <c r="C4928" s="15" t="s">
        <v>46</v>
      </c>
      <c r="D4928" s="15">
        <v>89000</v>
      </c>
      <c r="E4928" s="15">
        <v>60</v>
      </c>
      <c r="F4928" s="15">
        <v>10</v>
      </c>
      <c r="G4928" s="15">
        <v>1</v>
      </c>
    </row>
    <row r="4929" spans="1:7" x14ac:dyDescent="0.2">
      <c r="A4929" s="15">
        <v>18000</v>
      </c>
      <c r="B4929" s="15">
        <v>0.22950000000000001</v>
      </c>
      <c r="C4929" s="15" t="s">
        <v>44</v>
      </c>
      <c r="D4929" s="15">
        <v>54258</v>
      </c>
      <c r="E4929" s="15">
        <v>60</v>
      </c>
      <c r="F4929" s="15">
        <v>7</v>
      </c>
      <c r="G4929" s="15">
        <v>0</v>
      </c>
    </row>
    <row r="4930" spans="1:7" x14ac:dyDescent="0.2">
      <c r="A4930" s="15">
        <v>20000</v>
      </c>
      <c r="B4930" s="15">
        <v>0.1212</v>
      </c>
      <c r="C4930" s="15" t="s">
        <v>44</v>
      </c>
      <c r="D4930" s="15">
        <v>60000</v>
      </c>
      <c r="E4930" s="15">
        <v>36</v>
      </c>
      <c r="F4930" s="15">
        <v>5</v>
      </c>
      <c r="G4930" s="15">
        <v>1</v>
      </c>
    </row>
    <row r="4931" spans="1:7" x14ac:dyDescent="0.2">
      <c r="A4931" s="15">
        <v>10050</v>
      </c>
      <c r="B4931" s="15">
        <v>0.14330000000000001</v>
      </c>
      <c r="C4931" s="15" t="s">
        <v>46</v>
      </c>
      <c r="D4931" s="15">
        <v>30000</v>
      </c>
      <c r="E4931" s="15">
        <v>36</v>
      </c>
      <c r="F4931" s="15">
        <v>1</v>
      </c>
      <c r="G4931" s="15">
        <v>0</v>
      </c>
    </row>
    <row r="4932" spans="1:7" x14ac:dyDescent="0.2">
      <c r="A4932" s="15">
        <v>10000</v>
      </c>
      <c r="B4932" s="15">
        <v>0.18490000000000001</v>
      </c>
      <c r="C4932" s="15" t="s">
        <v>44</v>
      </c>
      <c r="D4932" s="15">
        <v>35000</v>
      </c>
      <c r="E4932" s="15">
        <v>36</v>
      </c>
      <c r="F4932" s="15">
        <v>3</v>
      </c>
      <c r="G4932" s="15">
        <v>1</v>
      </c>
    </row>
    <row r="4933" spans="1:7" x14ac:dyDescent="0.2">
      <c r="A4933" s="15">
        <v>8000</v>
      </c>
      <c r="B4933" s="15">
        <v>0.1212</v>
      </c>
      <c r="C4933" s="15" t="s">
        <v>46</v>
      </c>
      <c r="D4933" s="15">
        <v>65000</v>
      </c>
      <c r="E4933" s="15">
        <v>36</v>
      </c>
      <c r="F4933" s="15">
        <v>10</v>
      </c>
      <c r="G4933" s="15">
        <v>0</v>
      </c>
    </row>
    <row r="4934" spans="1:7" x14ac:dyDescent="0.2">
      <c r="A4934" s="15">
        <v>26000</v>
      </c>
      <c r="B4934" s="15">
        <v>0.19719999999999999</v>
      </c>
      <c r="C4934" s="15" t="s">
        <v>44</v>
      </c>
      <c r="D4934" s="15">
        <v>107000</v>
      </c>
      <c r="E4934" s="15">
        <v>60</v>
      </c>
      <c r="F4934" s="15">
        <v>1</v>
      </c>
      <c r="G4934" s="15">
        <v>1</v>
      </c>
    </row>
    <row r="4935" spans="1:7" x14ac:dyDescent="0.2">
      <c r="A4935" s="15">
        <v>8000</v>
      </c>
      <c r="B4935" s="15">
        <v>0.14330000000000001</v>
      </c>
      <c r="C4935" s="15" t="s">
        <v>45</v>
      </c>
      <c r="D4935" s="15">
        <v>41000</v>
      </c>
      <c r="E4935" s="15">
        <v>36</v>
      </c>
      <c r="F4935" s="15">
        <v>1</v>
      </c>
      <c r="G4935" s="15">
        <v>0</v>
      </c>
    </row>
    <row r="4936" spans="1:7" x14ac:dyDescent="0.2">
      <c r="A4936" s="15">
        <v>18000</v>
      </c>
      <c r="B4936" s="15">
        <v>0.1777</v>
      </c>
      <c r="C4936" s="15" t="s">
        <v>46</v>
      </c>
      <c r="D4936" s="15">
        <v>76000</v>
      </c>
      <c r="E4936" s="15">
        <v>36</v>
      </c>
      <c r="F4936" s="15">
        <v>10</v>
      </c>
      <c r="G4936" s="15">
        <v>0</v>
      </c>
    </row>
    <row r="4937" spans="1:7" x14ac:dyDescent="0.2">
      <c r="A4937" s="15">
        <v>18075</v>
      </c>
      <c r="B4937" s="15">
        <v>0.1114</v>
      </c>
      <c r="C4937" s="15" t="s">
        <v>46</v>
      </c>
      <c r="D4937" s="15">
        <v>146000</v>
      </c>
      <c r="E4937" s="15">
        <v>36</v>
      </c>
      <c r="F4937" s="15">
        <v>10</v>
      </c>
      <c r="G4937" s="15">
        <v>0</v>
      </c>
    </row>
    <row r="4938" spans="1:7" x14ac:dyDescent="0.2">
      <c r="A4938" s="15">
        <v>5000</v>
      </c>
      <c r="B4938" s="15">
        <v>0.1016</v>
      </c>
      <c r="C4938" s="15" t="s">
        <v>44</v>
      </c>
      <c r="D4938" s="15">
        <v>76000</v>
      </c>
      <c r="E4938" s="15">
        <v>36</v>
      </c>
      <c r="F4938" s="15">
        <v>6</v>
      </c>
      <c r="G4938" s="15">
        <v>0</v>
      </c>
    </row>
    <row r="4939" spans="1:7" x14ac:dyDescent="0.2">
      <c r="A4939" s="15">
        <v>16000</v>
      </c>
      <c r="B4939" s="15">
        <v>0.1212</v>
      </c>
      <c r="C4939" s="15" t="s">
        <v>44</v>
      </c>
      <c r="D4939" s="15">
        <v>50000</v>
      </c>
      <c r="E4939" s="15">
        <v>36</v>
      </c>
      <c r="F4939" s="15">
        <v>2</v>
      </c>
      <c r="G4939" s="15">
        <v>0</v>
      </c>
    </row>
    <row r="4940" spans="1:7" x14ac:dyDescent="0.2">
      <c r="A4940" s="15">
        <v>17000</v>
      </c>
      <c r="B4940" s="15">
        <v>0.1016</v>
      </c>
      <c r="C4940" s="15" t="s">
        <v>44</v>
      </c>
      <c r="D4940" s="15">
        <v>180000</v>
      </c>
      <c r="E4940" s="15">
        <v>36</v>
      </c>
      <c r="F4940" s="15">
        <v>2</v>
      </c>
      <c r="G4940" s="15">
        <v>0</v>
      </c>
    </row>
    <row r="4941" spans="1:7" x14ac:dyDescent="0.2">
      <c r="A4941" s="15">
        <v>21000</v>
      </c>
      <c r="B4941" s="15">
        <v>6.6199999999999995E-2</v>
      </c>
      <c r="C4941" s="15" t="s">
        <v>46</v>
      </c>
      <c r="D4941" s="15">
        <v>103000</v>
      </c>
      <c r="E4941" s="15">
        <v>36</v>
      </c>
      <c r="F4941" s="15">
        <v>10</v>
      </c>
      <c r="G4941" s="15">
        <v>0</v>
      </c>
    </row>
    <row r="4942" spans="1:7" x14ac:dyDescent="0.2">
      <c r="A4942" s="15">
        <v>11875</v>
      </c>
      <c r="B4942" s="15">
        <v>6.0299999999999999E-2</v>
      </c>
      <c r="C4942" s="15" t="s">
        <v>46</v>
      </c>
      <c r="D4942" s="15">
        <v>52000</v>
      </c>
      <c r="E4942" s="15">
        <v>36</v>
      </c>
      <c r="F4942" s="15">
        <v>3</v>
      </c>
      <c r="G4942" s="15">
        <v>0</v>
      </c>
    </row>
    <row r="4943" spans="1:7" x14ac:dyDescent="0.2">
      <c r="A4943" s="15">
        <v>25000</v>
      </c>
      <c r="B4943" s="15">
        <v>0.15310000000000001</v>
      </c>
      <c r="C4943" s="15" t="s">
        <v>46</v>
      </c>
      <c r="D4943" s="15">
        <v>90000</v>
      </c>
      <c r="E4943" s="15">
        <v>60</v>
      </c>
      <c r="F4943" s="15">
        <v>7</v>
      </c>
      <c r="G4943" s="15">
        <v>0</v>
      </c>
    </row>
    <row r="4944" spans="1:7" x14ac:dyDescent="0.2">
      <c r="A4944" s="15">
        <v>28000</v>
      </c>
      <c r="B4944" s="15">
        <v>0.1777</v>
      </c>
      <c r="C4944" s="15" t="s">
        <v>46</v>
      </c>
      <c r="D4944" s="15">
        <v>189000</v>
      </c>
      <c r="E4944" s="15">
        <v>60</v>
      </c>
      <c r="F4944" s="15">
        <v>6</v>
      </c>
      <c r="G4944" s="15">
        <v>1</v>
      </c>
    </row>
    <row r="4945" spans="1:7" x14ac:dyDescent="0.2">
      <c r="A4945" s="15">
        <v>12000</v>
      </c>
      <c r="B4945" s="15">
        <v>0.1114</v>
      </c>
      <c r="C4945" s="15" t="s">
        <v>45</v>
      </c>
      <c r="D4945" s="15">
        <v>95000</v>
      </c>
      <c r="E4945" s="15">
        <v>36</v>
      </c>
      <c r="F4945" s="15">
        <v>10</v>
      </c>
      <c r="G4945" s="15">
        <v>0</v>
      </c>
    </row>
    <row r="4946" spans="1:7" x14ac:dyDescent="0.2">
      <c r="A4946" s="15">
        <v>24000</v>
      </c>
      <c r="B4946" s="15">
        <v>8.8999999999999996E-2</v>
      </c>
      <c r="C4946" s="15" t="s">
        <v>46</v>
      </c>
      <c r="D4946" s="15">
        <v>112000</v>
      </c>
      <c r="E4946" s="15">
        <v>60</v>
      </c>
      <c r="F4946" s="15">
        <v>0.5</v>
      </c>
      <c r="G4946" s="15">
        <v>0</v>
      </c>
    </row>
    <row r="4947" spans="1:7" x14ac:dyDescent="0.2">
      <c r="A4947" s="15">
        <v>19200</v>
      </c>
      <c r="B4947" s="15">
        <v>0.1114</v>
      </c>
      <c r="C4947" s="15" t="s">
        <v>46</v>
      </c>
      <c r="D4947" s="15">
        <v>80000</v>
      </c>
      <c r="E4947" s="15">
        <v>36</v>
      </c>
      <c r="F4947" s="15">
        <v>8</v>
      </c>
      <c r="G4947" s="15">
        <v>0</v>
      </c>
    </row>
    <row r="4948" spans="1:7" x14ac:dyDescent="0.2">
      <c r="A4948" s="15">
        <v>18000</v>
      </c>
      <c r="B4948" s="15">
        <v>0.16289999999999999</v>
      </c>
      <c r="C4948" s="15" t="s">
        <v>44</v>
      </c>
      <c r="D4948" s="15">
        <v>52000</v>
      </c>
      <c r="E4948" s="15">
        <v>36</v>
      </c>
      <c r="F4948" s="15">
        <v>10</v>
      </c>
      <c r="G4948" s="15">
        <v>0</v>
      </c>
    </row>
    <row r="4949" spans="1:7" x14ac:dyDescent="0.2">
      <c r="A4949" s="15">
        <v>8875</v>
      </c>
      <c r="B4949" s="15">
        <v>0.1875</v>
      </c>
      <c r="C4949" s="15" t="s">
        <v>45</v>
      </c>
      <c r="D4949" s="15">
        <v>32000</v>
      </c>
      <c r="E4949" s="15">
        <v>36</v>
      </c>
      <c r="F4949" s="15">
        <v>1</v>
      </c>
      <c r="G4949" s="15">
        <v>1</v>
      </c>
    </row>
    <row r="4950" spans="1:7" x14ac:dyDescent="0.2">
      <c r="A4950" s="15">
        <v>10000</v>
      </c>
      <c r="B4950" s="15">
        <v>0.1114</v>
      </c>
      <c r="C4950" s="15" t="s">
        <v>46</v>
      </c>
      <c r="D4950" s="15">
        <v>63000</v>
      </c>
      <c r="E4950" s="15">
        <v>36</v>
      </c>
      <c r="F4950" s="15">
        <v>6</v>
      </c>
      <c r="G4950" s="15">
        <v>0</v>
      </c>
    </row>
    <row r="4951" spans="1:7" x14ac:dyDescent="0.2">
      <c r="A4951" s="15">
        <v>15000</v>
      </c>
      <c r="B4951" s="15">
        <v>0.13109999999999999</v>
      </c>
      <c r="C4951" s="15" t="s">
        <v>44</v>
      </c>
      <c r="D4951" s="15">
        <v>46000</v>
      </c>
      <c r="E4951" s="15">
        <v>36</v>
      </c>
      <c r="F4951" s="15">
        <v>9</v>
      </c>
      <c r="G4951" s="15">
        <v>0</v>
      </c>
    </row>
    <row r="4952" spans="1:7" x14ac:dyDescent="0.2">
      <c r="A4952" s="15">
        <v>19425</v>
      </c>
      <c r="B4952" s="15">
        <v>0.1777</v>
      </c>
      <c r="C4952" s="15" t="s">
        <v>44</v>
      </c>
      <c r="D4952" s="15">
        <v>44000</v>
      </c>
      <c r="E4952" s="15">
        <v>60</v>
      </c>
      <c r="F4952" s="15">
        <v>6</v>
      </c>
      <c r="G4952" s="15">
        <v>1</v>
      </c>
    </row>
    <row r="4953" spans="1:7" x14ac:dyDescent="0.2">
      <c r="A4953" s="15">
        <v>4725</v>
      </c>
      <c r="B4953" s="15">
        <v>0.22470000000000001</v>
      </c>
      <c r="C4953" s="15" t="s">
        <v>44</v>
      </c>
      <c r="D4953" s="15">
        <v>29000</v>
      </c>
      <c r="E4953" s="15">
        <v>36</v>
      </c>
      <c r="F4953" s="15">
        <v>1</v>
      </c>
      <c r="G4953" s="15">
        <v>0</v>
      </c>
    </row>
    <row r="4954" spans="1:7" x14ac:dyDescent="0.2">
      <c r="A4954" s="15">
        <v>18000</v>
      </c>
      <c r="B4954" s="15">
        <v>0.1875</v>
      </c>
      <c r="C4954" s="15" t="s">
        <v>46</v>
      </c>
      <c r="D4954" s="15">
        <v>42000</v>
      </c>
      <c r="E4954" s="15">
        <v>36</v>
      </c>
      <c r="F4954" s="15">
        <v>1</v>
      </c>
      <c r="G4954" s="15">
        <v>0</v>
      </c>
    </row>
    <row r="4955" spans="1:7" x14ac:dyDescent="0.2">
      <c r="A4955" s="15">
        <v>10000</v>
      </c>
      <c r="B4955" s="15">
        <v>7.6200000000000004E-2</v>
      </c>
      <c r="C4955" s="15" t="s">
        <v>46</v>
      </c>
      <c r="D4955" s="15">
        <v>70000</v>
      </c>
      <c r="E4955" s="15">
        <v>36</v>
      </c>
      <c r="F4955" s="15">
        <v>4</v>
      </c>
      <c r="G4955" s="15">
        <v>0</v>
      </c>
    </row>
    <row r="4956" spans="1:7" x14ac:dyDescent="0.2">
      <c r="A4956" s="15">
        <v>5250</v>
      </c>
      <c r="B4956" s="15">
        <v>0.1875</v>
      </c>
      <c r="C4956" s="15" t="s">
        <v>44</v>
      </c>
      <c r="D4956" s="15">
        <v>60000</v>
      </c>
      <c r="E4956" s="15">
        <v>36</v>
      </c>
      <c r="F4956" s="15">
        <v>10</v>
      </c>
      <c r="G4956" s="15">
        <v>1</v>
      </c>
    </row>
    <row r="4957" spans="1:7" x14ac:dyDescent="0.2">
      <c r="A4957" s="15">
        <v>15000</v>
      </c>
      <c r="B4957" s="15">
        <v>0.158</v>
      </c>
      <c r="C4957" s="15" t="s">
        <v>46</v>
      </c>
      <c r="D4957" s="15">
        <v>74000</v>
      </c>
      <c r="E4957" s="15">
        <v>36</v>
      </c>
      <c r="F4957" s="15">
        <v>4</v>
      </c>
      <c r="G4957" s="15">
        <v>0</v>
      </c>
    </row>
    <row r="4958" spans="1:7" x14ac:dyDescent="0.2">
      <c r="A4958" s="15">
        <v>9000</v>
      </c>
      <c r="B4958" s="15">
        <v>0.158</v>
      </c>
      <c r="C4958" s="15" t="s">
        <v>46</v>
      </c>
      <c r="D4958" s="15">
        <v>50000</v>
      </c>
      <c r="E4958" s="15">
        <v>36</v>
      </c>
      <c r="F4958" s="15">
        <v>9</v>
      </c>
      <c r="G4958" s="15">
        <v>1</v>
      </c>
    </row>
    <row r="4959" spans="1:7" x14ac:dyDescent="0.2">
      <c r="A4959" s="15">
        <v>20000</v>
      </c>
      <c r="B4959" s="15">
        <v>0.16289999999999999</v>
      </c>
      <c r="C4959" s="15" t="s">
        <v>46</v>
      </c>
      <c r="D4959" s="15">
        <v>63000</v>
      </c>
      <c r="E4959" s="15">
        <v>60</v>
      </c>
      <c r="F4959" s="15">
        <v>10</v>
      </c>
      <c r="G4959" s="15">
        <v>0</v>
      </c>
    </row>
    <row r="4960" spans="1:7" x14ac:dyDescent="0.2">
      <c r="A4960" s="15">
        <v>6000</v>
      </c>
      <c r="B4960" s="15">
        <v>0.13109999999999999</v>
      </c>
      <c r="C4960" s="15" t="s">
        <v>44</v>
      </c>
      <c r="D4960" s="15">
        <v>50000</v>
      </c>
      <c r="E4960" s="15">
        <v>36</v>
      </c>
      <c r="F4960" s="15">
        <v>7</v>
      </c>
      <c r="G4960" s="15">
        <v>0</v>
      </c>
    </row>
    <row r="4961" spans="1:7" x14ac:dyDescent="0.2">
      <c r="A4961" s="15">
        <v>18000</v>
      </c>
      <c r="B4961" s="15">
        <v>0.17269999999999999</v>
      </c>
      <c r="C4961" s="15" t="s">
        <v>46</v>
      </c>
      <c r="D4961" s="15">
        <v>49284</v>
      </c>
      <c r="E4961" s="15">
        <v>36</v>
      </c>
      <c r="F4961" s="15">
        <v>10</v>
      </c>
      <c r="G4961" s="15">
        <v>1</v>
      </c>
    </row>
    <row r="4962" spans="1:7" x14ac:dyDescent="0.2">
      <c r="A4962" s="15">
        <v>7500</v>
      </c>
      <c r="B4962" s="15">
        <v>0.158</v>
      </c>
      <c r="C4962" s="15" t="s">
        <v>46</v>
      </c>
      <c r="D4962" s="15">
        <v>38000</v>
      </c>
      <c r="E4962" s="15">
        <v>36</v>
      </c>
      <c r="F4962" s="15">
        <v>7</v>
      </c>
      <c r="G4962" s="15">
        <v>0</v>
      </c>
    </row>
    <row r="4963" spans="1:7" x14ac:dyDescent="0.2">
      <c r="A4963" s="15">
        <v>21250</v>
      </c>
      <c r="B4963" s="15">
        <v>0.1212</v>
      </c>
      <c r="C4963" s="15" t="s">
        <v>46</v>
      </c>
      <c r="D4963" s="15">
        <v>48000</v>
      </c>
      <c r="E4963" s="15">
        <v>36</v>
      </c>
      <c r="F4963" s="15">
        <v>6</v>
      </c>
      <c r="G4963" s="15">
        <v>0</v>
      </c>
    </row>
    <row r="4964" spans="1:7" x14ac:dyDescent="0.2">
      <c r="A4964" s="15">
        <v>20000</v>
      </c>
      <c r="B4964" s="15">
        <v>6.0299999999999999E-2</v>
      </c>
      <c r="C4964" s="15" t="s">
        <v>46</v>
      </c>
      <c r="D4964" s="15">
        <v>110000</v>
      </c>
      <c r="E4964" s="15">
        <v>36</v>
      </c>
      <c r="F4964" s="15">
        <v>0.5</v>
      </c>
      <c r="G4964" s="15">
        <v>0</v>
      </c>
    </row>
    <row r="4965" spans="1:7" x14ac:dyDescent="0.2">
      <c r="A4965" s="15">
        <v>33425</v>
      </c>
      <c r="B4965" s="15">
        <v>0.17269999999999999</v>
      </c>
      <c r="C4965" s="15" t="s">
        <v>46</v>
      </c>
      <c r="D4965" s="15">
        <v>107500</v>
      </c>
      <c r="E4965" s="15">
        <v>60</v>
      </c>
      <c r="F4965" s="15">
        <v>2</v>
      </c>
      <c r="G4965" s="15">
        <v>0</v>
      </c>
    </row>
    <row r="4966" spans="1:7" x14ac:dyDescent="0.2">
      <c r="A4966" s="15">
        <v>15000</v>
      </c>
      <c r="B4966" s="15">
        <v>0.1016</v>
      </c>
      <c r="C4966" s="15" t="s">
        <v>46</v>
      </c>
      <c r="D4966" s="15">
        <v>110000</v>
      </c>
      <c r="E4966" s="15">
        <v>36</v>
      </c>
      <c r="F4966" s="15">
        <v>7</v>
      </c>
      <c r="G4966" s="15">
        <v>0</v>
      </c>
    </row>
    <row r="4967" spans="1:7" x14ac:dyDescent="0.2">
      <c r="A4967" s="15">
        <v>12500</v>
      </c>
      <c r="B4967" s="15">
        <v>0.1114</v>
      </c>
      <c r="C4967" s="15" t="s">
        <v>46</v>
      </c>
      <c r="D4967" s="15">
        <v>52000</v>
      </c>
      <c r="E4967" s="15">
        <v>36</v>
      </c>
      <c r="F4967" s="15">
        <v>9</v>
      </c>
      <c r="G4967" s="15">
        <v>1</v>
      </c>
    </row>
    <row r="4968" spans="1:7" x14ac:dyDescent="0.2">
      <c r="A4968" s="15">
        <v>3650</v>
      </c>
      <c r="B4968" s="15">
        <v>0.16289999999999999</v>
      </c>
      <c r="C4968" s="15" t="s">
        <v>44</v>
      </c>
      <c r="D4968" s="15">
        <v>28000</v>
      </c>
      <c r="E4968" s="15">
        <v>36</v>
      </c>
      <c r="F4968" s="15">
        <v>10</v>
      </c>
      <c r="G4968" s="15">
        <v>1</v>
      </c>
    </row>
    <row r="4969" spans="1:7" x14ac:dyDescent="0.2">
      <c r="A4969" s="15">
        <v>16000</v>
      </c>
      <c r="B4969" s="15">
        <v>0.158</v>
      </c>
      <c r="C4969" s="15" t="s">
        <v>46</v>
      </c>
      <c r="D4969" s="15">
        <v>55000</v>
      </c>
      <c r="E4969" s="15">
        <v>60</v>
      </c>
      <c r="F4969" s="15">
        <v>7</v>
      </c>
      <c r="G4969" s="15">
        <v>0</v>
      </c>
    </row>
    <row r="4970" spans="1:7" x14ac:dyDescent="0.2">
      <c r="A4970" s="15">
        <v>14000</v>
      </c>
      <c r="B4970" s="15">
        <v>0.1114</v>
      </c>
      <c r="C4970" s="15" t="s">
        <v>44</v>
      </c>
      <c r="D4970" s="15">
        <v>86000</v>
      </c>
      <c r="E4970" s="15">
        <v>36</v>
      </c>
      <c r="F4970" s="15">
        <v>3</v>
      </c>
      <c r="G4970" s="15">
        <v>0</v>
      </c>
    </row>
    <row r="4971" spans="1:7" x14ac:dyDescent="0.2">
      <c r="A4971" s="15">
        <v>12000</v>
      </c>
      <c r="B4971" s="15">
        <v>0.13109999999999999</v>
      </c>
      <c r="C4971" s="15" t="s">
        <v>44</v>
      </c>
      <c r="D4971" s="15">
        <v>100700</v>
      </c>
      <c r="E4971" s="15">
        <v>36</v>
      </c>
      <c r="F4971" s="15">
        <v>5</v>
      </c>
      <c r="G4971" s="15">
        <v>0</v>
      </c>
    </row>
    <row r="4972" spans="1:7" x14ac:dyDescent="0.2">
      <c r="A4972" s="15">
        <v>18000</v>
      </c>
      <c r="B4972" s="15">
        <v>0.1016</v>
      </c>
      <c r="C4972" s="15" t="s">
        <v>46</v>
      </c>
      <c r="D4972" s="15">
        <v>98000</v>
      </c>
      <c r="E4972" s="15">
        <v>36</v>
      </c>
      <c r="F4972" s="15">
        <v>10</v>
      </c>
      <c r="G4972" s="15">
        <v>0</v>
      </c>
    </row>
    <row r="4973" spans="1:7" x14ac:dyDescent="0.2">
      <c r="A4973" s="15">
        <v>14000</v>
      </c>
      <c r="B4973" s="15">
        <v>8.8999999999999996E-2</v>
      </c>
      <c r="C4973" s="15" t="s">
        <v>44</v>
      </c>
      <c r="D4973" s="15">
        <v>109000</v>
      </c>
      <c r="E4973" s="15">
        <v>36</v>
      </c>
      <c r="F4973" s="15">
        <v>3</v>
      </c>
      <c r="G4973" s="15">
        <v>0</v>
      </c>
    </row>
    <row r="4974" spans="1:7" x14ac:dyDescent="0.2">
      <c r="A4974" s="15">
        <v>5000</v>
      </c>
      <c r="B4974" s="15">
        <v>7.9000000000000001E-2</v>
      </c>
      <c r="C4974" s="15" t="s">
        <v>46</v>
      </c>
      <c r="D4974" s="15">
        <v>58000</v>
      </c>
      <c r="E4974" s="15">
        <v>36</v>
      </c>
      <c r="F4974" s="15">
        <v>10</v>
      </c>
      <c r="G4974" s="15">
        <v>0</v>
      </c>
    </row>
    <row r="4975" spans="1:7" x14ac:dyDescent="0.2">
      <c r="A4975" s="15">
        <v>12175</v>
      </c>
      <c r="B4975" s="15">
        <v>0.1875</v>
      </c>
      <c r="C4975" s="15" t="s">
        <v>46</v>
      </c>
      <c r="D4975" s="15">
        <v>35000</v>
      </c>
      <c r="E4975" s="15">
        <v>36</v>
      </c>
      <c r="F4975" s="15">
        <v>8</v>
      </c>
      <c r="G4975" s="15">
        <v>0</v>
      </c>
    </row>
    <row r="4976" spans="1:7" x14ac:dyDescent="0.2">
      <c r="A4976" s="15">
        <v>10400</v>
      </c>
      <c r="B4976" s="15">
        <v>0.1212</v>
      </c>
      <c r="C4976" s="15" t="s">
        <v>46</v>
      </c>
      <c r="D4976" s="15">
        <v>63000</v>
      </c>
      <c r="E4976" s="15">
        <v>36</v>
      </c>
      <c r="F4976" s="15">
        <v>2</v>
      </c>
      <c r="G4976" s="15">
        <v>0</v>
      </c>
    </row>
    <row r="4977" spans="1:7" x14ac:dyDescent="0.2">
      <c r="A4977" s="15">
        <v>11100</v>
      </c>
      <c r="B4977" s="15">
        <v>0.158</v>
      </c>
      <c r="C4977" s="15" t="s">
        <v>46</v>
      </c>
      <c r="D4977" s="15">
        <v>45000</v>
      </c>
      <c r="E4977" s="15">
        <v>36</v>
      </c>
      <c r="F4977" s="15">
        <v>2</v>
      </c>
      <c r="G4977" s="15">
        <v>0</v>
      </c>
    </row>
    <row r="4978" spans="1:7" x14ac:dyDescent="0.2">
      <c r="A4978" s="15">
        <v>6000</v>
      </c>
      <c r="B4978" s="15">
        <v>0.16289999999999999</v>
      </c>
      <c r="C4978" s="15" t="s">
        <v>46</v>
      </c>
      <c r="D4978" s="15">
        <v>70000</v>
      </c>
      <c r="E4978" s="15">
        <v>36</v>
      </c>
      <c r="F4978" s="15">
        <v>0.5</v>
      </c>
      <c r="G4978" s="15">
        <v>0</v>
      </c>
    </row>
    <row r="4979" spans="1:7" x14ac:dyDescent="0.2">
      <c r="A4979" s="15">
        <v>5175</v>
      </c>
      <c r="B4979" s="15">
        <v>0.14330000000000001</v>
      </c>
      <c r="C4979" s="15" t="s">
        <v>45</v>
      </c>
      <c r="D4979" s="15">
        <v>31000</v>
      </c>
      <c r="E4979" s="15">
        <v>36</v>
      </c>
      <c r="F4979" s="15">
        <v>6</v>
      </c>
      <c r="G4979" s="15">
        <v>0</v>
      </c>
    </row>
    <row r="4980" spans="1:7" x14ac:dyDescent="0.2">
      <c r="A4980" s="15">
        <v>6000</v>
      </c>
      <c r="B4980" s="15">
        <v>0.18490000000000001</v>
      </c>
      <c r="C4980" s="15" t="s">
        <v>46</v>
      </c>
      <c r="D4980" s="15">
        <v>45000</v>
      </c>
      <c r="E4980" s="15">
        <v>36</v>
      </c>
      <c r="F4980" s="15">
        <v>4</v>
      </c>
      <c r="G4980" s="15">
        <v>1</v>
      </c>
    </row>
    <row r="4981" spans="1:7" x14ac:dyDescent="0.2">
      <c r="A4981" s="15">
        <v>14750</v>
      </c>
      <c r="B4981" s="15">
        <v>0.1016</v>
      </c>
      <c r="C4981" s="15" t="s">
        <v>46</v>
      </c>
      <c r="D4981" s="15">
        <v>85000</v>
      </c>
      <c r="E4981" s="15">
        <v>36</v>
      </c>
      <c r="F4981" s="15">
        <v>3</v>
      </c>
      <c r="G4981" s="15">
        <v>0</v>
      </c>
    </row>
    <row r="4982" spans="1:7" x14ac:dyDescent="0.2">
      <c r="A4982" s="15">
        <v>21100</v>
      </c>
      <c r="B4982" s="15">
        <v>0.2049</v>
      </c>
      <c r="C4982" s="15" t="s">
        <v>44</v>
      </c>
      <c r="D4982" s="15">
        <v>79000</v>
      </c>
      <c r="E4982" s="15">
        <v>36</v>
      </c>
      <c r="F4982" s="15">
        <v>5</v>
      </c>
      <c r="G4982" s="15">
        <v>0</v>
      </c>
    </row>
    <row r="4983" spans="1:7" x14ac:dyDescent="0.2">
      <c r="A4983" s="15">
        <v>11700</v>
      </c>
      <c r="B4983" s="15">
        <v>0.13109999999999999</v>
      </c>
      <c r="C4983" s="15" t="s">
        <v>46</v>
      </c>
      <c r="D4983" s="15">
        <v>45000</v>
      </c>
      <c r="E4983" s="15">
        <v>36</v>
      </c>
      <c r="F4983" s="15">
        <v>0.5</v>
      </c>
      <c r="G4983" s="15">
        <v>0</v>
      </c>
    </row>
    <row r="4984" spans="1:7" x14ac:dyDescent="0.2">
      <c r="A4984" s="15">
        <v>11700</v>
      </c>
      <c r="B4984" s="15">
        <v>0.18490000000000001</v>
      </c>
      <c r="C4984" s="15" t="s">
        <v>44</v>
      </c>
      <c r="D4984" s="15">
        <v>34272</v>
      </c>
      <c r="E4984" s="15">
        <v>36</v>
      </c>
      <c r="F4984" s="15">
        <v>1</v>
      </c>
      <c r="G4984" s="15">
        <v>0</v>
      </c>
    </row>
    <row r="4985" spans="1:7" x14ac:dyDescent="0.2">
      <c r="A4985" s="15">
        <v>12000</v>
      </c>
      <c r="B4985" s="15">
        <v>0.1114</v>
      </c>
      <c r="C4985" s="15" t="s">
        <v>44</v>
      </c>
      <c r="D4985" s="15">
        <v>45000</v>
      </c>
      <c r="E4985" s="15">
        <v>36</v>
      </c>
      <c r="F4985" s="15">
        <v>4</v>
      </c>
      <c r="G4985" s="15">
        <v>0</v>
      </c>
    </row>
    <row r="4986" spans="1:7" x14ac:dyDescent="0.2">
      <c r="A4986" s="15">
        <v>29000</v>
      </c>
      <c r="B4986" s="15">
        <v>0.1114</v>
      </c>
      <c r="C4986" s="15" t="s">
        <v>46</v>
      </c>
      <c r="D4986" s="15">
        <v>65000</v>
      </c>
      <c r="E4986" s="15">
        <v>36</v>
      </c>
      <c r="F4986" s="15">
        <v>10</v>
      </c>
      <c r="G4986" s="15">
        <v>0</v>
      </c>
    </row>
    <row r="4987" spans="1:7" x14ac:dyDescent="0.2">
      <c r="A4987" s="15">
        <v>22000</v>
      </c>
      <c r="B4987" s="15">
        <v>6.6199999999999995E-2</v>
      </c>
      <c r="C4987" s="15" t="s">
        <v>46</v>
      </c>
      <c r="D4987" s="15">
        <v>117000</v>
      </c>
      <c r="E4987" s="15">
        <v>36</v>
      </c>
      <c r="F4987" s="15">
        <v>7</v>
      </c>
      <c r="G4987" s="15">
        <v>0</v>
      </c>
    </row>
    <row r="4988" spans="1:7" x14ac:dyDescent="0.2">
      <c r="A4988" s="15">
        <v>18000</v>
      </c>
      <c r="B4988" s="15">
        <v>0.1016</v>
      </c>
      <c r="C4988" s="15" t="s">
        <v>44</v>
      </c>
      <c r="D4988" s="15">
        <v>56000</v>
      </c>
      <c r="E4988" s="15">
        <v>36</v>
      </c>
      <c r="F4988" s="15">
        <v>0.5</v>
      </c>
      <c r="G4988" s="15">
        <v>0</v>
      </c>
    </row>
    <row r="4989" spans="1:7" x14ac:dyDescent="0.2">
      <c r="A4989" s="15">
        <v>12000</v>
      </c>
      <c r="B4989" s="15">
        <v>0.17269999999999999</v>
      </c>
      <c r="C4989" s="15" t="s">
        <v>44</v>
      </c>
      <c r="D4989" s="15">
        <v>47000</v>
      </c>
      <c r="E4989" s="15">
        <v>36</v>
      </c>
      <c r="F4989" s="15">
        <v>5</v>
      </c>
      <c r="G4989" s="15">
        <v>0</v>
      </c>
    </row>
    <row r="4990" spans="1:7" x14ac:dyDescent="0.2">
      <c r="A4990" s="15">
        <v>12175</v>
      </c>
      <c r="B4990" s="15">
        <v>0.1409</v>
      </c>
      <c r="C4990" s="15" t="s">
        <v>44</v>
      </c>
      <c r="D4990" s="15">
        <v>34788</v>
      </c>
      <c r="E4990" s="15">
        <v>36</v>
      </c>
      <c r="F4990" s="15">
        <v>10</v>
      </c>
      <c r="G4990" s="15">
        <v>0</v>
      </c>
    </row>
    <row r="4991" spans="1:7" x14ac:dyDescent="0.2">
      <c r="A4991" s="15">
        <v>2300</v>
      </c>
      <c r="B4991" s="15">
        <v>6.6199999999999995E-2</v>
      </c>
      <c r="C4991" s="15" t="s">
        <v>46</v>
      </c>
      <c r="D4991" s="15">
        <v>106500</v>
      </c>
      <c r="E4991" s="15">
        <v>36</v>
      </c>
      <c r="F4991" s="15">
        <v>10</v>
      </c>
      <c r="G4991" s="15">
        <v>0</v>
      </c>
    </row>
    <row r="4992" spans="1:7" x14ac:dyDescent="0.2">
      <c r="A4992" s="15">
        <v>24000</v>
      </c>
      <c r="B4992" s="15">
        <v>0.17269999999999999</v>
      </c>
      <c r="C4992" s="15" t="s">
        <v>44</v>
      </c>
      <c r="D4992" s="15">
        <v>82298</v>
      </c>
      <c r="E4992" s="15">
        <v>60</v>
      </c>
      <c r="F4992" s="15">
        <v>10</v>
      </c>
      <c r="G4992" s="15">
        <v>0</v>
      </c>
    </row>
    <row r="4993" spans="1:7" x14ac:dyDescent="0.2">
      <c r="A4993" s="15">
        <v>11500</v>
      </c>
      <c r="B4993" s="15">
        <v>0.18490000000000001</v>
      </c>
      <c r="C4993" s="15" t="s">
        <v>45</v>
      </c>
      <c r="D4993" s="15">
        <v>35000</v>
      </c>
      <c r="E4993" s="15">
        <v>36</v>
      </c>
      <c r="F4993" s="15">
        <v>4</v>
      </c>
      <c r="G4993" s="15">
        <v>0</v>
      </c>
    </row>
    <row r="4994" spans="1:7" x14ac:dyDescent="0.2">
      <c r="A4994" s="15">
        <v>21600</v>
      </c>
      <c r="B4994" s="15">
        <v>0.13109999999999999</v>
      </c>
      <c r="C4994" s="15" t="s">
        <v>46</v>
      </c>
      <c r="D4994" s="15">
        <v>64000</v>
      </c>
      <c r="E4994" s="15">
        <v>36</v>
      </c>
      <c r="F4994" s="15">
        <v>5</v>
      </c>
      <c r="G4994" s="15">
        <v>1</v>
      </c>
    </row>
    <row r="4995" spans="1:7" x14ac:dyDescent="0.2">
      <c r="A4995" s="15">
        <v>8800</v>
      </c>
      <c r="B4995" s="15">
        <v>0.18490000000000001</v>
      </c>
      <c r="C4995" s="15" t="s">
        <v>46</v>
      </c>
      <c r="D4995" s="15">
        <v>60000</v>
      </c>
      <c r="E4995" s="15">
        <v>36</v>
      </c>
      <c r="F4995" s="15">
        <v>3</v>
      </c>
      <c r="G4995" s="15">
        <v>0</v>
      </c>
    </row>
    <row r="4996" spans="1:7" x14ac:dyDescent="0.2">
      <c r="A4996" s="15">
        <v>10000</v>
      </c>
      <c r="B4996" s="15">
        <v>0.15310000000000001</v>
      </c>
      <c r="C4996" s="15" t="s">
        <v>46</v>
      </c>
      <c r="D4996" s="15">
        <v>40000</v>
      </c>
      <c r="E4996" s="15">
        <v>36</v>
      </c>
      <c r="F4996" s="15">
        <v>7</v>
      </c>
      <c r="G4996" s="15">
        <v>0</v>
      </c>
    </row>
    <row r="4997" spans="1:7" x14ac:dyDescent="0.2">
      <c r="A4997" s="15">
        <v>12000</v>
      </c>
      <c r="B4997" s="15">
        <v>0.1212</v>
      </c>
      <c r="C4997" s="15" t="s">
        <v>46</v>
      </c>
      <c r="D4997" s="15">
        <v>70000</v>
      </c>
      <c r="E4997" s="15">
        <v>36</v>
      </c>
      <c r="F4997" s="15">
        <v>2</v>
      </c>
      <c r="G4997" s="15">
        <v>0</v>
      </c>
    </row>
    <row r="4998" spans="1:7" x14ac:dyDescent="0.2">
      <c r="A4998" s="15">
        <v>15000</v>
      </c>
      <c r="B4998" s="15">
        <v>0.13109999999999999</v>
      </c>
      <c r="C4998" s="15" t="s">
        <v>46</v>
      </c>
      <c r="D4998" s="15">
        <v>158000</v>
      </c>
      <c r="E4998" s="15">
        <v>36</v>
      </c>
      <c r="F4998" s="15">
        <v>10</v>
      </c>
      <c r="G4998" s="15">
        <v>0</v>
      </c>
    </row>
    <row r="4999" spans="1:7" x14ac:dyDescent="0.2">
      <c r="A4999" s="15">
        <v>3000</v>
      </c>
      <c r="B4999" s="15">
        <v>0.1212</v>
      </c>
      <c r="C4999" s="15" t="s">
        <v>46</v>
      </c>
      <c r="D4999" s="15">
        <v>52000</v>
      </c>
      <c r="E4999" s="15">
        <v>36</v>
      </c>
      <c r="F4999" s="15">
        <v>5</v>
      </c>
      <c r="G4999" s="15">
        <v>0</v>
      </c>
    </row>
    <row r="5000" spans="1:7" x14ac:dyDescent="0.2">
      <c r="A5000" s="15">
        <v>24000</v>
      </c>
      <c r="B5000" s="15">
        <v>0.1212</v>
      </c>
      <c r="C5000" s="15" t="s">
        <v>46</v>
      </c>
      <c r="D5000" s="15">
        <v>80000</v>
      </c>
      <c r="E5000" s="15">
        <v>36</v>
      </c>
      <c r="F5000" s="15">
        <v>1</v>
      </c>
      <c r="G5000" s="15">
        <v>1</v>
      </c>
    </row>
    <row r="5001" spans="1:7" x14ac:dyDescent="0.2">
      <c r="A5001" s="15">
        <v>16750</v>
      </c>
      <c r="B5001" s="15">
        <v>0.23280000000000001</v>
      </c>
      <c r="C5001" s="15" t="s">
        <v>46</v>
      </c>
      <c r="D5001" s="15">
        <v>42000</v>
      </c>
      <c r="E5001" s="15">
        <v>60</v>
      </c>
      <c r="F5001" s="15">
        <v>6</v>
      </c>
      <c r="G5001" s="15">
        <v>1</v>
      </c>
    </row>
    <row r="5002" spans="1:7" x14ac:dyDescent="0.2">
      <c r="A5002" s="15">
        <v>30000</v>
      </c>
      <c r="B5002" s="15">
        <v>0.16289999999999999</v>
      </c>
      <c r="C5002" s="15" t="s">
        <v>44</v>
      </c>
      <c r="D5002" s="15">
        <v>102500</v>
      </c>
      <c r="E5002" s="15">
        <v>60</v>
      </c>
      <c r="F5002" s="15">
        <v>0.5</v>
      </c>
      <c r="G5002" s="15">
        <v>1</v>
      </c>
    </row>
    <row r="5003" spans="1:7" x14ac:dyDescent="0.2">
      <c r="A5003" s="15">
        <v>9000</v>
      </c>
      <c r="B5003" s="15">
        <v>0.1777</v>
      </c>
      <c r="C5003" s="15" t="s">
        <v>46</v>
      </c>
      <c r="D5003" s="15">
        <v>40000</v>
      </c>
      <c r="E5003" s="15">
        <v>36</v>
      </c>
      <c r="F5003" s="15">
        <v>10</v>
      </c>
      <c r="G5003" s="15">
        <v>1</v>
      </c>
    </row>
    <row r="5004" spans="1:7" x14ac:dyDescent="0.2">
      <c r="A5004" s="15">
        <v>17625</v>
      </c>
      <c r="B5004" s="15">
        <v>0.16289999999999999</v>
      </c>
      <c r="C5004" s="15" t="s">
        <v>44</v>
      </c>
      <c r="D5004" s="15">
        <v>40000</v>
      </c>
      <c r="E5004" s="15">
        <v>60</v>
      </c>
      <c r="F5004" s="15">
        <v>3</v>
      </c>
      <c r="G5004" s="15">
        <v>1</v>
      </c>
    </row>
    <row r="5005" spans="1:7" x14ac:dyDescent="0.2">
      <c r="A5005" s="15">
        <v>15000</v>
      </c>
      <c r="B5005" s="15">
        <v>0.1212</v>
      </c>
      <c r="C5005" s="15" t="s">
        <v>46</v>
      </c>
      <c r="D5005" s="15">
        <v>104000</v>
      </c>
      <c r="E5005" s="15">
        <v>36</v>
      </c>
      <c r="F5005" s="15">
        <v>10</v>
      </c>
      <c r="G5005" s="15">
        <v>1</v>
      </c>
    </row>
    <row r="5006" spans="1:7" x14ac:dyDescent="0.2">
      <c r="A5006" s="15">
        <v>16425</v>
      </c>
      <c r="B5006" s="15">
        <v>0.158</v>
      </c>
      <c r="C5006" s="15" t="s">
        <v>44</v>
      </c>
      <c r="D5006" s="15">
        <v>90000</v>
      </c>
      <c r="E5006" s="15">
        <v>60</v>
      </c>
      <c r="F5006" s="15">
        <v>3</v>
      </c>
      <c r="G5006" s="15">
        <v>0</v>
      </c>
    </row>
    <row r="5007" spans="1:7" x14ac:dyDescent="0.2">
      <c r="A5007" s="15">
        <v>12000</v>
      </c>
      <c r="B5007" s="15">
        <v>0.1212</v>
      </c>
      <c r="C5007" s="15" t="s">
        <v>44</v>
      </c>
      <c r="D5007" s="15">
        <v>61000</v>
      </c>
      <c r="E5007" s="15">
        <v>36</v>
      </c>
      <c r="F5007" s="15">
        <v>10</v>
      </c>
      <c r="G5007" s="15">
        <v>0</v>
      </c>
    </row>
    <row r="5008" spans="1:7" x14ac:dyDescent="0.2">
      <c r="A5008" s="15">
        <v>10000</v>
      </c>
      <c r="B5008" s="15">
        <v>0.13109999999999999</v>
      </c>
      <c r="C5008" s="15" t="s">
        <v>45</v>
      </c>
      <c r="D5008" s="15">
        <v>80000</v>
      </c>
      <c r="E5008" s="15">
        <v>36</v>
      </c>
      <c r="F5008" s="15">
        <v>2</v>
      </c>
      <c r="G5008" s="15">
        <v>1</v>
      </c>
    </row>
    <row r="5009" spans="1:7" x14ac:dyDescent="0.2">
      <c r="A5009" s="15">
        <v>18000</v>
      </c>
      <c r="B5009" s="15">
        <v>7.6200000000000004E-2</v>
      </c>
      <c r="C5009" s="15" t="s">
        <v>46</v>
      </c>
      <c r="D5009" s="15">
        <v>95000</v>
      </c>
      <c r="E5009" s="15">
        <v>36</v>
      </c>
      <c r="F5009" s="15">
        <v>2</v>
      </c>
      <c r="G5009" s="15">
        <v>0</v>
      </c>
    </row>
    <row r="5010" spans="1:7" x14ac:dyDescent="0.2">
      <c r="A5010" s="15">
        <v>14400</v>
      </c>
      <c r="B5010" s="15">
        <v>0.1016</v>
      </c>
      <c r="C5010" s="15" t="s">
        <v>46</v>
      </c>
      <c r="D5010" s="15">
        <v>58000</v>
      </c>
      <c r="E5010" s="15">
        <v>36</v>
      </c>
      <c r="F5010" s="15">
        <v>10</v>
      </c>
      <c r="G5010" s="15">
        <v>0</v>
      </c>
    </row>
    <row r="5011" spans="1:7" x14ac:dyDescent="0.2">
      <c r="A5011" s="15">
        <v>30000</v>
      </c>
      <c r="B5011" s="15">
        <v>0.19719999999999999</v>
      </c>
      <c r="C5011" s="15" t="s">
        <v>46</v>
      </c>
      <c r="D5011" s="15">
        <v>127000</v>
      </c>
      <c r="E5011" s="15">
        <v>60</v>
      </c>
      <c r="F5011" s="15">
        <v>10</v>
      </c>
      <c r="G5011" s="15">
        <v>1</v>
      </c>
    </row>
    <row r="5012" spans="1:7" x14ac:dyDescent="0.2">
      <c r="A5012" s="15">
        <v>16500</v>
      </c>
      <c r="B5012" s="15">
        <v>0.1212</v>
      </c>
      <c r="C5012" s="15" t="s">
        <v>44</v>
      </c>
      <c r="D5012" s="15">
        <v>43000</v>
      </c>
      <c r="E5012" s="15">
        <v>36</v>
      </c>
      <c r="F5012" s="15">
        <v>1</v>
      </c>
      <c r="G5012" s="15">
        <v>0</v>
      </c>
    </row>
    <row r="5013" spans="1:7" x14ac:dyDescent="0.2">
      <c r="A5013" s="15">
        <v>25000</v>
      </c>
      <c r="B5013" s="15">
        <v>0.22470000000000001</v>
      </c>
      <c r="C5013" s="15" t="s">
        <v>44</v>
      </c>
      <c r="D5013" s="15">
        <v>65000</v>
      </c>
      <c r="E5013" s="15">
        <v>60</v>
      </c>
      <c r="F5013" s="15">
        <v>9</v>
      </c>
      <c r="G5013" s="15">
        <v>0</v>
      </c>
    </row>
    <row r="5014" spans="1:7" x14ac:dyDescent="0.2">
      <c r="A5014" s="15">
        <v>16575</v>
      </c>
      <c r="B5014" s="15">
        <v>0.16289999999999999</v>
      </c>
      <c r="C5014" s="15" t="s">
        <v>44</v>
      </c>
      <c r="D5014" s="15">
        <v>40143</v>
      </c>
      <c r="E5014" s="15">
        <v>36</v>
      </c>
      <c r="F5014" s="15">
        <v>8</v>
      </c>
      <c r="G5014" s="15">
        <v>0</v>
      </c>
    </row>
    <row r="5015" spans="1:7" x14ac:dyDescent="0.2">
      <c r="A5015" s="15">
        <v>8325</v>
      </c>
      <c r="B5015" s="15">
        <v>0.13109999999999999</v>
      </c>
      <c r="C5015" s="15" t="s">
        <v>46</v>
      </c>
      <c r="D5015" s="15">
        <v>25000</v>
      </c>
      <c r="E5015" s="15">
        <v>36</v>
      </c>
      <c r="F5015" s="15">
        <v>6</v>
      </c>
      <c r="G5015" s="15">
        <v>0</v>
      </c>
    </row>
    <row r="5016" spans="1:7" x14ac:dyDescent="0.2">
      <c r="A5016" s="15">
        <v>8750</v>
      </c>
      <c r="B5016" s="15">
        <v>0.1212</v>
      </c>
      <c r="C5016" s="15" t="s">
        <v>46</v>
      </c>
      <c r="D5016" s="15">
        <v>70000</v>
      </c>
      <c r="E5016" s="15">
        <v>36</v>
      </c>
      <c r="F5016" s="15">
        <v>10</v>
      </c>
      <c r="G5016" s="15">
        <v>0</v>
      </c>
    </row>
    <row r="5017" spans="1:7" x14ac:dyDescent="0.2">
      <c r="A5017" s="15">
        <v>15000</v>
      </c>
      <c r="B5017" s="15">
        <v>0.13109999999999999</v>
      </c>
      <c r="C5017" s="15" t="s">
        <v>46</v>
      </c>
      <c r="D5017" s="15">
        <v>62000</v>
      </c>
      <c r="E5017" s="15">
        <v>36</v>
      </c>
      <c r="F5017" s="15">
        <v>6</v>
      </c>
      <c r="G5017" s="15">
        <v>1</v>
      </c>
    </row>
    <row r="5018" spans="1:7" x14ac:dyDescent="0.2">
      <c r="A5018" s="15">
        <v>35000</v>
      </c>
      <c r="B5018" s="15">
        <v>0.1905</v>
      </c>
      <c r="C5018" s="15" t="s">
        <v>46</v>
      </c>
      <c r="D5018" s="15">
        <v>106000</v>
      </c>
      <c r="E5018" s="15">
        <v>60</v>
      </c>
      <c r="F5018" s="15">
        <v>10</v>
      </c>
      <c r="G5018" s="15">
        <v>0</v>
      </c>
    </row>
    <row r="5019" spans="1:7" x14ac:dyDescent="0.2">
      <c r="A5019" s="15">
        <v>24000</v>
      </c>
      <c r="B5019" s="15">
        <v>0.13109999999999999</v>
      </c>
      <c r="C5019" s="15" t="s">
        <v>44</v>
      </c>
      <c r="D5019" s="15">
        <v>78000</v>
      </c>
      <c r="E5019" s="15">
        <v>36</v>
      </c>
      <c r="F5019" s="15">
        <v>3</v>
      </c>
      <c r="G5019" s="15">
        <v>0</v>
      </c>
    </row>
    <row r="5020" spans="1:7" x14ac:dyDescent="0.2">
      <c r="A5020" s="15">
        <v>18000</v>
      </c>
      <c r="B5020" s="15">
        <v>0.1016</v>
      </c>
      <c r="C5020" s="15" t="s">
        <v>44</v>
      </c>
      <c r="D5020" s="15">
        <v>140000</v>
      </c>
      <c r="E5020" s="15">
        <v>36</v>
      </c>
      <c r="F5020" s="15">
        <v>7</v>
      </c>
      <c r="G5020" s="15">
        <v>0</v>
      </c>
    </row>
    <row r="5021" spans="1:7" x14ac:dyDescent="0.2">
      <c r="A5021" s="15">
        <v>12000</v>
      </c>
      <c r="B5021" s="15">
        <v>0.15310000000000001</v>
      </c>
      <c r="C5021" s="15" t="s">
        <v>44</v>
      </c>
      <c r="D5021" s="15">
        <v>43250</v>
      </c>
      <c r="E5021" s="15">
        <v>36</v>
      </c>
      <c r="F5021" s="15">
        <v>1</v>
      </c>
      <c r="G5021" s="15">
        <v>0</v>
      </c>
    </row>
    <row r="5022" spans="1:7" x14ac:dyDescent="0.2">
      <c r="A5022" s="15">
        <v>11100</v>
      </c>
      <c r="B5022" s="15">
        <v>0.14330000000000001</v>
      </c>
      <c r="C5022" s="15" t="s">
        <v>46</v>
      </c>
      <c r="D5022" s="15">
        <v>61000</v>
      </c>
      <c r="E5022" s="15">
        <v>36</v>
      </c>
      <c r="F5022" s="15">
        <v>10</v>
      </c>
      <c r="G5022" s="15">
        <v>1</v>
      </c>
    </row>
    <row r="5023" spans="1:7" x14ac:dyDescent="0.2">
      <c r="A5023" s="15">
        <v>20000</v>
      </c>
      <c r="B5023" s="15">
        <v>0.18490000000000001</v>
      </c>
      <c r="C5023" s="15" t="s">
        <v>46</v>
      </c>
      <c r="D5023" s="16">
        <v>1000000</v>
      </c>
      <c r="E5023" s="15">
        <v>36</v>
      </c>
      <c r="F5023" s="15">
        <v>9</v>
      </c>
      <c r="G5023" s="15">
        <v>0</v>
      </c>
    </row>
    <row r="5024" spans="1:7" x14ac:dyDescent="0.2">
      <c r="A5024" s="15">
        <v>10000</v>
      </c>
      <c r="B5024" s="15">
        <v>0.16289999999999999</v>
      </c>
      <c r="C5024" s="15" t="s">
        <v>46</v>
      </c>
      <c r="D5024" s="15">
        <v>38000</v>
      </c>
      <c r="E5024" s="15">
        <v>36</v>
      </c>
      <c r="F5024" s="15">
        <v>0.5</v>
      </c>
      <c r="G5024" s="15">
        <v>0</v>
      </c>
    </row>
    <row r="5025" spans="1:7" x14ac:dyDescent="0.2">
      <c r="A5025" s="15">
        <v>7500</v>
      </c>
      <c r="B5025" s="15">
        <v>0.1212</v>
      </c>
      <c r="C5025" s="15" t="s">
        <v>46</v>
      </c>
      <c r="D5025" s="15">
        <v>67500</v>
      </c>
      <c r="E5025" s="15">
        <v>36</v>
      </c>
      <c r="F5025" s="15">
        <v>1</v>
      </c>
      <c r="G5025" s="15">
        <v>0</v>
      </c>
    </row>
    <row r="5026" spans="1:7" x14ac:dyDescent="0.2">
      <c r="A5026" s="15">
        <v>20000</v>
      </c>
      <c r="B5026" s="15">
        <v>0.17269999999999999</v>
      </c>
      <c r="C5026" s="15" t="s">
        <v>44</v>
      </c>
      <c r="D5026" s="15">
        <v>77000</v>
      </c>
      <c r="E5026" s="15">
        <v>60</v>
      </c>
      <c r="F5026" s="15">
        <v>10</v>
      </c>
      <c r="G5026" s="15">
        <v>0</v>
      </c>
    </row>
    <row r="5027" spans="1:7" x14ac:dyDescent="0.2">
      <c r="A5027" s="15">
        <v>16000</v>
      </c>
      <c r="B5027" s="15">
        <v>7.9000000000000001E-2</v>
      </c>
      <c r="C5027" s="15" t="s">
        <v>46</v>
      </c>
      <c r="D5027" s="15">
        <v>84000</v>
      </c>
      <c r="E5027" s="15">
        <v>36</v>
      </c>
      <c r="F5027" s="15">
        <v>10</v>
      </c>
      <c r="G5027" s="15">
        <v>0</v>
      </c>
    </row>
    <row r="5028" spans="1:7" x14ac:dyDescent="0.2">
      <c r="A5028" s="15">
        <v>15000</v>
      </c>
      <c r="B5028" s="15">
        <v>0.1114</v>
      </c>
      <c r="C5028" s="15" t="s">
        <v>44</v>
      </c>
      <c r="D5028" s="15">
        <v>80899</v>
      </c>
      <c r="E5028" s="15">
        <v>36</v>
      </c>
      <c r="F5028" s="15">
        <v>2</v>
      </c>
      <c r="G5028" s="15">
        <v>0</v>
      </c>
    </row>
    <row r="5029" spans="1:7" x14ac:dyDescent="0.2">
      <c r="A5029" s="15">
        <v>25000</v>
      </c>
      <c r="B5029" s="15">
        <v>0.21490000000000001</v>
      </c>
      <c r="C5029" s="15" t="s">
        <v>46</v>
      </c>
      <c r="D5029" s="15">
        <v>65000</v>
      </c>
      <c r="E5029" s="15">
        <v>60</v>
      </c>
      <c r="F5029" s="15">
        <v>10</v>
      </c>
      <c r="G5029" s="15">
        <v>0</v>
      </c>
    </row>
    <row r="5030" spans="1:7" x14ac:dyDescent="0.2">
      <c r="A5030" s="15">
        <v>19750</v>
      </c>
      <c r="B5030" s="15">
        <v>0.158</v>
      </c>
      <c r="C5030" s="15" t="s">
        <v>46</v>
      </c>
      <c r="D5030" s="15">
        <v>45000</v>
      </c>
      <c r="E5030" s="15">
        <v>60</v>
      </c>
      <c r="F5030" s="15">
        <v>1</v>
      </c>
      <c r="G5030" s="15">
        <v>0</v>
      </c>
    </row>
    <row r="5031" spans="1:7" x14ac:dyDescent="0.2">
      <c r="A5031" s="15">
        <v>9000</v>
      </c>
      <c r="B5031" s="15">
        <v>0.14330000000000001</v>
      </c>
      <c r="C5031" s="15" t="s">
        <v>46</v>
      </c>
      <c r="D5031" s="15">
        <v>40000</v>
      </c>
      <c r="E5031" s="15">
        <v>36</v>
      </c>
      <c r="F5031" s="15">
        <v>2</v>
      </c>
      <c r="G5031" s="15">
        <v>0</v>
      </c>
    </row>
    <row r="5032" spans="1:7" x14ac:dyDescent="0.2">
      <c r="A5032" s="15">
        <v>8000</v>
      </c>
      <c r="B5032" s="15">
        <v>0.16289999999999999</v>
      </c>
      <c r="C5032" s="15" t="s">
        <v>44</v>
      </c>
      <c r="D5032" s="15">
        <v>30000</v>
      </c>
      <c r="E5032" s="15">
        <v>36</v>
      </c>
      <c r="F5032" s="15">
        <v>3</v>
      </c>
      <c r="G5032" s="15">
        <v>0</v>
      </c>
    </row>
    <row r="5033" spans="1:7" x14ac:dyDescent="0.2">
      <c r="A5033" s="15">
        <v>25000</v>
      </c>
      <c r="B5033" s="15">
        <v>0.17269999999999999</v>
      </c>
      <c r="C5033" s="15" t="s">
        <v>46</v>
      </c>
      <c r="D5033" s="15">
        <v>60000</v>
      </c>
      <c r="E5033" s="15">
        <v>60</v>
      </c>
      <c r="F5033" s="15">
        <v>7</v>
      </c>
      <c r="G5033" s="15">
        <v>0</v>
      </c>
    </row>
    <row r="5034" spans="1:7" x14ac:dyDescent="0.2">
      <c r="A5034" s="15">
        <v>11600</v>
      </c>
      <c r="B5034" s="15">
        <v>8.8999999999999996E-2</v>
      </c>
      <c r="C5034" s="15" t="s">
        <v>46</v>
      </c>
      <c r="D5034" s="15">
        <v>70000</v>
      </c>
      <c r="E5034" s="15">
        <v>60</v>
      </c>
      <c r="F5034" s="15">
        <v>10</v>
      </c>
      <c r="G5034" s="15">
        <v>0</v>
      </c>
    </row>
    <row r="5035" spans="1:7" x14ac:dyDescent="0.2">
      <c r="A5035" s="15">
        <v>4300</v>
      </c>
      <c r="B5035" s="15">
        <v>0.158</v>
      </c>
      <c r="C5035" s="15" t="s">
        <v>44</v>
      </c>
      <c r="D5035" s="15">
        <v>65000</v>
      </c>
      <c r="E5035" s="15">
        <v>36</v>
      </c>
      <c r="F5035" s="15">
        <v>7</v>
      </c>
      <c r="G5035" s="15">
        <v>0</v>
      </c>
    </row>
    <row r="5036" spans="1:7" x14ac:dyDescent="0.2">
      <c r="A5036" s="15">
        <v>10000</v>
      </c>
      <c r="B5036" s="15">
        <v>0.13109999999999999</v>
      </c>
      <c r="C5036" s="15" t="s">
        <v>46</v>
      </c>
      <c r="D5036" s="15">
        <v>55000</v>
      </c>
      <c r="E5036" s="15">
        <v>36</v>
      </c>
      <c r="F5036" s="15">
        <v>10</v>
      </c>
      <c r="G5036" s="15">
        <v>0</v>
      </c>
    </row>
    <row r="5037" spans="1:7" x14ac:dyDescent="0.2">
      <c r="A5037" s="15">
        <v>26400</v>
      </c>
      <c r="B5037" s="15">
        <v>0.23830000000000001</v>
      </c>
      <c r="C5037" s="15" t="s">
        <v>44</v>
      </c>
      <c r="D5037" s="15">
        <v>62000</v>
      </c>
      <c r="E5037" s="15">
        <v>60</v>
      </c>
      <c r="F5037" s="15">
        <v>10</v>
      </c>
      <c r="G5037" s="15">
        <v>0</v>
      </c>
    </row>
    <row r="5038" spans="1:7" x14ac:dyDescent="0.2">
      <c r="A5038" s="15">
        <v>17475</v>
      </c>
      <c r="B5038" s="15">
        <v>0.1212</v>
      </c>
      <c r="C5038" s="15" t="s">
        <v>45</v>
      </c>
      <c r="D5038" s="15">
        <v>70000</v>
      </c>
      <c r="E5038" s="15">
        <v>36</v>
      </c>
      <c r="F5038" s="15">
        <v>2</v>
      </c>
      <c r="G5038" s="15">
        <v>0</v>
      </c>
    </row>
    <row r="5039" spans="1:7" x14ac:dyDescent="0.2">
      <c r="A5039" s="15">
        <v>12000</v>
      </c>
      <c r="B5039" s="15">
        <v>0.1114</v>
      </c>
      <c r="C5039" s="15" t="s">
        <v>46</v>
      </c>
      <c r="D5039" s="15">
        <v>54000</v>
      </c>
      <c r="E5039" s="15">
        <v>36</v>
      </c>
      <c r="F5039" s="15">
        <v>1</v>
      </c>
      <c r="G5039" s="15">
        <v>0</v>
      </c>
    </row>
    <row r="5040" spans="1:7" x14ac:dyDescent="0.2">
      <c r="A5040" s="15">
        <v>16750</v>
      </c>
      <c r="B5040" s="15">
        <v>0.1016</v>
      </c>
      <c r="C5040" s="15" t="s">
        <v>45</v>
      </c>
      <c r="D5040" s="15">
        <v>55000</v>
      </c>
      <c r="E5040" s="15">
        <v>36</v>
      </c>
      <c r="F5040" s="15">
        <v>10</v>
      </c>
      <c r="G5040" s="15">
        <v>0</v>
      </c>
    </row>
    <row r="5041" spans="1:7" x14ac:dyDescent="0.2">
      <c r="A5041" s="15">
        <v>27575</v>
      </c>
      <c r="B5041" s="15">
        <v>7.6200000000000004E-2</v>
      </c>
      <c r="C5041" s="15" t="s">
        <v>46</v>
      </c>
      <c r="D5041" s="15">
        <v>220000</v>
      </c>
      <c r="E5041" s="15">
        <v>36</v>
      </c>
      <c r="F5041" s="15">
        <v>3</v>
      </c>
      <c r="G5041" s="15">
        <v>0</v>
      </c>
    </row>
    <row r="5042" spans="1:7" x14ac:dyDescent="0.2">
      <c r="A5042" s="15">
        <v>8325</v>
      </c>
      <c r="B5042" s="15">
        <v>7.9000000000000001E-2</v>
      </c>
      <c r="C5042" s="15" t="s">
        <v>44</v>
      </c>
      <c r="D5042" s="15">
        <v>25000</v>
      </c>
      <c r="E5042" s="15">
        <v>36</v>
      </c>
      <c r="F5042" s="15">
        <v>9</v>
      </c>
      <c r="G5042" s="15">
        <v>0</v>
      </c>
    </row>
    <row r="5043" spans="1:7" x14ac:dyDescent="0.2">
      <c r="A5043" s="15">
        <v>11200</v>
      </c>
      <c r="B5043" s="15">
        <v>0.1016</v>
      </c>
      <c r="C5043" s="15" t="s">
        <v>44</v>
      </c>
      <c r="D5043" s="15">
        <v>85400</v>
      </c>
      <c r="E5043" s="15">
        <v>36</v>
      </c>
      <c r="F5043" s="15">
        <v>4</v>
      </c>
      <c r="G5043" s="15">
        <v>0</v>
      </c>
    </row>
    <row r="5044" spans="1:7" x14ac:dyDescent="0.2">
      <c r="A5044" s="15">
        <v>19000</v>
      </c>
      <c r="B5044" s="15">
        <v>0.1114</v>
      </c>
      <c r="C5044" s="15" t="s">
        <v>44</v>
      </c>
      <c r="D5044" s="15">
        <v>75000</v>
      </c>
      <c r="E5044" s="15">
        <v>36</v>
      </c>
      <c r="F5044" s="15">
        <v>10</v>
      </c>
      <c r="G5044" s="15">
        <v>0</v>
      </c>
    </row>
    <row r="5045" spans="1:7" x14ac:dyDescent="0.2">
      <c r="A5045" s="15">
        <v>31300</v>
      </c>
      <c r="B5045" s="15">
        <v>0.15310000000000001</v>
      </c>
      <c r="C5045" s="15" t="s">
        <v>46</v>
      </c>
      <c r="D5045" s="15">
        <v>85000</v>
      </c>
      <c r="E5045" s="15">
        <v>60</v>
      </c>
      <c r="F5045" s="15">
        <v>1</v>
      </c>
      <c r="G5045" s="15">
        <v>0</v>
      </c>
    </row>
    <row r="5046" spans="1:7" x14ac:dyDescent="0.2">
      <c r="A5046" s="15">
        <v>15850</v>
      </c>
      <c r="B5046" s="15">
        <v>0.18490000000000001</v>
      </c>
      <c r="C5046" s="15" t="s">
        <v>46</v>
      </c>
      <c r="D5046" s="15">
        <v>36000</v>
      </c>
      <c r="E5046" s="15">
        <v>36</v>
      </c>
      <c r="F5046" s="15">
        <v>10</v>
      </c>
      <c r="G5046" s="15">
        <v>0</v>
      </c>
    </row>
    <row r="5047" spans="1:7" x14ac:dyDescent="0.2">
      <c r="A5047" s="15">
        <v>16000</v>
      </c>
      <c r="B5047" s="15">
        <v>0.1016</v>
      </c>
      <c r="C5047" s="15" t="s">
        <v>46</v>
      </c>
      <c r="D5047" s="15">
        <v>83000</v>
      </c>
      <c r="E5047" s="15">
        <v>36</v>
      </c>
      <c r="F5047" s="15">
        <v>1</v>
      </c>
      <c r="G5047" s="15">
        <v>0</v>
      </c>
    </row>
    <row r="5048" spans="1:7" x14ac:dyDescent="0.2">
      <c r="A5048" s="15">
        <v>9000</v>
      </c>
      <c r="B5048" s="15">
        <v>0.1409</v>
      </c>
      <c r="C5048" s="15" t="s">
        <v>44</v>
      </c>
      <c r="D5048" s="15">
        <v>34000</v>
      </c>
      <c r="E5048" s="15">
        <v>36</v>
      </c>
      <c r="F5048" s="15">
        <v>2</v>
      </c>
      <c r="G5048" s="15">
        <v>0</v>
      </c>
    </row>
    <row r="5049" spans="1:7" x14ac:dyDescent="0.2">
      <c r="A5049" s="15">
        <v>6500</v>
      </c>
      <c r="B5049" s="15">
        <v>0.14330000000000001</v>
      </c>
      <c r="C5049" s="15" t="s">
        <v>46</v>
      </c>
      <c r="D5049" s="15">
        <v>55000</v>
      </c>
      <c r="E5049" s="15">
        <v>36</v>
      </c>
      <c r="F5049" s="15">
        <v>10</v>
      </c>
      <c r="G5049" s="15">
        <v>0</v>
      </c>
    </row>
    <row r="5050" spans="1:7" x14ac:dyDescent="0.2">
      <c r="A5050" s="15">
        <v>28000</v>
      </c>
      <c r="B5050" s="15">
        <v>0.1114</v>
      </c>
      <c r="C5050" s="15" t="s">
        <v>46</v>
      </c>
      <c r="D5050" s="15">
        <v>85000</v>
      </c>
      <c r="E5050" s="15">
        <v>60</v>
      </c>
      <c r="F5050" s="15">
        <v>10</v>
      </c>
      <c r="G5050" s="15">
        <v>0</v>
      </c>
    </row>
    <row r="5051" spans="1:7" x14ac:dyDescent="0.2">
      <c r="A5051" s="15">
        <v>4000</v>
      </c>
      <c r="B5051" s="15">
        <v>0.18490000000000001</v>
      </c>
      <c r="C5051" s="15" t="s">
        <v>44</v>
      </c>
      <c r="D5051" s="15">
        <v>22000</v>
      </c>
      <c r="E5051" s="15">
        <v>36</v>
      </c>
      <c r="F5051" s="15">
        <v>0.5</v>
      </c>
      <c r="G5051" s="15">
        <v>1</v>
      </c>
    </row>
    <row r="5052" spans="1:7" x14ac:dyDescent="0.2">
      <c r="A5052" s="15">
        <v>15000</v>
      </c>
      <c r="B5052" s="15">
        <v>0.1114</v>
      </c>
      <c r="C5052" s="15" t="s">
        <v>46</v>
      </c>
      <c r="D5052" s="15">
        <v>53000</v>
      </c>
      <c r="E5052" s="15">
        <v>36</v>
      </c>
      <c r="F5052" s="15">
        <v>10</v>
      </c>
      <c r="G5052" s="15">
        <v>0</v>
      </c>
    </row>
    <row r="5053" spans="1:7" x14ac:dyDescent="0.2">
      <c r="A5053" s="15">
        <v>15000</v>
      </c>
      <c r="B5053" s="15">
        <v>0.13109999999999999</v>
      </c>
      <c r="C5053" s="15" t="s">
        <v>44</v>
      </c>
      <c r="D5053" s="15">
        <v>54000</v>
      </c>
      <c r="E5053" s="15">
        <v>36</v>
      </c>
      <c r="F5053" s="15">
        <v>10</v>
      </c>
      <c r="G5053" s="15">
        <v>0</v>
      </c>
    </row>
    <row r="5054" spans="1:7" x14ac:dyDescent="0.2">
      <c r="A5054" s="15">
        <v>17225</v>
      </c>
      <c r="B5054" s="15">
        <v>6.0299999999999999E-2</v>
      </c>
      <c r="C5054" s="15" t="s">
        <v>46</v>
      </c>
      <c r="D5054" s="15">
        <v>97000</v>
      </c>
      <c r="E5054" s="15">
        <v>36</v>
      </c>
      <c r="F5054" s="15">
        <v>10</v>
      </c>
      <c r="G5054" s="15">
        <v>0</v>
      </c>
    </row>
    <row r="5055" spans="1:7" x14ac:dyDescent="0.2">
      <c r="A5055" s="15">
        <v>12800</v>
      </c>
      <c r="B5055" s="15">
        <v>0.1875</v>
      </c>
      <c r="C5055" s="15" t="s">
        <v>44</v>
      </c>
      <c r="D5055" s="15">
        <v>38400</v>
      </c>
      <c r="E5055" s="15">
        <v>36</v>
      </c>
      <c r="F5055" s="15">
        <v>0.5</v>
      </c>
      <c r="G5055" s="15">
        <v>0</v>
      </c>
    </row>
    <row r="5056" spans="1:7" x14ac:dyDescent="0.2">
      <c r="A5056" s="15">
        <v>24000</v>
      </c>
      <c r="B5056" s="15">
        <v>8.8999999999999996E-2</v>
      </c>
      <c r="C5056" s="15" t="s">
        <v>46</v>
      </c>
      <c r="D5056" s="15">
        <v>95000</v>
      </c>
      <c r="E5056" s="15">
        <v>36</v>
      </c>
      <c r="F5056" s="15">
        <v>0.5</v>
      </c>
      <c r="G5056" s="15">
        <v>0</v>
      </c>
    </row>
    <row r="5057" spans="1:7" x14ac:dyDescent="0.2">
      <c r="A5057" s="15">
        <v>24000</v>
      </c>
      <c r="B5057" s="15">
        <v>0.17269999999999999</v>
      </c>
      <c r="C5057" s="15" t="s">
        <v>46</v>
      </c>
      <c r="D5057" s="15">
        <v>101600</v>
      </c>
      <c r="E5057" s="15">
        <v>60</v>
      </c>
      <c r="F5057" s="15">
        <v>10</v>
      </c>
      <c r="G5057" s="15">
        <v>1</v>
      </c>
    </row>
    <row r="5058" spans="1:7" x14ac:dyDescent="0.2">
      <c r="A5058" s="15">
        <v>8400</v>
      </c>
      <c r="B5058" s="15">
        <v>0.17269999999999999</v>
      </c>
      <c r="C5058" s="15" t="s">
        <v>44</v>
      </c>
      <c r="D5058" s="15">
        <v>70000</v>
      </c>
      <c r="E5058" s="15">
        <v>36</v>
      </c>
      <c r="F5058" s="15">
        <v>8</v>
      </c>
      <c r="G5058" s="15">
        <v>1</v>
      </c>
    </row>
    <row r="5059" spans="1:7" x14ac:dyDescent="0.2">
      <c r="A5059" s="15">
        <v>18000</v>
      </c>
      <c r="B5059" s="15">
        <v>0.16289999999999999</v>
      </c>
      <c r="C5059" s="15" t="s">
        <v>44</v>
      </c>
      <c r="D5059" s="15">
        <v>61200</v>
      </c>
      <c r="E5059" s="15">
        <v>60</v>
      </c>
      <c r="F5059" s="15">
        <v>2</v>
      </c>
      <c r="G5059" s="15">
        <v>0</v>
      </c>
    </row>
    <row r="5060" spans="1:7" x14ac:dyDescent="0.2">
      <c r="A5060" s="15">
        <v>10000</v>
      </c>
      <c r="B5060" s="15">
        <v>0.1016</v>
      </c>
      <c r="C5060" s="15" t="s">
        <v>44</v>
      </c>
      <c r="D5060" s="15">
        <v>85000</v>
      </c>
      <c r="E5060" s="15">
        <v>36</v>
      </c>
      <c r="F5060" s="15">
        <v>2</v>
      </c>
      <c r="G5060" s="15">
        <v>0</v>
      </c>
    </row>
    <row r="5061" spans="1:7" x14ac:dyDescent="0.2">
      <c r="A5061" s="15">
        <v>9000</v>
      </c>
      <c r="B5061" s="15">
        <v>0.14330000000000001</v>
      </c>
      <c r="C5061" s="15" t="s">
        <v>46</v>
      </c>
      <c r="D5061" s="15">
        <v>60000</v>
      </c>
      <c r="E5061" s="15">
        <v>36</v>
      </c>
      <c r="F5061" s="15">
        <v>9</v>
      </c>
      <c r="G5061" s="15">
        <v>0</v>
      </c>
    </row>
    <row r="5062" spans="1:7" x14ac:dyDescent="0.2">
      <c r="A5062" s="15">
        <v>16000</v>
      </c>
      <c r="B5062" s="15">
        <v>0.1777</v>
      </c>
      <c r="C5062" s="15" t="s">
        <v>46</v>
      </c>
      <c r="D5062" s="15">
        <v>85000</v>
      </c>
      <c r="E5062" s="15">
        <v>60</v>
      </c>
      <c r="F5062" s="15">
        <v>8</v>
      </c>
      <c r="G5062" s="15">
        <v>0</v>
      </c>
    </row>
    <row r="5063" spans="1:7" x14ac:dyDescent="0.2">
      <c r="A5063" s="15">
        <v>20125</v>
      </c>
      <c r="B5063" s="15">
        <v>0.13109999999999999</v>
      </c>
      <c r="C5063" s="15" t="s">
        <v>45</v>
      </c>
      <c r="D5063" s="15">
        <v>45500</v>
      </c>
      <c r="E5063" s="15">
        <v>36</v>
      </c>
      <c r="F5063" s="15">
        <v>10</v>
      </c>
      <c r="G5063" s="15">
        <v>0</v>
      </c>
    </row>
    <row r="5064" spans="1:7" x14ac:dyDescent="0.2">
      <c r="A5064" s="15">
        <v>20050</v>
      </c>
      <c r="B5064" s="15">
        <v>0.13109999999999999</v>
      </c>
      <c r="C5064" s="15" t="s">
        <v>46</v>
      </c>
      <c r="D5064" s="15">
        <v>77000</v>
      </c>
      <c r="E5064" s="15">
        <v>36</v>
      </c>
      <c r="F5064" s="15">
        <v>9</v>
      </c>
      <c r="G5064" s="15">
        <v>0</v>
      </c>
    </row>
    <row r="5065" spans="1:7" x14ac:dyDescent="0.2">
      <c r="A5065" s="15">
        <v>7400</v>
      </c>
      <c r="B5065" s="15">
        <v>0.14330000000000001</v>
      </c>
      <c r="C5065" s="15" t="s">
        <v>44</v>
      </c>
      <c r="D5065" s="15">
        <v>28000</v>
      </c>
      <c r="E5065" s="15">
        <v>36</v>
      </c>
      <c r="F5065" s="15">
        <v>2</v>
      </c>
      <c r="G5065" s="15">
        <v>0</v>
      </c>
    </row>
    <row r="5066" spans="1:7" x14ac:dyDescent="0.2">
      <c r="A5066" s="15">
        <v>7500</v>
      </c>
      <c r="B5066" s="15">
        <v>0.1114</v>
      </c>
      <c r="C5066" s="15" t="s">
        <v>46</v>
      </c>
      <c r="D5066" s="15">
        <v>92745</v>
      </c>
      <c r="E5066" s="15">
        <v>36</v>
      </c>
      <c r="F5066" s="15">
        <v>2</v>
      </c>
      <c r="G5066" s="15">
        <v>0</v>
      </c>
    </row>
    <row r="5067" spans="1:7" x14ac:dyDescent="0.2">
      <c r="A5067" s="15">
        <v>5000</v>
      </c>
      <c r="B5067" s="15">
        <v>0.1212</v>
      </c>
      <c r="C5067" s="15" t="s">
        <v>46</v>
      </c>
      <c r="D5067" s="15">
        <v>63000</v>
      </c>
      <c r="E5067" s="15">
        <v>36</v>
      </c>
      <c r="F5067" s="15">
        <v>10</v>
      </c>
      <c r="G5067" s="15">
        <v>0</v>
      </c>
    </row>
    <row r="5068" spans="1:7" x14ac:dyDescent="0.2">
      <c r="A5068" s="15">
        <v>16000</v>
      </c>
      <c r="B5068" s="15">
        <v>8.8999999999999996E-2</v>
      </c>
      <c r="C5068" s="15" t="s">
        <v>46</v>
      </c>
      <c r="D5068" s="15">
        <v>56000</v>
      </c>
      <c r="E5068" s="15">
        <v>36</v>
      </c>
      <c r="F5068" s="15">
        <v>7</v>
      </c>
      <c r="G5068" s="15">
        <v>0</v>
      </c>
    </row>
    <row r="5069" spans="1:7" x14ac:dyDescent="0.2">
      <c r="A5069" s="15">
        <v>28000</v>
      </c>
      <c r="B5069" s="15">
        <v>0.158</v>
      </c>
      <c r="C5069" s="15" t="s">
        <v>45</v>
      </c>
      <c r="D5069" s="15">
        <v>170000</v>
      </c>
      <c r="E5069" s="15">
        <v>36</v>
      </c>
      <c r="F5069" s="15">
        <v>3</v>
      </c>
      <c r="G5069" s="15">
        <v>0</v>
      </c>
    </row>
    <row r="5070" spans="1:7" x14ac:dyDescent="0.2">
      <c r="A5070" s="15">
        <v>10000</v>
      </c>
      <c r="B5070" s="15">
        <v>0.13109999999999999</v>
      </c>
      <c r="C5070" s="15" t="s">
        <v>44</v>
      </c>
      <c r="D5070" s="15">
        <v>70000</v>
      </c>
      <c r="E5070" s="15">
        <v>36</v>
      </c>
      <c r="F5070" s="15">
        <v>10</v>
      </c>
      <c r="G5070" s="15">
        <v>0</v>
      </c>
    </row>
    <row r="5071" spans="1:7" x14ac:dyDescent="0.2">
      <c r="A5071" s="15">
        <v>23825</v>
      </c>
      <c r="B5071" s="15">
        <v>6.0299999999999999E-2</v>
      </c>
      <c r="C5071" s="15" t="s">
        <v>46</v>
      </c>
      <c r="D5071" s="15">
        <v>240000</v>
      </c>
      <c r="E5071" s="15">
        <v>36</v>
      </c>
      <c r="F5071" s="15">
        <v>9</v>
      </c>
      <c r="G5071" s="15">
        <v>0</v>
      </c>
    </row>
    <row r="5072" spans="1:7" x14ac:dyDescent="0.2">
      <c r="A5072" s="15">
        <v>30750</v>
      </c>
      <c r="B5072" s="15">
        <v>0.1905</v>
      </c>
      <c r="C5072" s="15" t="s">
        <v>46</v>
      </c>
      <c r="D5072" s="15">
        <v>69000</v>
      </c>
      <c r="E5072" s="15">
        <v>60</v>
      </c>
      <c r="F5072" s="15">
        <v>10</v>
      </c>
      <c r="G5072" s="15">
        <v>0</v>
      </c>
    </row>
    <row r="5073" spans="1:7" x14ac:dyDescent="0.2">
      <c r="A5073" s="15">
        <v>16000</v>
      </c>
      <c r="B5073" s="15">
        <v>0.1114</v>
      </c>
      <c r="C5073" s="15" t="s">
        <v>46</v>
      </c>
      <c r="D5073" s="15">
        <v>64400</v>
      </c>
      <c r="E5073" s="15">
        <v>36</v>
      </c>
      <c r="F5073" s="15">
        <v>9</v>
      </c>
      <c r="G5073" s="15">
        <v>0</v>
      </c>
    </row>
    <row r="5074" spans="1:7" x14ac:dyDescent="0.2">
      <c r="A5074" s="15">
        <v>20000</v>
      </c>
      <c r="B5074" s="15">
        <v>0.1114</v>
      </c>
      <c r="C5074" s="15" t="s">
        <v>44</v>
      </c>
      <c r="D5074" s="15">
        <v>90000</v>
      </c>
      <c r="E5074" s="15">
        <v>36</v>
      </c>
      <c r="F5074" s="15">
        <v>8</v>
      </c>
      <c r="G5074" s="15">
        <v>1</v>
      </c>
    </row>
    <row r="5075" spans="1:7" x14ac:dyDescent="0.2">
      <c r="A5075" s="15">
        <v>19000</v>
      </c>
      <c r="B5075" s="15">
        <v>0.18490000000000001</v>
      </c>
      <c r="C5075" s="15" t="s">
        <v>44</v>
      </c>
      <c r="D5075" s="15">
        <v>42240</v>
      </c>
      <c r="E5075" s="15">
        <v>36</v>
      </c>
      <c r="F5075" s="15">
        <v>10</v>
      </c>
      <c r="G5075" s="15">
        <v>1</v>
      </c>
    </row>
    <row r="5076" spans="1:7" x14ac:dyDescent="0.2">
      <c r="A5076" s="15">
        <v>19075</v>
      </c>
      <c r="B5076" s="15">
        <v>0.17269999999999999</v>
      </c>
      <c r="C5076" s="15" t="s">
        <v>46</v>
      </c>
      <c r="D5076" s="15">
        <v>42600</v>
      </c>
      <c r="E5076" s="15">
        <v>60</v>
      </c>
      <c r="F5076" s="15">
        <v>5</v>
      </c>
      <c r="G5076" s="15">
        <v>0</v>
      </c>
    </row>
    <row r="5077" spans="1:7" x14ac:dyDescent="0.2">
      <c r="A5077" s="15">
        <v>19000</v>
      </c>
      <c r="B5077" s="15">
        <v>0.16289999999999999</v>
      </c>
      <c r="C5077" s="15" t="s">
        <v>44</v>
      </c>
      <c r="D5077" s="15">
        <v>45000</v>
      </c>
      <c r="E5077" s="15">
        <v>60</v>
      </c>
      <c r="F5077" s="15">
        <v>2</v>
      </c>
      <c r="G5077" s="15">
        <v>0</v>
      </c>
    </row>
    <row r="5078" spans="1:7" x14ac:dyDescent="0.2">
      <c r="A5078" s="15">
        <v>20000</v>
      </c>
      <c r="B5078" s="15">
        <v>6.0299999999999999E-2</v>
      </c>
      <c r="C5078" s="15" t="s">
        <v>46</v>
      </c>
      <c r="D5078" s="15">
        <v>98000</v>
      </c>
      <c r="E5078" s="15">
        <v>36</v>
      </c>
      <c r="F5078" s="15">
        <v>10</v>
      </c>
      <c r="G5078" s="15">
        <v>0</v>
      </c>
    </row>
    <row r="5079" spans="1:7" x14ac:dyDescent="0.2">
      <c r="A5079" s="15">
        <v>10000</v>
      </c>
      <c r="B5079" s="15">
        <v>0.14330000000000001</v>
      </c>
      <c r="C5079" s="15" t="s">
        <v>46</v>
      </c>
      <c r="D5079" s="15">
        <v>45000</v>
      </c>
      <c r="E5079" s="15">
        <v>36</v>
      </c>
      <c r="F5079" s="15">
        <v>4</v>
      </c>
      <c r="G5079" s="15">
        <v>0</v>
      </c>
    </row>
    <row r="5080" spans="1:7" x14ac:dyDescent="0.2">
      <c r="A5080" s="15">
        <v>10000</v>
      </c>
      <c r="B5080" s="15">
        <v>0.158</v>
      </c>
      <c r="C5080" s="15" t="s">
        <v>44</v>
      </c>
      <c r="D5080" s="15">
        <v>74500</v>
      </c>
      <c r="E5080" s="15">
        <v>36</v>
      </c>
      <c r="F5080" s="15">
        <v>3</v>
      </c>
      <c r="G5080" s="15">
        <v>0</v>
      </c>
    </row>
    <row r="5081" spans="1:7" x14ac:dyDescent="0.2">
      <c r="A5081" s="15">
        <v>7000</v>
      </c>
      <c r="B5081" s="15">
        <v>0.13109999999999999</v>
      </c>
      <c r="C5081" s="15" t="s">
        <v>46</v>
      </c>
      <c r="D5081" s="15">
        <v>58000</v>
      </c>
      <c r="E5081" s="15">
        <v>36</v>
      </c>
      <c r="F5081" s="15">
        <v>10</v>
      </c>
      <c r="G5081" s="15">
        <v>0</v>
      </c>
    </row>
    <row r="5082" spans="1:7" x14ac:dyDescent="0.2">
      <c r="A5082" s="15">
        <v>12000</v>
      </c>
      <c r="B5082" s="15">
        <v>0.1212</v>
      </c>
      <c r="C5082" s="15" t="s">
        <v>44</v>
      </c>
      <c r="D5082" s="15">
        <v>80000</v>
      </c>
      <c r="E5082" s="15">
        <v>36</v>
      </c>
      <c r="F5082" s="15">
        <v>4</v>
      </c>
      <c r="G5082" s="15">
        <v>0</v>
      </c>
    </row>
    <row r="5083" spans="1:7" x14ac:dyDescent="0.2">
      <c r="A5083" s="15">
        <v>15000</v>
      </c>
      <c r="B5083" s="15">
        <v>0.1212</v>
      </c>
      <c r="C5083" s="15" t="s">
        <v>46</v>
      </c>
      <c r="D5083" s="15">
        <v>36500</v>
      </c>
      <c r="E5083" s="15">
        <v>36</v>
      </c>
      <c r="F5083" s="15">
        <v>5</v>
      </c>
      <c r="G5083" s="15">
        <v>0</v>
      </c>
    </row>
    <row r="5084" spans="1:7" x14ac:dyDescent="0.2">
      <c r="A5084" s="15">
        <v>21200</v>
      </c>
      <c r="B5084" s="15">
        <v>0.18490000000000001</v>
      </c>
      <c r="C5084" s="15" t="s">
        <v>46</v>
      </c>
      <c r="D5084" s="15">
        <v>65000</v>
      </c>
      <c r="E5084" s="15">
        <v>36</v>
      </c>
      <c r="F5084" s="15">
        <v>7</v>
      </c>
      <c r="G5084" s="15">
        <v>0</v>
      </c>
    </row>
    <row r="5085" spans="1:7" x14ac:dyDescent="0.2">
      <c r="A5085" s="15">
        <v>17000</v>
      </c>
      <c r="B5085" s="15">
        <v>0.14330000000000001</v>
      </c>
      <c r="C5085" s="15" t="s">
        <v>46</v>
      </c>
      <c r="D5085" s="15">
        <v>46447</v>
      </c>
      <c r="E5085" s="15">
        <v>60</v>
      </c>
      <c r="F5085" s="15">
        <v>10</v>
      </c>
      <c r="G5085" s="15">
        <v>0</v>
      </c>
    </row>
    <row r="5086" spans="1:7" x14ac:dyDescent="0.2">
      <c r="A5086" s="15">
        <v>14000</v>
      </c>
      <c r="B5086" s="15">
        <v>0.18490000000000001</v>
      </c>
      <c r="C5086" s="15" t="s">
        <v>44</v>
      </c>
      <c r="D5086" s="15">
        <v>60000</v>
      </c>
      <c r="E5086" s="15">
        <v>36</v>
      </c>
      <c r="F5086" s="15">
        <v>8</v>
      </c>
      <c r="G5086" s="15">
        <v>0</v>
      </c>
    </row>
    <row r="5087" spans="1:7" x14ac:dyDescent="0.2">
      <c r="A5087" s="15">
        <v>21000</v>
      </c>
      <c r="B5087" s="15">
        <v>7.9000000000000001E-2</v>
      </c>
      <c r="C5087" s="15" t="s">
        <v>46</v>
      </c>
      <c r="D5087" s="15">
        <v>160000</v>
      </c>
      <c r="E5087" s="15">
        <v>36</v>
      </c>
      <c r="F5087" s="15">
        <v>5</v>
      </c>
      <c r="G5087" s="15">
        <v>0</v>
      </c>
    </row>
    <row r="5088" spans="1:7" x14ac:dyDescent="0.2">
      <c r="A5088" s="15">
        <v>30000</v>
      </c>
      <c r="B5088" s="15">
        <v>0.18490000000000001</v>
      </c>
      <c r="C5088" s="15" t="s">
        <v>46</v>
      </c>
      <c r="D5088" s="15">
        <v>88000</v>
      </c>
      <c r="E5088" s="15">
        <v>36</v>
      </c>
      <c r="F5088" s="15">
        <v>8</v>
      </c>
      <c r="G5088" s="15">
        <v>0</v>
      </c>
    </row>
    <row r="5089" spans="1:7" x14ac:dyDescent="0.2">
      <c r="A5089" s="15">
        <v>35000</v>
      </c>
      <c r="B5089" s="15">
        <v>0.16289999999999999</v>
      </c>
      <c r="C5089" s="15" t="s">
        <v>46</v>
      </c>
      <c r="D5089" s="15">
        <v>125000</v>
      </c>
      <c r="E5089" s="15">
        <v>60</v>
      </c>
      <c r="F5089" s="15">
        <v>10</v>
      </c>
      <c r="G5089" s="15">
        <v>0</v>
      </c>
    </row>
    <row r="5090" spans="1:7" x14ac:dyDescent="0.2">
      <c r="A5090" s="15">
        <v>24600</v>
      </c>
      <c r="B5090" s="15">
        <v>0.16289999999999999</v>
      </c>
      <c r="C5090" s="15" t="s">
        <v>46</v>
      </c>
      <c r="D5090" s="15">
        <v>69000</v>
      </c>
      <c r="E5090" s="15">
        <v>36</v>
      </c>
      <c r="F5090" s="15">
        <v>10</v>
      </c>
      <c r="G5090" s="15">
        <v>0</v>
      </c>
    </row>
    <row r="5091" spans="1:7" x14ac:dyDescent="0.2">
      <c r="A5091" s="15">
        <v>6000</v>
      </c>
      <c r="B5091" s="15">
        <v>0.1212</v>
      </c>
      <c r="C5091" s="15" t="s">
        <v>46</v>
      </c>
      <c r="D5091" s="15">
        <v>40000</v>
      </c>
      <c r="E5091" s="15">
        <v>36</v>
      </c>
      <c r="F5091" s="15">
        <v>6</v>
      </c>
      <c r="G5091" s="15">
        <v>0</v>
      </c>
    </row>
    <row r="5092" spans="1:7" x14ac:dyDescent="0.2">
      <c r="A5092" s="15">
        <v>28000</v>
      </c>
      <c r="B5092" s="15">
        <v>0.1777</v>
      </c>
      <c r="C5092" s="15" t="s">
        <v>46</v>
      </c>
      <c r="D5092" s="15">
        <v>65000</v>
      </c>
      <c r="E5092" s="15">
        <v>36</v>
      </c>
      <c r="F5092" s="15">
        <v>10</v>
      </c>
      <c r="G5092" s="15">
        <v>1</v>
      </c>
    </row>
    <row r="5093" spans="1:7" x14ac:dyDescent="0.2">
      <c r="A5093" s="15">
        <v>10000</v>
      </c>
      <c r="B5093" s="15">
        <v>0.1212</v>
      </c>
      <c r="C5093" s="15" t="s">
        <v>44</v>
      </c>
      <c r="D5093" s="15">
        <v>55000</v>
      </c>
      <c r="E5093" s="15">
        <v>36</v>
      </c>
      <c r="F5093" s="15">
        <v>10</v>
      </c>
      <c r="G5093" s="15">
        <v>0</v>
      </c>
    </row>
    <row r="5094" spans="1:7" x14ac:dyDescent="0.2">
      <c r="A5094" s="15">
        <v>4950</v>
      </c>
      <c r="B5094" s="15">
        <v>0.1905</v>
      </c>
      <c r="C5094" s="15" t="s">
        <v>44</v>
      </c>
      <c r="D5094" s="15">
        <v>18000</v>
      </c>
      <c r="E5094" s="15">
        <v>36</v>
      </c>
      <c r="F5094" s="15">
        <v>0.5</v>
      </c>
      <c r="G5094" s="15">
        <v>0</v>
      </c>
    </row>
    <row r="5095" spans="1:7" x14ac:dyDescent="0.2">
      <c r="A5095" s="15">
        <v>5000</v>
      </c>
      <c r="B5095" s="15">
        <v>0.1114</v>
      </c>
      <c r="C5095" s="15" t="s">
        <v>46</v>
      </c>
      <c r="D5095" s="15">
        <v>75000</v>
      </c>
      <c r="E5095" s="15">
        <v>36</v>
      </c>
      <c r="F5095" s="15">
        <v>10</v>
      </c>
      <c r="G5095" s="15">
        <v>0</v>
      </c>
    </row>
    <row r="5096" spans="1:7" x14ac:dyDescent="0.2">
      <c r="A5096" s="15">
        <v>16000</v>
      </c>
      <c r="B5096" s="15">
        <v>0.1212</v>
      </c>
      <c r="C5096" s="15" t="s">
        <v>46</v>
      </c>
      <c r="D5096" s="15">
        <v>125000</v>
      </c>
      <c r="E5096" s="15">
        <v>36</v>
      </c>
      <c r="F5096" s="15">
        <v>10</v>
      </c>
      <c r="G5096" s="15">
        <v>0</v>
      </c>
    </row>
    <row r="5097" spans="1:7" x14ac:dyDescent="0.2">
      <c r="A5097" s="15">
        <v>33425</v>
      </c>
      <c r="B5097" s="15">
        <v>0.1905</v>
      </c>
      <c r="C5097" s="15" t="s">
        <v>46</v>
      </c>
      <c r="D5097" s="15">
        <v>75000</v>
      </c>
      <c r="E5097" s="15">
        <v>60</v>
      </c>
      <c r="F5097" s="15">
        <v>2</v>
      </c>
      <c r="G5097" s="15">
        <v>1</v>
      </c>
    </row>
    <row r="5098" spans="1:7" x14ac:dyDescent="0.2">
      <c r="A5098" s="15">
        <v>22800</v>
      </c>
      <c r="B5098" s="15">
        <v>8.8999999999999996E-2</v>
      </c>
      <c r="C5098" s="15" t="s">
        <v>46</v>
      </c>
      <c r="D5098" s="15">
        <v>85000</v>
      </c>
      <c r="E5098" s="15">
        <v>36</v>
      </c>
      <c r="F5098" s="15">
        <v>6</v>
      </c>
      <c r="G5098" s="15">
        <v>0</v>
      </c>
    </row>
    <row r="5099" spans="1:7" x14ac:dyDescent="0.2">
      <c r="A5099" s="15">
        <v>15000</v>
      </c>
      <c r="B5099" s="15">
        <v>0.1016</v>
      </c>
      <c r="C5099" s="15" t="s">
        <v>44</v>
      </c>
      <c r="D5099" s="15">
        <v>90000</v>
      </c>
      <c r="E5099" s="15">
        <v>36</v>
      </c>
      <c r="F5099" s="15">
        <v>8</v>
      </c>
      <c r="G5099" s="15">
        <v>0</v>
      </c>
    </row>
    <row r="5100" spans="1:7" x14ac:dyDescent="0.2">
      <c r="A5100" s="15">
        <v>35000</v>
      </c>
      <c r="B5100" s="15">
        <v>0.21</v>
      </c>
      <c r="C5100" s="15" t="s">
        <v>44</v>
      </c>
      <c r="D5100" s="15">
        <v>80000</v>
      </c>
      <c r="E5100" s="15">
        <v>60</v>
      </c>
      <c r="F5100" s="15">
        <v>0.5</v>
      </c>
      <c r="G5100" s="15">
        <v>0</v>
      </c>
    </row>
    <row r="5101" spans="1:7" x14ac:dyDescent="0.2">
      <c r="A5101" s="15">
        <v>19000</v>
      </c>
      <c r="B5101" s="15">
        <v>0.13109999999999999</v>
      </c>
      <c r="C5101" s="15" t="s">
        <v>44</v>
      </c>
      <c r="D5101" s="15">
        <v>58270</v>
      </c>
      <c r="E5101" s="15">
        <v>36</v>
      </c>
      <c r="F5101" s="15">
        <v>10</v>
      </c>
      <c r="G5101" s="15">
        <v>0</v>
      </c>
    </row>
    <row r="5102" spans="1:7" x14ac:dyDescent="0.2">
      <c r="A5102" s="15">
        <v>3000</v>
      </c>
      <c r="B5102" s="15">
        <v>0.22950000000000001</v>
      </c>
      <c r="C5102" s="15" t="s">
        <v>44</v>
      </c>
      <c r="D5102" s="15">
        <v>18000</v>
      </c>
      <c r="E5102" s="15">
        <v>36</v>
      </c>
      <c r="F5102" s="15">
        <v>2</v>
      </c>
      <c r="G5102" s="15">
        <v>1</v>
      </c>
    </row>
    <row r="5103" spans="1:7" x14ac:dyDescent="0.2">
      <c r="A5103" s="15">
        <v>3000</v>
      </c>
      <c r="B5103" s="15">
        <v>8.8999999999999996E-2</v>
      </c>
      <c r="C5103" s="15" t="s">
        <v>44</v>
      </c>
      <c r="D5103" s="15">
        <v>50000</v>
      </c>
      <c r="E5103" s="15">
        <v>36</v>
      </c>
      <c r="F5103" s="15">
        <v>7</v>
      </c>
      <c r="G5103" s="15">
        <v>0</v>
      </c>
    </row>
    <row r="5104" spans="1:7" x14ac:dyDescent="0.2">
      <c r="A5104" s="15">
        <v>16000</v>
      </c>
      <c r="B5104" s="15">
        <v>0.1114</v>
      </c>
      <c r="C5104" s="15" t="s">
        <v>44</v>
      </c>
      <c r="D5104" s="15">
        <v>54000</v>
      </c>
      <c r="E5104" s="15">
        <v>36</v>
      </c>
      <c r="F5104" s="15">
        <v>1</v>
      </c>
      <c r="G5104" s="15">
        <v>0</v>
      </c>
    </row>
    <row r="5105" spans="1:7" x14ac:dyDescent="0.2">
      <c r="A5105" s="15">
        <v>35000</v>
      </c>
      <c r="B5105" s="15">
        <v>0.21490000000000001</v>
      </c>
      <c r="C5105" s="15" t="s">
        <v>45</v>
      </c>
      <c r="D5105" s="15">
        <v>175000</v>
      </c>
      <c r="E5105" s="15">
        <v>60</v>
      </c>
      <c r="F5105" s="15">
        <v>0.5</v>
      </c>
      <c r="G5105" s="15">
        <v>0</v>
      </c>
    </row>
    <row r="5106" spans="1:7" x14ac:dyDescent="0.2">
      <c r="A5106" s="15">
        <v>21100</v>
      </c>
      <c r="B5106" s="15">
        <v>0.1409</v>
      </c>
      <c r="C5106" s="15" t="s">
        <v>44</v>
      </c>
      <c r="D5106" s="15">
        <v>60000</v>
      </c>
      <c r="E5106" s="15">
        <v>36</v>
      </c>
      <c r="F5106" s="15">
        <v>6</v>
      </c>
      <c r="G5106" s="15">
        <v>1</v>
      </c>
    </row>
    <row r="5107" spans="1:7" x14ac:dyDescent="0.2">
      <c r="A5107" s="15">
        <v>11675</v>
      </c>
      <c r="B5107" s="15">
        <v>0.1875</v>
      </c>
      <c r="C5107" s="15" t="s">
        <v>46</v>
      </c>
      <c r="D5107" s="15">
        <v>35000</v>
      </c>
      <c r="E5107" s="15">
        <v>36</v>
      </c>
      <c r="F5107" s="15">
        <v>0.5</v>
      </c>
      <c r="G5107" s="15">
        <v>0</v>
      </c>
    </row>
    <row r="5108" spans="1:7" x14ac:dyDescent="0.2">
      <c r="A5108" s="15">
        <v>12000</v>
      </c>
      <c r="B5108" s="15">
        <v>8.8999999999999996E-2</v>
      </c>
      <c r="C5108" s="15" t="s">
        <v>46</v>
      </c>
      <c r="D5108" s="15">
        <v>68000</v>
      </c>
      <c r="E5108" s="15">
        <v>36</v>
      </c>
      <c r="F5108" s="15">
        <v>10</v>
      </c>
      <c r="G5108" s="15">
        <v>0</v>
      </c>
    </row>
    <row r="5109" spans="1:7" x14ac:dyDescent="0.2">
      <c r="A5109" s="15">
        <v>33000</v>
      </c>
      <c r="B5109" s="15">
        <v>0.13109999999999999</v>
      </c>
      <c r="C5109" s="15" t="s">
        <v>44</v>
      </c>
      <c r="D5109" s="15">
        <v>138000</v>
      </c>
      <c r="E5109" s="15">
        <v>36</v>
      </c>
      <c r="F5109" s="15">
        <v>1</v>
      </c>
      <c r="G5109" s="15">
        <v>0</v>
      </c>
    </row>
    <row r="5110" spans="1:7" x14ac:dyDescent="0.2">
      <c r="A5110" s="15">
        <v>8875</v>
      </c>
      <c r="B5110" s="15">
        <v>0.1212</v>
      </c>
      <c r="C5110" s="15" t="s">
        <v>44</v>
      </c>
      <c r="D5110" s="15">
        <v>58000</v>
      </c>
      <c r="E5110" s="15">
        <v>36</v>
      </c>
      <c r="F5110" s="15">
        <v>10</v>
      </c>
      <c r="G5110" s="15">
        <v>1</v>
      </c>
    </row>
    <row r="5111" spans="1:7" x14ac:dyDescent="0.2">
      <c r="A5111" s="15">
        <v>19950</v>
      </c>
      <c r="B5111" s="15">
        <v>0.1212</v>
      </c>
      <c r="C5111" s="15" t="s">
        <v>46</v>
      </c>
      <c r="D5111" s="15">
        <v>45000</v>
      </c>
      <c r="E5111" s="15">
        <v>36</v>
      </c>
      <c r="F5111" s="15">
        <v>10</v>
      </c>
      <c r="G5111" s="15">
        <v>0</v>
      </c>
    </row>
    <row r="5112" spans="1:7" x14ac:dyDescent="0.2">
      <c r="A5112" s="15">
        <v>10000</v>
      </c>
      <c r="B5112" s="15">
        <v>0.1114</v>
      </c>
      <c r="C5112" s="15" t="s">
        <v>44</v>
      </c>
      <c r="D5112" s="15">
        <v>47800</v>
      </c>
      <c r="E5112" s="15">
        <v>36</v>
      </c>
      <c r="F5112" s="15">
        <v>6</v>
      </c>
      <c r="G5112" s="15">
        <v>1</v>
      </c>
    </row>
    <row r="5113" spans="1:7" x14ac:dyDescent="0.2">
      <c r="A5113" s="15">
        <v>17000</v>
      </c>
      <c r="B5113" s="15">
        <v>0.17269999999999999</v>
      </c>
      <c r="C5113" s="15" t="s">
        <v>46</v>
      </c>
      <c r="D5113" s="15">
        <v>61000</v>
      </c>
      <c r="E5113" s="15">
        <v>60</v>
      </c>
      <c r="F5113" s="15">
        <v>10</v>
      </c>
      <c r="G5113" s="15">
        <v>0</v>
      </c>
    </row>
    <row r="5114" spans="1:7" x14ac:dyDescent="0.2">
      <c r="A5114" s="15">
        <v>9000</v>
      </c>
      <c r="B5114" s="15">
        <v>0.1114</v>
      </c>
      <c r="C5114" s="15" t="s">
        <v>45</v>
      </c>
      <c r="D5114" s="15">
        <v>60400</v>
      </c>
      <c r="E5114" s="15">
        <v>36</v>
      </c>
      <c r="F5114" s="15">
        <v>5</v>
      </c>
      <c r="G5114" s="15">
        <v>0</v>
      </c>
    </row>
    <row r="5115" spans="1:7" x14ac:dyDescent="0.2">
      <c r="A5115" s="15">
        <v>19200</v>
      </c>
      <c r="B5115" s="15">
        <v>0.15310000000000001</v>
      </c>
      <c r="C5115" s="15" t="s">
        <v>46</v>
      </c>
      <c r="D5115" s="15">
        <v>150000</v>
      </c>
      <c r="E5115" s="15">
        <v>60</v>
      </c>
      <c r="F5115" s="15">
        <v>10</v>
      </c>
      <c r="G5115" s="15">
        <v>1</v>
      </c>
    </row>
    <row r="5116" spans="1:7" x14ac:dyDescent="0.2">
      <c r="A5116" s="15">
        <v>12000</v>
      </c>
      <c r="B5116" s="15">
        <v>0.13109999999999999</v>
      </c>
      <c r="C5116" s="15" t="s">
        <v>44</v>
      </c>
      <c r="D5116" s="15">
        <v>80000</v>
      </c>
      <c r="E5116" s="15">
        <v>60</v>
      </c>
      <c r="F5116" s="15">
        <v>2</v>
      </c>
      <c r="G5116" s="15">
        <v>0</v>
      </c>
    </row>
    <row r="5117" spans="1:7" x14ac:dyDescent="0.2">
      <c r="A5117" s="15">
        <v>16000</v>
      </c>
      <c r="B5117" s="15">
        <v>0.1212</v>
      </c>
      <c r="C5117" s="15" t="s">
        <v>45</v>
      </c>
      <c r="D5117" s="15">
        <v>82000</v>
      </c>
      <c r="E5117" s="15">
        <v>36</v>
      </c>
      <c r="F5117" s="15">
        <v>3</v>
      </c>
      <c r="G5117" s="15">
        <v>0</v>
      </c>
    </row>
    <row r="5118" spans="1:7" x14ac:dyDescent="0.2">
      <c r="A5118" s="15">
        <v>7200</v>
      </c>
      <c r="B5118" s="15">
        <v>0.17269999999999999</v>
      </c>
      <c r="C5118" s="15" t="s">
        <v>45</v>
      </c>
      <c r="D5118" s="15">
        <v>39550</v>
      </c>
      <c r="E5118" s="15">
        <v>36</v>
      </c>
      <c r="F5118" s="15">
        <v>0.5</v>
      </c>
      <c r="G5118" s="15">
        <v>0</v>
      </c>
    </row>
    <row r="5119" spans="1:7" x14ac:dyDescent="0.2">
      <c r="A5119" s="15">
        <v>10000</v>
      </c>
      <c r="B5119" s="15">
        <v>0.1875</v>
      </c>
      <c r="C5119" s="15" t="s">
        <v>45</v>
      </c>
      <c r="D5119" s="15">
        <v>92000</v>
      </c>
      <c r="E5119" s="15">
        <v>36</v>
      </c>
      <c r="F5119" s="15">
        <v>0.5</v>
      </c>
      <c r="G5119" s="15">
        <v>0</v>
      </c>
    </row>
    <row r="5120" spans="1:7" x14ac:dyDescent="0.2">
      <c r="A5120" s="15">
        <v>20000</v>
      </c>
      <c r="B5120" s="15">
        <v>0.1905</v>
      </c>
      <c r="C5120" s="15" t="s">
        <v>46</v>
      </c>
      <c r="D5120" s="15">
        <v>207000</v>
      </c>
      <c r="E5120" s="15">
        <v>60</v>
      </c>
      <c r="F5120" s="15">
        <v>6</v>
      </c>
      <c r="G5120" s="15">
        <v>0</v>
      </c>
    </row>
    <row r="5121" spans="1:7" x14ac:dyDescent="0.2">
      <c r="A5121" s="15">
        <v>18225</v>
      </c>
      <c r="B5121" s="15">
        <v>0.14330000000000001</v>
      </c>
      <c r="C5121" s="15" t="s">
        <v>44</v>
      </c>
      <c r="D5121" s="15">
        <v>55000</v>
      </c>
      <c r="E5121" s="15">
        <v>36</v>
      </c>
      <c r="F5121" s="15">
        <v>8</v>
      </c>
      <c r="G5121" s="15">
        <v>0</v>
      </c>
    </row>
    <row r="5122" spans="1:7" x14ac:dyDescent="0.2">
      <c r="A5122" s="15">
        <v>35000</v>
      </c>
      <c r="B5122" s="15">
        <v>0.14330000000000001</v>
      </c>
      <c r="C5122" s="15" t="s">
        <v>46</v>
      </c>
      <c r="D5122" s="15">
        <v>102000</v>
      </c>
      <c r="E5122" s="15">
        <v>36</v>
      </c>
      <c r="F5122" s="15">
        <v>10</v>
      </c>
      <c r="G5122" s="15">
        <v>1</v>
      </c>
    </row>
    <row r="5123" spans="1:7" x14ac:dyDescent="0.2">
      <c r="A5123" s="15">
        <v>10000</v>
      </c>
      <c r="B5123" s="15">
        <v>0.15310000000000001</v>
      </c>
      <c r="C5123" s="15" t="s">
        <v>46</v>
      </c>
      <c r="D5123" s="15">
        <v>50000</v>
      </c>
      <c r="E5123" s="15">
        <v>36</v>
      </c>
      <c r="F5123" s="15">
        <v>10</v>
      </c>
      <c r="G5123" s="15">
        <v>1</v>
      </c>
    </row>
    <row r="5124" spans="1:7" x14ac:dyDescent="0.2">
      <c r="A5124" s="15">
        <v>17000</v>
      </c>
      <c r="B5124" s="15">
        <v>0.1114</v>
      </c>
      <c r="C5124" s="15" t="s">
        <v>46</v>
      </c>
      <c r="D5124" s="15">
        <v>50000</v>
      </c>
      <c r="E5124" s="15">
        <v>36</v>
      </c>
      <c r="F5124" s="15">
        <v>10</v>
      </c>
      <c r="G5124" s="15">
        <v>0</v>
      </c>
    </row>
    <row r="5125" spans="1:7" x14ac:dyDescent="0.2">
      <c r="A5125" s="15">
        <v>8875</v>
      </c>
      <c r="B5125" s="15">
        <v>0.1409</v>
      </c>
      <c r="C5125" s="15" t="s">
        <v>44</v>
      </c>
      <c r="D5125" s="15">
        <v>26000</v>
      </c>
      <c r="E5125" s="15">
        <v>36</v>
      </c>
      <c r="F5125" s="15">
        <v>0.5</v>
      </c>
      <c r="G5125" s="15">
        <v>0</v>
      </c>
    </row>
    <row r="5126" spans="1:7" x14ac:dyDescent="0.2">
      <c r="A5126" s="15">
        <v>12000</v>
      </c>
      <c r="B5126" s="15">
        <v>0.1777</v>
      </c>
      <c r="C5126" s="15" t="s">
        <v>46</v>
      </c>
      <c r="D5126" s="15">
        <v>46000</v>
      </c>
      <c r="E5126" s="15">
        <v>36</v>
      </c>
      <c r="F5126" s="15">
        <v>4</v>
      </c>
      <c r="G5126" s="15">
        <v>1</v>
      </c>
    </row>
    <row r="5127" spans="1:7" x14ac:dyDescent="0.2">
      <c r="A5127" s="15">
        <v>12000</v>
      </c>
      <c r="B5127" s="15">
        <v>0.16289999999999999</v>
      </c>
      <c r="C5127" s="15" t="s">
        <v>44</v>
      </c>
      <c r="D5127" s="15">
        <v>75000</v>
      </c>
      <c r="E5127" s="15">
        <v>36</v>
      </c>
      <c r="F5127" s="15">
        <v>2</v>
      </c>
      <c r="G5127" s="15">
        <v>1</v>
      </c>
    </row>
    <row r="5128" spans="1:7" x14ac:dyDescent="0.2">
      <c r="A5128" s="15">
        <v>10625</v>
      </c>
      <c r="B5128" s="15">
        <v>0.1875</v>
      </c>
      <c r="C5128" s="15" t="s">
        <v>46</v>
      </c>
      <c r="D5128" s="15">
        <v>47000</v>
      </c>
      <c r="E5128" s="15">
        <v>36</v>
      </c>
      <c r="F5128" s="15">
        <v>10</v>
      </c>
      <c r="G5128" s="15">
        <v>0</v>
      </c>
    </row>
    <row r="5129" spans="1:7" x14ac:dyDescent="0.2">
      <c r="A5129" s="15">
        <v>10000</v>
      </c>
      <c r="B5129" s="15">
        <v>0.1409</v>
      </c>
      <c r="C5129" s="15" t="s">
        <v>46</v>
      </c>
      <c r="D5129" s="15">
        <v>40000</v>
      </c>
      <c r="E5129" s="15">
        <v>36</v>
      </c>
      <c r="F5129" s="15">
        <v>10</v>
      </c>
      <c r="G5129" s="15">
        <v>1</v>
      </c>
    </row>
    <row r="5130" spans="1:7" x14ac:dyDescent="0.2">
      <c r="A5130" s="15">
        <v>12000</v>
      </c>
      <c r="B5130" s="15">
        <v>0.1114</v>
      </c>
      <c r="C5130" s="15" t="s">
        <v>44</v>
      </c>
      <c r="D5130" s="15">
        <v>105000</v>
      </c>
      <c r="E5130" s="15">
        <v>36</v>
      </c>
      <c r="F5130" s="15">
        <v>5</v>
      </c>
      <c r="G5130" s="15">
        <v>0</v>
      </c>
    </row>
    <row r="5131" spans="1:7" x14ac:dyDescent="0.2">
      <c r="A5131" s="15">
        <v>30000</v>
      </c>
      <c r="B5131" s="15">
        <v>0.14330000000000001</v>
      </c>
      <c r="C5131" s="15" t="s">
        <v>46</v>
      </c>
      <c r="D5131" s="15">
        <v>90000</v>
      </c>
      <c r="E5131" s="15">
        <v>36</v>
      </c>
      <c r="F5131" s="15">
        <v>8</v>
      </c>
      <c r="G5131" s="15">
        <v>0</v>
      </c>
    </row>
    <row r="5132" spans="1:7" x14ac:dyDescent="0.2">
      <c r="A5132" s="15">
        <v>3000</v>
      </c>
      <c r="B5132" s="15">
        <v>0.17269999999999999</v>
      </c>
      <c r="C5132" s="15" t="s">
        <v>46</v>
      </c>
      <c r="D5132" s="15">
        <v>72000</v>
      </c>
      <c r="E5132" s="15">
        <v>36</v>
      </c>
      <c r="F5132" s="15">
        <v>2</v>
      </c>
      <c r="G5132" s="15">
        <v>0</v>
      </c>
    </row>
    <row r="5133" spans="1:7" x14ac:dyDescent="0.2">
      <c r="A5133" s="15">
        <v>9000</v>
      </c>
      <c r="B5133" s="15">
        <v>0.1409</v>
      </c>
      <c r="C5133" s="15" t="s">
        <v>44</v>
      </c>
      <c r="D5133" s="15">
        <v>51000</v>
      </c>
      <c r="E5133" s="15">
        <v>36</v>
      </c>
      <c r="F5133" s="15">
        <v>4</v>
      </c>
      <c r="G5133" s="15">
        <v>0</v>
      </c>
    </row>
    <row r="5134" spans="1:7" x14ac:dyDescent="0.2">
      <c r="A5134" s="15">
        <v>25000</v>
      </c>
      <c r="B5134" s="15">
        <v>0.13109999999999999</v>
      </c>
      <c r="C5134" s="15" t="s">
        <v>46</v>
      </c>
      <c r="D5134" s="15">
        <v>76500</v>
      </c>
      <c r="E5134" s="15">
        <v>36</v>
      </c>
      <c r="F5134" s="15">
        <v>5</v>
      </c>
      <c r="G5134" s="15">
        <v>0</v>
      </c>
    </row>
    <row r="5135" spans="1:7" x14ac:dyDescent="0.2">
      <c r="A5135" s="15">
        <v>2250</v>
      </c>
      <c r="B5135" s="15">
        <v>0.15310000000000001</v>
      </c>
      <c r="C5135" s="15" t="s">
        <v>46</v>
      </c>
      <c r="D5135" s="15">
        <v>26000</v>
      </c>
      <c r="E5135" s="15">
        <v>36</v>
      </c>
      <c r="F5135" s="15">
        <v>5</v>
      </c>
      <c r="G5135" s="15">
        <v>0</v>
      </c>
    </row>
    <row r="5136" spans="1:7" x14ac:dyDescent="0.2">
      <c r="A5136" s="15">
        <v>24375</v>
      </c>
      <c r="B5136" s="15">
        <v>6.0299999999999999E-2</v>
      </c>
      <c r="C5136" s="15" t="s">
        <v>46</v>
      </c>
      <c r="D5136" s="15">
        <v>90000</v>
      </c>
      <c r="E5136" s="15">
        <v>36</v>
      </c>
      <c r="F5136" s="15">
        <v>3</v>
      </c>
      <c r="G5136" s="15">
        <v>0</v>
      </c>
    </row>
    <row r="5137" spans="1:7" x14ac:dyDescent="0.2">
      <c r="A5137" s="15">
        <v>10000</v>
      </c>
      <c r="B5137" s="15">
        <v>0.1409</v>
      </c>
      <c r="C5137" s="15" t="s">
        <v>46</v>
      </c>
      <c r="D5137" s="15">
        <v>40560</v>
      </c>
      <c r="E5137" s="15">
        <v>36</v>
      </c>
      <c r="F5137" s="15">
        <v>9</v>
      </c>
      <c r="G5137" s="15">
        <v>0</v>
      </c>
    </row>
    <row r="5138" spans="1:7" x14ac:dyDescent="0.2">
      <c r="A5138" s="15">
        <v>10000</v>
      </c>
      <c r="B5138" s="15">
        <v>6.6199999999999995E-2</v>
      </c>
      <c r="C5138" s="15" t="s">
        <v>46</v>
      </c>
      <c r="D5138" s="15">
        <v>108000</v>
      </c>
      <c r="E5138" s="15">
        <v>36</v>
      </c>
      <c r="F5138" s="15">
        <v>8</v>
      </c>
      <c r="G5138" s="15">
        <v>0</v>
      </c>
    </row>
    <row r="5139" spans="1:7" x14ac:dyDescent="0.2">
      <c r="A5139" s="15">
        <v>15000</v>
      </c>
      <c r="B5139" s="15">
        <v>0.13109999999999999</v>
      </c>
      <c r="C5139" s="15" t="s">
        <v>46</v>
      </c>
      <c r="D5139" s="15">
        <v>95000</v>
      </c>
      <c r="E5139" s="15">
        <v>36</v>
      </c>
      <c r="F5139" s="15">
        <v>1</v>
      </c>
      <c r="G5139" s="15">
        <v>0</v>
      </c>
    </row>
    <row r="5140" spans="1:7" x14ac:dyDescent="0.2">
      <c r="A5140" s="15">
        <v>20000</v>
      </c>
      <c r="B5140" s="15">
        <v>7.9000000000000001E-2</v>
      </c>
      <c r="C5140" s="15" t="s">
        <v>46</v>
      </c>
      <c r="D5140" s="15">
        <v>95000</v>
      </c>
      <c r="E5140" s="15">
        <v>36</v>
      </c>
      <c r="F5140" s="15">
        <v>0.5</v>
      </c>
      <c r="G5140" s="15">
        <v>0</v>
      </c>
    </row>
    <row r="5141" spans="1:7" x14ac:dyDescent="0.2">
      <c r="A5141" s="15">
        <v>12000</v>
      </c>
      <c r="B5141" s="15">
        <v>0.18490000000000001</v>
      </c>
      <c r="C5141" s="15" t="s">
        <v>45</v>
      </c>
      <c r="D5141" s="15">
        <v>99800</v>
      </c>
      <c r="E5141" s="15">
        <v>36</v>
      </c>
      <c r="F5141" s="15">
        <v>2</v>
      </c>
      <c r="G5141" s="15">
        <v>0</v>
      </c>
    </row>
    <row r="5142" spans="1:7" x14ac:dyDescent="0.2">
      <c r="A5142" s="15">
        <v>9000</v>
      </c>
      <c r="B5142" s="15">
        <v>0.1114</v>
      </c>
      <c r="C5142" s="15" t="s">
        <v>46</v>
      </c>
      <c r="D5142" s="15">
        <v>61000</v>
      </c>
      <c r="E5142" s="15">
        <v>36</v>
      </c>
      <c r="F5142" s="15">
        <v>10</v>
      </c>
      <c r="G5142" s="15">
        <v>0</v>
      </c>
    </row>
    <row r="5143" spans="1:7" x14ac:dyDescent="0.2">
      <c r="A5143" s="15">
        <v>5500</v>
      </c>
      <c r="B5143" s="15">
        <v>0.13109999999999999</v>
      </c>
      <c r="C5143" s="15" t="s">
        <v>45</v>
      </c>
      <c r="D5143" s="15">
        <v>33000</v>
      </c>
      <c r="E5143" s="15">
        <v>36</v>
      </c>
      <c r="F5143" s="15">
        <v>0.5</v>
      </c>
      <c r="G5143" s="15">
        <v>0</v>
      </c>
    </row>
    <row r="5144" spans="1:7" x14ac:dyDescent="0.2">
      <c r="A5144" s="15">
        <v>6000</v>
      </c>
      <c r="B5144" s="15">
        <v>0.14330000000000001</v>
      </c>
      <c r="C5144" s="15" t="s">
        <v>46</v>
      </c>
      <c r="D5144" s="15">
        <v>34907</v>
      </c>
      <c r="E5144" s="15">
        <v>36</v>
      </c>
      <c r="F5144" s="15">
        <v>2</v>
      </c>
      <c r="G5144" s="15">
        <v>0</v>
      </c>
    </row>
    <row r="5145" spans="1:7" x14ac:dyDescent="0.2">
      <c r="A5145" s="15">
        <v>14125</v>
      </c>
      <c r="B5145" s="15">
        <v>0.1114</v>
      </c>
      <c r="C5145" s="15" t="s">
        <v>45</v>
      </c>
      <c r="D5145" s="15">
        <v>230000</v>
      </c>
      <c r="E5145" s="15">
        <v>36</v>
      </c>
      <c r="F5145" s="15">
        <v>3</v>
      </c>
      <c r="G5145" s="15">
        <v>0</v>
      </c>
    </row>
    <row r="5146" spans="1:7" x14ac:dyDescent="0.2">
      <c r="A5146" s="15">
        <v>16000</v>
      </c>
      <c r="B5146" s="15">
        <v>0.16289999999999999</v>
      </c>
      <c r="C5146" s="15" t="s">
        <v>44</v>
      </c>
      <c r="D5146" s="15">
        <v>75000</v>
      </c>
      <c r="E5146" s="15">
        <v>36</v>
      </c>
      <c r="F5146" s="15">
        <v>10</v>
      </c>
      <c r="G5146" s="15">
        <v>0</v>
      </c>
    </row>
    <row r="5147" spans="1:7" x14ac:dyDescent="0.2">
      <c r="A5147" s="15">
        <v>12000</v>
      </c>
      <c r="B5147" s="15">
        <v>0.16289999999999999</v>
      </c>
      <c r="C5147" s="15" t="s">
        <v>44</v>
      </c>
      <c r="D5147" s="15">
        <v>63000</v>
      </c>
      <c r="E5147" s="15">
        <v>36</v>
      </c>
      <c r="F5147" s="15">
        <v>10</v>
      </c>
      <c r="G5147" s="15">
        <v>1</v>
      </c>
    </row>
    <row r="5148" spans="1:7" x14ac:dyDescent="0.2">
      <c r="A5148" s="15">
        <v>16950</v>
      </c>
      <c r="B5148" s="15">
        <v>0.1905</v>
      </c>
      <c r="C5148" s="15" t="s">
        <v>44</v>
      </c>
      <c r="D5148" s="15">
        <v>38000</v>
      </c>
      <c r="E5148" s="15">
        <v>36</v>
      </c>
      <c r="F5148" s="15">
        <v>10</v>
      </c>
      <c r="G5148" s="15">
        <v>1</v>
      </c>
    </row>
    <row r="5149" spans="1:7" x14ac:dyDescent="0.2">
      <c r="A5149" s="15">
        <v>16000</v>
      </c>
      <c r="B5149" s="15">
        <v>0.13109999999999999</v>
      </c>
      <c r="C5149" s="15" t="s">
        <v>44</v>
      </c>
      <c r="D5149" s="15">
        <v>68000</v>
      </c>
      <c r="E5149" s="15">
        <v>36</v>
      </c>
      <c r="F5149" s="15">
        <v>9</v>
      </c>
      <c r="G5149" s="15">
        <v>0</v>
      </c>
    </row>
    <row r="5150" spans="1:7" x14ac:dyDescent="0.2">
      <c r="A5150" s="15">
        <v>22750</v>
      </c>
      <c r="B5150" s="15">
        <v>8.8999999999999996E-2</v>
      </c>
      <c r="C5150" s="15" t="s">
        <v>46</v>
      </c>
      <c r="D5150" s="15">
        <v>107500</v>
      </c>
      <c r="E5150" s="15">
        <v>36</v>
      </c>
      <c r="F5150" s="15">
        <v>4</v>
      </c>
      <c r="G5150" s="15">
        <v>0</v>
      </c>
    </row>
    <row r="5151" spans="1:7" x14ac:dyDescent="0.2">
      <c r="A5151" s="15">
        <v>20000</v>
      </c>
      <c r="B5151" s="15">
        <v>0.13109999999999999</v>
      </c>
      <c r="C5151" s="15" t="s">
        <v>46</v>
      </c>
      <c r="D5151" s="15">
        <v>110000</v>
      </c>
      <c r="E5151" s="15">
        <v>36</v>
      </c>
      <c r="F5151" s="15">
        <v>10</v>
      </c>
      <c r="G5151" s="15">
        <v>1</v>
      </c>
    </row>
    <row r="5152" spans="1:7" x14ac:dyDescent="0.2">
      <c r="A5152" s="15">
        <v>8000</v>
      </c>
      <c r="B5152" s="15">
        <v>6.0299999999999999E-2</v>
      </c>
      <c r="C5152" s="15" t="s">
        <v>46</v>
      </c>
      <c r="D5152" s="15">
        <v>92000</v>
      </c>
      <c r="E5152" s="15">
        <v>36</v>
      </c>
      <c r="F5152" s="15">
        <v>10</v>
      </c>
      <c r="G5152" s="15">
        <v>0</v>
      </c>
    </row>
    <row r="5153" spans="1:7" x14ac:dyDescent="0.2">
      <c r="A5153" s="15">
        <v>12000</v>
      </c>
      <c r="B5153" s="15">
        <v>0.1016</v>
      </c>
      <c r="C5153" s="15" t="s">
        <v>46</v>
      </c>
      <c r="D5153" s="15">
        <v>120000</v>
      </c>
      <c r="E5153" s="15">
        <v>36</v>
      </c>
      <c r="F5153" s="15">
        <v>10</v>
      </c>
      <c r="G5153" s="15">
        <v>0</v>
      </c>
    </row>
    <row r="5154" spans="1:7" x14ac:dyDescent="0.2">
      <c r="A5154" s="15">
        <v>9200</v>
      </c>
      <c r="B5154" s="15">
        <v>0.1212</v>
      </c>
      <c r="C5154" s="15" t="s">
        <v>46</v>
      </c>
      <c r="D5154" s="15">
        <v>60000</v>
      </c>
      <c r="E5154" s="15">
        <v>36</v>
      </c>
      <c r="F5154" s="15">
        <v>10</v>
      </c>
      <c r="G5154" s="15">
        <v>0</v>
      </c>
    </row>
    <row r="5155" spans="1:7" x14ac:dyDescent="0.2">
      <c r="A5155" s="15">
        <v>9000</v>
      </c>
      <c r="B5155" s="15">
        <v>0.18490000000000001</v>
      </c>
      <c r="C5155" s="15" t="s">
        <v>44</v>
      </c>
      <c r="D5155" s="15">
        <v>59500</v>
      </c>
      <c r="E5155" s="15">
        <v>36</v>
      </c>
      <c r="F5155" s="15">
        <v>3</v>
      </c>
      <c r="G5155" s="15">
        <v>0</v>
      </c>
    </row>
    <row r="5156" spans="1:7" x14ac:dyDescent="0.2">
      <c r="A5156" s="15">
        <v>9900</v>
      </c>
      <c r="B5156" s="15">
        <v>0.1212</v>
      </c>
      <c r="C5156" s="15" t="s">
        <v>44</v>
      </c>
      <c r="D5156" s="15">
        <v>42000</v>
      </c>
      <c r="E5156" s="15">
        <v>36</v>
      </c>
      <c r="F5156" s="15">
        <v>2</v>
      </c>
      <c r="G5156" s="15">
        <v>0</v>
      </c>
    </row>
    <row r="5157" spans="1:7" x14ac:dyDescent="0.2">
      <c r="A5157" s="15">
        <v>20000</v>
      </c>
      <c r="B5157" s="15">
        <v>0.17269999999999999</v>
      </c>
      <c r="C5157" s="15" t="s">
        <v>44</v>
      </c>
      <c r="D5157" s="15">
        <v>68000</v>
      </c>
      <c r="E5157" s="15">
        <v>36</v>
      </c>
      <c r="F5157" s="15">
        <v>10</v>
      </c>
      <c r="G5157" s="15">
        <v>0</v>
      </c>
    </row>
    <row r="5158" spans="1:7" x14ac:dyDescent="0.2">
      <c r="A5158" s="15">
        <v>13000</v>
      </c>
      <c r="B5158" s="15">
        <v>0.1016</v>
      </c>
      <c r="C5158" s="15" t="s">
        <v>44</v>
      </c>
      <c r="D5158" s="15">
        <v>65000</v>
      </c>
      <c r="E5158" s="15">
        <v>36</v>
      </c>
      <c r="F5158" s="15">
        <v>6</v>
      </c>
      <c r="G5158" s="15">
        <v>0</v>
      </c>
    </row>
    <row r="5159" spans="1:7" x14ac:dyDescent="0.2">
      <c r="A5159" s="15">
        <v>5000</v>
      </c>
      <c r="B5159" s="15">
        <v>0.1875</v>
      </c>
      <c r="C5159" s="15" t="s">
        <v>46</v>
      </c>
      <c r="D5159" s="15">
        <v>34000</v>
      </c>
      <c r="E5159" s="15">
        <v>36</v>
      </c>
      <c r="F5159" s="15">
        <v>1</v>
      </c>
      <c r="G5159" s="15">
        <v>0</v>
      </c>
    </row>
    <row r="5160" spans="1:7" x14ac:dyDescent="0.2">
      <c r="A5160" s="15">
        <v>10000</v>
      </c>
      <c r="B5160" s="15">
        <v>0.1114</v>
      </c>
      <c r="C5160" s="15" t="s">
        <v>44</v>
      </c>
      <c r="D5160" s="15">
        <v>60000</v>
      </c>
      <c r="E5160" s="15">
        <v>36</v>
      </c>
      <c r="F5160" s="15">
        <v>2</v>
      </c>
      <c r="G5160" s="15">
        <v>0</v>
      </c>
    </row>
    <row r="5161" spans="1:7" x14ac:dyDescent="0.2">
      <c r="A5161" s="15">
        <v>21000</v>
      </c>
      <c r="B5161" s="15">
        <v>7.9000000000000001E-2</v>
      </c>
      <c r="C5161" s="15" t="s">
        <v>46</v>
      </c>
      <c r="D5161" s="15">
        <v>82000</v>
      </c>
      <c r="E5161" s="15">
        <v>36</v>
      </c>
      <c r="F5161" s="15">
        <v>4</v>
      </c>
      <c r="G5161" s="15">
        <v>0</v>
      </c>
    </row>
    <row r="5162" spans="1:7" x14ac:dyDescent="0.2">
      <c r="A5162" s="15">
        <v>8000</v>
      </c>
      <c r="B5162" s="15">
        <v>0.17269999999999999</v>
      </c>
      <c r="C5162" s="15" t="s">
        <v>46</v>
      </c>
      <c r="D5162" s="15">
        <v>54000</v>
      </c>
      <c r="E5162" s="15">
        <v>36</v>
      </c>
      <c r="F5162" s="15">
        <v>1</v>
      </c>
      <c r="G5162" s="15">
        <v>0</v>
      </c>
    </row>
    <row r="5163" spans="1:7" x14ac:dyDescent="0.2">
      <c r="A5163" s="15">
        <v>15000</v>
      </c>
      <c r="B5163" s="15">
        <v>0.18490000000000001</v>
      </c>
      <c r="C5163" s="15" t="s">
        <v>46</v>
      </c>
      <c r="D5163" s="15">
        <v>90652.64</v>
      </c>
      <c r="E5163" s="15">
        <v>36</v>
      </c>
      <c r="F5163" s="15">
        <v>10</v>
      </c>
      <c r="G5163" s="15">
        <v>1</v>
      </c>
    </row>
    <row r="5164" spans="1:7" x14ac:dyDescent="0.2">
      <c r="A5164" s="15">
        <v>2500</v>
      </c>
      <c r="B5164" s="15">
        <v>0.22470000000000001</v>
      </c>
      <c r="C5164" s="15" t="s">
        <v>46</v>
      </c>
      <c r="D5164" s="15">
        <v>68000</v>
      </c>
      <c r="E5164" s="15">
        <v>36</v>
      </c>
      <c r="F5164" s="15">
        <v>10</v>
      </c>
      <c r="G5164" s="15">
        <v>1</v>
      </c>
    </row>
    <row r="5165" spans="1:7" x14ac:dyDescent="0.2">
      <c r="A5165" s="15">
        <v>20000</v>
      </c>
      <c r="B5165" s="15">
        <v>0.14330000000000001</v>
      </c>
      <c r="C5165" s="15" t="s">
        <v>46</v>
      </c>
      <c r="D5165" s="15">
        <v>86000</v>
      </c>
      <c r="E5165" s="15">
        <v>36</v>
      </c>
      <c r="F5165" s="15">
        <v>8</v>
      </c>
      <c r="G5165" s="15">
        <v>0</v>
      </c>
    </row>
    <row r="5166" spans="1:7" x14ac:dyDescent="0.2">
      <c r="A5166" s="15">
        <v>8000</v>
      </c>
      <c r="B5166" s="15">
        <v>0.1875</v>
      </c>
      <c r="C5166" s="15" t="s">
        <v>44</v>
      </c>
      <c r="D5166" s="15">
        <v>35000</v>
      </c>
      <c r="E5166" s="15">
        <v>36</v>
      </c>
      <c r="F5166" s="15">
        <v>0.5</v>
      </c>
      <c r="G5166" s="15">
        <v>1</v>
      </c>
    </row>
    <row r="5167" spans="1:7" x14ac:dyDescent="0.2">
      <c r="A5167" s="15">
        <v>11000</v>
      </c>
      <c r="B5167" s="15">
        <v>0.1114</v>
      </c>
      <c r="C5167" s="15" t="s">
        <v>44</v>
      </c>
      <c r="D5167" s="15">
        <v>78000</v>
      </c>
      <c r="E5167" s="15">
        <v>36</v>
      </c>
      <c r="F5167" s="15">
        <v>10</v>
      </c>
      <c r="G5167" s="15">
        <v>0</v>
      </c>
    </row>
    <row r="5168" spans="1:7" x14ac:dyDescent="0.2">
      <c r="A5168" s="15">
        <v>15850</v>
      </c>
      <c r="B5168" s="15">
        <v>0.1777</v>
      </c>
      <c r="C5168" s="15" t="s">
        <v>44</v>
      </c>
      <c r="D5168" s="15">
        <v>64200</v>
      </c>
      <c r="E5168" s="15">
        <v>36</v>
      </c>
      <c r="F5168" s="15">
        <v>10</v>
      </c>
      <c r="G5168" s="15">
        <v>0</v>
      </c>
    </row>
    <row r="5169" spans="1:7" x14ac:dyDescent="0.2">
      <c r="A5169" s="15">
        <v>10000</v>
      </c>
      <c r="B5169" s="15">
        <v>0.13109999999999999</v>
      </c>
      <c r="C5169" s="15" t="s">
        <v>44</v>
      </c>
      <c r="D5169" s="15">
        <v>60500</v>
      </c>
      <c r="E5169" s="15">
        <v>36</v>
      </c>
      <c r="F5169" s="15">
        <v>4</v>
      </c>
      <c r="G5169" s="15">
        <v>0</v>
      </c>
    </row>
    <row r="5170" spans="1:7" x14ac:dyDescent="0.2">
      <c r="A5170" s="15">
        <v>19500</v>
      </c>
      <c r="B5170" s="15">
        <v>0.15310000000000001</v>
      </c>
      <c r="C5170" s="15" t="s">
        <v>46</v>
      </c>
      <c r="D5170" s="15">
        <v>110000</v>
      </c>
      <c r="E5170" s="15">
        <v>60</v>
      </c>
      <c r="F5170" s="15">
        <v>0.5</v>
      </c>
      <c r="G5170" s="15">
        <v>0</v>
      </c>
    </row>
    <row r="5171" spans="1:7" x14ac:dyDescent="0.2">
      <c r="A5171" s="15">
        <v>24375</v>
      </c>
      <c r="B5171" s="15">
        <v>0.17269999999999999</v>
      </c>
      <c r="C5171" s="15" t="s">
        <v>44</v>
      </c>
      <c r="D5171" s="15">
        <v>55000</v>
      </c>
      <c r="E5171" s="15">
        <v>60</v>
      </c>
      <c r="F5171" s="15">
        <v>8</v>
      </c>
      <c r="G5171" s="15">
        <v>0</v>
      </c>
    </row>
    <row r="5172" spans="1:7" x14ac:dyDescent="0.2">
      <c r="A5172" s="15">
        <v>16000</v>
      </c>
      <c r="B5172" s="15">
        <v>0.1212</v>
      </c>
      <c r="C5172" s="15" t="s">
        <v>46</v>
      </c>
      <c r="D5172" s="15">
        <v>80174</v>
      </c>
      <c r="E5172" s="15">
        <v>60</v>
      </c>
      <c r="F5172" s="15">
        <v>10</v>
      </c>
      <c r="G5172" s="15">
        <v>1</v>
      </c>
    </row>
    <row r="5173" spans="1:7" x14ac:dyDescent="0.2">
      <c r="A5173" s="15">
        <v>15000</v>
      </c>
      <c r="B5173" s="15">
        <v>0.158</v>
      </c>
      <c r="C5173" s="15" t="s">
        <v>44</v>
      </c>
      <c r="D5173" s="15">
        <v>40000</v>
      </c>
      <c r="E5173" s="15">
        <v>36</v>
      </c>
      <c r="F5173" s="15">
        <v>4</v>
      </c>
      <c r="G5173" s="15">
        <v>1</v>
      </c>
    </row>
    <row r="5174" spans="1:7" x14ac:dyDescent="0.2">
      <c r="A5174" s="15">
        <v>10000</v>
      </c>
      <c r="B5174" s="15">
        <v>0.1409</v>
      </c>
      <c r="C5174" s="15" t="s">
        <v>46</v>
      </c>
      <c r="D5174" s="15">
        <v>150000</v>
      </c>
      <c r="E5174" s="15">
        <v>36</v>
      </c>
      <c r="F5174" s="15">
        <v>10</v>
      </c>
      <c r="G5174" s="15">
        <v>0</v>
      </c>
    </row>
    <row r="5175" spans="1:7" x14ac:dyDescent="0.2">
      <c r="A5175" s="15">
        <v>10000</v>
      </c>
      <c r="B5175" s="15">
        <v>0.1212</v>
      </c>
      <c r="C5175" s="15" t="s">
        <v>45</v>
      </c>
      <c r="D5175" s="15">
        <v>48000</v>
      </c>
      <c r="E5175" s="15">
        <v>36</v>
      </c>
      <c r="F5175" s="15">
        <v>4</v>
      </c>
      <c r="G5175" s="15">
        <v>0</v>
      </c>
    </row>
    <row r="5176" spans="1:7" x14ac:dyDescent="0.2">
      <c r="A5176" s="15">
        <v>2000</v>
      </c>
      <c r="B5176" s="15">
        <v>0.17269999999999999</v>
      </c>
      <c r="C5176" s="15" t="s">
        <v>44</v>
      </c>
      <c r="D5176" s="15">
        <v>30000</v>
      </c>
      <c r="E5176" s="15">
        <v>36</v>
      </c>
      <c r="F5176" s="15">
        <v>0.5</v>
      </c>
      <c r="G5176" s="15">
        <v>1</v>
      </c>
    </row>
    <row r="5177" spans="1:7" x14ac:dyDescent="0.2">
      <c r="A5177" s="15">
        <v>18350</v>
      </c>
      <c r="B5177" s="15">
        <v>0.13109999999999999</v>
      </c>
      <c r="C5177" s="15" t="s">
        <v>44</v>
      </c>
      <c r="D5177" s="15">
        <v>56000</v>
      </c>
      <c r="E5177" s="15">
        <v>36</v>
      </c>
      <c r="F5177" s="15">
        <v>2</v>
      </c>
      <c r="G5177" s="15">
        <v>0</v>
      </c>
    </row>
    <row r="5178" spans="1:7" x14ac:dyDescent="0.2">
      <c r="A5178" s="15">
        <v>12000</v>
      </c>
      <c r="B5178" s="15">
        <v>0.13109999999999999</v>
      </c>
      <c r="C5178" s="15" t="s">
        <v>46</v>
      </c>
      <c r="D5178" s="15">
        <v>45000</v>
      </c>
      <c r="E5178" s="15">
        <v>36</v>
      </c>
      <c r="F5178" s="15">
        <v>10</v>
      </c>
      <c r="G5178" s="15">
        <v>0</v>
      </c>
    </row>
    <row r="5179" spans="1:7" x14ac:dyDescent="0.2">
      <c r="A5179" s="15">
        <v>8325</v>
      </c>
      <c r="B5179" s="15">
        <v>0.158</v>
      </c>
      <c r="C5179" s="15" t="s">
        <v>44</v>
      </c>
      <c r="D5179" s="15">
        <v>54000</v>
      </c>
      <c r="E5179" s="15">
        <v>36</v>
      </c>
      <c r="F5179" s="15">
        <v>3</v>
      </c>
      <c r="G5179" s="15">
        <v>0</v>
      </c>
    </row>
    <row r="5180" spans="1:7" x14ac:dyDescent="0.2">
      <c r="A5180" s="15">
        <v>12000</v>
      </c>
      <c r="B5180" s="15">
        <v>0.13109999999999999</v>
      </c>
      <c r="C5180" s="15" t="s">
        <v>44</v>
      </c>
      <c r="D5180" s="15">
        <v>40000</v>
      </c>
      <c r="E5180" s="15">
        <v>36</v>
      </c>
      <c r="F5180" s="15">
        <v>5</v>
      </c>
      <c r="G5180" s="15">
        <v>0</v>
      </c>
    </row>
    <row r="5181" spans="1:7" x14ac:dyDescent="0.2">
      <c r="A5181" s="15">
        <v>6950</v>
      </c>
      <c r="B5181" s="15">
        <v>0.15310000000000001</v>
      </c>
      <c r="C5181" s="15" t="s">
        <v>44</v>
      </c>
      <c r="D5181" s="15">
        <v>33000</v>
      </c>
      <c r="E5181" s="15">
        <v>36</v>
      </c>
      <c r="F5181" s="15">
        <v>4</v>
      </c>
      <c r="G5181" s="15">
        <v>0</v>
      </c>
    </row>
    <row r="5182" spans="1:7" x14ac:dyDescent="0.2">
      <c r="A5182" s="15">
        <v>15000</v>
      </c>
      <c r="B5182" s="15">
        <v>0.17269999999999999</v>
      </c>
      <c r="C5182" s="15" t="s">
        <v>44</v>
      </c>
      <c r="D5182" s="15">
        <v>50000</v>
      </c>
      <c r="E5182" s="15">
        <v>36</v>
      </c>
      <c r="F5182" s="15">
        <v>2</v>
      </c>
      <c r="G5182" s="15">
        <v>1</v>
      </c>
    </row>
    <row r="5183" spans="1:7" x14ac:dyDescent="0.2">
      <c r="A5183" s="15">
        <v>10000</v>
      </c>
      <c r="B5183" s="15">
        <v>0.1777</v>
      </c>
      <c r="C5183" s="15" t="s">
        <v>46</v>
      </c>
      <c r="D5183" s="15">
        <v>60000</v>
      </c>
      <c r="E5183" s="15">
        <v>36</v>
      </c>
      <c r="F5183" s="15">
        <v>10</v>
      </c>
      <c r="G5183" s="15">
        <v>0</v>
      </c>
    </row>
    <row r="5184" spans="1:7" x14ac:dyDescent="0.2">
      <c r="A5184" s="15">
        <v>11000</v>
      </c>
      <c r="B5184" s="15">
        <v>0.14330000000000001</v>
      </c>
      <c r="C5184" s="15" t="s">
        <v>46</v>
      </c>
      <c r="D5184" s="15">
        <v>45000</v>
      </c>
      <c r="E5184" s="15">
        <v>36</v>
      </c>
      <c r="F5184" s="15">
        <v>5</v>
      </c>
      <c r="G5184" s="15">
        <v>0</v>
      </c>
    </row>
    <row r="5185" spans="1:7" x14ac:dyDescent="0.2">
      <c r="A5185" s="15">
        <v>7025</v>
      </c>
      <c r="B5185" s="15">
        <v>0.16289999999999999</v>
      </c>
      <c r="C5185" s="15" t="s">
        <v>46</v>
      </c>
      <c r="D5185" s="15">
        <v>67000</v>
      </c>
      <c r="E5185" s="15">
        <v>36</v>
      </c>
      <c r="F5185" s="15">
        <v>10</v>
      </c>
      <c r="G5185" s="15">
        <v>0</v>
      </c>
    </row>
    <row r="5186" spans="1:7" x14ac:dyDescent="0.2">
      <c r="A5186" s="15">
        <v>16000</v>
      </c>
      <c r="B5186" s="15">
        <v>0.14330000000000001</v>
      </c>
      <c r="C5186" s="15" t="s">
        <v>44</v>
      </c>
      <c r="D5186" s="15">
        <v>46000</v>
      </c>
      <c r="E5186" s="15">
        <v>36</v>
      </c>
      <c r="F5186" s="15">
        <v>0.5</v>
      </c>
      <c r="G5186" s="15">
        <v>0</v>
      </c>
    </row>
    <row r="5187" spans="1:7" x14ac:dyDescent="0.2">
      <c r="A5187" s="15">
        <v>10000</v>
      </c>
      <c r="B5187" s="15">
        <v>0.17269999999999999</v>
      </c>
      <c r="C5187" s="15" t="s">
        <v>44</v>
      </c>
      <c r="D5187" s="15">
        <v>40000</v>
      </c>
      <c r="E5187" s="15">
        <v>36</v>
      </c>
      <c r="F5187" s="15">
        <v>10</v>
      </c>
      <c r="G5187" s="15">
        <v>0</v>
      </c>
    </row>
    <row r="5188" spans="1:7" x14ac:dyDescent="0.2">
      <c r="A5188" s="15">
        <v>10000</v>
      </c>
      <c r="B5188" s="15">
        <v>0.1114</v>
      </c>
      <c r="C5188" s="15" t="s">
        <v>46</v>
      </c>
      <c r="D5188" s="15">
        <v>128886</v>
      </c>
      <c r="E5188" s="15">
        <v>36</v>
      </c>
      <c r="F5188" s="15">
        <v>10</v>
      </c>
      <c r="G5188" s="15">
        <v>0</v>
      </c>
    </row>
    <row r="5189" spans="1:7" x14ac:dyDescent="0.2">
      <c r="A5189" s="15">
        <v>10000</v>
      </c>
      <c r="B5189" s="15">
        <v>0.13109999999999999</v>
      </c>
      <c r="C5189" s="15" t="s">
        <v>44</v>
      </c>
      <c r="D5189" s="15">
        <v>47340</v>
      </c>
      <c r="E5189" s="15">
        <v>36</v>
      </c>
      <c r="F5189" s="15">
        <v>5</v>
      </c>
      <c r="G5189" s="15">
        <v>0</v>
      </c>
    </row>
    <row r="5190" spans="1:7" x14ac:dyDescent="0.2">
      <c r="A5190" s="15">
        <v>3000</v>
      </c>
      <c r="B5190" s="15">
        <v>0.1212</v>
      </c>
      <c r="C5190" s="15" t="s">
        <v>46</v>
      </c>
      <c r="D5190" s="15">
        <v>50000</v>
      </c>
      <c r="E5190" s="15">
        <v>36</v>
      </c>
      <c r="F5190" s="15">
        <v>10</v>
      </c>
      <c r="G5190" s="15">
        <v>0</v>
      </c>
    </row>
    <row r="5191" spans="1:7" x14ac:dyDescent="0.2">
      <c r="A5191" s="15">
        <v>15275</v>
      </c>
      <c r="B5191" s="15">
        <v>0.17269999999999999</v>
      </c>
      <c r="C5191" s="15" t="s">
        <v>46</v>
      </c>
      <c r="D5191" s="15">
        <v>57000</v>
      </c>
      <c r="E5191" s="15">
        <v>60</v>
      </c>
      <c r="F5191" s="15">
        <v>2</v>
      </c>
      <c r="G5191" s="15">
        <v>0</v>
      </c>
    </row>
    <row r="5192" spans="1:7" x14ac:dyDescent="0.2">
      <c r="A5192" s="15">
        <v>21000</v>
      </c>
      <c r="B5192" s="15">
        <v>8.8999999999999996E-2</v>
      </c>
      <c r="C5192" s="15" t="s">
        <v>46</v>
      </c>
      <c r="D5192" s="15">
        <v>120000</v>
      </c>
      <c r="E5192" s="15">
        <v>36</v>
      </c>
      <c r="F5192" s="15">
        <v>3</v>
      </c>
      <c r="G5192" s="15">
        <v>0</v>
      </c>
    </row>
    <row r="5193" spans="1:7" x14ac:dyDescent="0.2">
      <c r="A5193" s="15">
        <v>18000</v>
      </c>
      <c r="B5193" s="15">
        <v>0.13109999999999999</v>
      </c>
      <c r="C5193" s="15" t="s">
        <v>44</v>
      </c>
      <c r="D5193" s="15">
        <v>84500</v>
      </c>
      <c r="E5193" s="15">
        <v>36</v>
      </c>
      <c r="F5193" s="15">
        <v>5</v>
      </c>
      <c r="G5193" s="15">
        <v>1</v>
      </c>
    </row>
    <row r="5194" spans="1:7" x14ac:dyDescent="0.2">
      <c r="A5194" s="15">
        <v>12000</v>
      </c>
      <c r="B5194" s="15">
        <v>0.1114</v>
      </c>
      <c r="C5194" s="15" t="s">
        <v>44</v>
      </c>
      <c r="D5194" s="15">
        <v>89720</v>
      </c>
      <c r="E5194" s="15">
        <v>36</v>
      </c>
      <c r="F5194" s="15">
        <v>10</v>
      </c>
      <c r="G5194" s="15">
        <v>0</v>
      </c>
    </row>
    <row r="5195" spans="1:7" x14ac:dyDescent="0.2">
      <c r="A5195" s="15">
        <v>10000</v>
      </c>
      <c r="B5195" s="15">
        <v>0.15310000000000001</v>
      </c>
      <c r="C5195" s="15" t="s">
        <v>44</v>
      </c>
      <c r="D5195" s="15">
        <v>32000</v>
      </c>
      <c r="E5195" s="15">
        <v>36</v>
      </c>
      <c r="F5195" s="15">
        <v>7</v>
      </c>
      <c r="G5195" s="15">
        <v>0</v>
      </c>
    </row>
    <row r="5196" spans="1:7" x14ac:dyDescent="0.2">
      <c r="A5196" s="15">
        <v>8325</v>
      </c>
      <c r="B5196" s="15">
        <v>0.1777</v>
      </c>
      <c r="C5196" s="15" t="s">
        <v>46</v>
      </c>
      <c r="D5196" s="16">
        <v>100000</v>
      </c>
      <c r="E5196" s="15">
        <v>36</v>
      </c>
      <c r="F5196" s="15">
        <v>0.5</v>
      </c>
      <c r="G5196" s="15">
        <v>0</v>
      </c>
    </row>
    <row r="5197" spans="1:7" x14ac:dyDescent="0.2">
      <c r="A5197" s="15">
        <v>20125</v>
      </c>
      <c r="B5197" s="15">
        <v>0.16289999999999999</v>
      </c>
      <c r="C5197" s="15" t="s">
        <v>46</v>
      </c>
      <c r="D5197" s="15">
        <v>45000</v>
      </c>
      <c r="E5197" s="15">
        <v>60</v>
      </c>
      <c r="F5197" s="15">
        <v>6</v>
      </c>
      <c r="G5197" s="15">
        <v>1</v>
      </c>
    </row>
    <row r="5198" spans="1:7" x14ac:dyDescent="0.2">
      <c r="A5198" s="15">
        <v>28000</v>
      </c>
      <c r="B5198" s="15">
        <v>0.14330000000000001</v>
      </c>
      <c r="C5198" s="15" t="s">
        <v>46</v>
      </c>
      <c r="D5198" s="15">
        <v>82000</v>
      </c>
      <c r="E5198" s="15">
        <v>36</v>
      </c>
      <c r="F5198" s="15">
        <v>10</v>
      </c>
      <c r="G5198" s="15">
        <v>0</v>
      </c>
    </row>
    <row r="5199" spans="1:7" x14ac:dyDescent="0.2">
      <c r="A5199" s="15">
        <v>2500</v>
      </c>
      <c r="B5199" s="15">
        <v>0.1114</v>
      </c>
      <c r="C5199" s="15" t="s">
        <v>46</v>
      </c>
      <c r="D5199" s="15">
        <v>162000</v>
      </c>
      <c r="E5199" s="15">
        <v>36</v>
      </c>
      <c r="F5199" s="15">
        <v>10</v>
      </c>
      <c r="G5199" s="15">
        <v>0</v>
      </c>
    </row>
    <row r="5200" spans="1:7" x14ac:dyDescent="0.2">
      <c r="A5200" s="15">
        <v>4800</v>
      </c>
      <c r="B5200" s="15">
        <v>0.1212</v>
      </c>
      <c r="C5200" s="15" t="s">
        <v>46</v>
      </c>
      <c r="D5200" s="15">
        <v>42000</v>
      </c>
      <c r="E5200" s="15">
        <v>36</v>
      </c>
      <c r="F5200" s="15">
        <v>7</v>
      </c>
      <c r="G5200" s="15">
        <v>0</v>
      </c>
    </row>
    <row r="5201" spans="1:7" x14ac:dyDescent="0.2">
      <c r="A5201" s="15">
        <v>25000</v>
      </c>
      <c r="B5201" s="15">
        <v>0.16289999999999999</v>
      </c>
      <c r="C5201" s="15" t="s">
        <v>46</v>
      </c>
      <c r="D5201" s="15">
        <v>80000</v>
      </c>
      <c r="E5201" s="15">
        <v>36</v>
      </c>
      <c r="F5201" s="15">
        <v>2</v>
      </c>
      <c r="G5201" s="15">
        <v>0</v>
      </c>
    </row>
    <row r="5202" spans="1:7" x14ac:dyDescent="0.2">
      <c r="A5202" s="15">
        <v>12000</v>
      </c>
      <c r="B5202" s="15">
        <v>8.8999999999999996E-2</v>
      </c>
      <c r="C5202" s="15" t="s">
        <v>44</v>
      </c>
      <c r="D5202" s="15">
        <v>60000</v>
      </c>
      <c r="E5202" s="15">
        <v>36</v>
      </c>
      <c r="F5202" s="15">
        <v>10</v>
      </c>
      <c r="G5202" s="15">
        <v>0</v>
      </c>
    </row>
    <row r="5203" spans="1:7" x14ac:dyDescent="0.2">
      <c r="A5203" s="15">
        <v>10000</v>
      </c>
      <c r="B5203" s="15">
        <v>0.1212</v>
      </c>
      <c r="C5203" s="15" t="s">
        <v>45</v>
      </c>
      <c r="D5203" s="15">
        <v>70000</v>
      </c>
      <c r="E5203" s="15">
        <v>36</v>
      </c>
      <c r="F5203" s="15">
        <v>3</v>
      </c>
      <c r="G5203" s="15">
        <v>0</v>
      </c>
    </row>
    <row r="5204" spans="1:7" x14ac:dyDescent="0.2">
      <c r="A5204" s="15">
        <v>10000</v>
      </c>
      <c r="B5204" s="15">
        <v>0.15310000000000001</v>
      </c>
      <c r="C5204" s="15" t="s">
        <v>46</v>
      </c>
      <c r="D5204" s="15">
        <v>60000</v>
      </c>
      <c r="E5204" s="15">
        <v>36</v>
      </c>
      <c r="F5204" s="15">
        <v>10</v>
      </c>
      <c r="G5204" s="15">
        <v>0</v>
      </c>
    </row>
    <row r="5205" spans="1:7" x14ac:dyDescent="0.2">
      <c r="A5205" s="15">
        <v>15000</v>
      </c>
      <c r="B5205" s="15">
        <v>0.1212</v>
      </c>
      <c r="C5205" s="15" t="s">
        <v>44</v>
      </c>
      <c r="D5205" s="15">
        <v>45395.32</v>
      </c>
      <c r="E5205" s="15">
        <v>36</v>
      </c>
      <c r="F5205" s="15">
        <v>2</v>
      </c>
      <c r="G5205" s="15">
        <v>0</v>
      </c>
    </row>
    <row r="5206" spans="1:7" x14ac:dyDescent="0.2">
      <c r="A5206" s="15">
        <v>18000</v>
      </c>
      <c r="B5206" s="15">
        <v>0.16289999999999999</v>
      </c>
      <c r="C5206" s="15" t="s">
        <v>46</v>
      </c>
      <c r="D5206" s="15">
        <v>80000</v>
      </c>
      <c r="E5206" s="15">
        <v>60</v>
      </c>
      <c r="F5206" s="15">
        <v>10</v>
      </c>
      <c r="G5206" s="15">
        <v>0</v>
      </c>
    </row>
    <row r="5207" spans="1:7" x14ac:dyDescent="0.2">
      <c r="A5207" s="15">
        <v>21000</v>
      </c>
      <c r="B5207" s="15">
        <v>0.2198</v>
      </c>
      <c r="C5207" s="15" t="s">
        <v>46</v>
      </c>
      <c r="D5207" s="15">
        <v>190000</v>
      </c>
      <c r="E5207" s="15">
        <v>60</v>
      </c>
      <c r="F5207" s="15">
        <v>10</v>
      </c>
      <c r="G5207" s="15">
        <v>0</v>
      </c>
    </row>
    <row r="5208" spans="1:7" x14ac:dyDescent="0.2">
      <c r="A5208" s="15">
        <v>10000</v>
      </c>
      <c r="B5208" s="15">
        <v>0.1212</v>
      </c>
      <c r="C5208" s="15" t="s">
        <v>44</v>
      </c>
      <c r="D5208" s="15">
        <v>50000</v>
      </c>
      <c r="E5208" s="15">
        <v>36</v>
      </c>
      <c r="F5208" s="15">
        <v>10</v>
      </c>
      <c r="G5208" s="15">
        <v>0</v>
      </c>
    </row>
    <row r="5209" spans="1:7" x14ac:dyDescent="0.2">
      <c r="A5209" s="15">
        <v>30000</v>
      </c>
      <c r="B5209" s="15">
        <v>0.13109999999999999</v>
      </c>
      <c r="C5209" s="15" t="s">
        <v>46</v>
      </c>
      <c r="D5209" s="15">
        <v>122000</v>
      </c>
      <c r="E5209" s="15">
        <v>60</v>
      </c>
      <c r="F5209" s="15">
        <v>10</v>
      </c>
      <c r="G5209" s="15">
        <v>0</v>
      </c>
    </row>
    <row r="5210" spans="1:7" x14ac:dyDescent="0.2">
      <c r="A5210" s="15">
        <v>28000</v>
      </c>
      <c r="B5210" s="15">
        <v>0.13109999999999999</v>
      </c>
      <c r="C5210" s="15" t="s">
        <v>44</v>
      </c>
      <c r="D5210" s="15">
        <v>103000</v>
      </c>
      <c r="E5210" s="15">
        <v>60</v>
      </c>
      <c r="F5210" s="15">
        <v>10</v>
      </c>
      <c r="G5210" s="15">
        <v>1</v>
      </c>
    </row>
    <row r="5211" spans="1:7" x14ac:dyDescent="0.2">
      <c r="A5211" s="15">
        <v>12000</v>
      </c>
      <c r="B5211" s="15">
        <v>0.15310000000000001</v>
      </c>
      <c r="C5211" s="15" t="s">
        <v>46</v>
      </c>
      <c r="D5211" s="15">
        <v>139000</v>
      </c>
      <c r="E5211" s="15">
        <v>60</v>
      </c>
      <c r="F5211" s="15">
        <v>4</v>
      </c>
      <c r="G5211" s="15">
        <v>0</v>
      </c>
    </row>
    <row r="5212" spans="1:7" x14ac:dyDescent="0.2">
      <c r="A5212" s="15">
        <v>20000</v>
      </c>
      <c r="B5212" s="15">
        <v>0.1212</v>
      </c>
      <c r="C5212" s="15" t="s">
        <v>46</v>
      </c>
      <c r="D5212" s="16">
        <v>100000</v>
      </c>
      <c r="E5212" s="15">
        <v>60</v>
      </c>
      <c r="F5212" s="15">
        <v>10</v>
      </c>
      <c r="G5212" s="15">
        <v>1</v>
      </c>
    </row>
    <row r="5213" spans="1:7" x14ac:dyDescent="0.2">
      <c r="A5213" s="15">
        <v>18825</v>
      </c>
      <c r="B5213" s="15">
        <v>0.17269999999999999</v>
      </c>
      <c r="C5213" s="15" t="s">
        <v>46</v>
      </c>
      <c r="D5213" s="15">
        <v>47000</v>
      </c>
      <c r="E5213" s="15">
        <v>60</v>
      </c>
      <c r="F5213" s="15">
        <v>4</v>
      </c>
      <c r="G5213" s="15">
        <v>1</v>
      </c>
    </row>
    <row r="5214" spans="1:7" x14ac:dyDescent="0.2">
      <c r="A5214" s="15">
        <v>9000</v>
      </c>
      <c r="B5214" s="15">
        <v>0.16289999999999999</v>
      </c>
      <c r="C5214" s="15" t="s">
        <v>44</v>
      </c>
      <c r="D5214" s="15">
        <v>50000</v>
      </c>
      <c r="E5214" s="15">
        <v>36</v>
      </c>
      <c r="F5214" s="15">
        <v>10</v>
      </c>
      <c r="G5214" s="15">
        <v>0</v>
      </c>
    </row>
    <row r="5215" spans="1:7" x14ac:dyDescent="0.2">
      <c r="A5215" s="15">
        <v>10000</v>
      </c>
      <c r="B5215" s="15">
        <v>0.1114</v>
      </c>
      <c r="C5215" s="15" t="s">
        <v>46</v>
      </c>
      <c r="D5215" s="15">
        <v>125000</v>
      </c>
      <c r="E5215" s="15">
        <v>36</v>
      </c>
      <c r="F5215" s="15">
        <v>3</v>
      </c>
      <c r="G5215" s="15">
        <v>0</v>
      </c>
    </row>
    <row r="5216" spans="1:7" x14ac:dyDescent="0.2">
      <c r="A5216" s="15">
        <v>10000</v>
      </c>
      <c r="B5216" s="15">
        <v>0.14330000000000001</v>
      </c>
      <c r="C5216" s="15" t="s">
        <v>44</v>
      </c>
      <c r="D5216" s="15">
        <v>56000</v>
      </c>
      <c r="E5216" s="15">
        <v>36</v>
      </c>
      <c r="F5216" s="15">
        <v>3</v>
      </c>
      <c r="G5216" s="15">
        <v>1</v>
      </c>
    </row>
    <row r="5217" spans="1:7" x14ac:dyDescent="0.2">
      <c r="A5217" s="15">
        <v>8000</v>
      </c>
      <c r="B5217" s="15">
        <v>0.13109999999999999</v>
      </c>
      <c r="C5217" s="15" t="s">
        <v>46</v>
      </c>
      <c r="D5217" s="15">
        <v>65000</v>
      </c>
      <c r="E5217" s="15">
        <v>36</v>
      </c>
      <c r="F5217" s="15">
        <v>9</v>
      </c>
      <c r="G5217" s="15">
        <v>0</v>
      </c>
    </row>
    <row r="5218" spans="1:7" x14ac:dyDescent="0.2">
      <c r="A5218" s="15">
        <v>8000</v>
      </c>
      <c r="B5218" s="15">
        <v>0.1212</v>
      </c>
      <c r="C5218" s="15" t="s">
        <v>46</v>
      </c>
      <c r="D5218" s="15">
        <v>55000</v>
      </c>
      <c r="E5218" s="15">
        <v>36</v>
      </c>
      <c r="F5218" s="15">
        <v>6</v>
      </c>
      <c r="G5218" s="15">
        <v>0</v>
      </c>
    </row>
    <row r="5219" spans="1:7" x14ac:dyDescent="0.2">
      <c r="A5219" s="15">
        <v>16000</v>
      </c>
      <c r="B5219" s="15">
        <v>0.13109999999999999</v>
      </c>
      <c r="C5219" s="15" t="s">
        <v>46</v>
      </c>
      <c r="D5219" s="15">
        <v>48000</v>
      </c>
      <c r="E5219" s="15">
        <v>36</v>
      </c>
      <c r="F5219" s="15">
        <v>4</v>
      </c>
      <c r="G5219" s="15">
        <v>0</v>
      </c>
    </row>
    <row r="5220" spans="1:7" x14ac:dyDescent="0.2">
      <c r="A5220" s="15">
        <v>10000</v>
      </c>
      <c r="B5220" s="15">
        <v>0.1212</v>
      </c>
      <c r="C5220" s="15" t="s">
        <v>44</v>
      </c>
      <c r="D5220" s="15">
        <v>80000</v>
      </c>
      <c r="E5220" s="15">
        <v>36</v>
      </c>
      <c r="F5220" s="15">
        <v>7</v>
      </c>
      <c r="G5220" s="15">
        <v>0</v>
      </c>
    </row>
    <row r="5221" spans="1:7" x14ac:dyDescent="0.2">
      <c r="A5221" s="15">
        <v>22750</v>
      </c>
      <c r="B5221" s="15">
        <v>0.17269999999999999</v>
      </c>
      <c r="C5221" s="15" t="s">
        <v>44</v>
      </c>
      <c r="D5221" s="15">
        <v>75000</v>
      </c>
      <c r="E5221" s="15">
        <v>36</v>
      </c>
      <c r="F5221" s="15">
        <v>9</v>
      </c>
      <c r="G5221" s="15">
        <v>1</v>
      </c>
    </row>
    <row r="5222" spans="1:7" x14ac:dyDescent="0.2">
      <c r="A5222" s="15">
        <v>8000</v>
      </c>
      <c r="B5222" s="15">
        <v>8.8999999999999996E-2</v>
      </c>
      <c r="C5222" s="15" t="s">
        <v>46</v>
      </c>
      <c r="D5222" s="15">
        <v>75000</v>
      </c>
      <c r="E5222" s="15">
        <v>36</v>
      </c>
      <c r="F5222" s="15">
        <v>10</v>
      </c>
      <c r="G5222" s="15">
        <v>0</v>
      </c>
    </row>
    <row r="5223" spans="1:7" x14ac:dyDescent="0.2">
      <c r="A5223" s="15">
        <v>9450</v>
      </c>
      <c r="B5223" s="15">
        <v>0.1777</v>
      </c>
      <c r="C5223" s="15" t="s">
        <v>44</v>
      </c>
      <c r="D5223" s="15">
        <v>30000</v>
      </c>
      <c r="E5223" s="15">
        <v>36</v>
      </c>
      <c r="F5223" s="15">
        <v>3</v>
      </c>
      <c r="G5223" s="15">
        <v>0</v>
      </c>
    </row>
    <row r="5224" spans="1:7" x14ac:dyDescent="0.2">
      <c r="A5224" s="15">
        <v>28000</v>
      </c>
      <c r="B5224" s="15">
        <v>0.1114</v>
      </c>
      <c r="C5224" s="15" t="s">
        <v>45</v>
      </c>
      <c r="D5224" s="15">
        <v>105600</v>
      </c>
      <c r="E5224" s="15">
        <v>36</v>
      </c>
      <c r="F5224" s="15">
        <v>9</v>
      </c>
      <c r="G5224" s="15">
        <v>0</v>
      </c>
    </row>
    <row r="5225" spans="1:7" x14ac:dyDescent="0.2">
      <c r="A5225" s="15">
        <v>7200</v>
      </c>
      <c r="B5225" s="15">
        <v>0.1409</v>
      </c>
      <c r="C5225" s="15" t="s">
        <v>44</v>
      </c>
      <c r="D5225" s="15">
        <v>33000</v>
      </c>
      <c r="E5225" s="15">
        <v>36</v>
      </c>
      <c r="F5225" s="15">
        <v>3</v>
      </c>
      <c r="G5225" s="15">
        <v>0</v>
      </c>
    </row>
    <row r="5226" spans="1:7" x14ac:dyDescent="0.2">
      <c r="A5226" s="15">
        <v>10400</v>
      </c>
      <c r="B5226" s="15">
        <v>0.16289999999999999</v>
      </c>
      <c r="C5226" s="15" t="s">
        <v>44</v>
      </c>
      <c r="D5226" s="15">
        <v>76000</v>
      </c>
      <c r="E5226" s="15">
        <v>36</v>
      </c>
      <c r="F5226" s="15">
        <v>10</v>
      </c>
      <c r="G5226" s="15">
        <v>0</v>
      </c>
    </row>
    <row r="5227" spans="1:7" x14ac:dyDescent="0.2">
      <c r="A5227" s="15">
        <v>10000</v>
      </c>
      <c r="B5227" s="15">
        <v>0.1212</v>
      </c>
      <c r="C5227" s="15" t="s">
        <v>44</v>
      </c>
      <c r="D5227" s="15">
        <v>63000</v>
      </c>
      <c r="E5227" s="15">
        <v>36</v>
      </c>
      <c r="F5227" s="15">
        <v>3</v>
      </c>
      <c r="G5227" s="15">
        <v>0</v>
      </c>
    </row>
    <row r="5228" spans="1:7" x14ac:dyDescent="0.2">
      <c r="A5228" s="15">
        <v>20050</v>
      </c>
      <c r="B5228" s="15">
        <v>0.1409</v>
      </c>
      <c r="C5228" s="15" t="s">
        <v>44</v>
      </c>
      <c r="D5228" s="15">
        <v>54500</v>
      </c>
      <c r="E5228" s="15">
        <v>36</v>
      </c>
      <c r="F5228" s="15">
        <v>0.5</v>
      </c>
      <c r="G5228" s="15">
        <v>0</v>
      </c>
    </row>
    <row r="5229" spans="1:7" x14ac:dyDescent="0.2">
      <c r="A5229" s="15">
        <v>12000</v>
      </c>
      <c r="B5229" s="15">
        <v>0.1016</v>
      </c>
      <c r="C5229" s="15" t="s">
        <v>46</v>
      </c>
      <c r="D5229" s="15">
        <v>70000</v>
      </c>
      <c r="E5229" s="15">
        <v>36</v>
      </c>
      <c r="F5229" s="15">
        <v>0.5</v>
      </c>
      <c r="G5229" s="15">
        <v>0</v>
      </c>
    </row>
    <row r="5230" spans="1:7" x14ac:dyDescent="0.2">
      <c r="A5230" s="15">
        <v>2500</v>
      </c>
      <c r="B5230" s="15">
        <v>0.1212</v>
      </c>
      <c r="C5230" s="15" t="s">
        <v>46</v>
      </c>
      <c r="D5230" s="15">
        <v>70000</v>
      </c>
      <c r="E5230" s="15">
        <v>36</v>
      </c>
      <c r="F5230" s="15">
        <v>3</v>
      </c>
      <c r="G5230" s="15">
        <v>0</v>
      </c>
    </row>
    <row r="5231" spans="1:7" x14ac:dyDescent="0.2">
      <c r="A5231" s="15">
        <v>9000</v>
      </c>
      <c r="B5231" s="15">
        <v>0.1212</v>
      </c>
      <c r="C5231" s="15" t="s">
        <v>44</v>
      </c>
      <c r="D5231" s="15">
        <v>80000</v>
      </c>
      <c r="E5231" s="15">
        <v>36</v>
      </c>
      <c r="F5231" s="15">
        <v>0.5</v>
      </c>
      <c r="G5231" s="15">
        <v>0</v>
      </c>
    </row>
    <row r="5232" spans="1:7" x14ac:dyDescent="0.2">
      <c r="A5232" s="15">
        <v>19000</v>
      </c>
      <c r="B5232" s="15">
        <v>0.1016</v>
      </c>
      <c r="C5232" s="15" t="s">
        <v>44</v>
      </c>
      <c r="D5232" s="15">
        <v>85000</v>
      </c>
      <c r="E5232" s="15">
        <v>36</v>
      </c>
      <c r="F5232" s="15">
        <v>10</v>
      </c>
      <c r="G5232" s="15">
        <v>0</v>
      </c>
    </row>
    <row r="5233" spans="1:7" x14ac:dyDescent="0.2">
      <c r="A5233" s="15">
        <v>24000</v>
      </c>
      <c r="B5233" s="15">
        <v>0.1114</v>
      </c>
      <c r="C5233" s="15" t="s">
        <v>46</v>
      </c>
      <c r="D5233" s="15">
        <v>90000</v>
      </c>
      <c r="E5233" s="15">
        <v>36</v>
      </c>
      <c r="F5233" s="15">
        <v>3</v>
      </c>
      <c r="G5233" s="15">
        <v>0</v>
      </c>
    </row>
    <row r="5234" spans="1:7" x14ac:dyDescent="0.2">
      <c r="A5234" s="15">
        <v>5000</v>
      </c>
      <c r="B5234" s="15">
        <v>0.1875</v>
      </c>
      <c r="C5234" s="15" t="s">
        <v>44</v>
      </c>
      <c r="D5234" s="15">
        <v>38000</v>
      </c>
      <c r="E5234" s="15">
        <v>36</v>
      </c>
      <c r="F5234" s="15">
        <v>1</v>
      </c>
      <c r="G5234" s="15">
        <v>0</v>
      </c>
    </row>
    <row r="5235" spans="1:7" x14ac:dyDescent="0.2">
      <c r="A5235" s="15">
        <v>17600</v>
      </c>
      <c r="B5235" s="15">
        <v>0.158</v>
      </c>
      <c r="C5235" s="15" t="s">
        <v>46</v>
      </c>
      <c r="D5235" s="15">
        <v>50000</v>
      </c>
      <c r="E5235" s="15">
        <v>60</v>
      </c>
      <c r="F5235" s="15">
        <v>10</v>
      </c>
      <c r="G5235" s="15">
        <v>1</v>
      </c>
    </row>
    <row r="5236" spans="1:7" x14ac:dyDescent="0.2">
      <c r="A5236" s="15">
        <v>21000</v>
      </c>
      <c r="B5236" s="15">
        <v>6.0299999999999999E-2</v>
      </c>
      <c r="C5236" s="15" t="s">
        <v>46</v>
      </c>
      <c r="D5236" s="15">
        <v>86000</v>
      </c>
      <c r="E5236" s="15">
        <v>36</v>
      </c>
      <c r="F5236" s="15">
        <v>10</v>
      </c>
      <c r="G5236" s="15">
        <v>0</v>
      </c>
    </row>
    <row r="5237" spans="1:7" x14ac:dyDescent="0.2">
      <c r="A5237" s="15">
        <v>24000</v>
      </c>
      <c r="B5237" s="15">
        <v>0.1212</v>
      </c>
      <c r="C5237" s="15" t="s">
        <v>46</v>
      </c>
      <c r="D5237" s="15">
        <v>93948</v>
      </c>
      <c r="E5237" s="15">
        <v>36</v>
      </c>
      <c r="F5237" s="15">
        <v>10</v>
      </c>
      <c r="G5237" s="15">
        <v>0</v>
      </c>
    </row>
    <row r="5238" spans="1:7" x14ac:dyDescent="0.2">
      <c r="A5238" s="15">
        <v>10000</v>
      </c>
      <c r="B5238" s="15">
        <v>8.8999999999999996E-2</v>
      </c>
      <c r="C5238" s="15" t="s">
        <v>44</v>
      </c>
      <c r="D5238" s="15">
        <v>65000</v>
      </c>
      <c r="E5238" s="15">
        <v>36</v>
      </c>
      <c r="F5238" s="15">
        <v>2</v>
      </c>
      <c r="G5238" s="15">
        <v>0</v>
      </c>
    </row>
    <row r="5239" spans="1:7" x14ac:dyDescent="0.2">
      <c r="A5239" s="15">
        <v>6575</v>
      </c>
      <c r="B5239" s="15">
        <v>0.1875</v>
      </c>
      <c r="C5239" s="15" t="s">
        <v>44</v>
      </c>
      <c r="D5239" s="15">
        <v>57000</v>
      </c>
      <c r="E5239" s="15">
        <v>36</v>
      </c>
      <c r="F5239" s="15">
        <v>8</v>
      </c>
      <c r="G5239" s="15">
        <v>0</v>
      </c>
    </row>
    <row r="5240" spans="1:7" x14ac:dyDescent="0.2">
      <c r="A5240" s="15">
        <v>6850</v>
      </c>
      <c r="B5240" s="15">
        <v>0.17269999999999999</v>
      </c>
      <c r="C5240" s="15" t="s">
        <v>46</v>
      </c>
      <c r="D5240" s="15">
        <v>31736</v>
      </c>
      <c r="E5240" s="15">
        <v>36</v>
      </c>
      <c r="F5240" s="15">
        <v>4</v>
      </c>
      <c r="G5240" s="15">
        <v>0</v>
      </c>
    </row>
    <row r="5241" spans="1:7" x14ac:dyDescent="0.2">
      <c r="A5241" s="15">
        <v>9850</v>
      </c>
      <c r="B5241" s="15">
        <v>0.1777</v>
      </c>
      <c r="C5241" s="15" t="s">
        <v>46</v>
      </c>
      <c r="D5241" s="15">
        <v>43000</v>
      </c>
      <c r="E5241" s="15">
        <v>36</v>
      </c>
      <c r="F5241" s="15">
        <v>4</v>
      </c>
      <c r="G5241" s="15">
        <v>1</v>
      </c>
    </row>
    <row r="5242" spans="1:7" x14ac:dyDescent="0.2">
      <c r="A5242" s="15">
        <v>30000</v>
      </c>
      <c r="B5242" s="15">
        <v>0.13109999999999999</v>
      </c>
      <c r="C5242" s="15" t="s">
        <v>46</v>
      </c>
      <c r="D5242" s="15">
        <v>103000</v>
      </c>
      <c r="E5242" s="15">
        <v>36</v>
      </c>
      <c r="F5242" s="15">
        <v>4</v>
      </c>
      <c r="G5242" s="15">
        <v>0</v>
      </c>
    </row>
    <row r="5243" spans="1:7" x14ac:dyDescent="0.2">
      <c r="A5243" s="15">
        <v>16500</v>
      </c>
      <c r="B5243" s="15">
        <v>7.6200000000000004E-2</v>
      </c>
      <c r="C5243" s="15" t="s">
        <v>46</v>
      </c>
      <c r="D5243" s="15">
        <v>91500</v>
      </c>
      <c r="E5243" s="15">
        <v>36</v>
      </c>
      <c r="F5243" s="15">
        <v>2</v>
      </c>
      <c r="G5243" s="15">
        <v>0</v>
      </c>
    </row>
    <row r="5244" spans="1:7" x14ac:dyDescent="0.2">
      <c r="A5244" s="15">
        <v>3600</v>
      </c>
      <c r="B5244" s="15">
        <v>0.158</v>
      </c>
      <c r="C5244" s="15" t="s">
        <v>44</v>
      </c>
      <c r="D5244" s="15">
        <v>71000</v>
      </c>
      <c r="E5244" s="15">
        <v>36</v>
      </c>
      <c r="F5244" s="15">
        <v>10</v>
      </c>
      <c r="G5244" s="15">
        <v>0</v>
      </c>
    </row>
    <row r="5245" spans="1:7" x14ac:dyDescent="0.2">
      <c r="A5245" s="15">
        <v>12000</v>
      </c>
      <c r="B5245" s="15">
        <v>0.1016</v>
      </c>
      <c r="C5245" s="15" t="s">
        <v>46</v>
      </c>
      <c r="D5245" s="15">
        <v>85000</v>
      </c>
      <c r="E5245" s="15">
        <v>36</v>
      </c>
      <c r="F5245" s="15">
        <v>10</v>
      </c>
      <c r="G5245" s="15">
        <v>0</v>
      </c>
    </row>
    <row r="5246" spans="1:7" x14ac:dyDescent="0.2">
      <c r="A5246" s="15">
        <v>12175</v>
      </c>
      <c r="B5246" s="15">
        <v>0.1875</v>
      </c>
      <c r="C5246" s="15" t="s">
        <v>46</v>
      </c>
      <c r="D5246" s="15">
        <v>75000</v>
      </c>
      <c r="E5246" s="15">
        <v>36</v>
      </c>
      <c r="F5246" s="15">
        <v>4</v>
      </c>
      <c r="G5246" s="15">
        <v>0</v>
      </c>
    </row>
    <row r="5247" spans="1:7" x14ac:dyDescent="0.2">
      <c r="A5247" s="15">
        <v>16450</v>
      </c>
      <c r="B5247" s="15">
        <v>0.1212</v>
      </c>
      <c r="C5247" s="15" t="s">
        <v>44</v>
      </c>
      <c r="D5247" s="15">
        <v>70000</v>
      </c>
      <c r="E5247" s="15">
        <v>36</v>
      </c>
      <c r="F5247" s="15">
        <v>5</v>
      </c>
      <c r="G5247" s="15">
        <v>1</v>
      </c>
    </row>
    <row r="5248" spans="1:7" x14ac:dyDescent="0.2">
      <c r="A5248" s="15">
        <v>10200</v>
      </c>
      <c r="B5248" s="15">
        <v>0.1212</v>
      </c>
      <c r="C5248" s="15" t="s">
        <v>46</v>
      </c>
      <c r="D5248" s="15">
        <v>60000</v>
      </c>
      <c r="E5248" s="15">
        <v>36</v>
      </c>
      <c r="F5248" s="15">
        <v>10</v>
      </c>
      <c r="G5248" s="15">
        <v>1</v>
      </c>
    </row>
    <row r="5249" spans="1:7" x14ac:dyDescent="0.2">
      <c r="A5249" s="15">
        <v>7450</v>
      </c>
      <c r="B5249" s="15">
        <v>0.1114</v>
      </c>
      <c r="C5249" s="15" t="s">
        <v>44</v>
      </c>
      <c r="D5249" s="15">
        <v>40000</v>
      </c>
      <c r="E5249" s="15">
        <v>36</v>
      </c>
      <c r="F5249" s="15">
        <v>10</v>
      </c>
      <c r="G5249" s="15">
        <v>1</v>
      </c>
    </row>
    <row r="5250" spans="1:7" x14ac:dyDescent="0.2">
      <c r="A5250" s="15">
        <v>9500</v>
      </c>
      <c r="B5250" s="15">
        <v>0.1409</v>
      </c>
      <c r="C5250" s="15" t="s">
        <v>44</v>
      </c>
      <c r="D5250" s="15">
        <v>50297.16</v>
      </c>
      <c r="E5250" s="15">
        <v>36</v>
      </c>
      <c r="F5250" s="15">
        <v>5</v>
      </c>
      <c r="G5250" s="15">
        <v>0</v>
      </c>
    </row>
    <row r="5251" spans="1:7" x14ac:dyDescent="0.2">
      <c r="A5251" s="15">
        <v>14400</v>
      </c>
      <c r="B5251" s="15">
        <v>0.15310000000000001</v>
      </c>
      <c r="C5251" s="15" t="s">
        <v>44</v>
      </c>
      <c r="D5251" s="15">
        <v>67000</v>
      </c>
      <c r="E5251" s="15">
        <v>36</v>
      </c>
      <c r="F5251" s="15">
        <v>0.5</v>
      </c>
      <c r="G5251" s="15">
        <v>0</v>
      </c>
    </row>
    <row r="5252" spans="1:7" x14ac:dyDescent="0.2">
      <c r="A5252" s="15">
        <v>12000</v>
      </c>
      <c r="B5252" s="15">
        <v>0.1114</v>
      </c>
      <c r="C5252" s="15" t="s">
        <v>46</v>
      </c>
      <c r="D5252" s="15">
        <v>76000</v>
      </c>
      <c r="E5252" s="15">
        <v>36</v>
      </c>
      <c r="F5252" s="15">
        <v>9</v>
      </c>
      <c r="G5252" s="15">
        <v>0</v>
      </c>
    </row>
    <row r="5253" spans="1:7" x14ac:dyDescent="0.2">
      <c r="A5253" s="15">
        <v>10000</v>
      </c>
      <c r="B5253" s="15">
        <v>0.1212</v>
      </c>
      <c r="C5253" s="15" t="s">
        <v>44</v>
      </c>
      <c r="D5253" s="15">
        <v>60000</v>
      </c>
      <c r="E5253" s="15">
        <v>36</v>
      </c>
      <c r="F5253" s="15">
        <v>10</v>
      </c>
      <c r="G5253" s="15">
        <v>0</v>
      </c>
    </row>
    <row r="5254" spans="1:7" x14ac:dyDescent="0.2">
      <c r="A5254" s="15">
        <v>23275</v>
      </c>
      <c r="B5254" s="15">
        <v>0.2049</v>
      </c>
      <c r="C5254" s="15" t="s">
        <v>44</v>
      </c>
      <c r="D5254" s="15">
        <v>66000</v>
      </c>
      <c r="E5254" s="15">
        <v>36</v>
      </c>
      <c r="F5254" s="15">
        <v>7</v>
      </c>
      <c r="G5254" s="15">
        <v>1</v>
      </c>
    </row>
    <row r="5255" spans="1:7" x14ac:dyDescent="0.2">
      <c r="A5255" s="15">
        <v>10500</v>
      </c>
      <c r="B5255" s="15">
        <v>0.14330000000000001</v>
      </c>
      <c r="C5255" s="15" t="s">
        <v>46</v>
      </c>
      <c r="D5255" s="15">
        <v>40000</v>
      </c>
      <c r="E5255" s="15">
        <v>36</v>
      </c>
      <c r="F5255" s="15">
        <v>5</v>
      </c>
      <c r="G5255" s="15">
        <v>0</v>
      </c>
    </row>
    <row r="5256" spans="1:7" x14ac:dyDescent="0.2">
      <c r="A5256" s="15">
        <v>14125</v>
      </c>
      <c r="B5256" s="15">
        <v>0.1409</v>
      </c>
      <c r="C5256" s="15" t="s">
        <v>46</v>
      </c>
      <c r="D5256" s="15">
        <v>61000</v>
      </c>
      <c r="E5256" s="15">
        <v>36</v>
      </c>
      <c r="F5256" s="15">
        <v>10</v>
      </c>
      <c r="G5256" s="15">
        <v>0</v>
      </c>
    </row>
    <row r="5257" spans="1:7" x14ac:dyDescent="0.2">
      <c r="A5257" s="15">
        <v>12000</v>
      </c>
      <c r="B5257" s="15">
        <v>0.1016</v>
      </c>
      <c r="C5257" s="15" t="s">
        <v>46</v>
      </c>
      <c r="D5257" s="15">
        <v>85000</v>
      </c>
      <c r="E5257" s="15">
        <v>36</v>
      </c>
      <c r="F5257" s="15">
        <v>10</v>
      </c>
      <c r="G5257" s="15">
        <v>0</v>
      </c>
    </row>
    <row r="5258" spans="1:7" x14ac:dyDescent="0.2">
      <c r="A5258" s="15">
        <v>15075</v>
      </c>
      <c r="B5258" s="15">
        <v>0.158</v>
      </c>
      <c r="C5258" s="15" t="s">
        <v>46</v>
      </c>
      <c r="D5258" s="15">
        <v>40000</v>
      </c>
      <c r="E5258" s="15">
        <v>36</v>
      </c>
      <c r="F5258" s="15">
        <v>6</v>
      </c>
      <c r="G5258" s="15">
        <v>1</v>
      </c>
    </row>
    <row r="5259" spans="1:7" x14ac:dyDescent="0.2">
      <c r="A5259" s="15">
        <v>19000</v>
      </c>
      <c r="B5259" s="15">
        <v>0.17269999999999999</v>
      </c>
      <c r="C5259" s="15" t="s">
        <v>44</v>
      </c>
      <c r="D5259" s="15">
        <v>72000</v>
      </c>
      <c r="E5259" s="15">
        <v>60</v>
      </c>
      <c r="F5259" s="15">
        <v>4</v>
      </c>
      <c r="G5259" s="15">
        <v>0</v>
      </c>
    </row>
    <row r="5260" spans="1:7" x14ac:dyDescent="0.2">
      <c r="A5260" s="15">
        <v>6250</v>
      </c>
      <c r="B5260" s="15">
        <v>0.1905</v>
      </c>
      <c r="C5260" s="15" t="s">
        <v>44</v>
      </c>
      <c r="D5260" s="15">
        <v>23000</v>
      </c>
      <c r="E5260" s="15">
        <v>36</v>
      </c>
      <c r="F5260" s="15">
        <v>7</v>
      </c>
      <c r="G5260" s="15">
        <v>1</v>
      </c>
    </row>
    <row r="5261" spans="1:7" x14ac:dyDescent="0.2">
      <c r="A5261" s="15">
        <v>10500</v>
      </c>
      <c r="B5261" s="15">
        <v>0.15310000000000001</v>
      </c>
      <c r="C5261" s="15" t="s">
        <v>44</v>
      </c>
      <c r="D5261" s="15">
        <v>30000</v>
      </c>
      <c r="E5261" s="15">
        <v>36</v>
      </c>
      <c r="F5261" s="15">
        <v>2</v>
      </c>
      <c r="G5261" s="15">
        <v>0</v>
      </c>
    </row>
    <row r="5262" spans="1:7" x14ac:dyDescent="0.2">
      <c r="A5262" s="15">
        <v>15000</v>
      </c>
      <c r="B5262" s="15">
        <v>0.1212</v>
      </c>
      <c r="C5262" s="15" t="s">
        <v>44</v>
      </c>
      <c r="D5262" s="15">
        <v>54000</v>
      </c>
      <c r="E5262" s="15">
        <v>36</v>
      </c>
      <c r="F5262" s="15">
        <v>6</v>
      </c>
      <c r="G5262" s="15">
        <v>0</v>
      </c>
    </row>
    <row r="5263" spans="1:7" x14ac:dyDescent="0.2">
      <c r="A5263" s="15">
        <v>15000</v>
      </c>
      <c r="B5263" s="15">
        <v>0.13109999999999999</v>
      </c>
      <c r="C5263" s="15" t="s">
        <v>46</v>
      </c>
      <c r="D5263" s="15">
        <v>83750</v>
      </c>
      <c r="E5263" s="15">
        <v>36</v>
      </c>
      <c r="F5263" s="15">
        <v>8</v>
      </c>
      <c r="G5263" s="15">
        <v>0</v>
      </c>
    </row>
    <row r="5264" spans="1:7" x14ac:dyDescent="0.2">
      <c r="A5264" s="15">
        <v>8000</v>
      </c>
      <c r="B5264" s="15">
        <v>0.1212</v>
      </c>
      <c r="C5264" s="15" t="s">
        <v>44</v>
      </c>
      <c r="D5264" s="15">
        <v>40000</v>
      </c>
      <c r="E5264" s="15">
        <v>36</v>
      </c>
      <c r="F5264" s="15">
        <v>10</v>
      </c>
      <c r="G5264" s="15">
        <v>0</v>
      </c>
    </row>
    <row r="5265" spans="1:7" x14ac:dyDescent="0.2">
      <c r="A5265" s="15">
        <v>19000</v>
      </c>
      <c r="B5265" s="15">
        <v>0.17269999999999999</v>
      </c>
      <c r="C5265" s="15" t="s">
        <v>46</v>
      </c>
      <c r="D5265" s="15">
        <v>48000</v>
      </c>
      <c r="E5265" s="15">
        <v>60</v>
      </c>
      <c r="F5265" s="15">
        <v>4</v>
      </c>
      <c r="G5265" s="15">
        <v>0</v>
      </c>
    </row>
    <row r="5266" spans="1:7" x14ac:dyDescent="0.2">
      <c r="A5266" s="15">
        <v>20000</v>
      </c>
      <c r="B5266" s="15">
        <v>7.9000000000000001E-2</v>
      </c>
      <c r="C5266" s="15" t="s">
        <v>46</v>
      </c>
      <c r="D5266" s="15">
        <v>120000</v>
      </c>
      <c r="E5266" s="15">
        <v>36</v>
      </c>
      <c r="F5266" s="15">
        <v>10</v>
      </c>
      <c r="G5266" s="15">
        <v>0</v>
      </c>
    </row>
    <row r="5267" spans="1:7" x14ac:dyDescent="0.2">
      <c r="A5267" s="15">
        <v>18000</v>
      </c>
      <c r="B5267" s="15">
        <v>0.13109999999999999</v>
      </c>
      <c r="C5267" s="15" t="s">
        <v>46</v>
      </c>
      <c r="D5267" s="15">
        <v>60000</v>
      </c>
      <c r="E5267" s="15">
        <v>36</v>
      </c>
      <c r="F5267" s="15">
        <v>7</v>
      </c>
      <c r="G5267" s="15">
        <v>0</v>
      </c>
    </row>
    <row r="5268" spans="1:7" x14ac:dyDescent="0.2">
      <c r="A5268" s="15">
        <v>10000</v>
      </c>
      <c r="B5268" s="15">
        <v>0.1016</v>
      </c>
      <c r="C5268" s="15" t="s">
        <v>46</v>
      </c>
      <c r="D5268" s="15">
        <v>50000</v>
      </c>
      <c r="E5268" s="15">
        <v>36</v>
      </c>
      <c r="F5268" s="15">
        <v>0.5</v>
      </c>
      <c r="G5268" s="15">
        <v>0</v>
      </c>
    </row>
    <row r="5269" spans="1:7" x14ac:dyDescent="0.2">
      <c r="A5269" s="15">
        <v>10000</v>
      </c>
      <c r="B5269" s="15">
        <v>0.1114</v>
      </c>
      <c r="C5269" s="15" t="s">
        <v>44</v>
      </c>
      <c r="D5269" s="15">
        <v>80000</v>
      </c>
      <c r="E5269" s="15">
        <v>36</v>
      </c>
      <c r="F5269" s="15">
        <v>6</v>
      </c>
      <c r="G5269" s="15">
        <v>0</v>
      </c>
    </row>
    <row r="5270" spans="1:7" x14ac:dyDescent="0.2">
      <c r="A5270" s="15">
        <v>11000</v>
      </c>
      <c r="B5270" s="15">
        <v>0.1409</v>
      </c>
      <c r="C5270" s="15" t="s">
        <v>46</v>
      </c>
      <c r="D5270" s="15">
        <v>34000</v>
      </c>
      <c r="E5270" s="15">
        <v>36</v>
      </c>
      <c r="F5270" s="15">
        <v>3</v>
      </c>
      <c r="G5270" s="15">
        <v>0</v>
      </c>
    </row>
    <row r="5271" spans="1:7" x14ac:dyDescent="0.2">
      <c r="A5271" s="15">
        <v>12725</v>
      </c>
      <c r="B5271" s="15">
        <v>0.1114</v>
      </c>
      <c r="C5271" s="15" t="s">
        <v>44</v>
      </c>
      <c r="D5271" s="15">
        <v>53000</v>
      </c>
      <c r="E5271" s="15">
        <v>36</v>
      </c>
      <c r="F5271" s="15">
        <v>3</v>
      </c>
      <c r="G5271" s="15">
        <v>0</v>
      </c>
    </row>
    <row r="5272" spans="1:7" x14ac:dyDescent="0.2">
      <c r="A5272" s="15">
        <v>20000</v>
      </c>
      <c r="B5272" s="15">
        <v>0.1409</v>
      </c>
      <c r="C5272" s="15" t="s">
        <v>46</v>
      </c>
      <c r="D5272" s="15">
        <v>45000</v>
      </c>
      <c r="E5272" s="15">
        <v>36</v>
      </c>
      <c r="F5272" s="15">
        <v>10</v>
      </c>
      <c r="G5272" s="15">
        <v>1</v>
      </c>
    </row>
    <row r="5273" spans="1:7" x14ac:dyDescent="0.2">
      <c r="A5273" s="15">
        <v>6000</v>
      </c>
      <c r="B5273" s="15">
        <v>0.13109999999999999</v>
      </c>
      <c r="C5273" s="15" t="s">
        <v>46</v>
      </c>
      <c r="D5273" s="15">
        <v>75000</v>
      </c>
      <c r="E5273" s="15">
        <v>36</v>
      </c>
      <c r="F5273" s="15">
        <v>7</v>
      </c>
      <c r="G5273" s="15">
        <v>0</v>
      </c>
    </row>
    <row r="5274" spans="1:7" x14ac:dyDescent="0.2">
      <c r="A5274" s="15">
        <v>17000</v>
      </c>
      <c r="B5274" s="15">
        <v>0.19719999999999999</v>
      </c>
      <c r="C5274" s="15" t="s">
        <v>44</v>
      </c>
      <c r="D5274" s="15">
        <v>76000</v>
      </c>
      <c r="E5274" s="15">
        <v>36</v>
      </c>
      <c r="F5274" s="15">
        <v>10</v>
      </c>
      <c r="G5274" s="15">
        <v>1</v>
      </c>
    </row>
    <row r="5275" spans="1:7" x14ac:dyDescent="0.2">
      <c r="A5275" s="15">
        <v>10000</v>
      </c>
      <c r="B5275" s="15">
        <v>0.17269999999999999</v>
      </c>
      <c r="C5275" s="15" t="s">
        <v>46</v>
      </c>
      <c r="D5275" s="15">
        <v>42000</v>
      </c>
      <c r="E5275" s="15">
        <v>36</v>
      </c>
      <c r="F5275" s="15">
        <v>7</v>
      </c>
      <c r="G5275" s="15">
        <v>0</v>
      </c>
    </row>
    <row r="5276" spans="1:7" x14ac:dyDescent="0.2">
      <c r="A5276" s="15">
        <v>15000</v>
      </c>
      <c r="B5276" s="15">
        <v>0.1409</v>
      </c>
      <c r="C5276" s="15" t="s">
        <v>44</v>
      </c>
      <c r="D5276" s="15">
        <v>40000</v>
      </c>
      <c r="E5276" s="15">
        <v>36</v>
      </c>
      <c r="F5276" s="15">
        <v>4</v>
      </c>
      <c r="G5276" s="15">
        <v>0</v>
      </c>
    </row>
    <row r="5277" spans="1:7" x14ac:dyDescent="0.2">
      <c r="A5277" s="15">
        <v>11000</v>
      </c>
      <c r="B5277" s="15">
        <v>8.8999999999999996E-2</v>
      </c>
      <c r="C5277" s="15" t="s">
        <v>46</v>
      </c>
      <c r="D5277" s="15">
        <v>88000</v>
      </c>
      <c r="E5277" s="15">
        <v>36</v>
      </c>
      <c r="F5277" s="15">
        <v>10</v>
      </c>
      <c r="G5277" s="15">
        <v>0</v>
      </c>
    </row>
    <row r="5278" spans="1:7" x14ac:dyDescent="0.2">
      <c r="A5278" s="15">
        <v>9250</v>
      </c>
      <c r="B5278" s="15">
        <v>0.14330000000000001</v>
      </c>
      <c r="C5278" s="15" t="s">
        <v>46</v>
      </c>
      <c r="D5278" s="15">
        <v>62000</v>
      </c>
      <c r="E5278" s="15">
        <v>36</v>
      </c>
      <c r="F5278" s="15">
        <v>5</v>
      </c>
      <c r="G5278" s="15">
        <v>0</v>
      </c>
    </row>
    <row r="5279" spans="1:7" x14ac:dyDescent="0.2">
      <c r="A5279" s="15">
        <v>5675</v>
      </c>
      <c r="B5279" s="15">
        <v>0.13109999999999999</v>
      </c>
      <c r="C5279" s="15" t="s">
        <v>46</v>
      </c>
      <c r="D5279" s="15">
        <v>28000</v>
      </c>
      <c r="E5279" s="15">
        <v>36</v>
      </c>
      <c r="F5279" s="15">
        <v>6</v>
      </c>
      <c r="G5279" s="15">
        <v>0</v>
      </c>
    </row>
    <row r="5280" spans="1:7" x14ac:dyDescent="0.2">
      <c r="A5280" s="15">
        <v>7000</v>
      </c>
      <c r="B5280" s="15">
        <v>0.14330000000000001</v>
      </c>
      <c r="C5280" s="15" t="s">
        <v>46</v>
      </c>
      <c r="D5280" s="15">
        <v>65000</v>
      </c>
      <c r="E5280" s="15">
        <v>36</v>
      </c>
      <c r="F5280" s="15">
        <v>10</v>
      </c>
      <c r="G5280" s="15">
        <v>0</v>
      </c>
    </row>
    <row r="5281" spans="1:7" x14ac:dyDescent="0.2">
      <c r="A5281" s="15">
        <v>5500</v>
      </c>
      <c r="B5281" s="15">
        <v>0.13109999999999999</v>
      </c>
      <c r="C5281" s="15" t="s">
        <v>44</v>
      </c>
      <c r="D5281" s="15">
        <v>22000</v>
      </c>
      <c r="E5281" s="15">
        <v>36</v>
      </c>
      <c r="F5281" s="15">
        <v>3</v>
      </c>
      <c r="G5281" s="15">
        <v>0</v>
      </c>
    </row>
    <row r="5282" spans="1:7" x14ac:dyDescent="0.2">
      <c r="A5282" s="15">
        <v>22750</v>
      </c>
      <c r="B5282" s="15">
        <v>0.17269999999999999</v>
      </c>
      <c r="C5282" s="15" t="s">
        <v>46</v>
      </c>
      <c r="D5282" s="15">
        <v>58000</v>
      </c>
      <c r="E5282" s="15">
        <v>60</v>
      </c>
      <c r="F5282" s="15">
        <v>6</v>
      </c>
      <c r="G5282" s="15">
        <v>1</v>
      </c>
    </row>
    <row r="5283" spans="1:7" x14ac:dyDescent="0.2">
      <c r="A5283" s="15">
        <v>19200</v>
      </c>
      <c r="B5283" s="15">
        <v>7.6200000000000004E-2</v>
      </c>
      <c r="C5283" s="15" t="s">
        <v>46</v>
      </c>
      <c r="D5283" s="15">
        <v>150000</v>
      </c>
      <c r="E5283" s="15">
        <v>36</v>
      </c>
      <c r="F5283" s="15">
        <v>0.5</v>
      </c>
      <c r="G5283" s="15">
        <v>0</v>
      </c>
    </row>
    <row r="5284" spans="1:7" x14ac:dyDescent="0.2">
      <c r="A5284" s="15">
        <v>21600</v>
      </c>
      <c r="B5284" s="15">
        <v>0.1212</v>
      </c>
      <c r="C5284" s="15" t="s">
        <v>46</v>
      </c>
      <c r="D5284" s="15">
        <v>110000</v>
      </c>
      <c r="E5284" s="15">
        <v>36</v>
      </c>
      <c r="F5284" s="15">
        <v>10</v>
      </c>
      <c r="G5284" s="15">
        <v>0</v>
      </c>
    </row>
    <row r="5285" spans="1:7" x14ac:dyDescent="0.2">
      <c r="A5285" s="15">
        <v>18975</v>
      </c>
      <c r="B5285" s="15">
        <v>0.1212</v>
      </c>
      <c r="C5285" s="15" t="s">
        <v>45</v>
      </c>
      <c r="D5285" s="15">
        <v>42840</v>
      </c>
      <c r="E5285" s="15">
        <v>36</v>
      </c>
      <c r="F5285" s="15">
        <v>4</v>
      </c>
      <c r="G5285" s="15">
        <v>0</v>
      </c>
    </row>
    <row r="5286" spans="1:7" x14ac:dyDescent="0.2">
      <c r="A5286" s="15">
        <v>19075</v>
      </c>
      <c r="B5286" s="15">
        <v>0.17269999999999999</v>
      </c>
      <c r="C5286" s="15" t="s">
        <v>45</v>
      </c>
      <c r="D5286" s="15">
        <v>128000</v>
      </c>
      <c r="E5286" s="15">
        <v>60</v>
      </c>
      <c r="F5286" s="15">
        <v>1</v>
      </c>
      <c r="G5286" s="15">
        <v>0</v>
      </c>
    </row>
    <row r="5287" spans="1:7" x14ac:dyDescent="0.2">
      <c r="A5287" s="15">
        <v>10000</v>
      </c>
      <c r="B5287" s="15">
        <v>0.15310000000000001</v>
      </c>
      <c r="C5287" s="15" t="s">
        <v>46</v>
      </c>
      <c r="D5287" s="15">
        <v>65000</v>
      </c>
      <c r="E5287" s="15">
        <v>36</v>
      </c>
      <c r="F5287" s="15">
        <v>10</v>
      </c>
      <c r="G5287" s="15">
        <v>1</v>
      </c>
    </row>
    <row r="5288" spans="1:7" x14ac:dyDescent="0.2">
      <c r="A5288" s="15">
        <v>10000</v>
      </c>
      <c r="B5288" s="15">
        <v>0.1212</v>
      </c>
      <c r="C5288" s="15" t="s">
        <v>46</v>
      </c>
      <c r="D5288" s="15">
        <v>80000</v>
      </c>
      <c r="E5288" s="15">
        <v>36</v>
      </c>
      <c r="F5288" s="15">
        <v>2</v>
      </c>
      <c r="G5288" s="15">
        <v>0</v>
      </c>
    </row>
    <row r="5289" spans="1:7" x14ac:dyDescent="0.2">
      <c r="A5289" s="15">
        <v>10000</v>
      </c>
      <c r="B5289" s="15">
        <v>0.13109999999999999</v>
      </c>
      <c r="C5289" s="15" t="s">
        <v>46</v>
      </c>
      <c r="D5289" s="15">
        <v>90000</v>
      </c>
      <c r="E5289" s="15">
        <v>36</v>
      </c>
      <c r="F5289" s="15">
        <v>10</v>
      </c>
      <c r="G5289" s="15">
        <v>0</v>
      </c>
    </row>
    <row r="5290" spans="1:7" x14ac:dyDescent="0.2">
      <c r="A5290" s="15">
        <v>8500</v>
      </c>
      <c r="B5290" s="15">
        <v>0.14330000000000001</v>
      </c>
      <c r="C5290" s="15" t="s">
        <v>44</v>
      </c>
      <c r="D5290" s="15">
        <v>50000</v>
      </c>
      <c r="E5290" s="15">
        <v>36</v>
      </c>
      <c r="F5290" s="15">
        <v>7</v>
      </c>
      <c r="G5290" s="15">
        <v>0</v>
      </c>
    </row>
    <row r="5291" spans="1:7" x14ac:dyDescent="0.2">
      <c r="A5291" s="15">
        <v>10000</v>
      </c>
      <c r="B5291" s="15">
        <v>0.14330000000000001</v>
      </c>
      <c r="C5291" s="15" t="s">
        <v>46</v>
      </c>
      <c r="D5291" s="15">
        <v>57344</v>
      </c>
      <c r="E5291" s="15">
        <v>36</v>
      </c>
      <c r="F5291" s="15">
        <v>4</v>
      </c>
      <c r="G5291" s="15">
        <v>0</v>
      </c>
    </row>
    <row r="5292" spans="1:7" x14ac:dyDescent="0.2">
      <c r="A5292" s="15">
        <v>10000</v>
      </c>
      <c r="B5292" s="15">
        <v>0.1875</v>
      </c>
      <c r="C5292" s="15" t="s">
        <v>45</v>
      </c>
      <c r="D5292" s="15">
        <v>58000</v>
      </c>
      <c r="E5292" s="15">
        <v>36</v>
      </c>
      <c r="F5292" s="15">
        <v>0.5</v>
      </c>
      <c r="G5292" s="15">
        <v>0</v>
      </c>
    </row>
    <row r="5293" spans="1:7" x14ac:dyDescent="0.2">
      <c r="A5293" s="15">
        <v>10000</v>
      </c>
      <c r="B5293" s="15">
        <v>8.8999999999999996E-2</v>
      </c>
      <c r="C5293" s="15" t="s">
        <v>44</v>
      </c>
      <c r="D5293" s="15">
        <v>60000</v>
      </c>
      <c r="E5293" s="15">
        <v>36</v>
      </c>
      <c r="F5293" s="15">
        <v>1</v>
      </c>
      <c r="G5293" s="15">
        <v>0</v>
      </c>
    </row>
    <row r="5294" spans="1:7" x14ac:dyDescent="0.2">
      <c r="A5294" s="15">
        <v>10000</v>
      </c>
      <c r="B5294" s="15">
        <v>0.13109999999999999</v>
      </c>
      <c r="C5294" s="15" t="s">
        <v>46</v>
      </c>
      <c r="D5294" s="15">
        <v>120000</v>
      </c>
      <c r="E5294" s="15">
        <v>36</v>
      </c>
      <c r="F5294" s="15">
        <v>5</v>
      </c>
      <c r="G5294" s="15">
        <v>0</v>
      </c>
    </row>
    <row r="5295" spans="1:7" x14ac:dyDescent="0.2">
      <c r="A5295" s="15">
        <v>13500</v>
      </c>
      <c r="B5295" s="15">
        <v>0.13109999999999999</v>
      </c>
      <c r="C5295" s="15" t="s">
        <v>46</v>
      </c>
      <c r="D5295" s="15">
        <v>65000</v>
      </c>
      <c r="E5295" s="15">
        <v>36</v>
      </c>
      <c r="F5295" s="15">
        <v>10</v>
      </c>
      <c r="G5295" s="15">
        <v>0</v>
      </c>
    </row>
    <row r="5296" spans="1:7" x14ac:dyDescent="0.2">
      <c r="A5296" s="15">
        <v>14400</v>
      </c>
      <c r="B5296" s="15">
        <v>0.18490000000000001</v>
      </c>
      <c r="C5296" s="15" t="s">
        <v>46</v>
      </c>
      <c r="D5296" s="15">
        <v>94000</v>
      </c>
      <c r="E5296" s="15">
        <v>36</v>
      </c>
      <c r="F5296" s="15">
        <v>10</v>
      </c>
      <c r="G5296" s="15">
        <v>1</v>
      </c>
    </row>
    <row r="5297" spans="1:7" x14ac:dyDescent="0.2">
      <c r="A5297" s="15">
        <v>16000</v>
      </c>
      <c r="B5297" s="15">
        <v>0.1114</v>
      </c>
      <c r="C5297" s="15" t="s">
        <v>44</v>
      </c>
      <c r="D5297" s="15">
        <v>85000</v>
      </c>
      <c r="E5297" s="15">
        <v>36</v>
      </c>
      <c r="F5297" s="15">
        <v>3</v>
      </c>
      <c r="G5297" s="15">
        <v>0</v>
      </c>
    </row>
    <row r="5298" spans="1:7" x14ac:dyDescent="0.2">
      <c r="A5298" s="15">
        <v>29000</v>
      </c>
      <c r="B5298" s="15">
        <v>0.14330000000000001</v>
      </c>
      <c r="C5298" s="15" t="s">
        <v>46</v>
      </c>
      <c r="D5298" s="15">
        <v>150000</v>
      </c>
      <c r="E5298" s="15">
        <v>36</v>
      </c>
      <c r="F5298" s="15">
        <v>10</v>
      </c>
      <c r="G5298" s="15">
        <v>0</v>
      </c>
    </row>
    <row r="5299" spans="1:7" x14ac:dyDescent="0.2">
      <c r="A5299" s="15">
        <v>16725</v>
      </c>
      <c r="B5299" s="15">
        <v>8.8999999999999996E-2</v>
      </c>
      <c r="C5299" s="15" t="s">
        <v>46</v>
      </c>
      <c r="D5299" s="15">
        <v>126000</v>
      </c>
      <c r="E5299" s="15">
        <v>36</v>
      </c>
      <c r="F5299" s="15">
        <v>10</v>
      </c>
      <c r="G5299" s="15">
        <v>0</v>
      </c>
    </row>
    <row r="5300" spans="1:7" x14ac:dyDescent="0.2">
      <c r="A5300" s="15">
        <v>16950</v>
      </c>
      <c r="B5300" s="15">
        <v>0.1777</v>
      </c>
      <c r="C5300" s="15" t="s">
        <v>44</v>
      </c>
      <c r="D5300" s="15">
        <v>38500</v>
      </c>
      <c r="E5300" s="15">
        <v>36</v>
      </c>
      <c r="F5300" s="15">
        <v>5</v>
      </c>
      <c r="G5300" s="15">
        <v>0</v>
      </c>
    </row>
    <row r="5301" spans="1:7" x14ac:dyDescent="0.2">
      <c r="A5301" s="15">
        <v>4800</v>
      </c>
      <c r="B5301" s="15">
        <v>0.2198</v>
      </c>
      <c r="C5301" s="15" t="s">
        <v>44</v>
      </c>
      <c r="D5301" s="15">
        <v>38000</v>
      </c>
      <c r="E5301" s="15">
        <v>36</v>
      </c>
      <c r="F5301" s="15">
        <v>10</v>
      </c>
      <c r="G5301" s="15">
        <v>0</v>
      </c>
    </row>
    <row r="5302" spans="1:7" x14ac:dyDescent="0.2">
      <c r="A5302" s="15">
        <v>25450</v>
      </c>
      <c r="B5302" s="15">
        <v>0.19719999999999999</v>
      </c>
      <c r="C5302" s="15" t="s">
        <v>44</v>
      </c>
      <c r="D5302" s="15">
        <v>57000</v>
      </c>
      <c r="E5302" s="15">
        <v>60</v>
      </c>
      <c r="F5302" s="15">
        <v>1</v>
      </c>
      <c r="G5302" s="15">
        <v>1</v>
      </c>
    </row>
    <row r="5303" spans="1:7" x14ac:dyDescent="0.2">
      <c r="A5303" s="15">
        <v>14000</v>
      </c>
      <c r="B5303" s="15">
        <v>0.14330000000000001</v>
      </c>
      <c r="C5303" s="15" t="s">
        <v>44</v>
      </c>
      <c r="D5303" s="15">
        <v>40000</v>
      </c>
      <c r="E5303" s="15">
        <v>36</v>
      </c>
      <c r="F5303" s="15">
        <v>8</v>
      </c>
      <c r="G5303" s="15">
        <v>0</v>
      </c>
    </row>
    <row r="5304" spans="1:7" x14ac:dyDescent="0.2">
      <c r="A5304" s="15">
        <v>22025</v>
      </c>
      <c r="B5304" s="15">
        <v>0.14330000000000001</v>
      </c>
      <c r="C5304" s="15" t="s">
        <v>44</v>
      </c>
      <c r="D5304" s="15">
        <v>119970</v>
      </c>
      <c r="E5304" s="15">
        <v>36</v>
      </c>
      <c r="F5304" s="15">
        <v>1</v>
      </c>
      <c r="G5304" s="15">
        <v>0</v>
      </c>
    </row>
    <row r="5305" spans="1:7" x14ac:dyDescent="0.2">
      <c r="A5305" s="15">
        <v>28000</v>
      </c>
      <c r="B5305" s="15">
        <v>8.8999999999999996E-2</v>
      </c>
      <c r="C5305" s="15" t="s">
        <v>46</v>
      </c>
      <c r="D5305" s="15">
        <v>112000</v>
      </c>
      <c r="E5305" s="15">
        <v>36</v>
      </c>
      <c r="F5305" s="15">
        <v>2</v>
      </c>
      <c r="G5305" s="15">
        <v>0</v>
      </c>
    </row>
    <row r="5306" spans="1:7" x14ac:dyDescent="0.2">
      <c r="A5306" s="15">
        <v>16000</v>
      </c>
      <c r="B5306" s="15">
        <v>0.1212</v>
      </c>
      <c r="C5306" s="15" t="s">
        <v>46</v>
      </c>
      <c r="D5306" s="15">
        <v>120000</v>
      </c>
      <c r="E5306" s="15">
        <v>36</v>
      </c>
      <c r="F5306" s="15">
        <v>2</v>
      </c>
      <c r="G5306" s="15">
        <v>0</v>
      </c>
    </row>
    <row r="5307" spans="1:7" x14ac:dyDescent="0.2">
      <c r="A5307" s="15">
        <v>8000</v>
      </c>
      <c r="B5307" s="15">
        <v>0.1777</v>
      </c>
      <c r="C5307" s="15" t="s">
        <v>44</v>
      </c>
      <c r="D5307" s="15">
        <v>30000</v>
      </c>
      <c r="E5307" s="15">
        <v>36</v>
      </c>
      <c r="F5307" s="15">
        <v>10</v>
      </c>
      <c r="G5307" s="15">
        <v>0</v>
      </c>
    </row>
    <row r="5308" spans="1:7" x14ac:dyDescent="0.2">
      <c r="A5308" s="15">
        <v>10000</v>
      </c>
      <c r="B5308" s="15">
        <v>0.158</v>
      </c>
      <c r="C5308" s="15" t="s">
        <v>46</v>
      </c>
      <c r="D5308" s="15">
        <v>50000</v>
      </c>
      <c r="E5308" s="15">
        <v>36</v>
      </c>
      <c r="F5308" s="15">
        <v>10</v>
      </c>
      <c r="G5308" s="15">
        <v>0</v>
      </c>
    </row>
    <row r="5309" spans="1:7" x14ac:dyDescent="0.2">
      <c r="A5309" s="15">
        <v>9450</v>
      </c>
      <c r="B5309" s="15">
        <v>0.1777</v>
      </c>
      <c r="C5309" s="15" t="s">
        <v>44</v>
      </c>
      <c r="D5309" s="15">
        <v>46700</v>
      </c>
      <c r="E5309" s="15">
        <v>36</v>
      </c>
      <c r="F5309" s="15">
        <v>6</v>
      </c>
      <c r="G5309" s="15">
        <v>0</v>
      </c>
    </row>
    <row r="5310" spans="1:7" x14ac:dyDescent="0.2">
      <c r="A5310" s="15">
        <v>10000</v>
      </c>
      <c r="B5310" s="15">
        <v>0.158</v>
      </c>
      <c r="C5310" s="15" t="s">
        <v>44</v>
      </c>
      <c r="D5310" s="15">
        <v>48000</v>
      </c>
      <c r="E5310" s="15">
        <v>36</v>
      </c>
      <c r="F5310" s="15">
        <v>10</v>
      </c>
      <c r="G5310" s="15">
        <v>0</v>
      </c>
    </row>
    <row r="5311" spans="1:7" x14ac:dyDescent="0.2">
      <c r="A5311" s="15">
        <v>15000</v>
      </c>
      <c r="B5311" s="15">
        <v>8.8999999999999996E-2</v>
      </c>
      <c r="C5311" s="15" t="s">
        <v>46</v>
      </c>
      <c r="D5311" s="15">
        <v>140000</v>
      </c>
      <c r="E5311" s="15">
        <v>36</v>
      </c>
      <c r="F5311" s="15">
        <v>6</v>
      </c>
      <c r="G5311" s="15">
        <v>0</v>
      </c>
    </row>
    <row r="5312" spans="1:7" x14ac:dyDescent="0.2">
      <c r="A5312" s="15">
        <v>8875</v>
      </c>
      <c r="B5312" s="15">
        <v>0.158</v>
      </c>
      <c r="C5312" s="15" t="s">
        <v>44</v>
      </c>
      <c r="D5312" s="15">
        <v>52000</v>
      </c>
      <c r="E5312" s="15">
        <v>36</v>
      </c>
      <c r="F5312" s="15">
        <v>6</v>
      </c>
      <c r="G5312" s="15">
        <v>0</v>
      </c>
    </row>
    <row r="5313" spans="1:7" x14ac:dyDescent="0.2">
      <c r="A5313" s="15">
        <v>12000</v>
      </c>
      <c r="B5313" s="15">
        <v>0.17269999999999999</v>
      </c>
      <c r="C5313" s="15" t="s">
        <v>46</v>
      </c>
      <c r="D5313" s="15">
        <v>68000</v>
      </c>
      <c r="E5313" s="15">
        <v>36</v>
      </c>
      <c r="F5313" s="15">
        <v>10</v>
      </c>
      <c r="G5313" s="15">
        <v>0</v>
      </c>
    </row>
    <row r="5314" spans="1:7" x14ac:dyDescent="0.2">
      <c r="A5314" s="15">
        <v>9000</v>
      </c>
      <c r="B5314" s="15">
        <v>0.16289999999999999</v>
      </c>
      <c r="C5314" s="15" t="s">
        <v>44</v>
      </c>
      <c r="D5314" s="15">
        <v>84000</v>
      </c>
      <c r="E5314" s="15">
        <v>36</v>
      </c>
      <c r="F5314" s="15">
        <v>5</v>
      </c>
      <c r="G5314" s="15">
        <v>0</v>
      </c>
    </row>
    <row r="5315" spans="1:7" x14ac:dyDescent="0.2">
      <c r="A5315" s="15">
        <v>10000</v>
      </c>
      <c r="B5315" s="15">
        <v>0.1409</v>
      </c>
      <c r="C5315" s="15" t="s">
        <v>44</v>
      </c>
      <c r="D5315" s="15">
        <v>70000</v>
      </c>
      <c r="E5315" s="15">
        <v>36</v>
      </c>
      <c r="F5315" s="15">
        <v>8</v>
      </c>
      <c r="G5315" s="15">
        <v>0</v>
      </c>
    </row>
    <row r="5316" spans="1:7" x14ac:dyDescent="0.2">
      <c r="A5316" s="15">
        <v>10000</v>
      </c>
      <c r="B5316" s="15">
        <v>0.1016</v>
      </c>
      <c r="C5316" s="15" t="s">
        <v>44</v>
      </c>
      <c r="D5316" s="15">
        <v>50000</v>
      </c>
      <c r="E5316" s="15">
        <v>36</v>
      </c>
      <c r="F5316" s="15">
        <v>2</v>
      </c>
      <c r="G5316" s="15">
        <v>0</v>
      </c>
    </row>
    <row r="5317" spans="1:7" x14ac:dyDescent="0.2">
      <c r="A5317" s="15">
        <v>4500</v>
      </c>
      <c r="B5317" s="15">
        <v>7.9000000000000001E-2</v>
      </c>
      <c r="C5317" s="15" t="s">
        <v>46</v>
      </c>
      <c r="D5317" s="15">
        <v>115000</v>
      </c>
      <c r="E5317" s="15">
        <v>36</v>
      </c>
      <c r="F5317" s="15">
        <v>6</v>
      </c>
      <c r="G5317" s="15">
        <v>0</v>
      </c>
    </row>
    <row r="5318" spans="1:7" x14ac:dyDescent="0.2">
      <c r="A5318" s="15">
        <v>10075</v>
      </c>
      <c r="B5318" s="15">
        <v>0.16289999999999999</v>
      </c>
      <c r="C5318" s="15" t="s">
        <v>44</v>
      </c>
      <c r="D5318" s="15">
        <v>31200</v>
      </c>
      <c r="E5318" s="15">
        <v>36</v>
      </c>
      <c r="F5318" s="15">
        <v>3</v>
      </c>
      <c r="G5318" s="15">
        <v>1</v>
      </c>
    </row>
    <row r="5319" spans="1:7" x14ac:dyDescent="0.2">
      <c r="A5319" s="15">
        <v>21200</v>
      </c>
      <c r="B5319" s="15">
        <v>0.17269999999999999</v>
      </c>
      <c r="C5319" s="15" t="s">
        <v>46</v>
      </c>
      <c r="D5319" s="15">
        <v>90000</v>
      </c>
      <c r="E5319" s="15">
        <v>60</v>
      </c>
      <c r="F5319" s="15">
        <v>10</v>
      </c>
      <c r="G5319" s="15">
        <v>1</v>
      </c>
    </row>
    <row r="5320" spans="1:7" x14ac:dyDescent="0.2">
      <c r="A5320" s="15">
        <v>12000</v>
      </c>
      <c r="B5320" s="15">
        <v>0.158</v>
      </c>
      <c r="C5320" s="15" t="s">
        <v>46</v>
      </c>
      <c r="D5320" s="15">
        <v>53000</v>
      </c>
      <c r="E5320" s="15">
        <v>36</v>
      </c>
      <c r="F5320" s="15">
        <v>2</v>
      </c>
      <c r="G5320" s="15">
        <v>1</v>
      </c>
    </row>
    <row r="5321" spans="1:7" x14ac:dyDescent="0.2">
      <c r="A5321" s="15">
        <v>12000</v>
      </c>
      <c r="B5321" s="15">
        <v>0.15310000000000001</v>
      </c>
      <c r="C5321" s="15" t="s">
        <v>44</v>
      </c>
      <c r="D5321" s="15">
        <v>60000</v>
      </c>
      <c r="E5321" s="15">
        <v>36</v>
      </c>
      <c r="F5321" s="15">
        <v>10</v>
      </c>
      <c r="G5321" s="15">
        <v>0</v>
      </c>
    </row>
    <row r="5322" spans="1:7" x14ac:dyDescent="0.2">
      <c r="A5322" s="15">
        <v>12000</v>
      </c>
      <c r="B5322" s="15">
        <v>0.14330000000000001</v>
      </c>
      <c r="C5322" s="15" t="s">
        <v>44</v>
      </c>
      <c r="D5322" s="15">
        <v>56243</v>
      </c>
      <c r="E5322" s="15">
        <v>36</v>
      </c>
      <c r="F5322" s="15">
        <v>10</v>
      </c>
      <c r="G5322" s="15">
        <v>0</v>
      </c>
    </row>
    <row r="5323" spans="1:7" x14ac:dyDescent="0.2">
      <c r="A5323" s="15">
        <v>4950</v>
      </c>
      <c r="B5323" s="15">
        <v>0.21490000000000001</v>
      </c>
      <c r="C5323" s="15" t="s">
        <v>44</v>
      </c>
      <c r="D5323" s="15">
        <v>28000</v>
      </c>
      <c r="E5323" s="15">
        <v>36</v>
      </c>
      <c r="F5323" s="15">
        <v>0.5</v>
      </c>
      <c r="G5323" s="15">
        <v>0</v>
      </c>
    </row>
    <row r="5324" spans="1:7" x14ac:dyDescent="0.2">
      <c r="A5324" s="15">
        <v>21000</v>
      </c>
      <c r="B5324" s="15">
        <v>0.13109999999999999</v>
      </c>
      <c r="C5324" s="15" t="s">
        <v>44</v>
      </c>
      <c r="D5324" s="15">
        <v>110000</v>
      </c>
      <c r="E5324" s="15">
        <v>60</v>
      </c>
      <c r="F5324" s="15">
        <v>0.5</v>
      </c>
      <c r="G5324" s="15">
        <v>0</v>
      </c>
    </row>
    <row r="5325" spans="1:7" x14ac:dyDescent="0.2">
      <c r="A5325" s="15">
        <v>24000</v>
      </c>
      <c r="B5325" s="15">
        <v>8.8999999999999996E-2</v>
      </c>
      <c r="C5325" s="15" t="s">
        <v>46</v>
      </c>
      <c r="D5325" s="15">
        <v>98000</v>
      </c>
      <c r="E5325" s="15">
        <v>36</v>
      </c>
      <c r="F5325" s="15">
        <v>7</v>
      </c>
      <c r="G5325" s="15">
        <v>0</v>
      </c>
    </row>
    <row r="5326" spans="1:7" x14ac:dyDescent="0.2">
      <c r="A5326" s="15">
        <v>14500</v>
      </c>
      <c r="B5326" s="15">
        <v>0.1016</v>
      </c>
      <c r="C5326" s="15" t="s">
        <v>46</v>
      </c>
      <c r="D5326" s="15">
        <v>150000</v>
      </c>
      <c r="E5326" s="15">
        <v>36</v>
      </c>
      <c r="F5326" s="15">
        <v>0.5</v>
      </c>
      <c r="G5326" s="15">
        <v>0</v>
      </c>
    </row>
    <row r="5327" spans="1:7" x14ac:dyDescent="0.2">
      <c r="A5327" s="15">
        <v>12000</v>
      </c>
      <c r="B5327" s="15">
        <v>0.15310000000000001</v>
      </c>
      <c r="C5327" s="15" t="s">
        <v>46</v>
      </c>
      <c r="D5327" s="15">
        <v>90000</v>
      </c>
      <c r="E5327" s="15">
        <v>36</v>
      </c>
      <c r="F5327" s="15">
        <v>1</v>
      </c>
      <c r="G5327" s="15">
        <v>0</v>
      </c>
    </row>
    <row r="5328" spans="1:7" x14ac:dyDescent="0.2">
      <c r="A5328" s="15">
        <v>5250</v>
      </c>
      <c r="B5328" s="15">
        <v>0.18490000000000001</v>
      </c>
      <c r="C5328" s="15" t="s">
        <v>46</v>
      </c>
      <c r="D5328" s="15">
        <v>39000</v>
      </c>
      <c r="E5328" s="15">
        <v>36</v>
      </c>
      <c r="F5328" s="15">
        <v>9</v>
      </c>
      <c r="G5328" s="15">
        <v>0</v>
      </c>
    </row>
    <row r="5329" spans="1:7" x14ac:dyDescent="0.2">
      <c r="A5329" s="15">
        <v>15000</v>
      </c>
      <c r="B5329" s="15">
        <v>0.1114</v>
      </c>
      <c r="C5329" s="15" t="s">
        <v>46</v>
      </c>
      <c r="D5329" s="15">
        <v>85960</v>
      </c>
      <c r="E5329" s="15">
        <v>36</v>
      </c>
      <c r="F5329" s="15">
        <v>1</v>
      </c>
      <c r="G5329" s="15">
        <v>0</v>
      </c>
    </row>
    <row r="5330" spans="1:7" x14ac:dyDescent="0.2">
      <c r="A5330" s="15">
        <v>12000</v>
      </c>
      <c r="B5330" s="15">
        <v>0.1212</v>
      </c>
      <c r="C5330" s="15" t="s">
        <v>44</v>
      </c>
      <c r="D5330" s="15">
        <v>80000</v>
      </c>
      <c r="E5330" s="15">
        <v>36</v>
      </c>
      <c r="F5330" s="15">
        <v>2</v>
      </c>
      <c r="G5330" s="15">
        <v>0</v>
      </c>
    </row>
    <row r="5331" spans="1:7" x14ac:dyDescent="0.2">
      <c r="A5331" s="15">
        <v>6075</v>
      </c>
      <c r="B5331" s="15">
        <v>0.17269999999999999</v>
      </c>
      <c r="C5331" s="15" t="s">
        <v>44</v>
      </c>
      <c r="D5331" s="15">
        <v>42000</v>
      </c>
      <c r="E5331" s="15">
        <v>36</v>
      </c>
      <c r="F5331" s="15">
        <v>5</v>
      </c>
      <c r="G5331" s="15">
        <v>1</v>
      </c>
    </row>
    <row r="5332" spans="1:7" x14ac:dyDescent="0.2">
      <c r="A5332" s="15">
        <v>24175</v>
      </c>
      <c r="B5332" s="15">
        <v>8.8999999999999996E-2</v>
      </c>
      <c r="C5332" s="15" t="s">
        <v>46</v>
      </c>
      <c r="D5332" s="15">
        <v>140000</v>
      </c>
      <c r="E5332" s="15">
        <v>36</v>
      </c>
      <c r="F5332" s="15">
        <v>10</v>
      </c>
      <c r="G5332" s="15">
        <v>0</v>
      </c>
    </row>
    <row r="5333" spans="1:7" x14ac:dyDescent="0.2">
      <c r="A5333" s="15">
        <v>14000</v>
      </c>
      <c r="B5333" s="15">
        <v>0.15310000000000001</v>
      </c>
      <c r="C5333" s="15" t="s">
        <v>45</v>
      </c>
      <c r="D5333" s="15">
        <v>58000</v>
      </c>
      <c r="E5333" s="15">
        <v>36</v>
      </c>
      <c r="F5333" s="15">
        <v>10</v>
      </c>
      <c r="G5333" s="15">
        <v>0</v>
      </c>
    </row>
    <row r="5334" spans="1:7" x14ac:dyDescent="0.2">
      <c r="A5334" s="15">
        <v>9675</v>
      </c>
      <c r="B5334" s="15">
        <v>0.1777</v>
      </c>
      <c r="C5334" s="15" t="s">
        <v>44</v>
      </c>
      <c r="D5334" s="15">
        <v>36000</v>
      </c>
      <c r="E5334" s="15">
        <v>36</v>
      </c>
      <c r="F5334" s="15">
        <v>7</v>
      </c>
      <c r="G5334" s="15">
        <v>1</v>
      </c>
    </row>
    <row r="5335" spans="1:7" x14ac:dyDescent="0.2">
      <c r="A5335" s="15">
        <v>12000</v>
      </c>
      <c r="B5335" s="15">
        <v>0.1212</v>
      </c>
      <c r="C5335" s="15" t="s">
        <v>46</v>
      </c>
      <c r="D5335" s="15">
        <v>60000</v>
      </c>
      <c r="E5335" s="15">
        <v>36</v>
      </c>
      <c r="F5335" s="15">
        <v>5</v>
      </c>
      <c r="G5335" s="15">
        <v>1</v>
      </c>
    </row>
    <row r="5336" spans="1:7" x14ac:dyDescent="0.2">
      <c r="A5336" s="15">
        <v>8000</v>
      </c>
      <c r="B5336" s="15">
        <v>0.16289999999999999</v>
      </c>
      <c r="C5336" s="15" t="s">
        <v>46</v>
      </c>
      <c r="D5336" s="15">
        <v>70000</v>
      </c>
      <c r="E5336" s="15">
        <v>36</v>
      </c>
      <c r="F5336" s="15">
        <v>10</v>
      </c>
      <c r="G5336" s="15">
        <v>0</v>
      </c>
    </row>
    <row r="5337" spans="1:7" x14ac:dyDescent="0.2">
      <c r="A5337" s="15">
        <v>8400</v>
      </c>
      <c r="B5337" s="15">
        <v>0.13109999999999999</v>
      </c>
      <c r="C5337" s="15" t="s">
        <v>46</v>
      </c>
      <c r="D5337" s="15">
        <v>39362</v>
      </c>
      <c r="E5337" s="15">
        <v>36</v>
      </c>
      <c r="F5337" s="15">
        <v>4</v>
      </c>
      <c r="G5337" s="15">
        <v>0</v>
      </c>
    </row>
    <row r="5338" spans="1:7" x14ac:dyDescent="0.2">
      <c r="A5338" s="15">
        <v>3000</v>
      </c>
      <c r="B5338" s="15">
        <v>0.13109999999999999</v>
      </c>
      <c r="C5338" s="15" t="s">
        <v>44</v>
      </c>
      <c r="D5338" s="15">
        <v>70000</v>
      </c>
      <c r="E5338" s="15">
        <v>36</v>
      </c>
      <c r="F5338" s="15">
        <v>1</v>
      </c>
      <c r="G5338" s="15">
        <v>0</v>
      </c>
    </row>
    <row r="5339" spans="1:7" x14ac:dyDescent="0.2">
      <c r="A5339" s="15">
        <v>9600</v>
      </c>
      <c r="B5339" s="15">
        <v>0.1212</v>
      </c>
      <c r="C5339" s="15" t="s">
        <v>46</v>
      </c>
      <c r="D5339" s="15">
        <v>56000</v>
      </c>
      <c r="E5339" s="15">
        <v>36</v>
      </c>
      <c r="F5339" s="15">
        <v>10</v>
      </c>
      <c r="G5339" s="15">
        <v>0</v>
      </c>
    </row>
    <row r="5340" spans="1:7" x14ac:dyDescent="0.2">
      <c r="A5340" s="15">
        <v>6000</v>
      </c>
      <c r="B5340" s="15">
        <v>0.13109999999999999</v>
      </c>
      <c r="C5340" s="15" t="s">
        <v>46</v>
      </c>
      <c r="D5340" s="15">
        <v>48000</v>
      </c>
      <c r="E5340" s="15">
        <v>36</v>
      </c>
      <c r="F5340" s="15">
        <v>10</v>
      </c>
      <c r="G5340" s="15">
        <v>0</v>
      </c>
    </row>
    <row r="5341" spans="1:7" x14ac:dyDescent="0.2">
      <c r="A5341" s="15">
        <v>20000</v>
      </c>
      <c r="B5341" s="15">
        <v>0.1114</v>
      </c>
      <c r="C5341" s="15" t="s">
        <v>46</v>
      </c>
      <c r="D5341" s="15">
        <v>80000</v>
      </c>
      <c r="E5341" s="15">
        <v>36</v>
      </c>
      <c r="F5341" s="15">
        <v>10</v>
      </c>
      <c r="G5341" s="15">
        <v>0</v>
      </c>
    </row>
    <row r="5342" spans="1:7" x14ac:dyDescent="0.2">
      <c r="A5342" s="15">
        <v>5375</v>
      </c>
      <c r="B5342" s="15">
        <v>0.1409</v>
      </c>
      <c r="C5342" s="15" t="s">
        <v>44</v>
      </c>
      <c r="D5342" s="15">
        <v>77000</v>
      </c>
      <c r="E5342" s="15">
        <v>36</v>
      </c>
      <c r="F5342" s="15">
        <v>10</v>
      </c>
      <c r="G5342" s="15">
        <v>0</v>
      </c>
    </row>
    <row r="5343" spans="1:7" x14ac:dyDescent="0.2">
      <c r="A5343" s="15">
        <v>12000</v>
      </c>
      <c r="B5343" s="15">
        <v>0.1212</v>
      </c>
      <c r="C5343" s="15" t="s">
        <v>46</v>
      </c>
      <c r="D5343" s="15">
        <v>104000</v>
      </c>
      <c r="E5343" s="15">
        <v>36</v>
      </c>
      <c r="F5343" s="15">
        <v>3</v>
      </c>
      <c r="G5343" s="15">
        <v>0</v>
      </c>
    </row>
    <row r="5344" spans="1:7" x14ac:dyDescent="0.2">
      <c r="A5344" s="15">
        <v>7000</v>
      </c>
      <c r="B5344" s="15">
        <v>0.158</v>
      </c>
      <c r="C5344" s="15" t="s">
        <v>44</v>
      </c>
      <c r="D5344" s="15">
        <v>75000</v>
      </c>
      <c r="E5344" s="15">
        <v>36</v>
      </c>
      <c r="F5344" s="15">
        <v>2</v>
      </c>
      <c r="G5344" s="15">
        <v>0</v>
      </c>
    </row>
    <row r="5345" spans="1:7" x14ac:dyDescent="0.2">
      <c r="A5345" s="15">
        <v>12000</v>
      </c>
      <c r="B5345" s="15">
        <v>0.1016</v>
      </c>
      <c r="C5345" s="15" t="s">
        <v>46</v>
      </c>
      <c r="D5345" s="15">
        <v>55000</v>
      </c>
      <c r="E5345" s="15">
        <v>36</v>
      </c>
      <c r="F5345" s="15">
        <v>7</v>
      </c>
      <c r="G5345" s="15">
        <v>0</v>
      </c>
    </row>
    <row r="5346" spans="1:7" x14ac:dyDescent="0.2">
      <c r="A5346" s="15">
        <v>3625</v>
      </c>
      <c r="B5346" s="15">
        <v>0.19719999999999999</v>
      </c>
      <c r="C5346" s="15" t="s">
        <v>46</v>
      </c>
      <c r="D5346" s="15">
        <v>35000</v>
      </c>
      <c r="E5346" s="15">
        <v>60</v>
      </c>
      <c r="F5346" s="15">
        <v>4</v>
      </c>
      <c r="G5346" s="15">
        <v>1</v>
      </c>
    </row>
    <row r="5347" spans="1:7" x14ac:dyDescent="0.2">
      <c r="A5347" s="15">
        <v>10000</v>
      </c>
      <c r="B5347" s="15">
        <v>8.8999999999999996E-2</v>
      </c>
      <c r="C5347" s="15" t="s">
        <v>46</v>
      </c>
      <c r="D5347" s="15">
        <v>85000</v>
      </c>
      <c r="E5347" s="15">
        <v>36</v>
      </c>
      <c r="F5347" s="15">
        <v>2</v>
      </c>
      <c r="G5347" s="15">
        <v>1</v>
      </c>
    </row>
    <row r="5348" spans="1:7" x14ac:dyDescent="0.2">
      <c r="A5348" s="15">
        <v>15000</v>
      </c>
      <c r="B5348" s="15">
        <v>0.13109999999999999</v>
      </c>
      <c r="C5348" s="15" t="s">
        <v>46</v>
      </c>
      <c r="D5348" s="15">
        <v>65000</v>
      </c>
      <c r="E5348" s="15">
        <v>36</v>
      </c>
      <c r="F5348" s="15">
        <v>10</v>
      </c>
      <c r="G5348" s="15">
        <v>0</v>
      </c>
    </row>
    <row r="5349" spans="1:7" x14ac:dyDescent="0.2">
      <c r="A5349" s="15">
        <v>9600</v>
      </c>
      <c r="B5349" s="15">
        <v>0.13109999999999999</v>
      </c>
      <c r="C5349" s="15" t="s">
        <v>46</v>
      </c>
      <c r="D5349" s="15">
        <v>47000</v>
      </c>
      <c r="E5349" s="15">
        <v>36</v>
      </c>
      <c r="F5349" s="15">
        <v>8</v>
      </c>
      <c r="G5349" s="15">
        <v>0</v>
      </c>
    </row>
    <row r="5350" spans="1:7" x14ac:dyDescent="0.2">
      <c r="A5350" s="15">
        <v>4800</v>
      </c>
      <c r="B5350" s="15">
        <v>0.158</v>
      </c>
      <c r="C5350" s="15" t="s">
        <v>46</v>
      </c>
      <c r="D5350" s="15">
        <v>63000</v>
      </c>
      <c r="E5350" s="15">
        <v>36</v>
      </c>
      <c r="F5350" s="15">
        <v>10</v>
      </c>
      <c r="G5350" s="15">
        <v>0</v>
      </c>
    </row>
    <row r="5351" spans="1:7" x14ac:dyDescent="0.2">
      <c r="A5351" s="15">
        <v>10000</v>
      </c>
      <c r="B5351" s="15">
        <v>6.0299999999999999E-2</v>
      </c>
      <c r="C5351" s="15" t="s">
        <v>44</v>
      </c>
      <c r="D5351" s="15">
        <v>90000</v>
      </c>
      <c r="E5351" s="15">
        <v>36</v>
      </c>
      <c r="F5351" s="15">
        <v>2</v>
      </c>
      <c r="G5351" s="15">
        <v>0</v>
      </c>
    </row>
    <row r="5352" spans="1:7" x14ac:dyDescent="0.2">
      <c r="A5352" s="15">
        <v>10000</v>
      </c>
      <c r="B5352" s="15">
        <v>0.16289999999999999</v>
      </c>
      <c r="C5352" s="15" t="s">
        <v>46</v>
      </c>
      <c r="D5352" s="15">
        <v>58630</v>
      </c>
      <c r="E5352" s="15">
        <v>36</v>
      </c>
      <c r="F5352" s="15">
        <v>5</v>
      </c>
      <c r="G5352" s="15">
        <v>0</v>
      </c>
    </row>
    <row r="5353" spans="1:7" x14ac:dyDescent="0.2">
      <c r="A5353" s="15">
        <v>10575</v>
      </c>
      <c r="B5353" s="15">
        <v>0.15310000000000001</v>
      </c>
      <c r="C5353" s="15" t="s">
        <v>44</v>
      </c>
      <c r="D5353" s="15">
        <v>55000</v>
      </c>
      <c r="E5353" s="15">
        <v>36</v>
      </c>
      <c r="F5353" s="15">
        <v>3</v>
      </c>
      <c r="G5353" s="15">
        <v>0</v>
      </c>
    </row>
    <row r="5354" spans="1:7" x14ac:dyDescent="0.2">
      <c r="A5354" s="15">
        <v>18000</v>
      </c>
      <c r="B5354" s="15">
        <v>0.1114</v>
      </c>
      <c r="C5354" s="15" t="s">
        <v>46</v>
      </c>
      <c r="D5354" s="15">
        <v>65000</v>
      </c>
      <c r="E5354" s="15">
        <v>36</v>
      </c>
      <c r="F5354" s="15">
        <v>6</v>
      </c>
      <c r="G5354" s="15">
        <v>0</v>
      </c>
    </row>
    <row r="5355" spans="1:7" x14ac:dyDescent="0.2">
      <c r="A5355" s="15">
        <v>20000</v>
      </c>
      <c r="B5355" s="15">
        <v>0.22470000000000001</v>
      </c>
      <c r="C5355" s="15" t="s">
        <v>46</v>
      </c>
      <c r="D5355" s="15">
        <v>65000</v>
      </c>
      <c r="E5355" s="15">
        <v>60</v>
      </c>
      <c r="F5355" s="15">
        <v>10</v>
      </c>
      <c r="G5355" s="15">
        <v>1</v>
      </c>
    </row>
    <row r="5356" spans="1:7" x14ac:dyDescent="0.2">
      <c r="A5356" s="15">
        <v>14000</v>
      </c>
      <c r="B5356" s="15">
        <v>0.158</v>
      </c>
      <c r="C5356" s="15" t="s">
        <v>46</v>
      </c>
      <c r="D5356" s="15">
        <v>63000</v>
      </c>
      <c r="E5356" s="15">
        <v>36</v>
      </c>
      <c r="F5356" s="15">
        <v>5</v>
      </c>
      <c r="G5356" s="15">
        <v>0</v>
      </c>
    </row>
    <row r="5357" spans="1:7" x14ac:dyDescent="0.2">
      <c r="A5357" s="15">
        <v>24000</v>
      </c>
      <c r="B5357" s="15">
        <v>0.1212</v>
      </c>
      <c r="C5357" s="15" t="s">
        <v>44</v>
      </c>
      <c r="D5357" s="15">
        <v>114000</v>
      </c>
      <c r="E5357" s="15">
        <v>36</v>
      </c>
      <c r="F5357" s="15">
        <v>3</v>
      </c>
      <c r="G5357" s="15">
        <v>0</v>
      </c>
    </row>
    <row r="5358" spans="1:7" x14ac:dyDescent="0.2">
      <c r="A5358" s="15">
        <v>21000</v>
      </c>
      <c r="B5358" s="15">
        <v>8.8999999999999996E-2</v>
      </c>
      <c r="C5358" s="15" t="s">
        <v>46</v>
      </c>
      <c r="D5358" s="15">
        <v>114000</v>
      </c>
      <c r="E5358" s="15">
        <v>36</v>
      </c>
      <c r="F5358" s="15">
        <v>10</v>
      </c>
      <c r="G5358" s="15">
        <v>1</v>
      </c>
    </row>
    <row r="5359" spans="1:7" x14ac:dyDescent="0.2">
      <c r="A5359" s="15">
        <v>15000</v>
      </c>
      <c r="B5359" s="15">
        <v>0.13109999999999999</v>
      </c>
      <c r="C5359" s="15" t="s">
        <v>44</v>
      </c>
      <c r="D5359" s="15">
        <v>55000</v>
      </c>
      <c r="E5359" s="15">
        <v>36</v>
      </c>
      <c r="F5359" s="15">
        <v>10</v>
      </c>
      <c r="G5359" s="15">
        <v>1</v>
      </c>
    </row>
    <row r="5360" spans="1:7" x14ac:dyDescent="0.2">
      <c r="A5360" s="15">
        <v>10000</v>
      </c>
      <c r="B5360" s="15">
        <v>0.1016</v>
      </c>
      <c r="C5360" s="15" t="s">
        <v>46</v>
      </c>
      <c r="D5360" s="15">
        <v>75000</v>
      </c>
      <c r="E5360" s="15">
        <v>36</v>
      </c>
      <c r="F5360" s="15">
        <v>10</v>
      </c>
      <c r="G5360" s="15">
        <v>0</v>
      </c>
    </row>
    <row r="5361" spans="1:7" x14ac:dyDescent="0.2">
      <c r="A5361" s="15">
        <v>9500</v>
      </c>
      <c r="B5361" s="15">
        <v>0.1114</v>
      </c>
      <c r="C5361" s="15" t="s">
        <v>46</v>
      </c>
      <c r="D5361" s="15">
        <v>55000</v>
      </c>
      <c r="E5361" s="15">
        <v>36</v>
      </c>
      <c r="F5361" s="15">
        <v>2</v>
      </c>
      <c r="G5361" s="15">
        <v>0</v>
      </c>
    </row>
    <row r="5362" spans="1:7" x14ac:dyDescent="0.2">
      <c r="A5362" s="15">
        <v>3000</v>
      </c>
      <c r="B5362" s="15">
        <v>0.13109999999999999</v>
      </c>
      <c r="C5362" s="15" t="s">
        <v>46</v>
      </c>
      <c r="D5362" s="15">
        <v>28800</v>
      </c>
      <c r="E5362" s="15">
        <v>36</v>
      </c>
      <c r="F5362" s="15">
        <v>6</v>
      </c>
      <c r="G5362" s="15">
        <v>0</v>
      </c>
    </row>
    <row r="5363" spans="1:7" x14ac:dyDescent="0.2">
      <c r="A5363" s="15">
        <v>16100</v>
      </c>
      <c r="B5363" s="15">
        <v>0.15310000000000001</v>
      </c>
      <c r="C5363" s="15" t="s">
        <v>44</v>
      </c>
      <c r="D5363" s="15">
        <v>48000</v>
      </c>
      <c r="E5363" s="15">
        <v>60</v>
      </c>
      <c r="F5363" s="15">
        <v>6</v>
      </c>
      <c r="G5363" s="15">
        <v>0</v>
      </c>
    </row>
    <row r="5364" spans="1:7" x14ac:dyDescent="0.2">
      <c r="A5364" s="15">
        <v>2500</v>
      </c>
      <c r="B5364" s="15">
        <v>0.22470000000000001</v>
      </c>
      <c r="C5364" s="15" t="s">
        <v>44</v>
      </c>
      <c r="D5364" s="15">
        <v>75000</v>
      </c>
      <c r="E5364" s="15">
        <v>36</v>
      </c>
      <c r="F5364" s="15">
        <v>9</v>
      </c>
      <c r="G5364" s="15">
        <v>0</v>
      </c>
    </row>
    <row r="5365" spans="1:7" x14ac:dyDescent="0.2">
      <c r="A5365" s="15">
        <v>25000</v>
      </c>
      <c r="B5365" s="15">
        <v>0.22950000000000001</v>
      </c>
      <c r="C5365" s="15" t="s">
        <v>46</v>
      </c>
      <c r="D5365" s="15">
        <v>76500</v>
      </c>
      <c r="E5365" s="15">
        <v>60</v>
      </c>
      <c r="F5365" s="15">
        <v>10</v>
      </c>
      <c r="G5365" s="15">
        <v>1</v>
      </c>
    </row>
    <row r="5366" spans="1:7" x14ac:dyDescent="0.2">
      <c r="A5366" s="15">
        <v>22400</v>
      </c>
      <c r="B5366" s="15">
        <v>7.9000000000000001E-2</v>
      </c>
      <c r="C5366" s="15" t="s">
        <v>44</v>
      </c>
      <c r="D5366" s="15">
        <v>85500</v>
      </c>
      <c r="E5366" s="15">
        <v>36</v>
      </c>
      <c r="F5366" s="15">
        <v>2</v>
      </c>
      <c r="G5366" s="15">
        <v>0</v>
      </c>
    </row>
    <row r="5367" spans="1:7" x14ac:dyDescent="0.2">
      <c r="A5367" s="15">
        <v>9250</v>
      </c>
      <c r="B5367" s="15">
        <v>0.13109999999999999</v>
      </c>
      <c r="C5367" s="15" t="s">
        <v>46</v>
      </c>
      <c r="D5367" s="15">
        <v>67499.990000000005</v>
      </c>
      <c r="E5367" s="15">
        <v>36</v>
      </c>
      <c r="F5367" s="15">
        <v>7</v>
      </c>
      <c r="G5367" s="15">
        <v>0</v>
      </c>
    </row>
    <row r="5368" spans="1:7" x14ac:dyDescent="0.2">
      <c r="A5368" s="15">
        <v>28000</v>
      </c>
      <c r="B5368" s="15">
        <v>0.1114</v>
      </c>
      <c r="C5368" s="15" t="s">
        <v>44</v>
      </c>
      <c r="D5368" s="15">
        <v>237000</v>
      </c>
      <c r="E5368" s="15">
        <v>36</v>
      </c>
      <c r="F5368" s="15">
        <v>10</v>
      </c>
      <c r="G5368" s="15">
        <v>0</v>
      </c>
    </row>
    <row r="5369" spans="1:7" x14ac:dyDescent="0.2">
      <c r="A5369" s="15">
        <v>16000</v>
      </c>
      <c r="B5369" s="15">
        <v>0.1777</v>
      </c>
      <c r="C5369" s="15" t="s">
        <v>46</v>
      </c>
      <c r="D5369" s="15">
        <v>55000</v>
      </c>
      <c r="E5369" s="15">
        <v>60</v>
      </c>
      <c r="F5369" s="15">
        <v>3</v>
      </c>
      <c r="G5369" s="15">
        <v>1</v>
      </c>
    </row>
    <row r="5370" spans="1:7" x14ac:dyDescent="0.2">
      <c r="A5370" s="15">
        <v>8500</v>
      </c>
      <c r="B5370" s="15">
        <v>0.158</v>
      </c>
      <c r="C5370" s="15" t="s">
        <v>46</v>
      </c>
      <c r="D5370" s="15">
        <v>37000</v>
      </c>
      <c r="E5370" s="15">
        <v>36</v>
      </c>
      <c r="F5370" s="15">
        <v>7</v>
      </c>
      <c r="G5370" s="15">
        <v>0</v>
      </c>
    </row>
    <row r="5371" spans="1:7" x14ac:dyDescent="0.2">
      <c r="A5371" s="15">
        <v>15000</v>
      </c>
      <c r="B5371" s="15">
        <v>0.1016</v>
      </c>
      <c r="C5371" s="15" t="s">
        <v>46</v>
      </c>
      <c r="D5371" s="15">
        <v>80000</v>
      </c>
      <c r="E5371" s="15">
        <v>36</v>
      </c>
      <c r="F5371" s="15">
        <v>10</v>
      </c>
      <c r="G5371" s="15">
        <v>1</v>
      </c>
    </row>
    <row r="5372" spans="1:7" x14ac:dyDescent="0.2">
      <c r="A5372" s="15">
        <v>10000</v>
      </c>
      <c r="B5372" s="15">
        <v>0.13109999999999999</v>
      </c>
      <c r="C5372" s="15" t="s">
        <v>46</v>
      </c>
      <c r="D5372" s="15">
        <v>40000</v>
      </c>
      <c r="E5372" s="15">
        <v>36</v>
      </c>
      <c r="F5372" s="15">
        <v>9</v>
      </c>
      <c r="G5372" s="15">
        <v>0</v>
      </c>
    </row>
    <row r="5373" spans="1:7" x14ac:dyDescent="0.2">
      <c r="A5373" s="15">
        <v>9000</v>
      </c>
      <c r="B5373" s="15">
        <v>0.13109999999999999</v>
      </c>
      <c r="C5373" s="15" t="s">
        <v>44</v>
      </c>
      <c r="D5373" s="15">
        <v>55000</v>
      </c>
      <c r="E5373" s="15">
        <v>36</v>
      </c>
      <c r="F5373" s="15">
        <v>1</v>
      </c>
      <c r="G5373" s="15">
        <v>0</v>
      </c>
    </row>
    <row r="5374" spans="1:7" x14ac:dyDescent="0.2">
      <c r="A5374" s="15">
        <v>2175</v>
      </c>
      <c r="B5374" s="15">
        <v>7.9000000000000001E-2</v>
      </c>
      <c r="C5374" s="15" t="s">
        <v>46</v>
      </c>
      <c r="D5374" s="15">
        <v>50500</v>
      </c>
      <c r="E5374" s="15">
        <v>36</v>
      </c>
      <c r="F5374" s="15">
        <v>6</v>
      </c>
      <c r="G5374" s="15">
        <v>0</v>
      </c>
    </row>
    <row r="5375" spans="1:7" x14ac:dyDescent="0.2">
      <c r="A5375" s="15">
        <v>28000</v>
      </c>
      <c r="B5375" s="15">
        <v>0.14330000000000001</v>
      </c>
      <c r="C5375" s="15" t="s">
        <v>46</v>
      </c>
      <c r="D5375" s="15">
        <v>115000</v>
      </c>
      <c r="E5375" s="15">
        <v>36</v>
      </c>
      <c r="F5375" s="15">
        <v>3</v>
      </c>
      <c r="G5375" s="15">
        <v>0</v>
      </c>
    </row>
    <row r="5376" spans="1:7" x14ac:dyDescent="0.2">
      <c r="A5376" s="15">
        <v>22000</v>
      </c>
      <c r="B5376" s="15">
        <v>6.0299999999999999E-2</v>
      </c>
      <c r="C5376" s="15" t="s">
        <v>46</v>
      </c>
      <c r="D5376" s="15">
        <v>91000</v>
      </c>
      <c r="E5376" s="15">
        <v>36</v>
      </c>
      <c r="F5376" s="15">
        <v>10</v>
      </c>
      <c r="G5376" s="15">
        <v>0</v>
      </c>
    </row>
    <row r="5377" spans="1:7" x14ac:dyDescent="0.2">
      <c r="A5377" s="15">
        <v>8000</v>
      </c>
      <c r="B5377" s="15">
        <v>0.158</v>
      </c>
      <c r="C5377" s="15" t="s">
        <v>44</v>
      </c>
      <c r="D5377" s="15">
        <v>42000</v>
      </c>
      <c r="E5377" s="15">
        <v>36</v>
      </c>
      <c r="F5377" s="15">
        <v>10</v>
      </c>
      <c r="G5377" s="15">
        <v>0</v>
      </c>
    </row>
    <row r="5378" spans="1:7" x14ac:dyDescent="0.2">
      <c r="A5378" s="15">
        <v>30000</v>
      </c>
      <c r="B5378" s="15">
        <v>0.16289999999999999</v>
      </c>
      <c r="C5378" s="15" t="s">
        <v>46</v>
      </c>
      <c r="D5378" s="15">
        <v>110000</v>
      </c>
      <c r="E5378" s="15">
        <v>36</v>
      </c>
      <c r="F5378" s="15">
        <v>3</v>
      </c>
      <c r="G5378" s="15">
        <v>1</v>
      </c>
    </row>
    <row r="5379" spans="1:7" x14ac:dyDescent="0.2">
      <c r="A5379" s="15">
        <v>9000</v>
      </c>
      <c r="B5379" s="15">
        <v>6.6199999999999995E-2</v>
      </c>
      <c r="C5379" s="15" t="s">
        <v>46</v>
      </c>
      <c r="D5379" s="15">
        <v>80000</v>
      </c>
      <c r="E5379" s="15">
        <v>36</v>
      </c>
      <c r="F5379" s="15">
        <v>8</v>
      </c>
      <c r="G5379" s="15">
        <v>0</v>
      </c>
    </row>
    <row r="5380" spans="1:7" x14ac:dyDescent="0.2">
      <c r="A5380" s="15">
        <v>35000</v>
      </c>
      <c r="B5380" s="15">
        <v>0.1777</v>
      </c>
      <c r="C5380" s="15" t="s">
        <v>46</v>
      </c>
      <c r="D5380" s="15">
        <v>96000</v>
      </c>
      <c r="E5380" s="15">
        <v>60</v>
      </c>
      <c r="F5380" s="15">
        <v>3</v>
      </c>
      <c r="G5380" s="15">
        <v>0</v>
      </c>
    </row>
    <row r="5381" spans="1:7" x14ac:dyDescent="0.2">
      <c r="A5381" s="15">
        <v>7200</v>
      </c>
      <c r="B5381" s="15">
        <v>0.16289999999999999</v>
      </c>
      <c r="C5381" s="15" t="s">
        <v>44</v>
      </c>
      <c r="D5381" s="15">
        <v>37000</v>
      </c>
      <c r="E5381" s="15">
        <v>36</v>
      </c>
      <c r="F5381" s="15">
        <v>2</v>
      </c>
      <c r="G5381" s="15">
        <v>1</v>
      </c>
    </row>
    <row r="5382" spans="1:7" x14ac:dyDescent="0.2">
      <c r="A5382" s="15">
        <v>14675</v>
      </c>
      <c r="B5382" s="15">
        <v>0.13109999999999999</v>
      </c>
      <c r="C5382" s="15" t="s">
        <v>46</v>
      </c>
      <c r="D5382" s="15">
        <v>53000</v>
      </c>
      <c r="E5382" s="15">
        <v>36</v>
      </c>
      <c r="F5382" s="15">
        <v>10</v>
      </c>
      <c r="G5382" s="15">
        <v>0</v>
      </c>
    </row>
    <row r="5383" spans="1:7" x14ac:dyDescent="0.2">
      <c r="A5383" s="15">
        <v>20000</v>
      </c>
      <c r="B5383" s="15">
        <v>0.1212</v>
      </c>
      <c r="C5383" s="15" t="s">
        <v>46</v>
      </c>
      <c r="D5383" s="15">
        <v>115000</v>
      </c>
      <c r="E5383" s="15">
        <v>36</v>
      </c>
      <c r="F5383" s="15">
        <v>9</v>
      </c>
      <c r="G5383" s="15">
        <v>0</v>
      </c>
    </row>
    <row r="5384" spans="1:7" x14ac:dyDescent="0.2">
      <c r="A5384" s="15">
        <v>5000</v>
      </c>
      <c r="B5384" s="15">
        <v>0.13109999999999999</v>
      </c>
      <c r="C5384" s="15" t="s">
        <v>46</v>
      </c>
      <c r="D5384" s="15">
        <v>150000</v>
      </c>
      <c r="E5384" s="15">
        <v>36</v>
      </c>
      <c r="F5384" s="15">
        <v>5</v>
      </c>
      <c r="G5384" s="15">
        <v>0</v>
      </c>
    </row>
    <row r="5385" spans="1:7" x14ac:dyDescent="0.2">
      <c r="A5385" s="15">
        <v>24000</v>
      </c>
      <c r="B5385" s="15">
        <v>0.1212</v>
      </c>
      <c r="C5385" s="15" t="s">
        <v>44</v>
      </c>
      <c r="D5385" s="15">
        <v>78000</v>
      </c>
      <c r="E5385" s="15">
        <v>36</v>
      </c>
      <c r="F5385" s="15">
        <v>5</v>
      </c>
      <c r="G5385" s="15">
        <v>0</v>
      </c>
    </row>
    <row r="5386" spans="1:7" x14ac:dyDescent="0.2">
      <c r="A5386" s="15">
        <v>9600</v>
      </c>
      <c r="B5386" s="15">
        <v>0.158</v>
      </c>
      <c r="C5386" s="15" t="s">
        <v>44</v>
      </c>
      <c r="D5386" s="15">
        <v>85000</v>
      </c>
      <c r="E5386" s="15">
        <v>36</v>
      </c>
      <c r="F5386" s="15">
        <v>9</v>
      </c>
      <c r="G5386" s="15">
        <v>1</v>
      </c>
    </row>
    <row r="5387" spans="1:7" x14ac:dyDescent="0.2">
      <c r="A5387" s="15">
        <v>17000</v>
      </c>
      <c r="B5387" s="15">
        <v>0.1777</v>
      </c>
      <c r="C5387" s="15" t="s">
        <v>44</v>
      </c>
      <c r="D5387" s="15">
        <v>62000</v>
      </c>
      <c r="E5387" s="15">
        <v>36</v>
      </c>
      <c r="F5387" s="15">
        <v>1</v>
      </c>
      <c r="G5387" s="15">
        <v>0</v>
      </c>
    </row>
    <row r="5388" spans="1:7" x14ac:dyDescent="0.2">
      <c r="A5388" s="15">
        <v>31300</v>
      </c>
      <c r="B5388" s="15">
        <v>0.1409</v>
      </c>
      <c r="C5388" s="15" t="s">
        <v>46</v>
      </c>
      <c r="D5388" s="15">
        <v>69972</v>
      </c>
      <c r="E5388" s="15">
        <v>36</v>
      </c>
      <c r="F5388" s="15">
        <v>10</v>
      </c>
      <c r="G5388" s="15">
        <v>0</v>
      </c>
    </row>
    <row r="5389" spans="1:7" x14ac:dyDescent="0.2">
      <c r="A5389" s="15">
        <v>10800</v>
      </c>
      <c r="B5389" s="15">
        <v>0.14330000000000001</v>
      </c>
      <c r="C5389" s="15" t="s">
        <v>44</v>
      </c>
      <c r="D5389" s="15">
        <v>55000</v>
      </c>
      <c r="E5389" s="15">
        <v>36</v>
      </c>
      <c r="F5389" s="15">
        <v>0.5</v>
      </c>
      <c r="G5389" s="15">
        <v>0</v>
      </c>
    </row>
    <row r="5390" spans="1:7" x14ac:dyDescent="0.2">
      <c r="A5390" s="15">
        <v>24000</v>
      </c>
      <c r="B5390" s="15">
        <v>0.17269999999999999</v>
      </c>
      <c r="C5390" s="15" t="s">
        <v>46</v>
      </c>
      <c r="D5390" s="15">
        <v>75000</v>
      </c>
      <c r="E5390" s="15">
        <v>60</v>
      </c>
      <c r="F5390" s="15">
        <v>7</v>
      </c>
      <c r="G5390" s="15">
        <v>1</v>
      </c>
    </row>
    <row r="5391" spans="1:7" x14ac:dyDescent="0.2">
      <c r="A5391" s="15">
        <v>10000</v>
      </c>
      <c r="B5391" s="15">
        <v>0.15310000000000001</v>
      </c>
      <c r="C5391" s="15" t="s">
        <v>44</v>
      </c>
      <c r="D5391" s="15">
        <v>52000</v>
      </c>
      <c r="E5391" s="15">
        <v>36</v>
      </c>
      <c r="F5391" s="15">
        <v>1</v>
      </c>
      <c r="G5391" s="15">
        <v>0</v>
      </c>
    </row>
    <row r="5392" spans="1:7" x14ac:dyDescent="0.2">
      <c r="A5392" s="15">
        <v>14400</v>
      </c>
      <c r="B5392" s="15">
        <v>8.8999999999999996E-2</v>
      </c>
      <c r="C5392" s="15" t="s">
        <v>46</v>
      </c>
      <c r="D5392" s="15">
        <v>145000</v>
      </c>
      <c r="E5392" s="15">
        <v>36</v>
      </c>
      <c r="F5392" s="15">
        <v>3</v>
      </c>
      <c r="G5392" s="15">
        <v>0</v>
      </c>
    </row>
    <row r="5393" spans="1:7" x14ac:dyDescent="0.2">
      <c r="A5393" s="15">
        <v>10000</v>
      </c>
      <c r="B5393" s="15">
        <v>0.13109999999999999</v>
      </c>
      <c r="C5393" s="15" t="s">
        <v>45</v>
      </c>
      <c r="D5393" s="15">
        <v>53000</v>
      </c>
      <c r="E5393" s="15">
        <v>36</v>
      </c>
      <c r="F5393" s="15">
        <v>6</v>
      </c>
      <c r="G5393" s="15">
        <v>0</v>
      </c>
    </row>
    <row r="5394" spans="1:7" x14ac:dyDescent="0.2">
      <c r="A5394" s="15">
        <v>11400</v>
      </c>
      <c r="B5394" s="15">
        <v>0.1777</v>
      </c>
      <c r="C5394" s="15" t="s">
        <v>44</v>
      </c>
      <c r="D5394" s="15">
        <v>61500</v>
      </c>
      <c r="E5394" s="15">
        <v>36</v>
      </c>
      <c r="F5394" s="15">
        <v>10</v>
      </c>
      <c r="G5394" s="15">
        <v>0</v>
      </c>
    </row>
    <row r="5395" spans="1:7" x14ac:dyDescent="0.2">
      <c r="A5395" s="15">
        <v>6500</v>
      </c>
      <c r="B5395" s="15">
        <v>0.158</v>
      </c>
      <c r="C5395" s="15" t="s">
        <v>44</v>
      </c>
      <c r="D5395" s="15">
        <v>30000</v>
      </c>
      <c r="E5395" s="15">
        <v>36</v>
      </c>
      <c r="F5395" s="15">
        <v>4</v>
      </c>
      <c r="G5395" s="15">
        <v>0</v>
      </c>
    </row>
    <row r="5396" spans="1:7" x14ac:dyDescent="0.2">
      <c r="A5396" s="15">
        <v>10000</v>
      </c>
      <c r="B5396" s="15">
        <v>6.6199999999999995E-2</v>
      </c>
      <c r="C5396" s="15" t="s">
        <v>44</v>
      </c>
      <c r="D5396" s="15">
        <v>225000</v>
      </c>
      <c r="E5396" s="15">
        <v>36</v>
      </c>
      <c r="F5396" s="15">
        <v>6</v>
      </c>
      <c r="G5396" s="15">
        <v>0</v>
      </c>
    </row>
    <row r="5397" spans="1:7" x14ac:dyDescent="0.2">
      <c r="A5397" s="15">
        <v>15000</v>
      </c>
      <c r="B5397" s="15">
        <v>6.0299999999999999E-2</v>
      </c>
      <c r="C5397" s="15" t="s">
        <v>46</v>
      </c>
      <c r="D5397" s="15">
        <v>120000</v>
      </c>
      <c r="E5397" s="15">
        <v>36</v>
      </c>
      <c r="F5397" s="15">
        <v>10</v>
      </c>
      <c r="G5397" s="15">
        <v>0</v>
      </c>
    </row>
    <row r="5398" spans="1:7" x14ac:dyDescent="0.2">
      <c r="A5398" s="15">
        <v>15100</v>
      </c>
      <c r="B5398" s="15">
        <v>0.1777</v>
      </c>
      <c r="C5398" s="15" t="s">
        <v>44</v>
      </c>
      <c r="D5398" s="15">
        <v>66000</v>
      </c>
      <c r="E5398" s="15">
        <v>60</v>
      </c>
      <c r="F5398" s="15">
        <v>4</v>
      </c>
      <c r="G5398" s="15">
        <v>0</v>
      </c>
    </row>
    <row r="5399" spans="1:7" x14ac:dyDescent="0.2">
      <c r="A5399" s="15">
        <v>8000</v>
      </c>
      <c r="B5399" s="15">
        <v>0.1114</v>
      </c>
      <c r="C5399" s="15" t="s">
        <v>46</v>
      </c>
      <c r="D5399" s="15">
        <v>65000</v>
      </c>
      <c r="E5399" s="15">
        <v>36</v>
      </c>
      <c r="F5399" s="15">
        <v>10</v>
      </c>
      <c r="G5399" s="15">
        <v>0</v>
      </c>
    </row>
    <row r="5400" spans="1:7" x14ac:dyDescent="0.2">
      <c r="A5400" s="15">
        <v>20000</v>
      </c>
      <c r="B5400" s="15">
        <v>0.1114</v>
      </c>
      <c r="C5400" s="15" t="s">
        <v>46</v>
      </c>
      <c r="D5400" s="15">
        <v>102000</v>
      </c>
      <c r="E5400" s="15">
        <v>36</v>
      </c>
      <c r="F5400" s="15">
        <v>10</v>
      </c>
      <c r="G5400" s="15">
        <v>0</v>
      </c>
    </row>
    <row r="5401" spans="1:7" x14ac:dyDescent="0.2">
      <c r="A5401" s="15">
        <v>20000</v>
      </c>
      <c r="B5401" s="15">
        <v>0.22950000000000001</v>
      </c>
      <c r="C5401" s="15" t="s">
        <v>46</v>
      </c>
      <c r="D5401" s="15">
        <v>79000</v>
      </c>
      <c r="E5401" s="15">
        <v>60</v>
      </c>
      <c r="F5401" s="15">
        <v>10</v>
      </c>
      <c r="G5401" s="15">
        <v>0</v>
      </c>
    </row>
    <row r="5402" spans="1:7" x14ac:dyDescent="0.2">
      <c r="A5402" s="15">
        <v>20000</v>
      </c>
      <c r="B5402" s="15">
        <v>6.6199999999999995E-2</v>
      </c>
      <c r="C5402" s="15" t="s">
        <v>46</v>
      </c>
      <c r="D5402" s="15">
        <v>80000</v>
      </c>
      <c r="E5402" s="15">
        <v>36</v>
      </c>
      <c r="F5402" s="15">
        <v>2</v>
      </c>
      <c r="G5402" s="15">
        <v>0</v>
      </c>
    </row>
    <row r="5403" spans="1:7" x14ac:dyDescent="0.2">
      <c r="A5403" s="15">
        <v>8500</v>
      </c>
      <c r="B5403" s="15">
        <v>0.1114</v>
      </c>
      <c r="C5403" s="15" t="s">
        <v>44</v>
      </c>
      <c r="D5403" s="15">
        <v>45000</v>
      </c>
      <c r="E5403" s="15">
        <v>36</v>
      </c>
      <c r="F5403" s="15">
        <v>3</v>
      </c>
      <c r="G5403" s="15">
        <v>0</v>
      </c>
    </row>
    <row r="5404" spans="1:7" x14ac:dyDescent="0.2">
      <c r="A5404" s="15">
        <v>8325</v>
      </c>
      <c r="B5404" s="15">
        <v>0.17269999999999999</v>
      </c>
      <c r="C5404" s="15" t="s">
        <v>44</v>
      </c>
      <c r="D5404" s="15">
        <v>25000</v>
      </c>
      <c r="E5404" s="15">
        <v>36</v>
      </c>
      <c r="F5404" s="15">
        <v>3</v>
      </c>
      <c r="G5404" s="15">
        <v>0</v>
      </c>
    </row>
    <row r="5405" spans="1:7" x14ac:dyDescent="0.2">
      <c r="A5405" s="15">
        <v>7500</v>
      </c>
      <c r="B5405" s="15">
        <v>0.1016</v>
      </c>
      <c r="C5405" s="15" t="s">
        <v>46</v>
      </c>
      <c r="D5405" s="15">
        <v>80000</v>
      </c>
      <c r="E5405" s="15">
        <v>36</v>
      </c>
      <c r="F5405" s="15">
        <v>1</v>
      </c>
      <c r="G5405" s="15">
        <v>0</v>
      </c>
    </row>
    <row r="5406" spans="1:7" x14ac:dyDescent="0.2">
      <c r="A5406" s="15">
        <v>8400</v>
      </c>
      <c r="B5406" s="15">
        <v>0.13109999999999999</v>
      </c>
      <c r="C5406" s="15" t="s">
        <v>44</v>
      </c>
      <c r="D5406" s="15">
        <v>58000</v>
      </c>
      <c r="E5406" s="15">
        <v>36</v>
      </c>
      <c r="F5406" s="15">
        <v>5</v>
      </c>
      <c r="G5406" s="15">
        <v>1</v>
      </c>
    </row>
    <row r="5407" spans="1:7" x14ac:dyDescent="0.2">
      <c r="A5407" s="15">
        <v>7600</v>
      </c>
      <c r="B5407" s="15">
        <v>0.1409</v>
      </c>
      <c r="C5407" s="15" t="s">
        <v>46</v>
      </c>
      <c r="D5407" s="15">
        <v>45000</v>
      </c>
      <c r="E5407" s="15">
        <v>36</v>
      </c>
      <c r="F5407" s="15">
        <v>1</v>
      </c>
      <c r="G5407" s="15">
        <v>0</v>
      </c>
    </row>
    <row r="5408" spans="1:7" x14ac:dyDescent="0.2">
      <c r="A5408" s="15">
        <v>6000</v>
      </c>
      <c r="B5408" s="15">
        <v>0.1114</v>
      </c>
      <c r="C5408" s="15" t="s">
        <v>46</v>
      </c>
      <c r="D5408" s="15">
        <v>66000</v>
      </c>
      <c r="E5408" s="15">
        <v>36</v>
      </c>
      <c r="F5408" s="15">
        <v>4</v>
      </c>
      <c r="G5408" s="15">
        <v>0</v>
      </c>
    </row>
    <row r="5409" spans="1:7" x14ac:dyDescent="0.2">
      <c r="A5409" s="15">
        <v>9000</v>
      </c>
      <c r="B5409" s="15">
        <v>0.15310000000000001</v>
      </c>
      <c r="C5409" s="15" t="s">
        <v>44</v>
      </c>
      <c r="D5409" s="15">
        <v>38480</v>
      </c>
      <c r="E5409" s="15">
        <v>36</v>
      </c>
      <c r="F5409" s="15">
        <v>4</v>
      </c>
      <c r="G5409" s="15">
        <v>0</v>
      </c>
    </row>
    <row r="5410" spans="1:7" x14ac:dyDescent="0.2">
      <c r="A5410" s="15">
        <v>35000</v>
      </c>
      <c r="B5410" s="15">
        <v>0.1777</v>
      </c>
      <c r="C5410" s="15" t="s">
        <v>46</v>
      </c>
      <c r="D5410" s="16">
        <v>100000</v>
      </c>
      <c r="E5410" s="15">
        <v>60</v>
      </c>
      <c r="F5410" s="15">
        <v>7</v>
      </c>
      <c r="G5410" s="15">
        <v>0</v>
      </c>
    </row>
    <row r="5411" spans="1:7" x14ac:dyDescent="0.2">
      <c r="A5411" s="15">
        <v>17000</v>
      </c>
      <c r="B5411" s="15">
        <v>8.8999999999999996E-2</v>
      </c>
      <c r="C5411" s="15" t="s">
        <v>46</v>
      </c>
      <c r="D5411" s="15">
        <v>110000</v>
      </c>
      <c r="E5411" s="15">
        <v>36</v>
      </c>
      <c r="F5411" s="15">
        <v>10</v>
      </c>
      <c r="G5411" s="15">
        <v>0</v>
      </c>
    </row>
    <row r="5412" spans="1:7" x14ac:dyDescent="0.2">
      <c r="A5412" s="15">
        <v>7750</v>
      </c>
      <c r="B5412" s="15">
        <v>0.1114</v>
      </c>
      <c r="C5412" s="15" t="s">
        <v>46</v>
      </c>
      <c r="D5412" s="15">
        <v>70000</v>
      </c>
      <c r="E5412" s="15">
        <v>36</v>
      </c>
      <c r="F5412" s="15">
        <v>10</v>
      </c>
      <c r="G5412" s="15">
        <v>0</v>
      </c>
    </row>
    <row r="5413" spans="1:7" x14ac:dyDescent="0.2">
      <c r="A5413" s="15">
        <v>16450</v>
      </c>
      <c r="B5413" s="15">
        <v>0.17269999999999999</v>
      </c>
      <c r="C5413" s="15" t="s">
        <v>44</v>
      </c>
      <c r="D5413" s="15">
        <v>37000</v>
      </c>
      <c r="E5413" s="15">
        <v>36</v>
      </c>
      <c r="F5413" s="15">
        <v>10</v>
      </c>
      <c r="G5413" s="15">
        <v>0</v>
      </c>
    </row>
    <row r="5414" spans="1:7" x14ac:dyDescent="0.2">
      <c r="A5414" s="15">
        <v>18000</v>
      </c>
      <c r="B5414" s="15">
        <v>7.6200000000000004E-2</v>
      </c>
      <c r="C5414" s="15" t="s">
        <v>46</v>
      </c>
      <c r="D5414" s="15">
        <v>90000</v>
      </c>
      <c r="E5414" s="15">
        <v>36</v>
      </c>
      <c r="F5414" s="15">
        <v>7</v>
      </c>
      <c r="G5414" s="15">
        <v>0</v>
      </c>
    </row>
    <row r="5415" spans="1:7" x14ac:dyDescent="0.2">
      <c r="A5415" s="15">
        <v>32350</v>
      </c>
      <c r="B5415" s="15">
        <v>0.14330000000000001</v>
      </c>
      <c r="C5415" s="15" t="s">
        <v>45</v>
      </c>
      <c r="D5415" s="15">
        <v>73000</v>
      </c>
      <c r="E5415" s="15">
        <v>36</v>
      </c>
      <c r="F5415" s="15">
        <v>6</v>
      </c>
      <c r="G5415" s="15">
        <v>0</v>
      </c>
    </row>
    <row r="5416" spans="1:7" x14ac:dyDescent="0.2">
      <c r="A5416" s="15">
        <v>12000</v>
      </c>
      <c r="B5416" s="15">
        <v>8.8999999999999996E-2</v>
      </c>
      <c r="C5416" s="15" t="s">
        <v>46</v>
      </c>
      <c r="D5416" s="15">
        <v>88000</v>
      </c>
      <c r="E5416" s="15">
        <v>36</v>
      </c>
      <c r="F5416" s="15">
        <v>0.5</v>
      </c>
      <c r="G5416" s="15">
        <v>0</v>
      </c>
    </row>
    <row r="5417" spans="1:7" x14ac:dyDescent="0.2">
      <c r="A5417" s="15">
        <v>10000</v>
      </c>
      <c r="B5417" s="15">
        <v>8.8999999999999996E-2</v>
      </c>
      <c r="C5417" s="15" t="s">
        <v>44</v>
      </c>
      <c r="D5417" s="15">
        <v>60000</v>
      </c>
      <c r="E5417" s="15">
        <v>36</v>
      </c>
      <c r="F5417" s="15">
        <v>2</v>
      </c>
      <c r="G5417" s="15">
        <v>0</v>
      </c>
    </row>
    <row r="5418" spans="1:7" x14ac:dyDescent="0.2">
      <c r="A5418" s="15">
        <v>6075</v>
      </c>
      <c r="B5418" s="15">
        <v>0.15310000000000001</v>
      </c>
      <c r="C5418" s="15" t="s">
        <v>44</v>
      </c>
      <c r="D5418" s="15">
        <v>38000</v>
      </c>
      <c r="E5418" s="15">
        <v>36</v>
      </c>
      <c r="F5418" s="15">
        <v>2</v>
      </c>
      <c r="G5418" s="15">
        <v>0</v>
      </c>
    </row>
    <row r="5419" spans="1:7" x14ac:dyDescent="0.2">
      <c r="A5419" s="15">
        <v>8000</v>
      </c>
      <c r="B5419" s="15">
        <v>0.18490000000000001</v>
      </c>
      <c r="C5419" s="15" t="s">
        <v>44</v>
      </c>
      <c r="D5419" s="15">
        <v>45968</v>
      </c>
      <c r="E5419" s="15">
        <v>36</v>
      </c>
      <c r="F5419" s="15">
        <v>4</v>
      </c>
      <c r="G5419" s="15">
        <v>0</v>
      </c>
    </row>
    <row r="5420" spans="1:7" x14ac:dyDescent="0.2">
      <c r="A5420" s="15">
        <v>21000</v>
      </c>
      <c r="B5420" s="15">
        <v>6.0299999999999999E-2</v>
      </c>
      <c r="C5420" s="15" t="s">
        <v>44</v>
      </c>
      <c r="D5420" s="15">
        <v>90000</v>
      </c>
      <c r="E5420" s="15">
        <v>36</v>
      </c>
      <c r="F5420" s="15">
        <v>3</v>
      </c>
      <c r="G5420" s="15">
        <v>0</v>
      </c>
    </row>
    <row r="5421" spans="1:7" x14ac:dyDescent="0.2">
      <c r="A5421" s="15">
        <v>21250</v>
      </c>
      <c r="B5421" s="15">
        <v>0.1114</v>
      </c>
      <c r="C5421" s="15" t="s">
        <v>46</v>
      </c>
      <c r="D5421" s="15">
        <v>50000</v>
      </c>
      <c r="E5421" s="15">
        <v>36</v>
      </c>
      <c r="F5421" s="15">
        <v>10</v>
      </c>
      <c r="G5421" s="15">
        <v>0</v>
      </c>
    </row>
    <row r="5422" spans="1:7" x14ac:dyDescent="0.2">
      <c r="A5422" s="15">
        <v>10000</v>
      </c>
      <c r="B5422" s="15">
        <v>7.9000000000000001E-2</v>
      </c>
      <c r="C5422" s="15" t="s">
        <v>46</v>
      </c>
      <c r="D5422" s="15">
        <v>125000</v>
      </c>
      <c r="E5422" s="15">
        <v>36</v>
      </c>
      <c r="F5422" s="15">
        <v>10</v>
      </c>
      <c r="G5422" s="15">
        <v>0</v>
      </c>
    </row>
    <row r="5423" spans="1:7" x14ac:dyDescent="0.2">
      <c r="A5423" s="15">
        <v>4200</v>
      </c>
      <c r="B5423" s="15">
        <v>0.17269999999999999</v>
      </c>
      <c r="C5423" s="15" t="s">
        <v>46</v>
      </c>
      <c r="D5423" s="15">
        <v>80000</v>
      </c>
      <c r="E5423" s="15">
        <v>36</v>
      </c>
      <c r="F5423" s="15">
        <v>4</v>
      </c>
      <c r="G5423" s="15">
        <v>0</v>
      </c>
    </row>
    <row r="5424" spans="1:7" x14ac:dyDescent="0.2">
      <c r="A5424" s="15">
        <v>22000</v>
      </c>
      <c r="B5424" s="15">
        <v>6.0299999999999999E-2</v>
      </c>
      <c r="C5424" s="15" t="s">
        <v>46</v>
      </c>
      <c r="D5424" s="15">
        <v>110000</v>
      </c>
      <c r="E5424" s="15">
        <v>36</v>
      </c>
      <c r="F5424" s="15">
        <v>10</v>
      </c>
      <c r="G5424" s="15">
        <v>0</v>
      </c>
    </row>
    <row r="5425" spans="1:7" x14ac:dyDescent="0.2">
      <c r="A5425" s="15">
        <v>2200</v>
      </c>
      <c r="B5425" s="15">
        <v>0.21490000000000001</v>
      </c>
      <c r="C5425" s="15" t="s">
        <v>46</v>
      </c>
      <c r="D5425" s="15">
        <v>74958</v>
      </c>
      <c r="E5425" s="15">
        <v>36</v>
      </c>
      <c r="F5425" s="15">
        <v>10</v>
      </c>
      <c r="G5425" s="15">
        <v>0</v>
      </c>
    </row>
    <row r="5426" spans="1:7" x14ac:dyDescent="0.2">
      <c r="A5426" s="15">
        <v>11350</v>
      </c>
      <c r="B5426" s="15">
        <v>0.1016</v>
      </c>
      <c r="C5426" s="15" t="s">
        <v>46</v>
      </c>
      <c r="D5426" s="15">
        <v>65000</v>
      </c>
      <c r="E5426" s="15">
        <v>36</v>
      </c>
      <c r="F5426" s="15">
        <v>5</v>
      </c>
      <c r="G5426" s="15">
        <v>0</v>
      </c>
    </row>
    <row r="5427" spans="1:7" x14ac:dyDescent="0.2">
      <c r="A5427" s="15">
        <v>12000</v>
      </c>
      <c r="B5427" s="15">
        <v>0.1114</v>
      </c>
      <c r="C5427" s="15" t="s">
        <v>46</v>
      </c>
      <c r="D5427" s="15">
        <v>71400</v>
      </c>
      <c r="E5427" s="15">
        <v>36</v>
      </c>
      <c r="F5427" s="15">
        <v>7</v>
      </c>
      <c r="G5427" s="15">
        <v>0</v>
      </c>
    </row>
    <row r="5428" spans="1:7" x14ac:dyDescent="0.2">
      <c r="A5428" s="15">
        <v>14675</v>
      </c>
      <c r="B5428" s="15">
        <v>0.1777</v>
      </c>
      <c r="C5428" s="15" t="s">
        <v>44</v>
      </c>
      <c r="D5428" s="15">
        <v>80000</v>
      </c>
      <c r="E5428" s="15">
        <v>36</v>
      </c>
      <c r="F5428" s="15">
        <v>2</v>
      </c>
      <c r="G5428" s="15">
        <v>0</v>
      </c>
    </row>
    <row r="5429" spans="1:7" x14ac:dyDescent="0.2">
      <c r="A5429" s="15">
        <v>23000</v>
      </c>
      <c r="B5429" s="15">
        <v>8.8999999999999996E-2</v>
      </c>
      <c r="C5429" s="15" t="s">
        <v>46</v>
      </c>
      <c r="D5429" s="15">
        <v>108000</v>
      </c>
      <c r="E5429" s="15">
        <v>36</v>
      </c>
      <c r="F5429" s="15">
        <v>4</v>
      </c>
      <c r="G5429" s="15">
        <v>0</v>
      </c>
    </row>
    <row r="5430" spans="1:7" x14ac:dyDescent="0.2">
      <c r="A5430" s="15">
        <v>31300</v>
      </c>
      <c r="B5430" s="15">
        <v>0.13109999999999999</v>
      </c>
      <c r="C5430" s="15" t="s">
        <v>46</v>
      </c>
      <c r="D5430" s="15">
        <v>70000</v>
      </c>
      <c r="E5430" s="15">
        <v>36</v>
      </c>
      <c r="F5430" s="15">
        <v>7</v>
      </c>
      <c r="G5430" s="15">
        <v>0</v>
      </c>
    </row>
    <row r="5431" spans="1:7" x14ac:dyDescent="0.2">
      <c r="A5431" s="15">
        <v>2500</v>
      </c>
      <c r="B5431" s="15">
        <v>0.1905</v>
      </c>
      <c r="C5431" s="15" t="s">
        <v>46</v>
      </c>
      <c r="D5431" s="15">
        <v>45000</v>
      </c>
      <c r="E5431" s="15">
        <v>36</v>
      </c>
      <c r="F5431" s="15">
        <v>5</v>
      </c>
      <c r="G5431" s="15">
        <v>0</v>
      </c>
    </row>
    <row r="5432" spans="1:7" x14ac:dyDescent="0.2">
      <c r="A5432" s="15">
        <v>15000</v>
      </c>
      <c r="B5432" s="15">
        <v>0.1212</v>
      </c>
      <c r="C5432" s="15" t="s">
        <v>46</v>
      </c>
      <c r="D5432" s="15">
        <v>50000</v>
      </c>
      <c r="E5432" s="15">
        <v>36</v>
      </c>
      <c r="F5432" s="15">
        <v>10</v>
      </c>
      <c r="G5432" s="15">
        <v>0</v>
      </c>
    </row>
    <row r="5433" spans="1:7" x14ac:dyDescent="0.2">
      <c r="A5433" s="15">
        <v>6000</v>
      </c>
      <c r="B5433" s="15">
        <v>0.1114</v>
      </c>
      <c r="C5433" s="15" t="s">
        <v>44</v>
      </c>
      <c r="D5433" s="15">
        <v>80000</v>
      </c>
      <c r="E5433" s="15">
        <v>36</v>
      </c>
      <c r="F5433" s="15">
        <v>2</v>
      </c>
      <c r="G5433" s="15">
        <v>0</v>
      </c>
    </row>
    <row r="5434" spans="1:7" x14ac:dyDescent="0.2">
      <c r="A5434" s="15">
        <v>20000</v>
      </c>
      <c r="B5434" s="15">
        <v>0.13109999999999999</v>
      </c>
      <c r="C5434" s="15" t="s">
        <v>46</v>
      </c>
      <c r="D5434" s="15">
        <v>56992</v>
      </c>
      <c r="E5434" s="15">
        <v>60</v>
      </c>
      <c r="F5434" s="15">
        <v>0.5</v>
      </c>
      <c r="G5434" s="15">
        <v>0</v>
      </c>
    </row>
    <row r="5435" spans="1:7" x14ac:dyDescent="0.2">
      <c r="A5435" s="15">
        <v>12000</v>
      </c>
      <c r="B5435" s="15">
        <v>0.1409</v>
      </c>
      <c r="C5435" s="15" t="s">
        <v>46</v>
      </c>
      <c r="D5435" s="15">
        <v>47066</v>
      </c>
      <c r="E5435" s="15">
        <v>36</v>
      </c>
      <c r="F5435" s="15">
        <v>10</v>
      </c>
      <c r="G5435" s="15">
        <v>1</v>
      </c>
    </row>
    <row r="5436" spans="1:7" x14ac:dyDescent="0.2">
      <c r="A5436" s="15">
        <v>20000</v>
      </c>
      <c r="B5436" s="15">
        <v>0.14330000000000001</v>
      </c>
      <c r="C5436" s="15" t="s">
        <v>46</v>
      </c>
      <c r="D5436" s="15">
        <v>75000</v>
      </c>
      <c r="E5436" s="15">
        <v>36</v>
      </c>
      <c r="F5436" s="15">
        <v>2</v>
      </c>
      <c r="G5436" s="15">
        <v>0</v>
      </c>
    </row>
    <row r="5437" spans="1:7" x14ac:dyDescent="0.2">
      <c r="A5437" s="15">
        <v>15000</v>
      </c>
      <c r="B5437" s="15">
        <v>0.21</v>
      </c>
      <c r="C5437" s="15" t="s">
        <v>44</v>
      </c>
      <c r="D5437" s="15">
        <v>52000</v>
      </c>
      <c r="E5437" s="15">
        <v>36</v>
      </c>
      <c r="F5437" s="15">
        <v>1</v>
      </c>
      <c r="G5437" s="15">
        <v>1</v>
      </c>
    </row>
    <row r="5438" spans="1:7" x14ac:dyDescent="0.2">
      <c r="A5438" s="15">
        <v>19000</v>
      </c>
      <c r="B5438" s="15">
        <v>0.1114</v>
      </c>
      <c r="C5438" s="15" t="s">
        <v>44</v>
      </c>
      <c r="D5438" s="15">
        <v>83000</v>
      </c>
      <c r="E5438" s="15">
        <v>36</v>
      </c>
      <c r="F5438" s="15">
        <v>5</v>
      </c>
      <c r="G5438" s="15">
        <v>1</v>
      </c>
    </row>
    <row r="5439" spans="1:7" x14ac:dyDescent="0.2">
      <c r="A5439" s="15">
        <v>8400</v>
      </c>
      <c r="B5439" s="15">
        <v>0.1114</v>
      </c>
      <c r="C5439" s="15" t="s">
        <v>46</v>
      </c>
      <c r="D5439" s="15">
        <v>65000</v>
      </c>
      <c r="E5439" s="15">
        <v>36</v>
      </c>
      <c r="F5439" s="15">
        <v>2</v>
      </c>
      <c r="G5439" s="15">
        <v>0</v>
      </c>
    </row>
    <row r="5440" spans="1:7" x14ac:dyDescent="0.2">
      <c r="A5440" s="15">
        <v>21775</v>
      </c>
      <c r="B5440" s="15">
        <v>0.13109999999999999</v>
      </c>
      <c r="C5440" s="15" t="s">
        <v>46</v>
      </c>
      <c r="D5440" s="15">
        <v>65000</v>
      </c>
      <c r="E5440" s="15">
        <v>60</v>
      </c>
      <c r="F5440" s="15">
        <v>10</v>
      </c>
      <c r="G5440" s="15">
        <v>1</v>
      </c>
    </row>
    <row r="5441" spans="1:7" x14ac:dyDescent="0.2">
      <c r="A5441" s="15">
        <v>28000</v>
      </c>
      <c r="B5441" s="15">
        <v>0.158</v>
      </c>
      <c r="C5441" s="15" t="s">
        <v>46</v>
      </c>
      <c r="D5441" s="15">
        <v>190000</v>
      </c>
      <c r="E5441" s="15">
        <v>36</v>
      </c>
      <c r="F5441" s="15">
        <v>2</v>
      </c>
      <c r="G5441" s="15">
        <v>0</v>
      </c>
    </row>
    <row r="5442" spans="1:7" x14ac:dyDescent="0.2">
      <c r="A5442" s="15">
        <v>10000</v>
      </c>
      <c r="B5442" s="15">
        <v>0.14330000000000001</v>
      </c>
      <c r="C5442" s="15" t="s">
        <v>45</v>
      </c>
      <c r="D5442" s="15">
        <v>68000</v>
      </c>
      <c r="E5442" s="15">
        <v>36</v>
      </c>
      <c r="F5442" s="15">
        <v>10</v>
      </c>
      <c r="G5442" s="15">
        <v>0</v>
      </c>
    </row>
    <row r="5443" spans="1:7" x14ac:dyDescent="0.2">
      <c r="A5443" s="15">
        <v>11200</v>
      </c>
      <c r="B5443" s="15">
        <v>0.1114</v>
      </c>
      <c r="C5443" s="15" t="s">
        <v>44</v>
      </c>
      <c r="D5443" s="15">
        <v>105000</v>
      </c>
      <c r="E5443" s="15">
        <v>36</v>
      </c>
      <c r="F5443" s="15">
        <v>10</v>
      </c>
      <c r="G5443" s="15">
        <v>0</v>
      </c>
    </row>
    <row r="5444" spans="1:7" x14ac:dyDescent="0.2">
      <c r="A5444" s="15">
        <v>22050</v>
      </c>
      <c r="B5444" s="15">
        <v>0.158</v>
      </c>
      <c r="C5444" s="15" t="s">
        <v>46</v>
      </c>
      <c r="D5444" s="15">
        <v>90000</v>
      </c>
      <c r="E5444" s="15">
        <v>60</v>
      </c>
      <c r="F5444" s="15">
        <v>1</v>
      </c>
      <c r="G5444" s="15">
        <v>0</v>
      </c>
    </row>
    <row r="5445" spans="1:7" x14ac:dyDescent="0.2">
      <c r="A5445" s="15">
        <v>35000</v>
      </c>
      <c r="B5445" s="15">
        <v>0.158</v>
      </c>
      <c r="C5445" s="15" t="s">
        <v>44</v>
      </c>
      <c r="D5445" s="15">
        <v>83000</v>
      </c>
      <c r="E5445" s="15">
        <v>36</v>
      </c>
      <c r="F5445" s="15">
        <v>10</v>
      </c>
      <c r="G5445" s="15">
        <v>0</v>
      </c>
    </row>
    <row r="5446" spans="1:7" x14ac:dyDescent="0.2">
      <c r="A5446" s="15">
        <v>15000</v>
      </c>
      <c r="B5446" s="15">
        <v>0.1212</v>
      </c>
      <c r="C5446" s="15" t="s">
        <v>44</v>
      </c>
      <c r="D5446" s="15">
        <v>40000</v>
      </c>
      <c r="E5446" s="15">
        <v>36</v>
      </c>
      <c r="F5446" s="15">
        <v>1</v>
      </c>
      <c r="G5446" s="15">
        <v>0</v>
      </c>
    </row>
    <row r="5447" spans="1:7" x14ac:dyDescent="0.2">
      <c r="A5447" s="15">
        <v>10000</v>
      </c>
      <c r="B5447" s="15">
        <v>0.1777</v>
      </c>
      <c r="C5447" s="15" t="s">
        <v>46</v>
      </c>
      <c r="D5447" s="15">
        <v>96000</v>
      </c>
      <c r="E5447" s="15">
        <v>36</v>
      </c>
      <c r="F5447" s="15">
        <v>10</v>
      </c>
      <c r="G5447" s="15">
        <v>0</v>
      </c>
    </row>
    <row r="5448" spans="1:7" x14ac:dyDescent="0.2">
      <c r="A5448" s="15">
        <v>17000</v>
      </c>
      <c r="B5448" s="15">
        <v>0.1016</v>
      </c>
      <c r="C5448" s="15" t="s">
        <v>44</v>
      </c>
      <c r="D5448" s="15">
        <v>113000</v>
      </c>
      <c r="E5448" s="15">
        <v>36</v>
      </c>
      <c r="F5448" s="15">
        <v>2</v>
      </c>
      <c r="G5448" s="15">
        <v>0</v>
      </c>
    </row>
    <row r="5449" spans="1:7" x14ac:dyDescent="0.2">
      <c r="A5449" s="15">
        <v>32350</v>
      </c>
      <c r="B5449" s="15">
        <v>0.17269999999999999</v>
      </c>
      <c r="C5449" s="15" t="s">
        <v>44</v>
      </c>
      <c r="D5449" s="15">
        <v>72000</v>
      </c>
      <c r="E5449" s="15">
        <v>36</v>
      </c>
      <c r="F5449" s="15">
        <v>10</v>
      </c>
      <c r="G5449" s="15">
        <v>0</v>
      </c>
    </row>
    <row r="5450" spans="1:7" x14ac:dyDescent="0.2">
      <c r="A5450" s="15">
        <v>20000</v>
      </c>
      <c r="B5450" s="15">
        <v>0.1114</v>
      </c>
      <c r="C5450" s="15" t="s">
        <v>44</v>
      </c>
      <c r="D5450" s="15">
        <v>70000</v>
      </c>
      <c r="E5450" s="15">
        <v>36</v>
      </c>
      <c r="F5450" s="15">
        <v>0.5</v>
      </c>
      <c r="G5450" s="15">
        <v>0</v>
      </c>
    </row>
    <row r="5451" spans="1:7" x14ac:dyDescent="0.2">
      <c r="A5451" s="15">
        <v>9325</v>
      </c>
      <c r="B5451" s="15">
        <v>0.158</v>
      </c>
      <c r="C5451" s="15" t="s">
        <v>44</v>
      </c>
      <c r="D5451" s="15">
        <v>112632</v>
      </c>
      <c r="E5451" s="15">
        <v>36</v>
      </c>
      <c r="F5451" s="15">
        <v>10</v>
      </c>
      <c r="G5451" s="15">
        <v>0</v>
      </c>
    </row>
    <row r="5452" spans="1:7" x14ac:dyDescent="0.2">
      <c r="A5452" s="15">
        <v>28000</v>
      </c>
      <c r="B5452" s="15">
        <v>7.6200000000000004E-2</v>
      </c>
      <c r="C5452" s="15" t="s">
        <v>46</v>
      </c>
      <c r="D5452" s="15">
        <v>90000</v>
      </c>
      <c r="E5452" s="15">
        <v>36</v>
      </c>
      <c r="F5452" s="15">
        <v>3</v>
      </c>
      <c r="G5452" s="15">
        <v>0</v>
      </c>
    </row>
    <row r="5453" spans="1:7" x14ac:dyDescent="0.2">
      <c r="A5453" s="15">
        <v>26500</v>
      </c>
      <c r="B5453" s="15">
        <v>7.6200000000000004E-2</v>
      </c>
      <c r="C5453" s="15" t="s">
        <v>46</v>
      </c>
      <c r="D5453" s="15">
        <v>60000</v>
      </c>
      <c r="E5453" s="15">
        <v>36</v>
      </c>
      <c r="F5453" s="15">
        <v>10</v>
      </c>
      <c r="G5453" s="15">
        <v>0</v>
      </c>
    </row>
    <row r="5454" spans="1:7" x14ac:dyDescent="0.2">
      <c r="A5454" s="15">
        <v>20000</v>
      </c>
      <c r="B5454" s="15">
        <v>0.14330000000000001</v>
      </c>
      <c r="C5454" s="15" t="s">
        <v>46</v>
      </c>
      <c r="D5454" s="16">
        <v>100000</v>
      </c>
      <c r="E5454" s="15">
        <v>36</v>
      </c>
      <c r="F5454" s="15">
        <v>7</v>
      </c>
      <c r="G5454" s="15">
        <v>0</v>
      </c>
    </row>
    <row r="5455" spans="1:7" x14ac:dyDescent="0.2">
      <c r="A5455" s="15">
        <v>21000</v>
      </c>
      <c r="B5455" s="15">
        <v>8.8999999999999996E-2</v>
      </c>
      <c r="C5455" s="15" t="s">
        <v>44</v>
      </c>
      <c r="D5455" s="15">
        <v>80000</v>
      </c>
      <c r="E5455" s="15">
        <v>36</v>
      </c>
      <c r="F5455" s="15">
        <v>0.5</v>
      </c>
      <c r="G5455" s="15">
        <v>0</v>
      </c>
    </row>
    <row r="5456" spans="1:7" x14ac:dyDescent="0.2">
      <c r="A5456" s="15">
        <v>16000</v>
      </c>
      <c r="B5456" s="15">
        <v>0.1409</v>
      </c>
      <c r="C5456" s="15" t="s">
        <v>46</v>
      </c>
      <c r="D5456" s="15">
        <v>64000</v>
      </c>
      <c r="E5456" s="15">
        <v>36</v>
      </c>
      <c r="F5456" s="15">
        <v>10</v>
      </c>
      <c r="G5456" s="15">
        <v>0</v>
      </c>
    </row>
    <row r="5457" spans="1:7" x14ac:dyDescent="0.2">
      <c r="A5457" s="15">
        <v>3000</v>
      </c>
      <c r="B5457" s="15">
        <v>0.1875</v>
      </c>
      <c r="C5457" s="15" t="s">
        <v>44</v>
      </c>
      <c r="D5457" s="15">
        <v>48173</v>
      </c>
      <c r="E5457" s="15">
        <v>36</v>
      </c>
      <c r="F5457" s="15">
        <v>2</v>
      </c>
      <c r="G5457" s="15">
        <v>0</v>
      </c>
    </row>
    <row r="5458" spans="1:7" x14ac:dyDescent="0.2">
      <c r="A5458" s="15">
        <v>10500</v>
      </c>
      <c r="B5458" s="15">
        <v>0.13109999999999999</v>
      </c>
      <c r="C5458" s="15" t="s">
        <v>46</v>
      </c>
      <c r="D5458" s="15">
        <v>68000</v>
      </c>
      <c r="E5458" s="15">
        <v>36</v>
      </c>
      <c r="F5458" s="15">
        <v>3</v>
      </c>
      <c r="G5458" s="15">
        <v>0</v>
      </c>
    </row>
    <row r="5459" spans="1:7" x14ac:dyDescent="0.2">
      <c r="A5459" s="15">
        <v>27300</v>
      </c>
      <c r="B5459" s="15">
        <v>0.2198</v>
      </c>
      <c r="C5459" s="15" t="s">
        <v>46</v>
      </c>
      <c r="D5459" s="15">
        <v>62000</v>
      </c>
      <c r="E5459" s="15">
        <v>60</v>
      </c>
      <c r="F5459" s="15">
        <v>8</v>
      </c>
      <c r="G5459" s="15">
        <v>0</v>
      </c>
    </row>
    <row r="5460" spans="1:7" x14ac:dyDescent="0.2">
      <c r="A5460" s="15">
        <v>7200</v>
      </c>
      <c r="B5460" s="15">
        <v>0.15310000000000001</v>
      </c>
      <c r="C5460" s="15" t="s">
        <v>44</v>
      </c>
      <c r="D5460" s="15">
        <v>35500</v>
      </c>
      <c r="E5460" s="15">
        <v>36</v>
      </c>
      <c r="F5460" s="15">
        <v>10</v>
      </c>
      <c r="G5460" s="15">
        <v>1</v>
      </c>
    </row>
    <row r="5461" spans="1:7" x14ac:dyDescent="0.2">
      <c r="A5461" s="15">
        <v>17625</v>
      </c>
      <c r="B5461" s="15">
        <v>0.1114</v>
      </c>
      <c r="C5461" s="15" t="s">
        <v>45</v>
      </c>
      <c r="D5461" s="15">
        <v>40000</v>
      </c>
      <c r="E5461" s="15">
        <v>36</v>
      </c>
      <c r="F5461" s="15">
        <v>6</v>
      </c>
      <c r="G5461" s="15">
        <v>0</v>
      </c>
    </row>
    <row r="5462" spans="1:7" x14ac:dyDescent="0.2">
      <c r="A5462" s="15">
        <v>10000</v>
      </c>
      <c r="B5462" s="15">
        <v>0.13109999999999999</v>
      </c>
      <c r="C5462" s="15" t="s">
        <v>46</v>
      </c>
      <c r="D5462" s="15">
        <v>47000</v>
      </c>
      <c r="E5462" s="15">
        <v>36</v>
      </c>
      <c r="F5462" s="15">
        <v>8</v>
      </c>
      <c r="G5462" s="15">
        <v>0</v>
      </c>
    </row>
    <row r="5463" spans="1:7" x14ac:dyDescent="0.2">
      <c r="A5463" s="15">
        <v>7000</v>
      </c>
      <c r="B5463" s="15">
        <v>0.1114</v>
      </c>
      <c r="C5463" s="15" t="s">
        <v>46</v>
      </c>
      <c r="D5463" s="15">
        <v>54000</v>
      </c>
      <c r="E5463" s="15">
        <v>36</v>
      </c>
      <c r="F5463" s="15">
        <v>3</v>
      </c>
      <c r="G5463" s="15">
        <v>0</v>
      </c>
    </row>
    <row r="5464" spans="1:7" x14ac:dyDescent="0.2">
      <c r="A5464" s="15">
        <v>30000</v>
      </c>
      <c r="B5464" s="15">
        <v>0.15310000000000001</v>
      </c>
      <c r="C5464" s="15" t="s">
        <v>46</v>
      </c>
      <c r="D5464" s="15">
        <v>135000</v>
      </c>
      <c r="E5464" s="15">
        <v>60</v>
      </c>
      <c r="F5464" s="15">
        <v>10</v>
      </c>
      <c r="G5464" s="15">
        <v>0</v>
      </c>
    </row>
    <row r="5465" spans="1:7" x14ac:dyDescent="0.2">
      <c r="A5465" s="15">
        <v>2800</v>
      </c>
      <c r="B5465" s="15">
        <v>0.1114</v>
      </c>
      <c r="C5465" s="15" t="s">
        <v>46</v>
      </c>
      <c r="D5465" s="15">
        <v>41000</v>
      </c>
      <c r="E5465" s="15">
        <v>36</v>
      </c>
      <c r="F5465" s="15">
        <v>4</v>
      </c>
      <c r="G5465" s="15">
        <v>0</v>
      </c>
    </row>
    <row r="5466" spans="1:7" x14ac:dyDescent="0.2">
      <c r="A5466" s="15">
        <v>10000</v>
      </c>
      <c r="B5466" s="15">
        <v>0.1409</v>
      </c>
      <c r="C5466" s="15" t="s">
        <v>44</v>
      </c>
      <c r="D5466" s="15">
        <v>50000</v>
      </c>
      <c r="E5466" s="15">
        <v>36</v>
      </c>
      <c r="F5466" s="15">
        <v>7</v>
      </c>
      <c r="G5466" s="15">
        <v>0</v>
      </c>
    </row>
    <row r="5467" spans="1:7" x14ac:dyDescent="0.2">
      <c r="A5467" s="15">
        <v>15000</v>
      </c>
      <c r="B5467" s="15">
        <v>0.13109999999999999</v>
      </c>
      <c r="C5467" s="15" t="s">
        <v>44</v>
      </c>
      <c r="D5467" s="15">
        <v>84000</v>
      </c>
      <c r="E5467" s="15">
        <v>36</v>
      </c>
      <c r="F5467" s="15">
        <v>2</v>
      </c>
      <c r="G5467" s="15">
        <v>0</v>
      </c>
    </row>
    <row r="5468" spans="1:7" x14ac:dyDescent="0.2">
      <c r="A5468" s="15">
        <v>25000</v>
      </c>
      <c r="B5468" s="15">
        <v>0.1409</v>
      </c>
      <c r="C5468" s="15" t="s">
        <v>44</v>
      </c>
      <c r="D5468" s="15">
        <v>85000</v>
      </c>
      <c r="E5468" s="15">
        <v>36</v>
      </c>
      <c r="F5468" s="15">
        <v>10</v>
      </c>
      <c r="G5468" s="15">
        <v>0</v>
      </c>
    </row>
    <row r="5469" spans="1:7" x14ac:dyDescent="0.2">
      <c r="A5469" s="15">
        <v>23000</v>
      </c>
      <c r="B5469" s="15">
        <v>0.1409</v>
      </c>
      <c r="C5469" s="15" t="s">
        <v>46</v>
      </c>
      <c r="D5469" s="15">
        <v>70000</v>
      </c>
      <c r="E5469" s="15">
        <v>36</v>
      </c>
      <c r="F5469" s="15">
        <v>6</v>
      </c>
      <c r="G5469" s="15">
        <v>1</v>
      </c>
    </row>
    <row r="5470" spans="1:7" x14ac:dyDescent="0.2">
      <c r="A5470" s="15">
        <v>11000</v>
      </c>
      <c r="B5470" s="15">
        <v>0.158</v>
      </c>
      <c r="C5470" s="15" t="s">
        <v>44</v>
      </c>
      <c r="D5470" s="15">
        <v>45000</v>
      </c>
      <c r="E5470" s="15">
        <v>36</v>
      </c>
      <c r="F5470" s="15">
        <v>1</v>
      </c>
      <c r="G5470" s="15">
        <v>1</v>
      </c>
    </row>
    <row r="5471" spans="1:7" x14ac:dyDescent="0.2">
      <c r="A5471" s="15">
        <v>15200</v>
      </c>
      <c r="B5471" s="15">
        <v>0.1114</v>
      </c>
      <c r="C5471" s="15" t="s">
        <v>46</v>
      </c>
      <c r="D5471" s="15">
        <v>90000</v>
      </c>
      <c r="E5471" s="15">
        <v>36</v>
      </c>
      <c r="F5471" s="15">
        <v>10</v>
      </c>
      <c r="G5471" s="15">
        <v>0</v>
      </c>
    </row>
    <row r="5472" spans="1:7" x14ac:dyDescent="0.2">
      <c r="A5472" s="15">
        <v>12000</v>
      </c>
      <c r="B5472" s="15">
        <v>0.17269999999999999</v>
      </c>
      <c r="C5472" s="15" t="s">
        <v>44</v>
      </c>
      <c r="D5472" s="15">
        <v>90000</v>
      </c>
      <c r="E5472" s="15">
        <v>36</v>
      </c>
      <c r="F5472" s="15">
        <v>7</v>
      </c>
      <c r="G5472" s="15">
        <v>0</v>
      </c>
    </row>
    <row r="5473" spans="1:7" x14ac:dyDescent="0.2">
      <c r="A5473" s="15">
        <v>7375</v>
      </c>
      <c r="B5473" s="15">
        <v>0.1777</v>
      </c>
      <c r="C5473" s="15" t="s">
        <v>45</v>
      </c>
      <c r="D5473" s="15">
        <v>75000</v>
      </c>
      <c r="E5473" s="15">
        <v>36</v>
      </c>
      <c r="F5473" s="15">
        <v>1</v>
      </c>
      <c r="G5473" s="15">
        <v>1</v>
      </c>
    </row>
    <row r="5474" spans="1:7" x14ac:dyDescent="0.2">
      <c r="A5474" s="15">
        <v>10000</v>
      </c>
      <c r="B5474" s="15">
        <v>0.16289999999999999</v>
      </c>
      <c r="C5474" s="15" t="s">
        <v>46</v>
      </c>
      <c r="D5474" s="15">
        <v>84000</v>
      </c>
      <c r="E5474" s="15">
        <v>36</v>
      </c>
      <c r="F5474" s="15">
        <v>10</v>
      </c>
      <c r="G5474" s="15">
        <v>0</v>
      </c>
    </row>
    <row r="5475" spans="1:7" x14ac:dyDescent="0.2">
      <c r="A5475" s="15">
        <v>11425</v>
      </c>
      <c r="B5475" s="15">
        <v>0.1212</v>
      </c>
      <c r="C5475" s="15" t="s">
        <v>45</v>
      </c>
      <c r="D5475" s="15">
        <v>55000</v>
      </c>
      <c r="E5475" s="15">
        <v>36</v>
      </c>
      <c r="F5475" s="15">
        <v>5</v>
      </c>
      <c r="G5475" s="15">
        <v>0</v>
      </c>
    </row>
    <row r="5476" spans="1:7" x14ac:dyDescent="0.2">
      <c r="A5476" s="15">
        <v>14000</v>
      </c>
      <c r="B5476" s="15">
        <v>0.23280000000000001</v>
      </c>
      <c r="C5476" s="15" t="s">
        <v>44</v>
      </c>
      <c r="D5476" s="15">
        <v>40000</v>
      </c>
      <c r="E5476" s="15">
        <v>60</v>
      </c>
      <c r="F5476" s="15">
        <v>0.5</v>
      </c>
      <c r="G5476" s="15">
        <v>0</v>
      </c>
    </row>
    <row r="5477" spans="1:7" x14ac:dyDescent="0.2">
      <c r="A5477" s="15">
        <v>3000</v>
      </c>
      <c r="B5477" s="15">
        <v>0.16289999999999999</v>
      </c>
      <c r="C5477" s="15" t="s">
        <v>45</v>
      </c>
      <c r="D5477" s="15">
        <v>65000</v>
      </c>
      <c r="E5477" s="15">
        <v>36</v>
      </c>
      <c r="F5477" s="15">
        <v>5</v>
      </c>
      <c r="G5477" s="15">
        <v>0</v>
      </c>
    </row>
    <row r="5478" spans="1:7" x14ac:dyDescent="0.2">
      <c r="A5478" s="15">
        <v>8375</v>
      </c>
      <c r="B5478" s="15">
        <v>0.15310000000000001</v>
      </c>
      <c r="C5478" s="15" t="s">
        <v>44</v>
      </c>
      <c r="D5478" s="15">
        <v>39000</v>
      </c>
      <c r="E5478" s="15">
        <v>36</v>
      </c>
      <c r="F5478" s="15">
        <v>9</v>
      </c>
      <c r="G5478" s="15">
        <v>0</v>
      </c>
    </row>
    <row r="5479" spans="1:7" x14ac:dyDescent="0.2">
      <c r="A5479" s="15">
        <v>24000</v>
      </c>
      <c r="B5479" s="15">
        <v>8.8999999999999996E-2</v>
      </c>
      <c r="C5479" s="15" t="s">
        <v>46</v>
      </c>
      <c r="D5479" s="15">
        <v>95000</v>
      </c>
      <c r="E5479" s="15">
        <v>36</v>
      </c>
      <c r="F5479" s="15">
        <v>2</v>
      </c>
      <c r="G5479" s="15">
        <v>0</v>
      </c>
    </row>
    <row r="5480" spans="1:7" x14ac:dyDescent="0.2">
      <c r="A5480" s="15">
        <v>11100</v>
      </c>
      <c r="B5480" s="15">
        <v>0.15310000000000001</v>
      </c>
      <c r="C5480" s="15" t="s">
        <v>44</v>
      </c>
      <c r="D5480" s="15">
        <v>45000</v>
      </c>
      <c r="E5480" s="15">
        <v>36</v>
      </c>
      <c r="F5480" s="15">
        <v>3</v>
      </c>
      <c r="G5480" s="15">
        <v>1</v>
      </c>
    </row>
    <row r="5481" spans="1:7" x14ac:dyDescent="0.2">
      <c r="A5481" s="15">
        <v>8000</v>
      </c>
      <c r="B5481" s="15">
        <v>0.1114</v>
      </c>
      <c r="C5481" s="15" t="s">
        <v>44</v>
      </c>
      <c r="D5481" s="15">
        <v>113000</v>
      </c>
      <c r="E5481" s="15">
        <v>36</v>
      </c>
      <c r="F5481" s="15">
        <v>2</v>
      </c>
      <c r="G5481" s="15">
        <v>0</v>
      </c>
    </row>
    <row r="5482" spans="1:7" x14ac:dyDescent="0.2">
      <c r="A5482" s="15">
        <v>24000</v>
      </c>
      <c r="B5482" s="15">
        <v>8.8999999999999996E-2</v>
      </c>
      <c r="C5482" s="15" t="s">
        <v>44</v>
      </c>
      <c r="D5482" s="15">
        <v>70000</v>
      </c>
      <c r="E5482" s="15">
        <v>36</v>
      </c>
      <c r="F5482" s="15">
        <v>0.5</v>
      </c>
      <c r="G5482" s="15">
        <v>0</v>
      </c>
    </row>
    <row r="5483" spans="1:7" x14ac:dyDescent="0.2">
      <c r="A5483" s="15">
        <v>5000</v>
      </c>
      <c r="B5483" s="15">
        <v>0.1875</v>
      </c>
      <c r="C5483" s="15" t="s">
        <v>44</v>
      </c>
      <c r="D5483" s="15">
        <v>45000</v>
      </c>
      <c r="E5483" s="15">
        <v>36</v>
      </c>
      <c r="F5483" s="15">
        <v>9</v>
      </c>
      <c r="G5483" s="15">
        <v>1</v>
      </c>
    </row>
    <row r="5484" spans="1:7" x14ac:dyDescent="0.2">
      <c r="A5484" s="15">
        <v>28000</v>
      </c>
      <c r="B5484" s="15">
        <v>0.13109999999999999</v>
      </c>
      <c r="C5484" s="15" t="s">
        <v>46</v>
      </c>
      <c r="D5484" s="15">
        <v>150000</v>
      </c>
      <c r="E5484" s="15">
        <v>36</v>
      </c>
      <c r="F5484" s="15">
        <v>7</v>
      </c>
      <c r="G5484" s="15">
        <v>0</v>
      </c>
    </row>
    <row r="5485" spans="1:7" x14ac:dyDescent="0.2">
      <c r="A5485" s="15">
        <v>24000</v>
      </c>
      <c r="B5485" s="15">
        <v>8.8999999999999996E-2</v>
      </c>
      <c r="C5485" s="15" t="s">
        <v>46</v>
      </c>
      <c r="D5485" s="15">
        <v>110000</v>
      </c>
      <c r="E5485" s="15">
        <v>36</v>
      </c>
      <c r="F5485" s="15">
        <v>6</v>
      </c>
      <c r="G5485" s="15">
        <v>0</v>
      </c>
    </row>
    <row r="5486" spans="1:7" x14ac:dyDescent="0.2">
      <c r="A5486" s="15">
        <v>18000</v>
      </c>
      <c r="B5486" s="15">
        <v>0.17269999999999999</v>
      </c>
      <c r="C5486" s="15" t="s">
        <v>44</v>
      </c>
      <c r="D5486" s="15">
        <v>72000</v>
      </c>
      <c r="E5486" s="15">
        <v>36</v>
      </c>
      <c r="F5486" s="15">
        <v>2</v>
      </c>
      <c r="G5486" s="15">
        <v>0</v>
      </c>
    </row>
    <row r="5487" spans="1:7" x14ac:dyDescent="0.2">
      <c r="A5487" s="15">
        <v>22400</v>
      </c>
      <c r="B5487" s="15">
        <v>0.15310000000000001</v>
      </c>
      <c r="C5487" s="15" t="s">
        <v>44</v>
      </c>
      <c r="D5487" s="15">
        <v>62400</v>
      </c>
      <c r="E5487" s="15">
        <v>36</v>
      </c>
      <c r="F5487" s="15">
        <v>10</v>
      </c>
      <c r="G5487" s="15">
        <v>0</v>
      </c>
    </row>
    <row r="5488" spans="1:7" x14ac:dyDescent="0.2">
      <c r="A5488" s="15">
        <v>21000</v>
      </c>
      <c r="B5488" s="15">
        <v>8.8999999999999996E-2</v>
      </c>
      <c r="C5488" s="15" t="s">
        <v>44</v>
      </c>
      <c r="D5488" s="15">
        <v>84181.92</v>
      </c>
      <c r="E5488" s="15">
        <v>36</v>
      </c>
      <c r="F5488" s="15">
        <v>10</v>
      </c>
      <c r="G5488" s="15">
        <v>0</v>
      </c>
    </row>
    <row r="5489" spans="1:7" x14ac:dyDescent="0.2">
      <c r="A5489" s="15">
        <v>15000</v>
      </c>
      <c r="B5489" s="15">
        <v>0.1114</v>
      </c>
      <c r="C5489" s="15" t="s">
        <v>44</v>
      </c>
      <c r="D5489" s="15">
        <v>47000</v>
      </c>
      <c r="E5489" s="15">
        <v>36</v>
      </c>
      <c r="F5489" s="15">
        <v>5</v>
      </c>
      <c r="G5489" s="15">
        <v>0</v>
      </c>
    </row>
    <row r="5490" spans="1:7" x14ac:dyDescent="0.2">
      <c r="A5490" s="15">
        <v>22000</v>
      </c>
      <c r="B5490" s="15">
        <v>6.0299999999999999E-2</v>
      </c>
      <c r="C5490" s="15" t="s">
        <v>46</v>
      </c>
      <c r="D5490" s="15">
        <v>230000</v>
      </c>
      <c r="E5490" s="15">
        <v>36</v>
      </c>
      <c r="F5490" s="15">
        <v>10</v>
      </c>
      <c r="G5490" s="15">
        <v>0</v>
      </c>
    </row>
    <row r="5491" spans="1:7" x14ac:dyDescent="0.2">
      <c r="A5491" s="15">
        <v>10000</v>
      </c>
      <c r="B5491" s="15">
        <v>0.1114</v>
      </c>
      <c r="C5491" s="15" t="s">
        <v>46</v>
      </c>
      <c r="D5491" s="15">
        <v>92000</v>
      </c>
      <c r="E5491" s="15">
        <v>36</v>
      </c>
      <c r="F5491" s="15">
        <v>10</v>
      </c>
      <c r="G5491" s="15">
        <v>0</v>
      </c>
    </row>
    <row r="5492" spans="1:7" x14ac:dyDescent="0.2">
      <c r="A5492" s="15">
        <v>17050</v>
      </c>
      <c r="B5492" s="15">
        <v>0.22470000000000001</v>
      </c>
      <c r="C5492" s="15" t="s">
        <v>46</v>
      </c>
      <c r="D5492" s="15">
        <v>38000</v>
      </c>
      <c r="E5492" s="15">
        <v>60</v>
      </c>
      <c r="F5492" s="15">
        <v>1</v>
      </c>
      <c r="G5492" s="15">
        <v>0</v>
      </c>
    </row>
    <row r="5493" spans="1:7" x14ac:dyDescent="0.2">
      <c r="A5493" s="15">
        <v>33950</v>
      </c>
      <c r="B5493" s="15">
        <v>0.23630000000000001</v>
      </c>
      <c r="C5493" s="15" t="s">
        <v>46</v>
      </c>
      <c r="D5493" s="15">
        <v>76500</v>
      </c>
      <c r="E5493" s="15">
        <v>60</v>
      </c>
      <c r="F5493" s="15">
        <v>10</v>
      </c>
      <c r="G5493" s="15">
        <v>1</v>
      </c>
    </row>
    <row r="5494" spans="1:7" x14ac:dyDescent="0.2">
      <c r="A5494" s="15">
        <v>25000</v>
      </c>
      <c r="B5494" s="15">
        <v>0.13109999999999999</v>
      </c>
      <c r="C5494" s="15" t="s">
        <v>46</v>
      </c>
      <c r="D5494" s="15">
        <v>133000</v>
      </c>
      <c r="E5494" s="15">
        <v>60</v>
      </c>
      <c r="F5494" s="15">
        <v>6</v>
      </c>
      <c r="G5494" s="15">
        <v>1</v>
      </c>
    </row>
    <row r="5495" spans="1:7" x14ac:dyDescent="0.2">
      <c r="A5495" s="15">
        <v>18000</v>
      </c>
      <c r="B5495" s="15">
        <v>8.8999999999999996E-2</v>
      </c>
      <c r="C5495" s="15" t="s">
        <v>46</v>
      </c>
      <c r="D5495" s="15">
        <v>70000</v>
      </c>
      <c r="E5495" s="15">
        <v>36</v>
      </c>
      <c r="F5495" s="15">
        <v>2</v>
      </c>
      <c r="G5495" s="15">
        <v>0</v>
      </c>
    </row>
    <row r="5496" spans="1:7" x14ac:dyDescent="0.2">
      <c r="A5496" s="15">
        <v>7500</v>
      </c>
      <c r="B5496" s="15">
        <v>0.14330000000000001</v>
      </c>
      <c r="C5496" s="15" t="s">
        <v>46</v>
      </c>
      <c r="D5496" s="15">
        <v>46840</v>
      </c>
      <c r="E5496" s="15">
        <v>36</v>
      </c>
      <c r="F5496" s="15">
        <v>10</v>
      </c>
      <c r="G5496" s="15">
        <v>0</v>
      </c>
    </row>
    <row r="5497" spans="1:7" x14ac:dyDescent="0.2">
      <c r="A5497" s="15">
        <v>12000</v>
      </c>
      <c r="B5497" s="15">
        <v>0.17269999999999999</v>
      </c>
      <c r="C5497" s="15" t="s">
        <v>44</v>
      </c>
      <c r="D5497" s="15">
        <v>82000</v>
      </c>
      <c r="E5497" s="15">
        <v>36</v>
      </c>
      <c r="F5497" s="15">
        <v>10</v>
      </c>
      <c r="G5497" s="15">
        <v>0</v>
      </c>
    </row>
    <row r="5498" spans="1:7" x14ac:dyDescent="0.2">
      <c r="A5498" s="15">
        <v>16425</v>
      </c>
      <c r="B5498" s="15">
        <v>0.13109999999999999</v>
      </c>
      <c r="C5498" s="15" t="s">
        <v>46</v>
      </c>
      <c r="D5498" s="15">
        <v>65000</v>
      </c>
      <c r="E5498" s="15">
        <v>60</v>
      </c>
      <c r="F5498" s="15">
        <v>10</v>
      </c>
      <c r="G5498" s="15">
        <v>0</v>
      </c>
    </row>
    <row r="5499" spans="1:7" x14ac:dyDescent="0.2">
      <c r="A5499" s="15">
        <v>11000</v>
      </c>
      <c r="B5499" s="15">
        <v>0.15310000000000001</v>
      </c>
      <c r="C5499" s="15" t="s">
        <v>44</v>
      </c>
      <c r="D5499" s="15">
        <v>47570</v>
      </c>
      <c r="E5499" s="15">
        <v>36</v>
      </c>
      <c r="F5499" s="15">
        <v>8</v>
      </c>
      <c r="G5499" s="15">
        <v>0</v>
      </c>
    </row>
    <row r="5500" spans="1:7" x14ac:dyDescent="0.2">
      <c r="A5500" s="15">
        <v>15000</v>
      </c>
      <c r="B5500" s="15">
        <v>0.1875</v>
      </c>
      <c r="C5500" s="15" t="s">
        <v>46</v>
      </c>
      <c r="D5500" s="15">
        <v>48000</v>
      </c>
      <c r="E5500" s="15">
        <v>36</v>
      </c>
      <c r="F5500" s="15">
        <v>7</v>
      </c>
      <c r="G5500" s="15">
        <v>0</v>
      </c>
    </row>
    <row r="5501" spans="1:7" x14ac:dyDescent="0.2">
      <c r="A5501" s="15">
        <v>21000</v>
      </c>
      <c r="B5501" s="15">
        <v>8.8999999999999996E-2</v>
      </c>
      <c r="C5501" s="15" t="s">
        <v>46</v>
      </c>
      <c r="D5501" s="15">
        <v>127000</v>
      </c>
      <c r="E5501" s="15">
        <v>36</v>
      </c>
      <c r="F5501" s="15">
        <v>0.5</v>
      </c>
      <c r="G5501" s="15">
        <v>0</v>
      </c>
    </row>
    <row r="5502" spans="1:7" x14ac:dyDescent="0.2">
      <c r="A5502" s="15">
        <v>24250</v>
      </c>
      <c r="B5502" s="15">
        <v>0.17269999999999999</v>
      </c>
      <c r="C5502" s="15" t="s">
        <v>45</v>
      </c>
      <c r="D5502" s="15">
        <v>54000</v>
      </c>
      <c r="E5502" s="15">
        <v>36</v>
      </c>
      <c r="F5502" s="15">
        <v>9</v>
      </c>
      <c r="G5502" s="15">
        <v>0</v>
      </c>
    </row>
    <row r="5503" spans="1:7" x14ac:dyDescent="0.2">
      <c r="A5503" s="15">
        <v>28000</v>
      </c>
      <c r="B5503" s="15">
        <v>7.9000000000000001E-2</v>
      </c>
      <c r="C5503" s="15" t="s">
        <v>44</v>
      </c>
      <c r="D5503" s="15">
        <v>84000</v>
      </c>
      <c r="E5503" s="15">
        <v>36</v>
      </c>
      <c r="F5503" s="15">
        <v>10</v>
      </c>
      <c r="G5503" s="15">
        <v>0</v>
      </c>
    </row>
    <row r="5504" spans="1:7" x14ac:dyDescent="0.2">
      <c r="A5504" s="15">
        <v>15000</v>
      </c>
      <c r="B5504" s="15">
        <v>0.13109999999999999</v>
      </c>
      <c r="C5504" s="15" t="s">
        <v>46</v>
      </c>
      <c r="D5504" s="15">
        <v>55000</v>
      </c>
      <c r="E5504" s="15">
        <v>36</v>
      </c>
      <c r="F5504" s="15">
        <v>0.5</v>
      </c>
      <c r="G5504" s="15">
        <v>0</v>
      </c>
    </row>
    <row r="5505" spans="1:7" x14ac:dyDescent="0.2">
      <c r="A5505" s="15">
        <v>6000</v>
      </c>
      <c r="B5505" s="15">
        <v>0.23630000000000001</v>
      </c>
      <c r="C5505" s="15" t="s">
        <v>44</v>
      </c>
      <c r="D5505" s="15">
        <v>35000</v>
      </c>
      <c r="E5505" s="15">
        <v>60</v>
      </c>
      <c r="F5505" s="15">
        <v>5</v>
      </c>
      <c r="G5505" s="15">
        <v>1</v>
      </c>
    </row>
    <row r="5506" spans="1:7" x14ac:dyDescent="0.2">
      <c r="A5506" s="15">
        <v>14000</v>
      </c>
      <c r="B5506" s="15">
        <v>0.1114</v>
      </c>
      <c r="C5506" s="15" t="s">
        <v>44</v>
      </c>
      <c r="D5506" s="15">
        <v>44000</v>
      </c>
      <c r="E5506" s="15">
        <v>36</v>
      </c>
      <c r="F5506" s="15">
        <v>3</v>
      </c>
      <c r="G5506" s="15">
        <v>0</v>
      </c>
    </row>
    <row r="5507" spans="1:7" x14ac:dyDescent="0.2">
      <c r="A5507" s="15">
        <v>34475</v>
      </c>
      <c r="B5507" s="15">
        <v>0.1016</v>
      </c>
      <c r="C5507" s="15" t="s">
        <v>46</v>
      </c>
      <c r="D5507" s="15">
        <v>125000</v>
      </c>
      <c r="E5507" s="15">
        <v>36</v>
      </c>
      <c r="F5507" s="15">
        <v>10</v>
      </c>
      <c r="G5507" s="15">
        <v>0</v>
      </c>
    </row>
    <row r="5508" spans="1:7" x14ac:dyDescent="0.2">
      <c r="A5508" s="15">
        <v>10625</v>
      </c>
      <c r="B5508" s="15">
        <v>0.1409</v>
      </c>
      <c r="C5508" s="15" t="s">
        <v>44</v>
      </c>
      <c r="D5508" s="15">
        <v>48500</v>
      </c>
      <c r="E5508" s="15">
        <v>36</v>
      </c>
      <c r="F5508" s="15">
        <v>2</v>
      </c>
      <c r="G5508" s="15">
        <v>0</v>
      </c>
    </row>
    <row r="5509" spans="1:7" x14ac:dyDescent="0.2">
      <c r="A5509" s="15">
        <v>20000</v>
      </c>
      <c r="B5509" s="15">
        <v>0.13109999999999999</v>
      </c>
      <c r="C5509" s="15" t="s">
        <v>46</v>
      </c>
      <c r="D5509" s="15">
        <v>56400</v>
      </c>
      <c r="E5509" s="15">
        <v>36</v>
      </c>
      <c r="F5509" s="15">
        <v>10</v>
      </c>
      <c r="G5509" s="15">
        <v>0</v>
      </c>
    </row>
    <row r="5510" spans="1:7" x14ac:dyDescent="0.2">
      <c r="A5510" s="15">
        <v>5000</v>
      </c>
      <c r="B5510" s="15">
        <v>0.1016</v>
      </c>
      <c r="C5510" s="15" t="s">
        <v>46</v>
      </c>
      <c r="D5510" s="15">
        <v>45000</v>
      </c>
      <c r="E5510" s="15">
        <v>36</v>
      </c>
      <c r="F5510" s="15">
        <v>5</v>
      </c>
      <c r="G5510" s="15">
        <v>0</v>
      </c>
    </row>
    <row r="5511" spans="1:7" x14ac:dyDescent="0.2">
      <c r="A5511" s="15">
        <v>11500</v>
      </c>
      <c r="B5511" s="15">
        <v>0.158</v>
      </c>
      <c r="C5511" s="15" t="s">
        <v>46</v>
      </c>
      <c r="D5511" s="15">
        <v>47840</v>
      </c>
      <c r="E5511" s="15">
        <v>36</v>
      </c>
      <c r="F5511" s="15">
        <v>0.5</v>
      </c>
      <c r="G5511" s="15">
        <v>0</v>
      </c>
    </row>
    <row r="5512" spans="1:7" x14ac:dyDescent="0.2">
      <c r="A5512" s="15">
        <v>24000</v>
      </c>
      <c r="B5512" s="15">
        <v>8.8999999999999996E-2</v>
      </c>
      <c r="C5512" s="15" t="s">
        <v>46</v>
      </c>
      <c r="D5512" s="15">
        <v>150000</v>
      </c>
      <c r="E5512" s="15">
        <v>36</v>
      </c>
      <c r="F5512" s="15">
        <v>10</v>
      </c>
      <c r="G5512" s="15">
        <v>0</v>
      </c>
    </row>
    <row r="5513" spans="1:7" x14ac:dyDescent="0.2">
      <c r="A5513" s="15">
        <v>9600</v>
      </c>
      <c r="B5513" s="15">
        <v>6.0299999999999999E-2</v>
      </c>
      <c r="C5513" s="15" t="s">
        <v>46</v>
      </c>
      <c r="D5513" s="15">
        <v>190000</v>
      </c>
      <c r="E5513" s="15">
        <v>36</v>
      </c>
      <c r="F5513" s="15">
        <v>10</v>
      </c>
      <c r="G5513" s="15">
        <v>0</v>
      </c>
    </row>
    <row r="5514" spans="1:7" x14ac:dyDescent="0.2">
      <c r="A5514" s="15">
        <v>30000</v>
      </c>
      <c r="B5514" s="15">
        <v>0.1905</v>
      </c>
      <c r="C5514" s="15" t="s">
        <v>44</v>
      </c>
      <c r="D5514" s="15">
        <v>130000</v>
      </c>
      <c r="E5514" s="15">
        <v>60</v>
      </c>
      <c r="F5514" s="15">
        <v>10</v>
      </c>
      <c r="G5514" s="15">
        <v>0</v>
      </c>
    </row>
    <row r="5515" spans="1:7" x14ac:dyDescent="0.2">
      <c r="A5515" s="15">
        <v>1500</v>
      </c>
      <c r="B5515" s="15">
        <v>0.21</v>
      </c>
      <c r="C5515" s="15" t="s">
        <v>44</v>
      </c>
      <c r="D5515" s="15">
        <v>30000</v>
      </c>
      <c r="E5515" s="15">
        <v>36</v>
      </c>
      <c r="F5515" s="15">
        <v>4</v>
      </c>
      <c r="G5515" s="15">
        <v>0</v>
      </c>
    </row>
    <row r="5516" spans="1:7" x14ac:dyDescent="0.2">
      <c r="A5516" s="15">
        <v>35000</v>
      </c>
      <c r="B5516" s="15">
        <v>0.1777</v>
      </c>
      <c r="C5516" s="15" t="s">
        <v>44</v>
      </c>
      <c r="D5516" s="15">
        <v>150000</v>
      </c>
      <c r="E5516" s="15">
        <v>36</v>
      </c>
      <c r="F5516" s="15">
        <v>10</v>
      </c>
      <c r="G5516" s="15">
        <v>0</v>
      </c>
    </row>
    <row r="5517" spans="1:7" x14ac:dyDescent="0.2">
      <c r="A5517" s="15">
        <v>10000</v>
      </c>
      <c r="B5517" s="15">
        <v>0.16289999999999999</v>
      </c>
      <c r="C5517" s="15" t="s">
        <v>46</v>
      </c>
      <c r="D5517" s="15">
        <v>85000</v>
      </c>
      <c r="E5517" s="15">
        <v>36</v>
      </c>
      <c r="F5517" s="15">
        <v>10</v>
      </c>
      <c r="G5517" s="15">
        <v>0</v>
      </c>
    </row>
    <row r="5518" spans="1:7" x14ac:dyDescent="0.2">
      <c r="A5518" s="15">
        <v>2400</v>
      </c>
      <c r="B5518" s="15">
        <v>8.8999999999999996E-2</v>
      </c>
      <c r="C5518" s="15" t="s">
        <v>46</v>
      </c>
      <c r="D5518" s="15">
        <v>127000</v>
      </c>
      <c r="E5518" s="15">
        <v>36</v>
      </c>
      <c r="F5518" s="15">
        <v>0.5</v>
      </c>
      <c r="G5518" s="15">
        <v>0</v>
      </c>
    </row>
    <row r="5519" spans="1:7" x14ac:dyDescent="0.2">
      <c r="A5519" s="15">
        <v>9100</v>
      </c>
      <c r="B5519" s="15">
        <v>0.1212</v>
      </c>
      <c r="C5519" s="15" t="s">
        <v>44</v>
      </c>
      <c r="D5519" s="15">
        <v>45000</v>
      </c>
      <c r="E5519" s="15">
        <v>36</v>
      </c>
      <c r="F5519" s="15">
        <v>3</v>
      </c>
      <c r="G5519" s="15">
        <v>1</v>
      </c>
    </row>
    <row r="5520" spans="1:7" x14ac:dyDescent="0.2">
      <c r="A5520" s="15">
        <v>4500</v>
      </c>
      <c r="B5520" s="15">
        <v>0.18490000000000001</v>
      </c>
      <c r="C5520" s="15" t="s">
        <v>46</v>
      </c>
      <c r="D5520" s="15">
        <v>110000</v>
      </c>
      <c r="E5520" s="15">
        <v>36</v>
      </c>
      <c r="F5520" s="15">
        <v>4</v>
      </c>
      <c r="G5520" s="15">
        <v>0</v>
      </c>
    </row>
    <row r="5521" spans="1:7" x14ac:dyDescent="0.2">
      <c r="A5521" s="15">
        <v>21000</v>
      </c>
      <c r="B5521" s="15">
        <v>6.6199999999999995E-2</v>
      </c>
      <c r="C5521" s="15" t="s">
        <v>46</v>
      </c>
      <c r="D5521" s="15">
        <v>145000</v>
      </c>
      <c r="E5521" s="15">
        <v>36</v>
      </c>
      <c r="F5521" s="15">
        <v>10</v>
      </c>
      <c r="G5521" s="15">
        <v>0</v>
      </c>
    </row>
    <row r="5522" spans="1:7" x14ac:dyDescent="0.2">
      <c r="A5522" s="15">
        <v>26500</v>
      </c>
      <c r="B5522" s="15">
        <v>0.19719999999999999</v>
      </c>
      <c r="C5522" s="15" t="s">
        <v>46</v>
      </c>
      <c r="D5522" s="15">
        <v>60000</v>
      </c>
      <c r="E5522" s="15">
        <v>60</v>
      </c>
      <c r="F5522" s="15">
        <v>4</v>
      </c>
      <c r="G5522" s="15">
        <v>1</v>
      </c>
    </row>
    <row r="5523" spans="1:7" x14ac:dyDescent="0.2">
      <c r="A5523" s="15">
        <v>8000</v>
      </c>
      <c r="B5523" s="15">
        <v>0.1114</v>
      </c>
      <c r="C5523" s="15" t="s">
        <v>46</v>
      </c>
      <c r="D5523" s="15">
        <v>60000</v>
      </c>
      <c r="E5523" s="15">
        <v>36</v>
      </c>
      <c r="F5523" s="15">
        <v>10</v>
      </c>
      <c r="G5523" s="15">
        <v>0</v>
      </c>
    </row>
    <row r="5524" spans="1:7" x14ac:dyDescent="0.2">
      <c r="A5524" s="15">
        <v>8875</v>
      </c>
      <c r="B5524" s="15">
        <v>0.1777</v>
      </c>
      <c r="C5524" s="15" t="s">
        <v>46</v>
      </c>
      <c r="D5524" s="15">
        <v>65000</v>
      </c>
      <c r="E5524" s="15">
        <v>36</v>
      </c>
      <c r="F5524" s="15">
        <v>10</v>
      </c>
      <c r="G5524" s="15">
        <v>0</v>
      </c>
    </row>
    <row r="5525" spans="1:7" x14ac:dyDescent="0.2">
      <c r="A5525" s="15">
        <v>25000</v>
      </c>
      <c r="B5525" s="15">
        <v>0.1114</v>
      </c>
      <c r="C5525" s="15" t="s">
        <v>46</v>
      </c>
      <c r="D5525" s="16">
        <v>100000</v>
      </c>
      <c r="E5525" s="15">
        <v>36</v>
      </c>
      <c r="F5525" s="15">
        <v>4</v>
      </c>
      <c r="G5525" s="15">
        <v>0</v>
      </c>
    </row>
    <row r="5526" spans="1:7" x14ac:dyDescent="0.2">
      <c r="A5526" s="15">
        <v>20000</v>
      </c>
      <c r="B5526" s="15">
        <v>8.8999999999999996E-2</v>
      </c>
      <c r="C5526" s="15" t="s">
        <v>46</v>
      </c>
      <c r="D5526" s="15">
        <v>110000</v>
      </c>
      <c r="E5526" s="15">
        <v>36</v>
      </c>
      <c r="F5526" s="15">
        <v>1</v>
      </c>
      <c r="G5526" s="15">
        <v>0</v>
      </c>
    </row>
    <row r="5527" spans="1:7" x14ac:dyDescent="0.2">
      <c r="A5527" s="15">
        <v>8325</v>
      </c>
      <c r="B5527" s="15">
        <v>0.1212</v>
      </c>
      <c r="C5527" s="15" t="s">
        <v>46</v>
      </c>
      <c r="D5527" s="15">
        <v>67488</v>
      </c>
      <c r="E5527" s="15">
        <v>36</v>
      </c>
      <c r="F5527" s="15">
        <v>10</v>
      </c>
      <c r="G5527" s="15">
        <v>0</v>
      </c>
    </row>
    <row r="5528" spans="1:7" x14ac:dyDescent="0.2">
      <c r="A5528" s="15">
        <v>12000</v>
      </c>
      <c r="B5528" s="15">
        <v>8.8999999999999996E-2</v>
      </c>
      <c r="C5528" s="15" t="s">
        <v>46</v>
      </c>
      <c r="D5528" s="15">
        <v>60000</v>
      </c>
      <c r="E5528" s="15">
        <v>36</v>
      </c>
      <c r="F5528" s="15">
        <v>4</v>
      </c>
      <c r="G5528" s="15">
        <v>0</v>
      </c>
    </row>
    <row r="5529" spans="1:7" x14ac:dyDescent="0.2">
      <c r="A5529" s="15">
        <v>10000</v>
      </c>
      <c r="B5529" s="15">
        <v>0.13109999999999999</v>
      </c>
      <c r="C5529" s="15" t="s">
        <v>46</v>
      </c>
      <c r="D5529" s="15">
        <v>45000</v>
      </c>
      <c r="E5529" s="15">
        <v>36</v>
      </c>
      <c r="F5529" s="15">
        <v>10</v>
      </c>
      <c r="G5529" s="15">
        <v>0</v>
      </c>
    </row>
    <row r="5530" spans="1:7" x14ac:dyDescent="0.2">
      <c r="A5530" s="15">
        <v>17475</v>
      </c>
      <c r="B5530" s="15">
        <v>0.13109999999999999</v>
      </c>
      <c r="C5530" s="15" t="s">
        <v>44</v>
      </c>
      <c r="D5530" s="15">
        <v>58492</v>
      </c>
      <c r="E5530" s="15">
        <v>36</v>
      </c>
      <c r="F5530" s="15">
        <v>7</v>
      </c>
      <c r="G5530" s="15">
        <v>0</v>
      </c>
    </row>
    <row r="5531" spans="1:7" x14ac:dyDescent="0.2">
      <c r="A5531" s="15">
        <v>12000</v>
      </c>
      <c r="B5531" s="15">
        <v>0.158</v>
      </c>
      <c r="C5531" s="15" t="s">
        <v>46</v>
      </c>
      <c r="D5531" s="15">
        <v>75000</v>
      </c>
      <c r="E5531" s="15">
        <v>36</v>
      </c>
      <c r="F5531" s="15">
        <v>10</v>
      </c>
      <c r="G5531" s="15">
        <v>0</v>
      </c>
    </row>
    <row r="5532" spans="1:7" x14ac:dyDescent="0.2">
      <c r="A5532" s="15">
        <v>22000</v>
      </c>
      <c r="B5532" s="15">
        <v>0.14330000000000001</v>
      </c>
      <c r="C5532" s="15" t="s">
        <v>44</v>
      </c>
      <c r="D5532" s="15">
        <v>122744</v>
      </c>
      <c r="E5532" s="15">
        <v>36</v>
      </c>
      <c r="F5532" s="15">
        <v>9</v>
      </c>
      <c r="G5532" s="15">
        <v>0</v>
      </c>
    </row>
    <row r="5533" spans="1:7" x14ac:dyDescent="0.2">
      <c r="A5533" s="15">
        <v>9600</v>
      </c>
      <c r="B5533" s="15">
        <v>7.6200000000000004E-2</v>
      </c>
      <c r="C5533" s="15" t="s">
        <v>44</v>
      </c>
      <c r="D5533" s="15">
        <v>55000</v>
      </c>
      <c r="E5533" s="15">
        <v>36</v>
      </c>
      <c r="F5533" s="15">
        <v>1</v>
      </c>
      <c r="G5533" s="15">
        <v>0</v>
      </c>
    </row>
    <row r="5534" spans="1:7" x14ac:dyDescent="0.2">
      <c r="A5534" s="15">
        <v>35000</v>
      </c>
      <c r="B5534" s="15">
        <v>0.158</v>
      </c>
      <c r="C5534" s="15" t="s">
        <v>46</v>
      </c>
      <c r="D5534" s="15">
        <v>112500</v>
      </c>
      <c r="E5534" s="15">
        <v>60</v>
      </c>
      <c r="F5534" s="15">
        <v>4</v>
      </c>
      <c r="G5534" s="15">
        <v>0</v>
      </c>
    </row>
    <row r="5535" spans="1:7" x14ac:dyDescent="0.2">
      <c r="A5535" s="15">
        <v>13800</v>
      </c>
      <c r="B5535" s="15">
        <v>0.14330000000000001</v>
      </c>
      <c r="C5535" s="15" t="s">
        <v>46</v>
      </c>
      <c r="D5535" s="15">
        <v>61000</v>
      </c>
      <c r="E5535" s="15">
        <v>36</v>
      </c>
      <c r="F5535" s="15">
        <v>3</v>
      </c>
      <c r="G5535" s="15">
        <v>0</v>
      </c>
    </row>
    <row r="5536" spans="1:7" x14ac:dyDescent="0.2">
      <c r="A5536" s="15">
        <v>28000</v>
      </c>
      <c r="B5536" s="15">
        <v>0.13109999999999999</v>
      </c>
      <c r="C5536" s="15" t="s">
        <v>45</v>
      </c>
      <c r="D5536" s="15">
        <v>105000</v>
      </c>
      <c r="E5536" s="15">
        <v>36</v>
      </c>
      <c r="F5536" s="15">
        <v>10</v>
      </c>
      <c r="G5536" s="15">
        <v>0</v>
      </c>
    </row>
    <row r="5537" spans="1:7" x14ac:dyDescent="0.2">
      <c r="A5537" s="15">
        <v>16000</v>
      </c>
      <c r="B5537" s="15">
        <v>0.158</v>
      </c>
      <c r="C5537" s="15" t="s">
        <v>46</v>
      </c>
      <c r="D5537" s="15">
        <v>85000</v>
      </c>
      <c r="E5537" s="15">
        <v>60</v>
      </c>
      <c r="F5537" s="15">
        <v>8</v>
      </c>
      <c r="G5537" s="15">
        <v>0</v>
      </c>
    </row>
    <row r="5538" spans="1:7" x14ac:dyDescent="0.2">
      <c r="A5538" s="15">
        <v>7125</v>
      </c>
      <c r="B5538" s="15">
        <v>0.1212</v>
      </c>
      <c r="C5538" s="15" t="s">
        <v>44</v>
      </c>
      <c r="D5538" s="15">
        <v>27864</v>
      </c>
      <c r="E5538" s="15">
        <v>36</v>
      </c>
      <c r="F5538" s="15">
        <v>0.5</v>
      </c>
      <c r="G5538" s="15">
        <v>0</v>
      </c>
    </row>
    <row r="5539" spans="1:7" x14ac:dyDescent="0.2">
      <c r="A5539" s="15">
        <v>25000</v>
      </c>
      <c r="B5539" s="15">
        <v>0.15310000000000001</v>
      </c>
      <c r="C5539" s="15" t="s">
        <v>46</v>
      </c>
      <c r="D5539" s="15">
        <v>80000</v>
      </c>
      <c r="E5539" s="15">
        <v>36</v>
      </c>
      <c r="F5539" s="15">
        <v>5</v>
      </c>
      <c r="G5539" s="15">
        <v>0</v>
      </c>
    </row>
    <row r="5540" spans="1:7" x14ac:dyDescent="0.2">
      <c r="A5540" s="15">
        <v>20000</v>
      </c>
      <c r="B5540" s="15">
        <v>0.16289999999999999</v>
      </c>
      <c r="C5540" s="15" t="s">
        <v>46</v>
      </c>
      <c r="D5540" s="15">
        <v>80000</v>
      </c>
      <c r="E5540" s="15">
        <v>36</v>
      </c>
      <c r="F5540" s="15">
        <v>10</v>
      </c>
      <c r="G5540" s="15">
        <v>0</v>
      </c>
    </row>
    <row r="5541" spans="1:7" x14ac:dyDescent="0.2">
      <c r="A5541" s="15">
        <v>6650</v>
      </c>
      <c r="B5541" s="15">
        <v>0.16289999999999999</v>
      </c>
      <c r="C5541" s="15" t="s">
        <v>46</v>
      </c>
      <c r="D5541" s="15">
        <v>60000</v>
      </c>
      <c r="E5541" s="15">
        <v>36</v>
      </c>
      <c r="F5541" s="15">
        <v>6</v>
      </c>
      <c r="G5541" s="15">
        <v>1</v>
      </c>
    </row>
    <row r="5542" spans="1:7" x14ac:dyDescent="0.2">
      <c r="A5542" s="15">
        <v>19750</v>
      </c>
      <c r="B5542" s="15">
        <v>0.17269999999999999</v>
      </c>
      <c r="C5542" s="15" t="s">
        <v>45</v>
      </c>
      <c r="D5542" s="15">
        <v>44000</v>
      </c>
      <c r="E5542" s="15">
        <v>60</v>
      </c>
      <c r="F5542" s="15">
        <v>10</v>
      </c>
      <c r="G5542" s="15">
        <v>0</v>
      </c>
    </row>
    <row r="5543" spans="1:7" x14ac:dyDescent="0.2">
      <c r="A5543" s="15">
        <v>28000</v>
      </c>
      <c r="B5543" s="15">
        <v>0.2198</v>
      </c>
      <c r="C5543" s="15" t="s">
        <v>46</v>
      </c>
      <c r="D5543" s="15">
        <v>94000</v>
      </c>
      <c r="E5543" s="15">
        <v>60</v>
      </c>
      <c r="F5543" s="15">
        <v>10</v>
      </c>
      <c r="G5543" s="15">
        <v>0</v>
      </c>
    </row>
    <row r="5544" spans="1:7" x14ac:dyDescent="0.2">
      <c r="A5544" s="15">
        <v>20000</v>
      </c>
      <c r="B5544" s="15">
        <v>0.21</v>
      </c>
      <c r="C5544" s="15" t="s">
        <v>46</v>
      </c>
      <c r="D5544" s="15">
        <v>72500</v>
      </c>
      <c r="E5544" s="15">
        <v>60</v>
      </c>
      <c r="F5544" s="15">
        <v>8</v>
      </c>
      <c r="G5544" s="15">
        <v>0</v>
      </c>
    </row>
    <row r="5545" spans="1:7" x14ac:dyDescent="0.2">
      <c r="A5545" s="15">
        <v>2000</v>
      </c>
      <c r="B5545" s="15">
        <v>0.22950000000000001</v>
      </c>
      <c r="C5545" s="15" t="s">
        <v>46</v>
      </c>
      <c r="D5545" s="15">
        <v>70000</v>
      </c>
      <c r="E5545" s="15">
        <v>36</v>
      </c>
      <c r="F5545" s="15">
        <v>10</v>
      </c>
      <c r="G5545" s="15">
        <v>0</v>
      </c>
    </row>
    <row r="5546" spans="1:7" x14ac:dyDescent="0.2">
      <c r="A5546" s="15">
        <v>14400</v>
      </c>
      <c r="B5546" s="15">
        <v>0.18490000000000001</v>
      </c>
      <c r="C5546" s="15" t="s">
        <v>44</v>
      </c>
      <c r="D5546" s="15">
        <v>56000</v>
      </c>
      <c r="E5546" s="15">
        <v>36</v>
      </c>
      <c r="F5546" s="15">
        <v>7</v>
      </c>
      <c r="G5546" s="15">
        <v>0</v>
      </c>
    </row>
    <row r="5547" spans="1:7" x14ac:dyDescent="0.2">
      <c r="A5547" s="15">
        <v>15000</v>
      </c>
      <c r="B5547" s="15">
        <v>0.16289999999999999</v>
      </c>
      <c r="C5547" s="15" t="s">
        <v>46</v>
      </c>
      <c r="D5547" s="15">
        <v>75000</v>
      </c>
      <c r="E5547" s="15">
        <v>36</v>
      </c>
      <c r="F5547" s="15">
        <v>10</v>
      </c>
      <c r="G5547" s="15">
        <v>1</v>
      </c>
    </row>
    <row r="5548" spans="1:7" x14ac:dyDescent="0.2">
      <c r="A5548" s="15">
        <v>10575</v>
      </c>
      <c r="B5548" s="15">
        <v>0.18490000000000001</v>
      </c>
      <c r="C5548" s="15" t="s">
        <v>44</v>
      </c>
      <c r="D5548" s="15">
        <v>74000</v>
      </c>
      <c r="E5548" s="15">
        <v>36</v>
      </c>
      <c r="F5548" s="15">
        <v>3</v>
      </c>
      <c r="G5548" s="15">
        <v>0</v>
      </c>
    </row>
    <row r="5549" spans="1:7" x14ac:dyDescent="0.2">
      <c r="A5549" s="15">
        <v>7200</v>
      </c>
      <c r="B5549" s="15">
        <v>0.1409</v>
      </c>
      <c r="C5549" s="15" t="s">
        <v>46</v>
      </c>
      <c r="D5549" s="15">
        <v>40000</v>
      </c>
      <c r="E5549" s="15">
        <v>36</v>
      </c>
      <c r="F5549" s="15">
        <v>10</v>
      </c>
      <c r="G5549" s="15">
        <v>0</v>
      </c>
    </row>
    <row r="5550" spans="1:7" x14ac:dyDescent="0.2">
      <c r="A5550" s="15">
        <v>7375</v>
      </c>
      <c r="B5550" s="15">
        <v>0.1905</v>
      </c>
      <c r="C5550" s="15" t="s">
        <v>45</v>
      </c>
      <c r="D5550" s="15">
        <v>30000</v>
      </c>
      <c r="E5550" s="15">
        <v>36</v>
      </c>
      <c r="F5550" s="15">
        <v>5</v>
      </c>
      <c r="G5550" s="15">
        <v>0</v>
      </c>
    </row>
    <row r="5551" spans="1:7" x14ac:dyDescent="0.2">
      <c r="A5551" s="15">
        <v>18200</v>
      </c>
      <c r="B5551" s="15">
        <v>0.23760000000000001</v>
      </c>
      <c r="C5551" s="15" t="s">
        <v>44</v>
      </c>
      <c r="D5551" s="15">
        <v>55000</v>
      </c>
      <c r="E5551" s="15">
        <v>60</v>
      </c>
      <c r="F5551" s="15">
        <v>0.5</v>
      </c>
      <c r="G5551" s="15">
        <v>1</v>
      </c>
    </row>
    <row r="5552" spans="1:7" x14ac:dyDescent="0.2">
      <c r="A5552" s="15">
        <v>5000</v>
      </c>
      <c r="B5552" s="15">
        <v>0.1016</v>
      </c>
      <c r="C5552" s="15" t="s">
        <v>46</v>
      </c>
      <c r="D5552" s="15">
        <v>201000</v>
      </c>
      <c r="E5552" s="15">
        <v>36</v>
      </c>
      <c r="F5552" s="15">
        <v>10</v>
      </c>
      <c r="G5552" s="15">
        <v>0</v>
      </c>
    </row>
    <row r="5553" spans="1:7" x14ac:dyDescent="0.2">
      <c r="A5553" s="15">
        <v>14000</v>
      </c>
      <c r="B5553" s="15">
        <v>0.1212</v>
      </c>
      <c r="C5553" s="15" t="s">
        <v>44</v>
      </c>
      <c r="D5553" s="15">
        <v>108000</v>
      </c>
      <c r="E5553" s="15">
        <v>36</v>
      </c>
      <c r="F5553" s="15">
        <v>10</v>
      </c>
      <c r="G5553" s="15">
        <v>0</v>
      </c>
    </row>
    <row r="5554" spans="1:7" x14ac:dyDescent="0.2">
      <c r="A5554" s="15">
        <v>5000</v>
      </c>
      <c r="B5554" s="15">
        <v>7.9000000000000001E-2</v>
      </c>
      <c r="C5554" s="15" t="s">
        <v>44</v>
      </c>
      <c r="D5554" s="15">
        <v>45000</v>
      </c>
      <c r="E5554" s="15">
        <v>36</v>
      </c>
      <c r="F5554" s="15">
        <v>3</v>
      </c>
      <c r="G5554" s="15">
        <v>0</v>
      </c>
    </row>
    <row r="5555" spans="1:7" x14ac:dyDescent="0.2">
      <c r="A5555" s="15">
        <v>5200</v>
      </c>
      <c r="B5555" s="15">
        <v>6.0299999999999999E-2</v>
      </c>
      <c r="C5555" s="15" t="s">
        <v>44</v>
      </c>
      <c r="D5555" s="15">
        <v>29000</v>
      </c>
      <c r="E5555" s="15">
        <v>36</v>
      </c>
      <c r="F5555" s="15">
        <v>2</v>
      </c>
      <c r="G5555" s="15">
        <v>0</v>
      </c>
    </row>
    <row r="5556" spans="1:7" x14ac:dyDescent="0.2">
      <c r="A5556" s="15">
        <v>7100</v>
      </c>
      <c r="B5556" s="15">
        <v>0.14330000000000001</v>
      </c>
      <c r="C5556" s="15" t="s">
        <v>46</v>
      </c>
      <c r="D5556" s="15">
        <v>26200</v>
      </c>
      <c r="E5556" s="15">
        <v>36</v>
      </c>
      <c r="F5556" s="15">
        <v>3</v>
      </c>
      <c r="G5556" s="15">
        <v>0</v>
      </c>
    </row>
    <row r="5557" spans="1:7" x14ac:dyDescent="0.2">
      <c r="A5557" s="15">
        <v>13550</v>
      </c>
      <c r="B5557" s="15">
        <v>0.158</v>
      </c>
      <c r="C5557" s="15" t="s">
        <v>46</v>
      </c>
      <c r="D5557" s="15">
        <v>57000</v>
      </c>
      <c r="E5557" s="15">
        <v>36</v>
      </c>
      <c r="F5557" s="15">
        <v>0.5</v>
      </c>
      <c r="G5557" s="15">
        <v>1</v>
      </c>
    </row>
    <row r="5558" spans="1:7" x14ac:dyDescent="0.2">
      <c r="A5558" s="15">
        <v>15000</v>
      </c>
      <c r="B5558" s="15">
        <v>0.13109999999999999</v>
      </c>
      <c r="C5558" s="15" t="s">
        <v>46</v>
      </c>
      <c r="D5558" s="15">
        <v>60000</v>
      </c>
      <c r="E5558" s="15">
        <v>36</v>
      </c>
      <c r="F5558" s="15">
        <v>10</v>
      </c>
      <c r="G5558" s="15">
        <v>0</v>
      </c>
    </row>
    <row r="5559" spans="1:7" x14ac:dyDescent="0.2">
      <c r="A5559" s="15">
        <v>35000</v>
      </c>
      <c r="B5559" s="15">
        <v>0.1212</v>
      </c>
      <c r="C5559" s="15" t="s">
        <v>46</v>
      </c>
      <c r="D5559" s="15">
        <v>190000</v>
      </c>
      <c r="E5559" s="15">
        <v>60</v>
      </c>
      <c r="F5559" s="15">
        <v>10</v>
      </c>
      <c r="G5559" s="15">
        <v>0</v>
      </c>
    </row>
    <row r="5560" spans="1:7" x14ac:dyDescent="0.2">
      <c r="A5560" s="15">
        <v>8000</v>
      </c>
      <c r="B5560" s="15">
        <v>7.9000000000000001E-2</v>
      </c>
      <c r="C5560" s="15" t="s">
        <v>44</v>
      </c>
      <c r="D5560" s="15">
        <v>30000</v>
      </c>
      <c r="E5560" s="15">
        <v>36</v>
      </c>
      <c r="F5560" s="15">
        <v>0.5</v>
      </c>
      <c r="G5560" s="15">
        <v>0</v>
      </c>
    </row>
    <row r="5561" spans="1:7" x14ac:dyDescent="0.2">
      <c r="A5561" s="15">
        <v>16575</v>
      </c>
      <c r="B5561" s="15">
        <v>0.1409</v>
      </c>
      <c r="C5561" s="15" t="s">
        <v>46</v>
      </c>
      <c r="D5561" s="15">
        <v>37281</v>
      </c>
      <c r="E5561" s="15">
        <v>36</v>
      </c>
      <c r="F5561" s="15">
        <v>10</v>
      </c>
      <c r="G5561" s="15">
        <v>0</v>
      </c>
    </row>
    <row r="5562" spans="1:7" x14ac:dyDescent="0.2">
      <c r="A5562" s="15">
        <v>19200</v>
      </c>
      <c r="B5562" s="15">
        <v>7.9000000000000001E-2</v>
      </c>
      <c r="C5562" s="15" t="s">
        <v>44</v>
      </c>
      <c r="D5562" s="15">
        <v>45000</v>
      </c>
      <c r="E5562" s="15">
        <v>36</v>
      </c>
      <c r="F5562" s="15">
        <v>9</v>
      </c>
      <c r="G5562" s="15">
        <v>0</v>
      </c>
    </row>
    <row r="5563" spans="1:7" x14ac:dyDescent="0.2">
      <c r="A5563" s="15">
        <v>5000</v>
      </c>
      <c r="B5563" s="15">
        <v>7.9000000000000001E-2</v>
      </c>
      <c r="C5563" s="15" t="s">
        <v>46</v>
      </c>
      <c r="D5563" s="15">
        <v>52000</v>
      </c>
      <c r="E5563" s="15">
        <v>36</v>
      </c>
      <c r="F5563" s="15">
        <v>2</v>
      </c>
      <c r="G5563" s="15">
        <v>0</v>
      </c>
    </row>
    <row r="5564" spans="1:7" x14ac:dyDescent="0.2">
      <c r="A5564" s="15">
        <v>16200</v>
      </c>
      <c r="B5564" s="15">
        <v>0.15310000000000001</v>
      </c>
      <c r="C5564" s="15" t="s">
        <v>44</v>
      </c>
      <c r="D5564" s="15">
        <v>47500</v>
      </c>
      <c r="E5564" s="15">
        <v>36</v>
      </c>
      <c r="F5564" s="15">
        <v>10</v>
      </c>
      <c r="G5564" s="15">
        <v>0</v>
      </c>
    </row>
    <row r="5565" spans="1:7" x14ac:dyDescent="0.2">
      <c r="A5565" s="15">
        <v>20000</v>
      </c>
      <c r="B5565" s="15">
        <v>0.1905</v>
      </c>
      <c r="C5565" s="15" t="s">
        <v>46</v>
      </c>
      <c r="D5565" s="15">
        <v>106000</v>
      </c>
      <c r="E5565" s="15">
        <v>60</v>
      </c>
      <c r="F5565" s="15">
        <v>10</v>
      </c>
      <c r="G5565" s="15">
        <v>1</v>
      </c>
    </row>
    <row r="5566" spans="1:7" x14ac:dyDescent="0.2">
      <c r="A5566" s="15">
        <v>3500</v>
      </c>
      <c r="B5566" s="15">
        <v>7.6200000000000004E-2</v>
      </c>
      <c r="C5566" s="15" t="s">
        <v>46</v>
      </c>
      <c r="D5566" s="15">
        <v>80000</v>
      </c>
      <c r="E5566" s="15">
        <v>36</v>
      </c>
      <c r="F5566" s="15">
        <v>3</v>
      </c>
      <c r="G5566" s="15">
        <v>0</v>
      </c>
    </row>
    <row r="5567" spans="1:7" x14ac:dyDescent="0.2">
      <c r="A5567" s="15">
        <v>3200</v>
      </c>
      <c r="B5567" s="15">
        <v>6.6199999999999995E-2</v>
      </c>
      <c r="C5567" s="15" t="s">
        <v>46</v>
      </c>
      <c r="D5567" s="15">
        <v>85000</v>
      </c>
      <c r="E5567" s="15">
        <v>36</v>
      </c>
      <c r="F5567" s="15">
        <v>10</v>
      </c>
      <c r="G5567" s="15">
        <v>0</v>
      </c>
    </row>
    <row r="5568" spans="1:7" x14ac:dyDescent="0.2">
      <c r="A5568" s="15">
        <v>30000</v>
      </c>
      <c r="B5568" s="15">
        <v>0.2049</v>
      </c>
      <c r="C5568" s="15" t="s">
        <v>45</v>
      </c>
      <c r="D5568" s="15">
        <v>130000</v>
      </c>
      <c r="E5568" s="15">
        <v>36</v>
      </c>
      <c r="F5568" s="15">
        <v>2</v>
      </c>
      <c r="G5568" s="15">
        <v>0</v>
      </c>
    </row>
    <row r="5569" spans="1:7" x14ac:dyDescent="0.2">
      <c r="A5569" s="15">
        <v>6000</v>
      </c>
      <c r="B5569" s="15">
        <v>0.1409</v>
      </c>
      <c r="C5569" s="15" t="s">
        <v>46</v>
      </c>
      <c r="D5569" s="15">
        <v>42744.78</v>
      </c>
      <c r="E5569" s="15">
        <v>36</v>
      </c>
      <c r="F5569" s="15">
        <v>5</v>
      </c>
      <c r="G5569" s="15">
        <v>0</v>
      </c>
    </row>
    <row r="5570" spans="1:7" x14ac:dyDescent="0.2">
      <c r="A5570" s="15">
        <v>10000</v>
      </c>
      <c r="B5570" s="15">
        <v>6.0299999999999999E-2</v>
      </c>
      <c r="C5570" s="15" t="s">
        <v>44</v>
      </c>
      <c r="D5570" s="15">
        <v>85000</v>
      </c>
      <c r="E5570" s="15">
        <v>36</v>
      </c>
      <c r="F5570" s="15">
        <v>7</v>
      </c>
      <c r="G5570" s="15">
        <v>0</v>
      </c>
    </row>
    <row r="5571" spans="1:7" x14ac:dyDescent="0.2">
      <c r="A5571" s="15">
        <v>12000</v>
      </c>
      <c r="B5571" s="15">
        <v>0.14330000000000001</v>
      </c>
      <c r="C5571" s="15" t="s">
        <v>44</v>
      </c>
      <c r="D5571" s="15">
        <v>110000</v>
      </c>
      <c r="E5571" s="15">
        <v>36</v>
      </c>
      <c r="F5571" s="15">
        <v>6</v>
      </c>
      <c r="G5571" s="15">
        <v>1</v>
      </c>
    </row>
    <row r="5572" spans="1:7" x14ac:dyDescent="0.2">
      <c r="A5572" s="15">
        <v>21000</v>
      </c>
      <c r="B5572" s="15">
        <v>7.9000000000000001E-2</v>
      </c>
      <c r="C5572" s="15" t="s">
        <v>46</v>
      </c>
      <c r="D5572" s="15">
        <v>75000</v>
      </c>
      <c r="E5572" s="15">
        <v>36</v>
      </c>
      <c r="F5572" s="15">
        <v>1</v>
      </c>
      <c r="G5572" s="15">
        <v>0</v>
      </c>
    </row>
    <row r="5573" spans="1:7" x14ac:dyDescent="0.2">
      <c r="A5573" s="15">
        <v>12000</v>
      </c>
      <c r="B5573" s="15">
        <v>0.1212</v>
      </c>
      <c r="C5573" s="15" t="s">
        <v>46</v>
      </c>
      <c r="D5573" s="15">
        <v>225000</v>
      </c>
      <c r="E5573" s="15">
        <v>36</v>
      </c>
      <c r="F5573" s="15">
        <v>10</v>
      </c>
      <c r="G5573" s="15">
        <v>0</v>
      </c>
    </row>
    <row r="5574" spans="1:7" x14ac:dyDescent="0.2">
      <c r="A5574" s="15">
        <v>5850</v>
      </c>
      <c r="B5574" s="15">
        <v>0.18490000000000001</v>
      </c>
      <c r="C5574" s="15" t="s">
        <v>44</v>
      </c>
      <c r="D5574" s="15">
        <v>31334.400000000001</v>
      </c>
      <c r="E5574" s="15">
        <v>36</v>
      </c>
      <c r="F5574" s="15">
        <v>1</v>
      </c>
      <c r="G5574" s="15">
        <v>0</v>
      </c>
    </row>
    <row r="5575" spans="1:7" x14ac:dyDescent="0.2">
      <c r="A5575" s="15">
        <v>7500</v>
      </c>
      <c r="B5575" s="15">
        <v>0.15310000000000001</v>
      </c>
      <c r="C5575" s="15" t="s">
        <v>46</v>
      </c>
      <c r="D5575" s="15">
        <v>45000</v>
      </c>
      <c r="E5575" s="15">
        <v>36</v>
      </c>
      <c r="F5575" s="15">
        <v>1</v>
      </c>
      <c r="G5575" s="15">
        <v>0</v>
      </c>
    </row>
    <row r="5576" spans="1:7" x14ac:dyDescent="0.2">
      <c r="A5576" s="15">
        <v>1200</v>
      </c>
      <c r="B5576" s="15">
        <v>0.1114</v>
      </c>
      <c r="C5576" s="15" t="s">
        <v>44</v>
      </c>
      <c r="D5576" s="15">
        <v>72000</v>
      </c>
      <c r="E5576" s="15">
        <v>36</v>
      </c>
      <c r="F5576" s="15">
        <v>3</v>
      </c>
      <c r="G5576" s="15">
        <v>0</v>
      </c>
    </row>
    <row r="5577" spans="1:7" x14ac:dyDescent="0.2">
      <c r="A5577" s="15">
        <v>19500</v>
      </c>
      <c r="B5577" s="15">
        <v>0.18490000000000001</v>
      </c>
      <c r="C5577" s="15" t="s">
        <v>44</v>
      </c>
      <c r="D5577" s="15">
        <v>120000</v>
      </c>
      <c r="E5577" s="15">
        <v>36</v>
      </c>
      <c r="F5577" s="15">
        <v>2</v>
      </c>
      <c r="G5577" s="15">
        <v>0</v>
      </c>
    </row>
    <row r="5578" spans="1:7" x14ac:dyDescent="0.2">
      <c r="A5578" s="15">
        <v>15000</v>
      </c>
      <c r="B5578" s="15">
        <v>0.14330000000000001</v>
      </c>
      <c r="C5578" s="15" t="s">
        <v>44</v>
      </c>
      <c r="D5578" s="15">
        <v>110000</v>
      </c>
      <c r="E5578" s="15">
        <v>36</v>
      </c>
      <c r="F5578" s="15">
        <v>0.5</v>
      </c>
      <c r="G5578" s="15">
        <v>1</v>
      </c>
    </row>
    <row r="5579" spans="1:7" x14ac:dyDescent="0.2">
      <c r="A5579" s="15">
        <v>15325</v>
      </c>
      <c r="B5579" s="15">
        <v>7.6200000000000004E-2</v>
      </c>
      <c r="C5579" s="15" t="s">
        <v>46</v>
      </c>
      <c r="D5579" s="15">
        <v>86000</v>
      </c>
      <c r="E5579" s="15">
        <v>36</v>
      </c>
      <c r="F5579" s="15">
        <v>7</v>
      </c>
      <c r="G5579" s="15">
        <v>0</v>
      </c>
    </row>
    <row r="5580" spans="1:7" x14ac:dyDescent="0.2">
      <c r="A5580" s="15">
        <v>15850</v>
      </c>
      <c r="B5580" s="15">
        <v>0.17269999999999999</v>
      </c>
      <c r="C5580" s="15" t="s">
        <v>44</v>
      </c>
      <c r="D5580" s="15">
        <v>40000</v>
      </c>
      <c r="E5580" s="15">
        <v>36</v>
      </c>
      <c r="F5580" s="15">
        <v>10</v>
      </c>
      <c r="G5580" s="15">
        <v>0</v>
      </c>
    </row>
    <row r="5581" spans="1:7" x14ac:dyDescent="0.2">
      <c r="A5581" s="15">
        <v>22000</v>
      </c>
      <c r="B5581" s="15">
        <v>0.14330000000000001</v>
      </c>
      <c r="C5581" s="15" t="s">
        <v>44</v>
      </c>
      <c r="D5581" s="15">
        <v>84000</v>
      </c>
      <c r="E5581" s="15">
        <v>36</v>
      </c>
      <c r="F5581" s="15">
        <v>2</v>
      </c>
      <c r="G5581" s="15">
        <v>0</v>
      </c>
    </row>
    <row r="5582" spans="1:7" x14ac:dyDescent="0.2">
      <c r="A5582" s="15">
        <v>4500</v>
      </c>
      <c r="B5582" s="15">
        <v>0.1212</v>
      </c>
      <c r="C5582" s="15" t="s">
        <v>46</v>
      </c>
      <c r="D5582" s="15">
        <v>60000</v>
      </c>
      <c r="E5582" s="15">
        <v>36</v>
      </c>
      <c r="F5582" s="15">
        <v>5</v>
      </c>
      <c r="G5582" s="15">
        <v>0</v>
      </c>
    </row>
    <row r="5583" spans="1:7" x14ac:dyDescent="0.2">
      <c r="A5583" s="15">
        <v>27150</v>
      </c>
      <c r="B5583" s="15">
        <v>0.19719999999999999</v>
      </c>
      <c r="C5583" s="15" t="s">
        <v>46</v>
      </c>
      <c r="D5583" s="15">
        <v>76000</v>
      </c>
      <c r="E5583" s="15">
        <v>60</v>
      </c>
      <c r="F5583" s="15">
        <v>10</v>
      </c>
      <c r="G5583" s="15">
        <v>1</v>
      </c>
    </row>
    <row r="5584" spans="1:7" x14ac:dyDescent="0.2">
      <c r="A5584" s="15">
        <v>21000</v>
      </c>
      <c r="B5584" s="15">
        <v>0.16289999999999999</v>
      </c>
      <c r="C5584" s="15" t="s">
        <v>44</v>
      </c>
      <c r="D5584" s="15">
        <v>78000</v>
      </c>
      <c r="E5584" s="15">
        <v>36</v>
      </c>
      <c r="F5584" s="15">
        <v>0.5</v>
      </c>
      <c r="G5584" s="15">
        <v>1</v>
      </c>
    </row>
    <row r="5585" spans="1:7" x14ac:dyDescent="0.2">
      <c r="A5585" s="15">
        <v>5500</v>
      </c>
      <c r="B5585" s="15">
        <v>0.1212</v>
      </c>
      <c r="C5585" s="15" t="s">
        <v>46</v>
      </c>
      <c r="D5585" s="15">
        <v>20000</v>
      </c>
      <c r="E5585" s="15">
        <v>36</v>
      </c>
      <c r="F5585" s="15">
        <v>2</v>
      </c>
      <c r="G5585" s="15">
        <v>0</v>
      </c>
    </row>
    <row r="5586" spans="1:7" x14ac:dyDescent="0.2">
      <c r="A5586" s="15">
        <v>5000</v>
      </c>
      <c r="B5586" s="15">
        <v>0.15310000000000001</v>
      </c>
      <c r="C5586" s="15" t="s">
        <v>46</v>
      </c>
      <c r="D5586" s="16">
        <v>100000</v>
      </c>
      <c r="E5586" s="15">
        <v>36</v>
      </c>
      <c r="F5586" s="15">
        <v>10</v>
      </c>
      <c r="G5586" s="15">
        <v>0</v>
      </c>
    </row>
    <row r="5587" spans="1:7" x14ac:dyDescent="0.2">
      <c r="A5587" s="15">
        <v>17050</v>
      </c>
      <c r="B5587" s="15">
        <v>0.1905</v>
      </c>
      <c r="C5587" s="15" t="s">
        <v>45</v>
      </c>
      <c r="D5587" s="15">
        <v>43000</v>
      </c>
      <c r="E5587" s="15">
        <v>60</v>
      </c>
      <c r="F5587" s="15">
        <v>2</v>
      </c>
      <c r="G5587" s="15">
        <v>1</v>
      </c>
    </row>
    <row r="5588" spans="1:7" x14ac:dyDescent="0.2">
      <c r="A5588" s="15">
        <v>10000</v>
      </c>
      <c r="B5588" s="15">
        <v>0.158</v>
      </c>
      <c r="C5588" s="15" t="s">
        <v>44</v>
      </c>
      <c r="D5588" s="15">
        <v>55000</v>
      </c>
      <c r="E5588" s="15">
        <v>36</v>
      </c>
      <c r="F5588" s="15">
        <v>10</v>
      </c>
      <c r="G5588" s="15">
        <v>0</v>
      </c>
    </row>
    <row r="5589" spans="1:7" x14ac:dyDescent="0.2">
      <c r="A5589" s="15">
        <v>9000</v>
      </c>
      <c r="B5589" s="15">
        <v>0.2198</v>
      </c>
      <c r="C5589" s="15" t="s">
        <v>46</v>
      </c>
      <c r="D5589" s="15">
        <v>130000</v>
      </c>
      <c r="E5589" s="15">
        <v>36</v>
      </c>
      <c r="F5589" s="15">
        <v>10</v>
      </c>
      <c r="G5589" s="15">
        <v>0</v>
      </c>
    </row>
    <row r="5590" spans="1:7" x14ac:dyDescent="0.2">
      <c r="A5590" s="15">
        <v>18000</v>
      </c>
      <c r="B5590" s="15">
        <v>0.19719999999999999</v>
      </c>
      <c r="C5590" s="15" t="s">
        <v>44</v>
      </c>
      <c r="D5590" s="15">
        <v>40560</v>
      </c>
      <c r="E5590" s="15">
        <v>60</v>
      </c>
      <c r="F5590" s="15">
        <v>5</v>
      </c>
      <c r="G5590" s="15">
        <v>1</v>
      </c>
    </row>
    <row r="5591" spans="1:7" x14ac:dyDescent="0.2">
      <c r="A5591" s="15">
        <v>9750</v>
      </c>
      <c r="B5591" s="15">
        <v>0.1212</v>
      </c>
      <c r="C5591" s="15" t="s">
        <v>44</v>
      </c>
      <c r="D5591" s="15">
        <v>75000</v>
      </c>
      <c r="E5591" s="15">
        <v>36</v>
      </c>
      <c r="F5591" s="15">
        <v>8</v>
      </c>
      <c r="G5591" s="15">
        <v>0</v>
      </c>
    </row>
    <row r="5592" spans="1:7" x14ac:dyDescent="0.2">
      <c r="A5592" s="15">
        <v>11200</v>
      </c>
      <c r="B5592" s="15">
        <v>0.1409</v>
      </c>
      <c r="C5592" s="15" t="s">
        <v>44</v>
      </c>
      <c r="D5592" s="15">
        <v>70000</v>
      </c>
      <c r="E5592" s="15">
        <v>36</v>
      </c>
      <c r="F5592" s="15">
        <v>10</v>
      </c>
      <c r="G5592" s="15">
        <v>0</v>
      </c>
    </row>
    <row r="5593" spans="1:7" x14ac:dyDescent="0.2">
      <c r="A5593" s="15">
        <v>12000</v>
      </c>
      <c r="B5593" s="15">
        <v>7.6200000000000004E-2</v>
      </c>
      <c r="C5593" s="15" t="s">
        <v>44</v>
      </c>
      <c r="D5593" s="15">
        <v>85000</v>
      </c>
      <c r="E5593" s="15">
        <v>36</v>
      </c>
      <c r="F5593" s="15">
        <v>10</v>
      </c>
      <c r="G5593" s="15">
        <v>0</v>
      </c>
    </row>
    <row r="5594" spans="1:7" x14ac:dyDescent="0.2">
      <c r="A5594" s="15">
        <v>2400</v>
      </c>
      <c r="B5594" s="15">
        <v>0.1212</v>
      </c>
      <c r="C5594" s="15" t="s">
        <v>44</v>
      </c>
      <c r="D5594" s="15">
        <v>27000</v>
      </c>
      <c r="E5594" s="15">
        <v>36</v>
      </c>
      <c r="F5594" s="15">
        <v>3</v>
      </c>
      <c r="G5594" s="15">
        <v>1</v>
      </c>
    </row>
    <row r="5595" spans="1:7" x14ac:dyDescent="0.2">
      <c r="A5595" s="15">
        <v>6000</v>
      </c>
      <c r="B5595" s="15">
        <v>0.1212</v>
      </c>
      <c r="C5595" s="15" t="s">
        <v>45</v>
      </c>
      <c r="D5595" s="15">
        <v>53000</v>
      </c>
      <c r="E5595" s="15">
        <v>36</v>
      </c>
      <c r="F5595" s="15">
        <v>6</v>
      </c>
      <c r="G5595" s="15">
        <v>0</v>
      </c>
    </row>
    <row r="5596" spans="1:7" x14ac:dyDescent="0.2">
      <c r="A5596" s="15">
        <v>5500</v>
      </c>
      <c r="B5596" s="15">
        <v>0.15310000000000001</v>
      </c>
      <c r="C5596" s="15" t="s">
        <v>45</v>
      </c>
      <c r="D5596" s="15">
        <v>41600</v>
      </c>
      <c r="E5596" s="15">
        <v>36</v>
      </c>
      <c r="F5596" s="15">
        <v>3</v>
      </c>
      <c r="G5596" s="15">
        <v>0</v>
      </c>
    </row>
    <row r="5597" spans="1:7" x14ac:dyDescent="0.2">
      <c r="A5597" s="15">
        <v>14400</v>
      </c>
      <c r="B5597" s="15">
        <v>0.1409</v>
      </c>
      <c r="C5597" s="15" t="s">
        <v>44</v>
      </c>
      <c r="D5597" s="15">
        <v>109000</v>
      </c>
      <c r="E5597" s="15">
        <v>36</v>
      </c>
      <c r="F5597" s="15">
        <v>5</v>
      </c>
      <c r="G5597" s="15">
        <v>0</v>
      </c>
    </row>
    <row r="5598" spans="1:7" x14ac:dyDescent="0.2">
      <c r="A5598" s="15">
        <v>8000</v>
      </c>
      <c r="B5598" s="15">
        <v>0.15310000000000001</v>
      </c>
      <c r="C5598" s="15" t="s">
        <v>44</v>
      </c>
      <c r="D5598" s="15">
        <v>50000</v>
      </c>
      <c r="E5598" s="15">
        <v>36</v>
      </c>
      <c r="F5598" s="15">
        <v>2</v>
      </c>
      <c r="G5598" s="15">
        <v>0</v>
      </c>
    </row>
    <row r="5599" spans="1:7" x14ac:dyDescent="0.2">
      <c r="A5599" s="15">
        <v>2000</v>
      </c>
      <c r="B5599" s="15">
        <v>6.0299999999999999E-2</v>
      </c>
      <c r="C5599" s="15" t="s">
        <v>46</v>
      </c>
      <c r="D5599" s="15">
        <v>60000</v>
      </c>
      <c r="E5599" s="15">
        <v>36</v>
      </c>
      <c r="F5599" s="15">
        <v>10</v>
      </c>
      <c r="G5599" s="15">
        <v>0</v>
      </c>
    </row>
    <row r="5600" spans="1:7" x14ac:dyDescent="0.2">
      <c r="A5600" s="15">
        <v>7000</v>
      </c>
      <c r="B5600" s="15">
        <v>0.1114</v>
      </c>
      <c r="C5600" s="15" t="s">
        <v>46</v>
      </c>
      <c r="D5600" s="15">
        <v>83440</v>
      </c>
      <c r="E5600" s="15">
        <v>36</v>
      </c>
      <c r="F5600" s="15">
        <v>10</v>
      </c>
      <c r="G5600" s="15">
        <v>0</v>
      </c>
    </row>
    <row r="5601" spans="1:7" x14ac:dyDescent="0.2">
      <c r="A5601" s="15">
        <v>10000</v>
      </c>
      <c r="B5601" s="15">
        <v>0.18490000000000001</v>
      </c>
      <c r="C5601" s="15" t="s">
        <v>44</v>
      </c>
      <c r="D5601" s="15">
        <v>90000</v>
      </c>
      <c r="E5601" s="15">
        <v>36</v>
      </c>
      <c r="F5601" s="15">
        <v>10</v>
      </c>
      <c r="G5601" s="15">
        <v>1</v>
      </c>
    </row>
    <row r="5602" spans="1:7" x14ac:dyDescent="0.2">
      <c r="A5602" s="15">
        <v>12800</v>
      </c>
      <c r="B5602" s="15">
        <v>0.13109999999999999</v>
      </c>
      <c r="C5602" s="15" t="s">
        <v>46</v>
      </c>
      <c r="D5602" s="15">
        <v>51000</v>
      </c>
      <c r="E5602" s="15">
        <v>36</v>
      </c>
      <c r="F5602" s="15">
        <v>10</v>
      </c>
      <c r="G5602" s="15">
        <v>1</v>
      </c>
    </row>
    <row r="5603" spans="1:7" x14ac:dyDescent="0.2">
      <c r="A5603" s="15">
        <v>21000</v>
      </c>
      <c r="B5603" s="15">
        <v>0.1212</v>
      </c>
      <c r="C5603" s="15" t="s">
        <v>46</v>
      </c>
      <c r="D5603" s="15">
        <v>89000</v>
      </c>
      <c r="E5603" s="15">
        <v>36</v>
      </c>
      <c r="F5603" s="15">
        <v>10</v>
      </c>
      <c r="G5603" s="15">
        <v>1</v>
      </c>
    </row>
    <row r="5604" spans="1:7" x14ac:dyDescent="0.2">
      <c r="A5604" s="15">
        <v>16050</v>
      </c>
      <c r="B5604" s="15">
        <v>0.1212</v>
      </c>
      <c r="C5604" s="15" t="s">
        <v>46</v>
      </c>
      <c r="D5604" s="15">
        <v>45000</v>
      </c>
      <c r="E5604" s="15">
        <v>60</v>
      </c>
      <c r="F5604" s="15">
        <v>10</v>
      </c>
      <c r="G5604" s="15">
        <v>1</v>
      </c>
    </row>
    <row r="5605" spans="1:7" x14ac:dyDescent="0.2">
      <c r="A5605" s="15">
        <v>22000</v>
      </c>
      <c r="B5605" s="15">
        <v>7.9000000000000001E-2</v>
      </c>
      <c r="C5605" s="15" t="s">
        <v>44</v>
      </c>
      <c r="D5605" s="15">
        <v>133000</v>
      </c>
      <c r="E5605" s="15">
        <v>36</v>
      </c>
      <c r="F5605" s="15">
        <v>0.5</v>
      </c>
      <c r="G5605" s="15">
        <v>0</v>
      </c>
    </row>
    <row r="5606" spans="1:7" x14ac:dyDescent="0.2">
      <c r="A5606" s="15">
        <v>12000</v>
      </c>
      <c r="B5606" s="15">
        <v>0.1212</v>
      </c>
      <c r="C5606" s="15" t="s">
        <v>46</v>
      </c>
      <c r="D5606" s="15">
        <v>114550</v>
      </c>
      <c r="E5606" s="15">
        <v>36</v>
      </c>
      <c r="F5606" s="15">
        <v>10</v>
      </c>
      <c r="G5606" s="15">
        <v>0</v>
      </c>
    </row>
    <row r="5607" spans="1:7" x14ac:dyDescent="0.2">
      <c r="A5607" s="15">
        <v>7800</v>
      </c>
      <c r="B5607" s="15">
        <v>7.6200000000000004E-2</v>
      </c>
      <c r="C5607" s="15" t="s">
        <v>46</v>
      </c>
      <c r="D5607" s="15">
        <v>40000</v>
      </c>
      <c r="E5607" s="15">
        <v>36</v>
      </c>
      <c r="F5607" s="15">
        <v>5</v>
      </c>
      <c r="G5607" s="15">
        <v>1</v>
      </c>
    </row>
    <row r="5608" spans="1:7" x14ac:dyDescent="0.2">
      <c r="A5608" s="15">
        <v>21000</v>
      </c>
      <c r="B5608" s="15">
        <v>0.19719999999999999</v>
      </c>
      <c r="C5608" s="15" t="s">
        <v>44</v>
      </c>
      <c r="D5608" s="15">
        <v>68000</v>
      </c>
      <c r="E5608" s="15">
        <v>60</v>
      </c>
      <c r="F5608" s="15">
        <v>7</v>
      </c>
      <c r="G5608" s="15">
        <v>0</v>
      </c>
    </row>
    <row r="5609" spans="1:7" x14ac:dyDescent="0.2">
      <c r="A5609" s="15">
        <v>7000</v>
      </c>
      <c r="B5609" s="15">
        <v>0.13109999999999999</v>
      </c>
      <c r="C5609" s="15" t="s">
        <v>46</v>
      </c>
      <c r="D5609" s="16">
        <v>100000</v>
      </c>
      <c r="E5609" s="15">
        <v>36</v>
      </c>
      <c r="F5609" s="15">
        <v>7</v>
      </c>
      <c r="G5609" s="15">
        <v>0</v>
      </c>
    </row>
    <row r="5610" spans="1:7" x14ac:dyDescent="0.2">
      <c r="A5610" s="15">
        <v>10650</v>
      </c>
      <c r="B5610" s="15">
        <v>0.158</v>
      </c>
      <c r="C5610" s="15" t="s">
        <v>46</v>
      </c>
      <c r="D5610" s="15">
        <v>52000</v>
      </c>
      <c r="E5610" s="15">
        <v>36</v>
      </c>
      <c r="F5610" s="15">
        <v>8</v>
      </c>
      <c r="G5610" s="15">
        <v>0</v>
      </c>
    </row>
    <row r="5611" spans="1:7" x14ac:dyDescent="0.2">
      <c r="A5611" s="15">
        <v>25000</v>
      </c>
      <c r="B5611" s="15">
        <v>0.18490000000000001</v>
      </c>
      <c r="C5611" s="15" t="s">
        <v>44</v>
      </c>
      <c r="D5611" s="15">
        <v>92000</v>
      </c>
      <c r="E5611" s="15">
        <v>60</v>
      </c>
      <c r="F5611" s="15">
        <v>3</v>
      </c>
      <c r="G5611" s="15">
        <v>0</v>
      </c>
    </row>
    <row r="5612" spans="1:7" x14ac:dyDescent="0.2">
      <c r="A5612" s="15">
        <v>15000</v>
      </c>
      <c r="B5612" s="15">
        <v>0.1016</v>
      </c>
      <c r="C5612" s="15" t="s">
        <v>44</v>
      </c>
      <c r="D5612" s="15">
        <v>42000</v>
      </c>
      <c r="E5612" s="15">
        <v>36</v>
      </c>
      <c r="F5612" s="15">
        <v>10</v>
      </c>
      <c r="G5612" s="15">
        <v>0</v>
      </c>
    </row>
    <row r="5613" spans="1:7" x14ac:dyDescent="0.2">
      <c r="A5613" s="15">
        <v>35000</v>
      </c>
      <c r="B5613" s="15">
        <v>0.1114</v>
      </c>
      <c r="C5613" s="15" t="s">
        <v>46</v>
      </c>
      <c r="D5613" s="15">
        <v>135000</v>
      </c>
      <c r="E5613" s="15">
        <v>36</v>
      </c>
      <c r="F5613" s="15">
        <v>7</v>
      </c>
      <c r="G5613" s="15">
        <v>0</v>
      </c>
    </row>
    <row r="5614" spans="1:7" x14ac:dyDescent="0.2">
      <c r="A5614" s="15">
        <v>25000</v>
      </c>
      <c r="B5614" s="15">
        <v>0.21</v>
      </c>
      <c r="C5614" s="15" t="s">
        <v>44</v>
      </c>
      <c r="D5614" s="15">
        <v>120000</v>
      </c>
      <c r="E5614" s="15">
        <v>60</v>
      </c>
      <c r="F5614" s="15">
        <v>10</v>
      </c>
      <c r="G5614" s="15">
        <v>0</v>
      </c>
    </row>
    <row r="5615" spans="1:7" x14ac:dyDescent="0.2">
      <c r="A5615" s="15">
        <v>25000</v>
      </c>
      <c r="B5615" s="15">
        <v>0.21</v>
      </c>
      <c r="C5615" s="15" t="s">
        <v>44</v>
      </c>
      <c r="D5615" s="15">
        <v>70170.720000000001</v>
      </c>
      <c r="E5615" s="15">
        <v>60</v>
      </c>
      <c r="F5615" s="15">
        <v>7</v>
      </c>
      <c r="G5615" s="15">
        <v>0</v>
      </c>
    </row>
    <row r="5616" spans="1:7" x14ac:dyDescent="0.2">
      <c r="A5616" s="15">
        <v>3000</v>
      </c>
      <c r="B5616" s="15">
        <v>8.8999999999999996E-2</v>
      </c>
      <c r="C5616" s="15" t="s">
        <v>46</v>
      </c>
      <c r="D5616" s="15">
        <v>57000</v>
      </c>
      <c r="E5616" s="15">
        <v>36</v>
      </c>
      <c r="F5616" s="15">
        <v>4</v>
      </c>
      <c r="G5616" s="15">
        <v>0</v>
      </c>
    </row>
    <row r="5617" spans="1:7" x14ac:dyDescent="0.2">
      <c r="A5617" s="15">
        <v>5300</v>
      </c>
      <c r="B5617" s="15">
        <v>0.1114</v>
      </c>
      <c r="C5617" s="15" t="s">
        <v>46</v>
      </c>
      <c r="D5617" s="15">
        <v>140000</v>
      </c>
      <c r="E5617" s="15">
        <v>36</v>
      </c>
      <c r="F5617" s="15">
        <v>4</v>
      </c>
      <c r="G5617" s="15">
        <v>0</v>
      </c>
    </row>
    <row r="5618" spans="1:7" x14ac:dyDescent="0.2">
      <c r="A5618" s="15">
        <v>16000</v>
      </c>
      <c r="B5618" s="15">
        <v>0.1777</v>
      </c>
      <c r="C5618" s="15" t="s">
        <v>44</v>
      </c>
      <c r="D5618" s="15">
        <v>65000</v>
      </c>
      <c r="E5618" s="15">
        <v>36</v>
      </c>
      <c r="F5618" s="15">
        <v>1</v>
      </c>
      <c r="G5618" s="15">
        <v>0</v>
      </c>
    </row>
    <row r="5619" spans="1:7" x14ac:dyDescent="0.2">
      <c r="A5619" s="15">
        <v>13350</v>
      </c>
      <c r="B5619" s="15">
        <v>7.9000000000000001E-2</v>
      </c>
      <c r="C5619" s="15" t="s">
        <v>46</v>
      </c>
      <c r="D5619" s="15">
        <v>50000</v>
      </c>
      <c r="E5619" s="15">
        <v>36</v>
      </c>
      <c r="F5619" s="15">
        <v>10</v>
      </c>
      <c r="G5619" s="15">
        <v>0</v>
      </c>
    </row>
    <row r="5620" spans="1:7" x14ac:dyDescent="0.2">
      <c r="A5620" s="15">
        <v>24925</v>
      </c>
      <c r="B5620" s="15">
        <v>0.19719999999999999</v>
      </c>
      <c r="C5620" s="15" t="s">
        <v>46</v>
      </c>
      <c r="D5620" s="15">
        <v>56000</v>
      </c>
      <c r="E5620" s="15">
        <v>60</v>
      </c>
      <c r="F5620" s="15">
        <v>9</v>
      </c>
      <c r="G5620" s="15">
        <v>0</v>
      </c>
    </row>
    <row r="5621" spans="1:7" x14ac:dyDescent="0.2">
      <c r="A5621" s="15">
        <v>24375</v>
      </c>
      <c r="B5621" s="15">
        <v>0.1212</v>
      </c>
      <c r="C5621" s="15" t="s">
        <v>44</v>
      </c>
      <c r="D5621" s="15">
        <v>80000</v>
      </c>
      <c r="E5621" s="15">
        <v>36</v>
      </c>
      <c r="F5621" s="15">
        <v>2</v>
      </c>
      <c r="G5621" s="15">
        <v>0</v>
      </c>
    </row>
    <row r="5622" spans="1:7" x14ac:dyDescent="0.2">
      <c r="A5622" s="15">
        <v>5000</v>
      </c>
      <c r="B5622" s="15">
        <v>0.14330000000000001</v>
      </c>
      <c r="C5622" s="15" t="s">
        <v>46</v>
      </c>
      <c r="D5622" s="15">
        <v>160000</v>
      </c>
      <c r="E5622" s="15">
        <v>36</v>
      </c>
      <c r="F5622" s="15">
        <v>2</v>
      </c>
      <c r="G5622" s="15">
        <v>0</v>
      </c>
    </row>
    <row r="5623" spans="1:7" x14ac:dyDescent="0.2">
      <c r="A5623" s="15">
        <v>5000</v>
      </c>
      <c r="B5623" s="15">
        <v>0.1114</v>
      </c>
      <c r="C5623" s="15" t="s">
        <v>44</v>
      </c>
      <c r="D5623" s="15">
        <v>60000</v>
      </c>
      <c r="E5623" s="15">
        <v>36</v>
      </c>
      <c r="F5623" s="15">
        <v>7</v>
      </c>
      <c r="G5623" s="15">
        <v>0</v>
      </c>
    </row>
    <row r="5624" spans="1:7" x14ac:dyDescent="0.2">
      <c r="A5624" s="15">
        <v>15000</v>
      </c>
      <c r="B5624" s="15">
        <v>0.14330000000000001</v>
      </c>
      <c r="C5624" s="15" t="s">
        <v>46</v>
      </c>
      <c r="D5624" s="15">
        <v>114000</v>
      </c>
      <c r="E5624" s="15">
        <v>36</v>
      </c>
      <c r="F5624" s="15">
        <v>10</v>
      </c>
      <c r="G5624" s="15">
        <v>0</v>
      </c>
    </row>
    <row r="5625" spans="1:7" x14ac:dyDescent="0.2">
      <c r="A5625" s="15">
        <v>15000</v>
      </c>
      <c r="B5625" s="15">
        <v>6.0299999999999999E-2</v>
      </c>
      <c r="C5625" s="15" t="s">
        <v>46</v>
      </c>
      <c r="D5625" s="15">
        <v>102500</v>
      </c>
      <c r="E5625" s="15">
        <v>36</v>
      </c>
      <c r="F5625" s="15">
        <v>4</v>
      </c>
      <c r="G5625" s="15">
        <v>0</v>
      </c>
    </row>
    <row r="5626" spans="1:7" x14ac:dyDescent="0.2">
      <c r="A5626" s="15">
        <v>15000</v>
      </c>
      <c r="B5626" s="15">
        <v>0.16289999999999999</v>
      </c>
      <c r="C5626" s="15" t="s">
        <v>44</v>
      </c>
      <c r="D5626" s="15">
        <v>52000</v>
      </c>
      <c r="E5626" s="15">
        <v>36</v>
      </c>
      <c r="F5626" s="15">
        <v>8</v>
      </c>
      <c r="G5626" s="15">
        <v>1</v>
      </c>
    </row>
    <row r="5627" spans="1:7" x14ac:dyDescent="0.2">
      <c r="A5627" s="15">
        <v>16000</v>
      </c>
      <c r="B5627" s="15">
        <v>0.2198</v>
      </c>
      <c r="C5627" s="15" t="s">
        <v>46</v>
      </c>
      <c r="D5627" s="15">
        <v>80000</v>
      </c>
      <c r="E5627" s="15">
        <v>60</v>
      </c>
      <c r="F5627" s="15">
        <v>8</v>
      </c>
      <c r="G5627" s="15">
        <v>0</v>
      </c>
    </row>
    <row r="5628" spans="1:7" x14ac:dyDescent="0.2">
      <c r="A5628" s="15">
        <v>12000</v>
      </c>
      <c r="B5628" s="15">
        <v>0.18490000000000001</v>
      </c>
      <c r="C5628" s="15" t="s">
        <v>44</v>
      </c>
      <c r="D5628" s="15">
        <v>45000</v>
      </c>
      <c r="E5628" s="15">
        <v>36</v>
      </c>
      <c r="F5628" s="15">
        <v>7</v>
      </c>
      <c r="G5628" s="15">
        <v>1</v>
      </c>
    </row>
    <row r="5629" spans="1:7" x14ac:dyDescent="0.2">
      <c r="A5629" s="15">
        <v>7000</v>
      </c>
      <c r="B5629" s="15">
        <v>0.1212</v>
      </c>
      <c r="C5629" s="15" t="s">
        <v>46</v>
      </c>
      <c r="D5629" s="15">
        <v>65000</v>
      </c>
      <c r="E5629" s="15">
        <v>36</v>
      </c>
      <c r="F5629" s="15">
        <v>5</v>
      </c>
      <c r="G5629" s="15">
        <v>0</v>
      </c>
    </row>
    <row r="5630" spans="1:7" x14ac:dyDescent="0.2">
      <c r="A5630" s="15">
        <v>10000</v>
      </c>
      <c r="B5630" s="15">
        <v>0.1777</v>
      </c>
      <c r="C5630" s="15" t="s">
        <v>44</v>
      </c>
      <c r="D5630" s="15">
        <v>98000</v>
      </c>
      <c r="E5630" s="15">
        <v>36</v>
      </c>
      <c r="F5630" s="15">
        <v>10</v>
      </c>
      <c r="G5630" s="15">
        <v>0</v>
      </c>
    </row>
    <row r="5631" spans="1:7" x14ac:dyDescent="0.2">
      <c r="A5631" s="15">
        <v>4375</v>
      </c>
      <c r="B5631" s="15">
        <v>0.1409</v>
      </c>
      <c r="C5631" s="15" t="s">
        <v>46</v>
      </c>
      <c r="D5631" s="15">
        <v>50000</v>
      </c>
      <c r="E5631" s="15">
        <v>36</v>
      </c>
      <c r="F5631" s="15">
        <v>4</v>
      </c>
      <c r="G5631" s="15">
        <v>0</v>
      </c>
    </row>
    <row r="5632" spans="1:7" x14ac:dyDescent="0.2">
      <c r="A5632" s="15">
        <v>18250</v>
      </c>
      <c r="B5632" s="15">
        <v>0.1016</v>
      </c>
      <c r="C5632" s="15" t="s">
        <v>46</v>
      </c>
      <c r="D5632" s="15">
        <v>56000</v>
      </c>
      <c r="E5632" s="15">
        <v>36</v>
      </c>
      <c r="F5632" s="15">
        <v>10</v>
      </c>
      <c r="G5632" s="15">
        <v>0</v>
      </c>
    </row>
    <row r="5633" spans="1:7" x14ac:dyDescent="0.2">
      <c r="A5633" s="15">
        <v>12250</v>
      </c>
      <c r="B5633" s="15">
        <v>0.1212</v>
      </c>
      <c r="C5633" s="15" t="s">
        <v>44</v>
      </c>
      <c r="D5633" s="15">
        <v>56400</v>
      </c>
      <c r="E5633" s="15">
        <v>36</v>
      </c>
      <c r="F5633" s="15">
        <v>2</v>
      </c>
      <c r="G5633" s="15">
        <v>0</v>
      </c>
    </row>
    <row r="5634" spans="1:7" x14ac:dyDescent="0.2">
      <c r="A5634" s="15">
        <v>6000</v>
      </c>
      <c r="B5634" s="15">
        <v>6.0299999999999999E-2</v>
      </c>
      <c r="C5634" s="15" t="s">
        <v>44</v>
      </c>
      <c r="D5634" s="15">
        <v>54100</v>
      </c>
      <c r="E5634" s="15">
        <v>36</v>
      </c>
      <c r="F5634" s="15">
        <v>2</v>
      </c>
      <c r="G5634" s="15">
        <v>0</v>
      </c>
    </row>
    <row r="5635" spans="1:7" x14ac:dyDescent="0.2">
      <c r="A5635" s="15">
        <v>9750</v>
      </c>
      <c r="B5635" s="15">
        <v>0.1212</v>
      </c>
      <c r="C5635" s="15" t="s">
        <v>44</v>
      </c>
      <c r="D5635" s="15">
        <v>30000</v>
      </c>
      <c r="E5635" s="15">
        <v>36</v>
      </c>
      <c r="F5635" s="15">
        <v>10</v>
      </c>
      <c r="G5635" s="15">
        <v>0</v>
      </c>
    </row>
    <row r="5636" spans="1:7" x14ac:dyDescent="0.2">
      <c r="A5636" s="15">
        <v>30000</v>
      </c>
      <c r="B5636" s="15">
        <v>0.1875</v>
      </c>
      <c r="C5636" s="15" t="s">
        <v>44</v>
      </c>
      <c r="D5636" s="15">
        <v>150000</v>
      </c>
      <c r="E5636" s="15">
        <v>36</v>
      </c>
      <c r="F5636" s="15">
        <v>3</v>
      </c>
      <c r="G5636" s="15">
        <v>0</v>
      </c>
    </row>
    <row r="5637" spans="1:7" x14ac:dyDescent="0.2">
      <c r="A5637" s="15">
        <v>10000</v>
      </c>
      <c r="B5637" s="15">
        <v>6.0299999999999999E-2</v>
      </c>
      <c r="C5637" s="15" t="s">
        <v>46</v>
      </c>
      <c r="D5637" s="15">
        <v>85000</v>
      </c>
      <c r="E5637" s="15">
        <v>36</v>
      </c>
      <c r="F5637" s="15">
        <v>2</v>
      </c>
      <c r="G5637" s="15">
        <v>0</v>
      </c>
    </row>
    <row r="5638" spans="1:7" x14ac:dyDescent="0.2">
      <c r="A5638" s="15">
        <v>15000</v>
      </c>
      <c r="B5638" s="15">
        <v>0.1212</v>
      </c>
      <c r="C5638" s="15" t="s">
        <v>46</v>
      </c>
      <c r="D5638" s="15">
        <v>60000</v>
      </c>
      <c r="E5638" s="15">
        <v>36</v>
      </c>
      <c r="F5638" s="15">
        <v>10</v>
      </c>
      <c r="G5638" s="15">
        <v>0</v>
      </c>
    </row>
    <row r="5639" spans="1:7" x14ac:dyDescent="0.2">
      <c r="A5639" s="15">
        <v>3250</v>
      </c>
      <c r="B5639" s="15">
        <v>0.13109999999999999</v>
      </c>
      <c r="C5639" s="15" t="s">
        <v>44</v>
      </c>
      <c r="D5639" s="15">
        <v>25000</v>
      </c>
      <c r="E5639" s="15">
        <v>36</v>
      </c>
      <c r="F5639" s="15">
        <v>3</v>
      </c>
      <c r="G5639" s="15">
        <v>1</v>
      </c>
    </row>
    <row r="5640" spans="1:7" x14ac:dyDescent="0.2">
      <c r="A5640" s="15">
        <v>7200</v>
      </c>
      <c r="B5640" s="15">
        <v>0.14330000000000001</v>
      </c>
      <c r="C5640" s="15" t="s">
        <v>44</v>
      </c>
      <c r="D5640" s="15">
        <v>56901</v>
      </c>
      <c r="E5640" s="15">
        <v>36</v>
      </c>
      <c r="F5640" s="15">
        <v>10</v>
      </c>
      <c r="G5640" s="15">
        <v>0</v>
      </c>
    </row>
    <row r="5641" spans="1:7" x14ac:dyDescent="0.2">
      <c r="A5641" s="15">
        <v>7200</v>
      </c>
      <c r="B5641" s="15">
        <v>0.1409</v>
      </c>
      <c r="C5641" s="15" t="s">
        <v>44</v>
      </c>
      <c r="D5641" s="15">
        <v>50000</v>
      </c>
      <c r="E5641" s="15">
        <v>36</v>
      </c>
      <c r="F5641" s="15">
        <v>0.5</v>
      </c>
      <c r="G5641" s="15">
        <v>0</v>
      </c>
    </row>
    <row r="5642" spans="1:7" x14ac:dyDescent="0.2">
      <c r="A5642" s="15">
        <v>35000</v>
      </c>
      <c r="B5642" s="15">
        <v>0.22470000000000001</v>
      </c>
      <c r="C5642" s="15" t="s">
        <v>46</v>
      </c>
      <c r="D5642" s="15">
        <v>325000</v>
      </c>
      <c r="E5642" s="15">
        <v>60</v>
      </c>
      <c r="F5642" s="15">
        <v>10</v>
      </c>
      <c r="G5642" s="15">
        <v>0</v>
      </c>
    </row>
    <row r="5643" spans="1:7" x14ac:dyDescent="0.2">
      <c r="A5643" s="15">
        <v>11200</v>
      </c>
      <c r="B5643" s="15">
        <v>6.6199999999999995E-2</v>
      </c>
      <c r="C5643" s="15" t="s">
        <v>44</v>
      </c>
      <c r="D5643" s="15">
        <v>55000</v>
      </c>
      <c r="E5643" s="15">
        <v>36</v>
      </c>
      <c r="F5643" s="15">
        <v>4</v>
      </c>
      <c r="G5643" s="15">
        <v>0</v>
      </c>
    </row>
    <row r="5644" spans="1:7" x14ac:dyDescent="0.2">
      <c r="A5644" s="15">
        <v>5000</v>
      </c>
      <c r="B5644" s="15">
        <v>0.13109999999999999</v>
      </c>
      <c r="C5644" s="15" t="s">
        <v>44</v>
      </c>
      <c r="D5644" s="15">
        <v>30000</v>
      </c>
      <c r="E5644" s="15">
        <v>36</v>
      </c>
      <c r="F5644" s="15">
        <v>7</v>
      </c>
      <c r="G5644" s="15">
        <v>0</v>
      </c>
    </row>
    <row r="5645" spans="1:7" x14ac:dyDescent="0.2">
      <c r="A5645" s="15">
        <v>33425</v>
      </c>
      <c r="B5645" s="15">
        <v>0.2198</v>
      </c>
      <c r="C5645" s="15" t="s">
        <v>46</v>
      </c>
      <c r="D5645" s="15">
        <v>75000</v>
      </c>
      <c r="E5645" s="15">
        <v>60</v>
      </c>
      <c r="F5645" s="15">
        <v>10</v>
      </c>
      <c r="G5645" s="15">
        <v>0</v>
      </c>
    </row>
    <row r="5646" spans="1:7" x14ac:dyDescent="0.2">
      <c r="A5646" s="15">
        <v>15500</v>
      </c>
      <c r="B5646" s="15">
        <v>7.9000000000000001E-2</v>
      </c>
      <c r="C5646" s="15" t="s">
        <v>46</v>
      </c>
      <c r="D5646" s="15">
        <v>135000</v>
      </c>
      <c r="E5646" s="15">
        <v>36</v>
      </c>
      <c r="F5646" s="15">
        <v>6</v>
      </c>
      <c r="G5646" s="15">
        <v>1</v>
      </c>
    </row>
    <row r="5647" spans="1:7" x14ac:dyDescent="0.2">
      <c r="A5647" s="15">
        <v>7450</v>
      </c>
      <c r="B5647" s="15">
        <v>7.6200000000000004E-2</v>
      </c>
      <c r="C5647" s="15" t="s">
        <v>46</v>
      </c>
      <c r="D5647" s="15">
        <v>43900</v>
      </c>
      <c r="E5647" s="15">
        <v>36</v>
      </c>
      <c r="F5647" s="15">
        <v>6</v>
      </c>
      <c r="G5647" s="15">
        <v>0</v>
      </c>
    </row>
    <row r="5648" spans="1:7" x14ac:dyDescent="0.2">
      <c r="A5648" s="15">
        <v>14775</v>
      </c>
      <c r="B5648" s="15">
        <v>0.1212</v>
      </c>
      <c r="C5648" s="15" t="s">
        <v>46</v>
      </c>
      <c r="D5648" s="15">
        <v>55000</v>
      </c>
      <c r="E5648" s="15">
        <v>36</v>
      </c>
      <c r="F5648" s="15">
        <v>10</v>
      </c>
      <c r="G5648" s="15">
        <v>0</v>
      </c>
    </row>
    <row r="5649" spans="1:7" x14ac:dyDescent="0.2">
      <c r="A5649" s="15">
        <v>3000</v>
      </c>
      <c r="B5649" s="15">
        <v>0.1777</v>
      </c>
      <c r="C5649" s="15" t="s">
        <v>45</v>
      </c>
      <c r="D5649" s="15">
        <v>54000</v>
      </c>
      <c r="E5649" s="15">
        <v>36</v>
      </c>
      <c r="F5649" s="15">
        <v>10</v>
      </c>
      <c r="G5649" s="15">
        <v>0</v>
      </c>
    </row>
    <row r="5650" spans="1:7" x14ac:dyDescent="0.2">
      <c r="A5650" s="15">
        <v>6200</v>
      </c>
      <c r="B5650" s="15">
        <v>0.14330000000000001</v>
      </c>
      <c r="C5650" s="15" t="s">
        <v>46</v>
      </c>
      <c r="D5650" s="15">
        <v>50923</v>
      </c>
      <c r="E5650" s="15">
        <v>36</v>
      </c>
      <c r="F5650" s="15">
        <v>2</v>
      </c>
      <c r="G5650" s="15">
        <v>0</v>
      </c>
    </row>
    <row r="5651" spans="1:7" x14ac:dyDescent="0.2">
      <c r="A5651" s="15">
        <v>6825</v>
      </c>
      <c r="B5651" s="15">
        <v>0.1777</v>
      </c>
      <c r="C5651" s="15" t="s">
        <v>44</v>
      </c>
      <c r="D5651" s="15">
        <v>30000</v>
      </c>
      <c r="E5651" s="15">
        <v>36</v>
      </c>
      <c r="F5651" s="15">
        <v>10</v>
      </c>
      <c r="G5651" s="15">
        <v>0</v>
      </c>
    </row>
    <row r="5652" spans="1:7" x14ac:dyDescent="0.2">
      <c r="A5652" s="15">
        <v>21000</v>
      </c>
      <c r="B5652" s="15">
        <v>0.158</v>
      </c>
      <c r="C5652" s="15" t="s">
        <v>46</v>
      </c>
      <c r="D5652" s="16">
        <v>100000</v>
      </c>
      <c r="E5652" s="15">
        <v>60</v>
      </c>
      <c r="F5652" s="15">
        <v>3</v>
      </c>
      <c r="G5652" s="15">
        <v>0</v>
      </c>
    </row>
    <row r="5653" spans="1:7" x14ac:dyDescent="0.2">
      <c r="A5653" s="15">
        <v>13200</v>
      </c>
      <c r="B5653" s="15">
        <v>7.9000000000000001E-2</v>
      </c>
      <c r="C5653" s="15" t="s">
        <v>44</v>
      </c>
      <c r="D5653" s="15">
        <v>53000</v>
      </c>
      <c r="E5653" s="15">
        <v>36</v>
      </c>
      <c r="F5653" s="15">
        <v>6</v>
      </c>
      <c r="G5653" s="15">
        <v>0</v>
      </c>
    </row>
    <row r="5654" spans="1:7" x14ac:dyDescent="0.2">
      <c r="A5654" s="15">
        <v>11500</v>
      </c>
      <c r="B5654" s="15">
        <v>0.13109999999999999</v>
      </c>
      <c r="C5654" s="15" t="s">
        <v>46</v>
      </c>
      <c r="D5654" s="15">
        <v>34000</v>
      </c>
      <c r="E5654" s="15">
        <v>36</v>
      </c>
      <c r="F5654" s="15">
        <v>2</v>
      </c>
      <c r="G5654" s="15">
        <v>0</v>
      </c>
    </row>
    <row r="5655" spans="1:7" x14ac:dyDescent="0.2">
      <c r="A5655" s="15">
        <v>8975</v>
      </c>
      <c r="B5655" s="15">
        <v>0.1409</v>
      </c>
      <c r="C5655" s="15" t="s">
        <v>46</v>
      </c>
      <c r="D5655" s="15">
        <v>27000</v>
      </c>
      <c r="E5655" s="15">
        <v>36</v>
      </c>
      <c r="F5655" s="15">
        <v>5</v>
      </c>
      <c r="G5655" s="15">
        <v>0</v>
      </c>
    </row>
    <row r="5656" spans="1:7" x14ac:dyDescent="0.2">
      <c r="A5656" s="15">
        <v>6000</v>
      </c>
      <c r="B5656" s="15">
        <v>0.1409</v>
      </c>
      <c r="C5656" s="15" t="s">
        <v>44</v>
      </c>
      <c r="D5656" s="15">
        <v>45000</v>
      </c>
      <c r="E5656" s="15">
        <v>36</v>
      </c>
      <c r="F5656" s="15">
        <v>0.5</v>
      </c>
      <c r="G5656" s="15">
        <v>0</v>
      </c>
    </row>
    <row r="5657" spans="1:7" x14ac:dyDescent="0.2">
      <c r="A5657" s="15">
        <v>5000</v>
      </c>
      <c r="B5657" s="15">
        <v>7.9000000000000001E-2</v>
      </c>
      <c r="C5657" s="15" t="s">
        <v>46</v>
      </c>
      <c r="D5657" s="16">
        <v>100000</v>
      </c>
      <c r="E5657" s="15">
        <v>36</v>
      </c>
      <c r="F5657" s="15">
        <v>10</v>
      </c>
      <c r="G5657" s="15">
        <v>0</v>
      </c>
    </row>
    <row r="5658" spans="1:7" x14ac:dyDescent="0.2">
      <c r="A5658" s="15">
        <v>9000</v>
      </c>
      <c r="B5658" s="15">
        <v>6.0299999999999999E-2</v>
      </c>
      <c r="C5658" s="15" t="s">
        <v>46</v>
      </c>
      <c r="D5658" s="15">
        <v>46000</v>
      </c>
      <c r="E5658" s="15">
        <v>36</v>
      </c>
      <c r="F5658" s="15">
        <v>10</v>
      </c>
      <c r="G5658" s="15">
        <v>0</v>
      </c>
    </row>
    <row r="5659" spans="1:7" x14ac:dyDescent="0.2">
      <c r="A5659" s="15">
        <v>25000</v>
      </c>
      <c r="B5659" s="15">
        <v>0.16289999999999999</v>
      </c>
      <c r="C5659" s="15" t="s">
        <v>44</v>
      </c>
      <c r="D5659" s="15">
        <v>65250</v>
      </c>
      <c r="E5659" s="15">
        <v>36</v>
      </c>
      <c r="F5659" s="15">
        <v>5</v>
      </c>
      <c r="G5659" s="15">
        <v>1</v>
      </c>
    </row>
    <row r="5660" spans="1:7" x14ac:dyDescent="0.2">
      <c r="A5660" s="15">
        <v>4800</v>
      </c>
      <c r="B5660" s="15">
        <v>0.16289999999999999</v>
      </c>
      <c r="C5660" s="15" t="s">
        <v>44</v>
      </c>
      <c r="D5660" s="15">
        <v>65000</v>
      </c>
      <c r="E5660" s="15">
        <v>36</v>
      </c>
      <c r="F5660" s="15">
        <v>9</v>
      </c>
      <c r="G5660" s="15">
        <v>0</v>
      </c>
    </row>
    <row r="5661" spans="1:7" x14ac:dyDescent="0.2">
      <c r="A5661" s="15">
        <v>15000</v>
      </c>
      <c r="B5661" s="15">
        <v>0.1212</v>
      </c>
      <c r="C5661" s="15" t="s">
        <v>44</v>
      </c>
      <c r="D5661" s="15">
        <v>41000</v>
      </c>
      <c r="E5661" s="15">
        <v>36</v>
      </c>
      <c r="F5661" s="15">
        <v>10</v>
      </c>
      <c r="G5661" s="15">
        <v>0</v>
      </c>
    </row>
    <row r="5662" spans="1:7" x14ac:dyDescent="0.2">
      <c r="A5662" s="15">
        <v>14000</v>
      </c>
      <c r="B5662" s="15">
        <v>8.8999999999999996E-2</v>
      </c>
      <c r="C5662" s="15" t="s">
        <v>45</v>
      </c>
      <c r="D5662" s="15">
        <v>106500</v>
      </c>
      <c r="E5662" s="15">
        <v>36</v>
      </c>
      <c r="F5662" s="15">
        <v>6</v>
      </c>
      <c r="G5662" s="15">
        <v>0</v>
      </c>
    </row>
    <row r="5663" spans="1:7" x14ac:dyDescent="0.2">
      <c r="A5663" s="15">
        <v>21000</v>
      </c>
      <c r="B5663" s="15">
        <v>0.1409</v>
      </c>
      <c r="C5663" s="15" t="s">
        <v>46</v>
      </c>
      <c r="D5663" s="15">
        <v>135000</v>
      </c>
      <c r="E5663" s="15">
        <v>36</v>
      </c>
      <c r="F5663" s="15">
        <v>10</v>
      </c>
      <c r="G5663" s="15">
        <v>0</v>
      </c>
    </row>
    <row r="5664" spans="1:7" x14ac:dyDescent="0.2">
      <c r="A5664" s="15">
        <v>20000</v>
      </c>
      <c r="B5664" s="15">
        <v>0.17269999999999999</v>
      </c>
      <c r="C5664" s="15" t="s">
        <v>44</v>
      </c>
      <c r="D5664" s="15">
        <v>125000</v>
      </c>
      <c r="E5664" s="15">
        <v>36</v>
      </c>
      <c r="F5664" s="15">
        <v>10</v>
      </c>
      <c r="G5664" s="15">
        <v>1</v>
      </c>
    </row>
    <row r="5665" spans="1:7" x14ac:dyDescent="0.2">
      <c r="A5665" s="15">
        <v>8450</v>
      </c>
      <c r="B5665" s="15">
        <v>0.1409</v>
      </c>
      <c r="C5665" s="15" t="s">
        <v>46</v>
      </c>
      <c r="D5665" s="15">
        <v>65000</v>
      </c>
      <c r="E5665" s="15">
        <v>36</v>
      </c>
      <c r="F5665" s="15">
        <v>2</v>
      </c>
      <c r="G5665" s="15">
        <v>0</v>
      </c>
    </row>
    <row r="5666" spans="1:7" x14ac:dyDescent="0.2">
      <c r="A5666" s="15">
        <v>27050</v>
      </c>
      <c r="B5666" s="15">
        <v>0.23760000000000001</v>
      </c>
      <c r="C5666" s="15" t="s">
        <v>46</v>
      </c>
      <c r="D5666" s="15">
        <v>89815.65</v>
      </c>
      <c r="E5666" s="15">
        <v>60</v>
      </c>
      <c r="F5666" s="15">
        <v>10</v>
      </c>
      <c r="G5666" s="15">
        <v>0</v>
      </c>
    </row>
    <row r="5667" spans="1:7" x14ac:dyDescent="0.2">
      <c r="A5667" s="15">
        <v>2000</v>
      </c>
      <c r="B5667" s="15">
        <v>0.1212</v>
      </c>
      <c r="C5667" s="15" t="s">
        <v>44</v>
      </c>
      <c r="D5667" s="15">
        <v>57000</v>
      </c>
      <c r="E5667" s="15">
        <v>36</v>
      </c>
      <c r="F5667" s="15">
        <v>10</v>
      </c>
      <c r="G5667" s="15">
        <v>0</v>
      </c>
    </row>
    <row r="5668" spans="1:7" x14ac:dyDescent="0.2">
      <c r="A5668" s="15">
        <v>18825</v>
      </c>
      <c r="B5668" s="15">
        <v>0.2049</v>
      </c>
      <c r="C5668" s="15" t="s">
        <v>46</v>
      </c>
      <c r="D5668" s="15">
        <v>128000</v>
      </c>
      <c r="E5668" s="15">
        <v>36</v>
      </c>
      <c r="F5668" s="15">
        <v>10</v>
      </c>
      <c r="G5668" s="15">
        <v>1</v>
      </c>
    </row>
    <row r="5669" spans="1:7" x14ac:dyDescent="0.2">
      <c r="A5669" s="15">
        <v>7000</v>
      </c>
      <c r="B5669" s="15">
        <v>7.6200000000000004E-2</v>
      </c>
      <c r="C5669" s="15" t="s">
        <v>44</v>
      </c>
      <c r="D5669" s="15">
        <v>70000</v>
      </c>
      <c r="E5669" s="15">
        <v>36</v>
      </c>
      <c r="F5669" s="15">
        <v>4</v>
      </c>
      <c r="G5669" s="15">
        <v>0</v>
      </c>
    </row>
    <row r="5670" spans="1:7" x14ac:dyDescent="0.2">
      <c r="A5670" s="15">
        <v>12000</v>
      </c>
      <c r="B5670" s="15">
        <v>0.14330000000000001</v>
      </c>
      <c r="C5670" s="15" t="s">
        <v>46</v>
      </c>
      <c r="D5670" s="15">
        <v>75000</v>
      </c>
      <c r="E5670" s="15">
        <v>36</v>
      </c>
      <c r="F5670" s="15">
        <v>0.5</v>
      </c>
      <c r="G5670" s="15">
        <v>1</v>
      </c>
    </row>
    <row r="5671" spans="1:7" x14ac:dyDescent="0.2">
      <c r="A5671" s="15">
        <v>6000</v>
      </c>
      <c r="B5671" s="15">
        <v>7.9000000000000001E-2</v>
      </c>
      <c r="C5671" s="15" t="s">
        <v>46</v>
      </c>
      <c r="D5671" s="15">
        <v>75000</v>
      </c>
      <c r="E5671" s="15">
        <v>36</v>
      </c>
      <c r="F5671" s="15">
        <v>8</v>
      </c>
      <c r="G5671" s="15">
        <v>0</v>
      </c>
    </row>
    <row r="5672" spans="1:7" x14ac:dyDescent="0.2">
      <c r="A5672" s="15">
        <v>8500</v>
      </c>
      <c r="B5672" s="15">
        <v>0.1016</v>
      </c>
      <c r="C5672" s="15" t="s">
        <v>46</v>
      </c>
      <c r="D5672" s="15">
        <v>73102</v>
      </c>
      <c r="E5672" s="15">
        <v>36</v>
      </c>
      <c r="F5672" s="15">
        <v>3</v>
      </c>
      <c r="G5672" s="15">
        <v>0</v>
      </c>
    </row>
    <row r="5673" spans="1:7" x14ac:dyDescent="0.2">
      <c r="A5673" s="15">
        <v>11500</v>
      </c>
      <c r="B5673" s="15">
        <v>0.1016</v>
      </c>
      <c r="C5673" s="15" t="s">
        <v>46</v>
      </c>
      <c r="D5673" s="15">
        <v>33000</v>
      </c>
      <c r="E5673" s="15">
        <v>36</v>
      </c>
      <c r="F5673" s="15">
        <v>2</v>
      </c>
      <c r="G5673" s="15">
        <v>0</v>
      </c>
    </row>
    <row r="5674" spans="1:7" x14ac:dyDescent="0.2">
      <c r="A5674" s="15">
        <v>5500</v>
      </c>
      <c r="B5674" s="15">
        <v>7.9000000000000001E-2</v>
      </c>
      <c r="C5674" s="15" t="s">
        <v>46</v>
      </c>
      <c r="D5674" s="15">
        <v>70000</v>
      </c>
      <c r="E5674" s="15">
        <v>36</v>
      </c>
      <c r="F5674" s="15">
        <v>10</v>
      </c>
      <c r="G5674" s="15">
        <v>0</v>
      </c>
    </row>
    <row r="5675" spans="1:7" x14ac:dyDescent="0.2">
      <c r="A5675" s="15">
        <v>35000</v>
      </c>
      <c r="B5675" s="15">
        <v>0.247</v>
      </c>
      <c r="C5675" s="15" t="s">
        <v>46</v>
      </c>
      <c r="D5675" s="15">
        <v>120000</v>
      </c>
      <c r="E5675" s="15">
        <v>60</v>
      </c>
      <c r="F5675" s="15">
        <v>10</v>
      </c>
      <c r="G5675" s="15">
        <v>0</v>
      </c>
    </row>
    <row r="5676" spans="1:7" x14ac:dyDescent="0.2">
      <c r="A5676" s="15">
        <v>11000</v>
      </c>
      <c r="B5676" s="15">
        <v>0.1409</v>
      </c>
      <c r="C5676" s="15" t="s">
        <v>44</v>
      </c>
      <c r="D5676" s="15">
        <v>38000</v>
      </c>
      <c r="E5676" s="15">
        <v>36</v>
      </c>
      <c r="F5676" s="15">
        <v>2</v>
      </c>
      <c r="G5676" s="15">
        <v>0</v>
      </c>
    </row>
    <row r="5677" spans="1:7" x14ac:dyDescent="0.2">
      <c r="A5677" s="15">
        <v>2400</v>
      </c>
      <c r="B5677" s="15">
        <v>7.9000000000000001E-2</v>
      </c>
      <c r="C5677" s="15" t="s">
        <v>44</v>
      </c>
      <c r="D5677" s="15">
        <v>105000</v>
      </c>
      <c r="E5677" s="15">
        <v>36</v>
      </c>
      <c r="F5677" s="15">
        <v>2</v>
      </c>
      <c r="G5677" s="15">
        <v>0</v>
      </c>
    </row>
    <row r="5678" spans="1:7" x14ac:dyDescent="0.2">
      <c r="A5678" s="15">
        <v>17475</v>
      </c>
      <c r="B5678" s="15">
        <v>0.1114</v>
      </c>
      <c r="C5678" s="15" t="s">
        <v>46</v>
      </c>
      <c r="D5678" s="15">
        <v>120000</v>
      </c>
      <c r="E5678" s="15">
        <v>36</v>
      </c>
      <c r="F5678" s="15">
        <v>7</v>
      </c>
      <c r="G5678" s="15">
        <v>1</v>
      </c>
    </row>
    <row r="5679" spans="1:7" x14ac:dyDescent="0.2">
      <c r="A5679" s="15">
        <v>10400</v>
      </c>
      <c r="B5679" s="15">
        <v>0.158</v>
      </c>
      <c r="C5679" s="15" t="s">
        <v>44</v>
      </c>
      <c r="D5679" s="15">
        <v>39000</v>
      </c>
      <c r="E5679" s="15">
        <v>36</v>
      </c>
      <c r="F5679" s="15">
        <v>7</v>
      </c>
      <c r="G5679" s="15">
        <v>0</v>
      </c>
    </row>
    <row r="5680" spans="1:7" x14ac:dyDescent="0.2">
      <c r="A5680" s="15">
        <v>15000</v>
      </c>
      <c r="B5680" s="15">
        <v>0.14330000000000001</v>
      </c>
      <c r="C5680" s="15" t="s">
        <v>46</v>
      </c>
      <c r="D5680" s="15">
        <v>119000</v>
      </c>
      <c r="E5680" s="15">
        <v>36</v>
      </c>
      <c r="F5680" s="15">
        <v>8</v>
      </c>
      <c r="G5680" s="15">
        <v>1</v>
      </c>
    </row>
    <row r="5681" spans="1:7" x14ac:dyDescent="0.2">
      <c r="A5681" s="15">
        <v>14050</v>
      </c>
      <c r="B5681" s="15">
        <v>0.13109999999999999</v>
      </c>
      <c r="C5681" s="15" t="s">
        <v>46</v>
      </c>
      <c r="D5681" s="15">
        <v>83000</v>
      </c>
      <c r="E5681" s="15">
        <v>60</v>
      </c>
      <c r="F5681" s="15">
        <v>3</v>
      </c>
      <c r="G5681" s="15">
        <v>1</v>
      </c>
    </row>
    <row r="5682" spans="1:7" x14ac:dyDescent="0.2">
      <c r="A5682" s="15">
        <v>35000</v>
      </c>
      <c r="B5682" s="15">
        <v>0.23630000000000001</v>
      </c>
      <c r="C5682" s="15" t="s">
        <v>46</v>
      </c>
      <c r="D5682" s="15">
        <v>105000</v>
      </c>
      <c r="E5682" s="15">
        <v>60</v>
      </c>
      <c r="F5682" s="15">
        <v>2</v>
      </c>
      <c r="G5682" s="15">
        <v>0</v>
      </c>
    </row>
    <row r="5683" spans="1:7" x14ac:dyDescent="0.2">
      <c r="A5683" s="15">
        <v>12000</v>
      </c>
      <c r="B5683" s="15">
        <v>0.1212</v>
      </c>
      <c r="C5683" s="15" t="s">
        <v>44</v>
      </c>
      <c r="D5683" s="15">
        <v>65000</v>
      </c>
      <c r="E5683" s="15">
        <v>36</v>
      </c>
      <c r="F5683" s="15">
        <v>2</v>
      </c>
      <c r="G5683" s="15">
        <v>0</v>
      </c>
    </row>
    <row r="5684" spans="1:7" x14ac:dyDescent="0.2">
      <c r="A5684" s="15">
        <v>10800</v>
      </c>
      <c r="B5684" s="15">
        <v>0.1777</v>
      </c>
      <c r="C5684" s="15" t="s">
        <v>44</v>
      </c>
      <c r="D5684" s="15">
        <v>45000</v>
      </c>
      <c r="E5684" s="15">
        <v>36</v>
      </c>
      <c r="F5684" s="15">
        <v>1</v>
      </c>
      <c r="G5684" s="15">
        <v>0</v>
      </c>
    </row>
    <row r="5685" spans="1:7" x14ac:dyDescent="0.2">
      <c r="A5685" s="15">
        <v>31000</v>
      </c>
      <c r="B5685" s="15">
        <v>8.8999999999999996E-2</v>
      </c>
      <c r="C5685" s="15" t="s">
        <v>46</v>
      </c>
      <c r="D5685" s="15">
        <v>69056</v>
      </c>
      <c r="E5685" s="15">
        <v>36</v>
      </c>
      <c r="F5685" s="15">
        <v>10</v>
      </c>
      <c r="G5685" s="15">
        <v>0</v>
      </c>
    </row>
    <row r="5686" spans="1:7" x14ac:dyDescent="0.2">
      <c r="A5686" s="15">
        <v>12000</v>
      </c>
      <c r="B5686" s="15">
        <v>0.1212</v>
      </c>
      <c r="C5686" s="15" t="s">
        <v>44</v>
      </c>
      <c r="D5686" s="15">
        <v>69000</v>
      </c>
      <c r="E5686" s="15">
        <v>36</v>
      </c>
      <c r="F5686" s="15">
        <v>2</v>
      </c>
      <c r="G5686" s="15">
        <v>0</v>
      </c>
    </row>
    <row r="5687" spans="1:7" x14ac:dyDescent="0.2">
      <c r="A5687" s="15">
        <v>12025</v>
      </c>
      <c r="B5687" s="15">
        <v>0.18490000000000001</v>
      </c>
      <c r="C5687" s="15" t="s">
        <v>44</v>
      </c>
      <c r="D5687" s="15">
        <v>35000</v>
      </c>
      <c r="E5687" s="15">
        <v>36</v>
      </c>
      <c r="F5687" s="15">
        <v>10</v>
      </c>
      <c r="G5687" s="15">
        <v>0</v>
      </c>
    </row>
    <row r="5688" spans="1:7" x14ac:dyDescent="0.2">
      <c r="A5688" s="15">
        <v>13000</v>
      </c>
      <c r="B5688" s="15">
        <v>0.1777</v>
      </c>
      <c r="C5688" s="15" t="s">
        <v>44</v>
      </c>
      <c r="D5688" s="15">
        <v>42500</v>
      </c>
      <c r="E5688" s="15">
        <v>36</v>
      </c>
      <c r="F5688" s="15">
        <v>7</v>
      </c>
      <c r="G5688" s="15">
        <v>0</v>
      </c>
    </row>
    <row r="5689" spans="1:7" x14ac:dyDescent="0.2">
      <c r="A5689" s="15">
        <v>10000</v>
      </c>
      <c r="B5689" s="15">
        <v>6.6199999999999995E-2</v>
      </c>
      <c r="C5689" s="15" t="s">
        <v>46</v>
      </c>
      <c r="D5689" s="15">
        <v>52000</v>
      </c>
      <c r="E5689" s="15">
        <v>36</v>
      </c>
      <c r="F5689" s="15">
        <v>8</v>
      </c>
      <c r="G5689" s="15">
        <v>0</v>
      </c>
    </row>
    <row r="5690" spans="1:7" x14ac:dyDescent="0.2">
      <c r="A5690" s="15">
        <v>10000</v>
      </c>
      <c r="B5690" s="15">
        <v>0.1114</v>
      </c>
      <c r="C5690" s="15" t="s">
        <v>44</v>
      </c>
      <c r="D5690" s="15">
        <v>38000</v>
      </c>
      <c r="E5690" s="15">
        <v>36</v>
      </c>
      <c r="F5690" s="15">
        <v>5</v>
      </c>
      <c r="G5690" s="15">
        <v>0</v>
      </c>
    </row>
    <row r="5691" spans="1:7" x14ac:dyDescent="0.2">
      <c r="A5691" s="15">
        <v>2100</v>
      </c>
      <c r="B5691" s="15">
        <v>0.21</v>
      </c>
      <c r="C5691" s="15" t="s">
        <v>44</v>
      </c>
      <c r="D5691" s="15">
        <v>24000</v>
      </c>
      <c r="E5691" s="15">
        <v>36</v>
      </c>
      <c r="F5691" s="15">
        <v>5</v>
      </c>
      <c r="G5691" s="15">
        <v>0</v>
      </c>
    </row>
    <row r="5692" spans="1:7" x14ac:dyDescent="0.2">
      <c r="A5692" s="15">
        <v>20000</v>
      </c>
      <c r="B5692" s="15">
        <v>0.21</v>
      </c>
      <c r="C5692" s="15" t="s">
        <v>46</v>
      </c>
      <c r="D5692" s="15">
        <v>75000</v>
      </c>
      <c r="E5692" s="15">
        <v>36</v>
      </c>
      <c r="F5692" s="15">
        <v>9</v>
      </c>
      <c r="G5692" s="15">
        <v>1</v>
      </c>
    </row>
    <row r="5693" spans="1:7" x14ac:dyDescent="0.2">
      <c r="A5693" s="15">
        <v>8000</v>
      </c>
      <c r="B5693" s="15">
        <v>7.6200000000000004E-2</v>
      </c>
      <c r="C5693" s="15" t="s">
        <v>46</v>
      </c>
      <c r="D5693" s="15">
        <v>90000</v>
      </c>
      <c r="E5693" s="15">
        <v>36</v>
      </c>
      <c r="F5693" s="15">
        <v>0.5</v>
      </c>
      <c r="G5693" s="15">
        <v>0</v>
      </c>
    </row>
    <row r="5694" spans="1:7" x14ac:dyDescent="0.2">
      <c r="A5694" s="15">
        <v>10000</v>
      </c>
      <c r="B5694" s="15">
        <v>8.8999999999999996E-2</v>
      </c>
      <c r="C5694" s="15" t="s">
        <v>44</v>
      </c>
      <c r="D5694" s="15">
        <v>42323</v>
      </c>
      <c r="E5694" s="15">
        <v>36</v>
      </c>
      <c r="F5694" s="15">
        <v>10</v>
      </c>
      <c r="G5694" s="15">
        <v>0</v>
      </c>
    </row>
    <row r="5695" spans="1:7" x14ac:dyDescent="0.2">
      <c r="A5695" s="15">
        <v>20000</v>
      </c>
      <c r="B5695" s="15">
        <v>0.1409</v>
      </c>
      <c r="C5695" s="15" t="s">
        <v>46</v>
      </c>
      <c r="D5695" s="15">
        <v>68000</v>
      </c>
      <c r="E5695" s="15">
        <v>36</v>
      </c>
      <c r="F5695" s="15">
        <v>10</v>
      </c>
      <c r="G5695" s="15">
        <v>0</v>
      </c>
    </row>
    <row r="5696" spans="1:7" x14ac:dyDescent="0.2">
      <c r="A5696" s="15">
        <v>1400</v>
      </c>
      <c r="B5696" s="15">
        <v>7.9000000000000001E-2</v>
      </c>
      <c r="C5696" s="15" t="s">
        <v>44</v>
      </c>
      <c r="D5696" s="15">
        <v>79000</v>
      </c>
      <c r="E5696" s="15">
        <v>36</v>
      </c>
      <c r="F5696" s="15">
        <v>10</v>
      </c>
      <c r="G5696" s="15">
        <v>0</v>
      </c>
    </row>
    <row r="5697" spans="1:7" x14ac:dyDescent="0.2">
      <c r="A5697" s="15">
        <v>15000</v>
      </c>
      <c r="B5697" s="15">
        <v>0.14330000000000001</v>
      </c>
      <c r="C5697" s="15" t="s">
        <v>46</v>
      </c>
      <c r="D5697" s="15">
        <v>90000</v>
      </c>
      <c r="E5697" s="15">
        <v>60</v>
      </c>
      <c r="F5697" s="15">
        <v>10</v>
      </c>
      <c r="G5697" s="15">
        <v>0</v>
      </c>
    </row>
    <row r="5698" spans="1:7" x14ac:dyDescent="0.2">
      <c r="A5698" s="15">
        <v>10400</v>
      </c>
      <c r="B5698" s="15">
        <v>0.1409</v>
      </c>
      <c r="C5698" s="15" t="s">
        <v>47</v>
      </c>
      <c r="D5698" s="15">
        <v>84000</v>
      </c>
      <c r="E5698" s="15">
        <v>36</v>
      </c>
      <c r="F5698" s="15">
        <v>4</v>
      </c>
      <c r="G5698" s="15">
        <v>0</v>
      </c>
    </row>
    <row r="5699" spans="1:7" x14ac:dyDescent="0.2">
      <c r="A5699" s="15">
        <v>30750</v>
      </c>
      <c r="B5699" s="15">
        <v>0.2049</v>
      </c>
      <c r="C5699" s="15" t="s">
        <v>44</v>
      </c>
      <c r="D5699" s="15">
        <v>90000</v>
      </c>
      <c r="E5699" s="15">
        <v>60</v>
      </c>
      <c r="F5699" s="15">
        <v>1</v>
      </c>
      <c r="G5699" s="15">
        <v>1</v>
      </c>
    </row>
    <row r="5700" spans="1:7" x14ac:dyDescent="0.2">
      <c r="A5700" s="15">
        <v>13200</v>
      </c>
      <c r="B5700" s="15">
        <v>0.1114</v>
      </c>
      <c r="C5700" s="15" t="s">
        <v>46</v>
      </c>
      <c r="D5700" s="15">
        <v>60000</v>
      </c>
      <c r="E5700" s="15">
        <v>36</v>
      </c>
      <c r="F5700" s="15">
        <v>2</v>
      </c>
      <c r="G5700" s="15">
        <v>0</v>
      </c>
    </row>
    <row r="5701" spans="1:7" x14ac:dyDescent="0.2">
      <c r="A5701" s="15">
        <v>3275</v>
      </c>
      <c r="B5701" s="15">
        <v>0.18490000000000001</v>
      </c>
      <c r="C5701" s="15" t="s">
        <v>46</v>
      </c>
      <c r="D5701" s="15">
        <v>38000</v>
      </c>
      <c r="E5701" s="15">
        <v>36</v>
      </c>
      <c r="F5701" s="15">
        <v>10</v>
      </c>
      <c r="G5701" s="15">
        <v>0</v>
      </c>
    </row>
    <row r="5702" spans="1:7" x14ac:dyDescent="0.2">
      <c r="A5702" s="15">
        <v>3625</v>
      </c>
      <c r="B5702" s="15">
        <v>0.158</v>
      </c>
      <c r="C5702" s="15" t="s">
        <v>44</v>
      </c>
      <c r="D5702" s="15">
        <v>68000</v>
      </c>
      <c r="E5702" s="15">
        <v>36</v>
      </c>
      <c r="F5702" s="15">
        <v>10</v>
      </c>
      <c r="G5702" s="15">
        <v>1</v>
      </c>
    </row>
    <row r="5703" spans="1:7" x14ac:dyDescent="0.2">
      <c r="A5703" s="15">
        <v>13225</v>
      </c>
      <c r="B5703" s="15">
        <v>0.15310000000000001</v>
      </c>
      <c r="C5703" s="15" t="s">
        <v>44</v>
      </c>
      <c r="D5703" s="15">
        <v>70000</v>
      </c>
      <c r="E5703" s="15">
        <v>36</v>
      </c>
      <c r="F5703" s="15">
        <v>10</v>
      </c>
      <c r="G5703" s="15">
        <v>0</v>
      </c>
    </row>
    <row r="5704" spans="1:7" x14ac:dyDescent="0.2">
      <c r="A5704" s="15">
        <v>12000</v>
      </c>
      <c r="B5704" s="15">
        <v>0.16289999999999999</v>
      </c>
      <c r="C5704" s="15" t="s">
        <v>44</v>
      </c>
      <c r="D5704" s="15">
        <v>45000</v>
      </c>
      <c r="E5704" s="15">
        <v>36</v>
      </c>
      <c r="F5704" s="15">
        <v>10</v>
      </c>
      <c r="G5704" s="15">
        <v>1</v>
      </c>
    </row>
    <row r="5705" spans="1:7" x14ac:dyDescent="0.2">
      <c r="A5705" s="15">
        <v>30000</v>
      </c>
      <c r="B5705" s="15">
        <v>0.18490000000000001</v>
      </c>
      <c r="C5705" s="15" t="s">
        <v>46</v>
      </c>
      <c r="D5705" s="15">
        <v>110000</v>
      </c>
      <c r="E5705" s="15">
        <v>36</v>
      </c>
      <c r="F5705" s="15">
        <v>5</v>
      </c>
      <c r="G5705" s="15">
        <v>0</v>
      </c>
    </row>
    <row r="5706" spans="1:7" x14ac:dyDescent="0.2">
      <c r="A5706" s="15">
        <v>10000</v>
      </c>
      <c r="B5706" s="15">
        <v>0.1212</v>
      </c>
      <c r="C5706" s="15" t="s">
        <v>46</v>
      </c>
      <c r="D5706" s="15">
        <v>29000</v>
      </c>
      <c r="E5706" s="15">
        <v>36</v>
      </c>
      <c r="F5706" s="15">
        <v>0.5</v>
      </c>
      <c r="G5706" s="15">
        <v>1</v>
      </c>
    </row>
    <row r="5707" spans="1:7" x14ac:dyDescent="0.2">
      <c r="A5707" s="15">
        <v>18000</v>
      </c>
      <c r="B5707" s="15">
        <v>0.13109999999999999</v>
      </c>
      <c r="C5707" s="15" t="s">
        <v>46</v>
      </c>
      <c r="D5707" s="15">
        <v>85000</v>
      </c>
      <c r="E5707" s="15">
        <v>36</v>
      </c>
      <c r="F5707" s="15">
        <v>10</v>
      </c>
      <c r="G5707" s="15">
        <v>0</v>
      </c>
    </row>
    <row r="5708" spans="1:7" x14ac:dyDescent="0.2">
      <c r="A5708" s="15">
        <v>6000</v>
      </c>
      <c r="B5708" s="15">
        <v>0.1114</v>
      </c>
      <c r="C5708" s="15" t="s">
        <v>44</v>
      </c>
      <c r="D5708" s="15">
        <v>71000</v>
      </c>
      <c r="E5708" s="15">
        <v>36</v>
      </c>
      <c r="F5708" s="15">
        <v>5</v>
      </c>
      <c r="G5708" s="15">
        <v>0</v>
      </c>
    </row>
    <row r="5709" spans="1:7" x14ac:dyDescent="0.2">
      <c r="A5709" s="15">
        <v>21325</v>
      </c>
      <c r="B5709" s="15">
        <v>0.1875</v>
      </c>
      <c r="C5709" s="15" t="s">
        <v>46</v>
      </c>
      <c r="D5709" s="15">
        <v>78600</v>
      </c>
      <c r="E5709" s="15">
        <v>60</v>
      </c>
      <c r="F5709" s="15">
        <v>8</v>
      </c>
      <c r="G5709" s="15">
        <v>0</v>
      </c>
    </row>
    <row r="5710" spans="1:7" x14ac:dyDescent="0.2">
      <c r="A5710" s="15">
        <v>27000</v>
      </c>
      <c r="B5710" s="15">
        <v>0.1777</v>
      </c>
      <c r="C5710" s="15" t="s">
        <v>44</v>
      </c>
      <c r="D5710" s="15">
        <v>145812</v>
      </c>
      <c r="E5710" s="15">
        <v>36</v>
      </c>
      <c r="F5710" s="15">
        <v>10</v>
      </c>
      <c r="G5710" s="15">
        <v>0</v>
      </c>
    </row>
    <row r="5711" spans="1:7" x14ac:dyDescent="0.2">
      <c r="A5711" s="15">
        <v>6000</v>
      </c>
      <c r="B5711" s="15">
        <v>0.14330000000000001</v>
      </c>
      <c r="C5711" s="15" t="s">
        <v>44</v>
      </c>
      <c r="D5711" s="15">
        <v>48000</v>
      </c>
      <c r="E5711" s="15">
        <v>36</v>
      </c>
      <c r="F5711" s="15">
        <v>3</v>
      </c>
      <c r="G5711" s="15">
        <v>0</v>
      </c>
    </row>
    <row r="5712" spans="1:7" x14ac:dyDescent="0.2">
      <c r="A5712" s="15">
        <v>7000</v>
      </c>
      <c r="B5712" s="15">
        <v>0.14330000000000001</v>
      </c>
      <c r="C5712" s="15" t="s">
        <v>46</v>
      </c>
      <c r="D5712" s="15">
        <v>65000</v>
      </c>
      <c r="E5712" s="15">
        <v>60</v>
      </c>
      <c r="F5712" s="15">
        <v>3</v>
      </c>
      <c r="G5712" s="15">
        <v>0</v>
      </c>
    </row>
    <row r="5713" spans="1:7" x14ac:dyDescent="0.2">
      <c r="A5713" s="15">
        <v>3500</v>
      </c>
      <c r="B5713" s="15">
        <v>7.9000000000000001E-2</v>
      </c>
      <c r="C5713" s="15" t="s">
        <v>44</v>
      </c>
      <c r="D5713" s="15">
        <v>35000</v>
      </c>
      <c r="E5713" s="15">
        <v>36</v>
      </c>
      <c r="F5713" s="15">
        <v>4</v>
      </c>
      <c r="G5713" s="15">
        <v>0</v>
      </c>
    </row>
    <row r="5714" spans="1:7" x14ac:dyDescent="0.2">
      <c r="A5714" s="15">
        <v>2400</v>
      </c>
      <c r="B5714" s="15">
        <v>0.158</v>
      </c>
      <c r="C5714" s="15" t="s">
        <v>44</v>
      </c>
      <c r="D5714" s="15">
        <v>76000</v>
      </c>
      <c r="E5714" s="15">
        <v>36</v>
      </c>
      <c r="F5714" s="15">
        <v>7</v>
      </c>
      <c r="G5714" s="15">
        <v>1</v>
      </c>
    </row>
    <row r="5715" spans="1:7" x14ac:dyDescent="0.2">
      <c r="A5715" s="15">
        <v>12000</v>
      </c>
      <c r="B5715" s="15">
        <v>0.15310000000000001</v>
      </c>
      <c r="C5715" s="15" t="s">
        <v>47</v>
      </c>
      <c r="D5715" s="15">
        <v>40000</v>
      </c>
      <c r="E5715" s="15">
        <v>36</v>
      </c>
      <c r="F5715" s="15">
        <v>2</v>
      </c>
      <c r="G5715" s="15">
        <v>0</v>
      </c>
    </row>
    <row r="5716" spans="1:7" x14ac:dyDescent="0.2">
      <c r="A5716" s="15">
        <v>12000</v>
      </c>
      <c r="B5716" s="15">
        <v>0.1114</v>
      </c>
      <c r="C5716" s="15" t="s">
        <v>46</v>
      </c>
      <c r="D5716" s="15">
        <v>112000</v>
      </c>
      <c r="E5716" s="15">
        <v>36</v>
      </c>
      <c r="F5716" s="15">
        <v>2</v>
      </c>
      <c r="G5716" s="15">
        <v>0</v>
      </c>
    </row>
    <row r="5717" spans="1:7" x14ac:dyDescent="0.2">
      <c r="A5717" s="15">
        <v>8000</v>
      </c>
      <c r="B5717" s="15">
        <v>0.1777</v>
      </c>
      <c r="C5717" s="15" t="s">
        <v>46</v>
      </c>
      <c r="D5717" s="15">
        <v>65000</v>
      </c>
      <c r="E5717" s="15">
        <v>36</v>
      </c>
      <c r="F5717" s="15">
        <v>10</v>
      </c>
      <c r="G5717" s="15">
        <v>0</v>
      </c>
    </row>
    <row r="5718" spans="1:7" x14ac:dyDescent="0.2">
      <c r="A5718" s="15">
        <v>7000</v>
      </c>
      <c r="B5718" s="15">
        <v>6.6199999999999995E-2</v>
      </c>
      <c r="C5718" s="15" t="s">
        <v>45</v>
      </c>
      <c r="D5718" s="15">
        <v>35000</v>
      </c>
      <c r="E5718" s="15">
        <v>36</v>
      </c>
      <c r="F5718" s="15">
        <v>2</v>
      </c>
      <c r="G5718" s="15">
        <v>0</v>
      </c>
    </row>
    <row r="5719" spans="1:7" x14ac:dyDescent="0.2">
      <c r="A5719" s="15">
        <v>1600</v>
      </c>
      <c r="B5719" s="15">
        <v>0.15310000000000001</v>
      </c>
      <c r="C5719" s="15" t="s">
        <v>44</v>
      </c>
      <c r="D5719" s="15">
        <v>48000</v>
      </c>
      <c r="E5719" s="15">
        <v>36</v>
      </c>
      <c r="F5719" s="15">
        <v>7</v>
      </c>
      <c r="G5719" s="15">
        <v>0</v>
      </c>
    </row>
    <row r="5720" spans="1:7" x14ac:dyDescent="0.2">
      <c r="A5720" s="15">
        <v>3000</v>
      </c>
      <c r="B5720" s="15">
        <v>0.1409</v>
      </c>
      <c r="C5720" s="15" t="s">
        <v>46</v>
      </c>
      <c r="D5720" s="15">
        <v>70000</v>
      </c>
      <c r="E5720" s="15">
        <v>36</v>
      </c>
      <c r="F5720" s="15">
        <v>5</v>
      </c>
      <c r="G5720" s="15">
        <v>0</v>
      </c>
    </row>
    <row r="5721" spans="1:7" x14ac:dyDescent="0.2">
      <c r="A5721" s="15">
        <v>16450</v>
      </c>
      <c r="B5721" s="15">
        <v>7.6200000000000004E-2</v>
      </c>
      <c r="C5721" s="15" t="s">
        <v>46</v>
      </c>
      <c r="D5721" s="15">
        <v>62000</v>
      </c>
      <c r="E5721" s="15">
        <v>36</v>
      </c>
      <c r="F5721" s="15">
        <v>4</v>
      </c>
      <c r="G5721" s="15">
        <v>0</v>
      </c>
    </row>
    <row r="5722" spans="1:7" x14ac:dyDescent="0.2">
      <c r="A5722" s="15">
        <v>1750</v>
      </c>
      <c r="B5722" s="15">
        <v>0.18490000000000001</v>
      </c>
      <c r="C5722" s="15" t="s">
        <v>44</v>
      </c>
      <c r="D5722" s="15">
        <v>30000</v>
      </c>
      <c r="E5722" s="15">
        <v>36</v>
      </c>
      <c r="F5722" s="15">
        <v>5</v>
      </c>
      <c r="G5722" s="15">
        <v>1</v>
      </c>
    </row>
    <row r="5723" spans="1:7" x14ac:dyDescent="0.2">
      <c r="A5723" s="15">
        <v>18000</v>
      </c>
      <c r="B5723" s="15">
        <v>0.1114</v>
      </c>
      <c r="C5723" s="15" t="s">
        <v>44</v>
      </c>
      <c r="D5723" s="15">
        <v>70000</v>
      </c>
      <c r="E5723" s="15">
        <v>36</v>
      </c>
      <c r="F5723" s="15">
        <v>4</v>
      </c>
      <c r="G5723" s="15">
        <v>1</v>
      </c>
    </row>
    <row r="5724" spans="1:7" x14ac:dyDescent="0.2">
      <c r="A5724" s="15">
        <v>20125</v>
      </c>
      <c r="B5724" s="15">
        <v>0.1114</v>
      </c>
      <c r="C5724" s="15" t="s">
        <v>44</v>
      </c>
      <c r="D5724" s="15">
        <v>45000</v>
      </c>
      <c r="E5724" s="15">
        <v>36</v>
      </c>
      <c r="F5724" s="15">
        <v>2</v>
      </c>
      <c r="G5724" s="15">
        <v>0</v>
      </c>
    </row>
    <row r="5725" spans="1:7" x14ac:dyDescent="0.2">
      <c r="A5725" s="15">
        <v>4800</v>
      </c>
      <c r="B5725" s="15">
        <v>0.1212</v>
      </c>
      <c r="C5725" s="15" t="s">
        <v>44</v>
      </c>
      <c r="D5725" s="15">
        <v>72000</v>
      </c>
      <c r="E5725" s="15">
        <v>36</v>
      </c>
      <c r="F5725" s="15">
        <v>10</v>
      </c>
      <c r="G5725" s="15">
        <v>0</v>
      </c>
    </row>
    <row r="5726" spans="1:7" x14ac:dyDescent="0.2">
      <c r="A5726" s="15">
        <v>10000</v>
      </c>
      <c r="B5726" s="15">
        <v>0.17269999999999999</v>
      </c>
      <c r="C5726" s="15" t="s">
        <v>46</v>
      </c>
      <c r="D5726" s="15">
        <v>65000</v>
      </c>
      <c r="E5726" s="15">
        <v>36</v>
      </c>
      <c r="F5726" s="15">
        <v>1</v>
      </c>
      <c r="G5726" s="15">
        <v>1</v>
      </c>
    </row>
    <row r="5727" spans="1:7" x14ac:dyDescent="0.2">
      <c r="A5727" s="15">
        <v>15550</v>
      </c>
      <c r="B5727" s="15">
        <v>7.9000000000000001E-2</v>
      </c>
      <c r="C5727" s="15" t="s">
        <v>45</v>
      </c>
      <c r="D5727" s="15">
        <v>45000</v>
      </c>
      <c r="E5727" s="15">
        <v>36</v>
      </c>
      <c r="F5727" s="15">
        <v>3</v>
      </c>
      <c r="G5727" s="15">
        <v>0</v>
      </c>
    </row>
    <row r="5728" spans="1:7" x14ac:dyDescent="0.2">
      <c r="A5728" s="15">
        <v>30000</v>
      </c>
      <c r="B5728" s="15">
        <v>0.23280000000000001</v>
      </c>
      <c r="C5728" s="15" t="s">
        <v>46</v>
      </c>
      <c r="D5728" s="16">
        <v>100000</v>
      </c>
      <c r="E5728" s="15">
        <v>60</v>
      </c>
      <c r="F5728" s="15">
        <v>0.5</v>
      </c>
      <c r="G5728" s="15">
        <v>1</v>
      </c>
    </row>
    <row r="5729" spans="1:7" x14ac:dyDescent="0.2">
      <c r="A5729" s="15">
        <v>5500</v>
      </c>
      <c r="B5729" s="15">
        <v>0.1212</v>
      </c>
      <c r="C5729" s="15" t="s">
        <v>44</v>
      </c>
      <c r="D5729" s="15">
        <v>29000</v>
      </c>
      <c r="E5729" s="15">
        <v>36</v>
      </c>
      <c r="F5729" s="15">
        <v>6</v>
      </c>
      <c r="G5729" s="15">
        <v>0</v>
      </c>
    </row>
    <row r="5730" spans="1:7" x14ac:dyDescent="0.2">
      <c r="A5730" s="15">
        <v>20525</v>
      </c>
      <c r="B5730" s="15">
        <v>0.1905</v>
      </c>
      <c r="C5730" s="15" t="s">
        <v>46</v>
      </c>
      <c r="D5730" s="15">
        <v>76886</v>
      </c>
      <c r="E5730" s="15">
        <v>60</v>
      </c>
      <c r="F5730" s="15">
        <v>6</v>
      </c>
      <c r="G5730" s="15">
        <v>0</v>
      </c>
    </row>
    <row r="5731" spans="1:7" x14ac:dyDescent="0.2">
      <c r="A5731" s="15">
        <v>10000</v>
      </c>
      <c r="B5731" s="15">
        <v>0.1212</v>
      </c>
      <c r="C5731" s="15" t="s">
        <v>44</v>
      </c>
      <c r="D5731" s="15">
        <v>33000</v>
      </c>
      <c r="E5731" s="15">
        <v>36</v>
      </c>
      <c r="F5731" s="15">
        <v>2</v>
      </c>
      <c r="G5731" s="15">
        <v>0</v>
      </c>
    </row>
    <row r="5732" spans="1:7" x14ac:dyDescent="0.2">
      <c r="A5732" s="15">
        <v>35000</v>
      </c>
      <c r="B5732" s="15">
        <v>0.13109999999999999</v>
      </c>
      <c r="C5732" s="15" t="s">
        <v>46</v>
      </c>
      <c r="D5732" s="15">
        <v>250000</v>
      </c>
      <c r="E5732" s="15">
        <v>60</v>
      </c>
      <c r="F5732" s="15">
        <v>5</v>
      </c>
      <c r="G5732" s="15">
        <v>0</v>
      </c>
    </row>
    <row r="5733" spans="1:7" x14ac:dyDescent="0.2">
      <c r="A5733" s="15">
        <v>12000</v>
      </c>
      <c r="B5733" s="15">
        <v>0.1016</v>
      </c>
      <c r="C5733" s="15" t="s">
        <v>44</v>
      </c>
      <c r="D5733" s="15">
        <v>52000</v>
      </c>
      <c r="E5733" s="15">
        <v>36</v>
      </c>
      <c r="F5733" s="15">
        <v>1</v>
      </c>
      <c r="G5733" s="15">
        <v>0</v>
      </c>
    </row>
    <row r="5734" spans="1:7" x14ac:dyDescent="0.2">
      <c r="A5734" s="15">
        <v>6000</v>
      </c>
      <c r="B5734" s="15">
        <v>6.0299999999999999E-2</v>
      </c>
      <c r="C5734" s="15" t="s">
        <v>46</v>
      </c>
      <c r="D5734" s="15">
        <v>75000</v>
      </c>
      <c r="E5734" s="15">
        <v>36</v>
      </c>
      <c r="F5734" s="15">
        <v>10</v>
      </c>
      <c r="G5734" s="15">
        <v>0</v>
      </c>
    </row>
    <row r="5735" spans="1:7" x14ac:dyDescent="0.2">
      <c r="A5735" s="15">
        <v>10000</v>
      </c>
      <c r="B5735" s="15">
        <v>0.15310000000000001</v>
      </c>
      <c r="C5735" s="15" t="s">
        <v>46</v>
      </c>
      <c r="D5735" s="15">
        <v>46000</v>
      </c>
      <c r="E5735" s="15">
        <v>36</v>
      </c>
      <c r="F5735" s="15">
        <v>10</v>
      </c>
      <c r="G5735" s="15">
        <v>0</v>
      </c>
    </row>
    <row r="5736" spans="1:7" x14ac:dyDescent="0.2">
      <c r="A5736" s="15">
        <v>16000</v>
      </c>
      <c r="B5736" s="15">
        <v>0.15310000000000001</v>
      </c>
      <c r="C5736" s="15" t="s">
        <v>46</v>
      </c>
      <c r="D5736" s="15">
        <v>120000</v>
      </c>
      <c r="E5736" s="15">
        <v>36</v>
      </c>
      <c r="F5736" s="15">
        <v>10</v>
      </c>
      <c r="G5736" s="15">
        <v>0</v>
      </c>
    </row>
    <row r="5737" spans="1:7" x14ac:dyDescent="0.2">
      <c r="A5737" s="15">
        <v>7000</v>
      </c>
      <c r="B5737" s="15">
        <v>0.1016</v>
      </c>
      <c r="C5737" s="15" t="s">
        <v>46</v>
      </c>
      <c r="D5737" s="15">
        <v>110000</v>
      </c>
      <c r="E5737" s="15">
        <v>36</v>
      </c>
      <c r="F5737" s="15">
        <v>10</v>
      </c>
      <c r="G5737" s="15">
        <v>0</v>
      </c>
    </row>
    <row r="5738" spans="1:7" x14ac:dyDescent="0.2">
      <c r="A5738" s="15">
        <v>12175</v>
      </c>
      <c r="B5738" s="15">
        <v>0.1114</v>
      </c>
      <c r="C5738" s="15" t="s">
        <v>44</v>
      </c>
      <c r="D5738" s="15">
        <v>35000</v>
      </c>
      <c r="E5738" s="15">
        <v>36</v>
      </c>
      <c r="F5738" s="15">
        <v>10</v>
      </c>
      <c r="G5738" s="15">
        <v>0</v>
      </c>
    </row>
    <row r="5739" spans="1:7" x14ac:dyDescent="0.2">
      <c r="A5739" s="15">
        <v>20000</v>
      </c>
      <c r="B5739" s="15">
        <v>0.1409</v>
      </c>
      <c r="C5739" s="15" t="s">
        <v>46</v>
      </c>
      <c r="D5739" s="15">
        <v>186000</v>
      </c>
      <c r="E5739" s="15">
        <v>36</v>
      </c>
      <c r="F5739" s="15">
        <v>10</v>
      </c>
      <c r="G5739" s="15">
        <v>0</v>
      </c>
    </row>
    <row r="5740" spans="1:7" x14ac:dyDescent="0.2">
      <c r="A5740" s="15">
        <v>9000</v>
      </c>
      <c r="B5740" s="15">
        <v>0.1114</v>
      </c>
      <c r="C5740" s="15" t="s">
        <v>46</v>
      </c>
      <c r="D5740" s="15">
        <v>80000</v>
      </c>
      <c r="E5740" s="15">
        <v>36</v>
      </c>
      <c r="F5740" s="15">
        <v>7</v>
      </c>
      <c r="G5740" s="15">
        <v>1</v>
      </c>
    </row>
    <row r="5741" spans="1:7" x14ac:dyDescent="0.2">
      <c r="A5741" s="15">
        <v>8325</v>
      </c>
      <c r="B5741" s="15">
        <v>0.22470000000000001</v>
      </c>
      <c r="C5741" s="15" t="s">
        <v>46</v>
      </c>
      <c r="D5741" s="15">
        <v>44900</v>
      </c>
      <c r="E5741" s="15">
        <v>36</v>
      </c>
      <c r="F5741" s="15">
        <v>9</v>
      </c>
      <c r="G5741" s="15">
        <v>1</v>
      </c>
    </row>
    <row r="5742" spans="1:7" x14ac:dyDescent="0.2">
      <c r="A5742" s="15">
        <v>7000</v>
      </c>
      <c r="B5742" s="15">
        <v>0.1016</v>
      </c>
      <c r="C5742" s="15" t="s">
        <v>44</v>
      </c>
      <c r="D5742" s="15">
        <v>65000</v>
      </c>
      <c r="E5742" s="15">
        <v>36</v>
      </c>
      <c r="F5742" s="15">
        <v>10</v>
      </c>
      <c r="G5742" s="15">
        <v>0</v>
      </c>
    </row>
    <row r="5743" spans="1:7" x14ac:dyDescent="0.2">
      <c r="A5743" s="15">
        <v>10800</v>
      </c>
      <c r="B5743" s="15">
        <v>6.6199999999999995E-2</v>
      </c>
      <c r="C5743" s="15" t="s">
        <v>44</v>
      </c>
      <c r="D5743" s="15">
        <v>75000</v>
      </c>
      <c r="E5743" s="15">
        <v>36</v>
      </c>
      <c r="F5743" s="15">
        <v>3</v>
      </c>
      <c r="G5743" s="15">
        <v>0</v>
      </c>
    </row>
    <row r="5744" spans="1:7" x14ac:dyDescent="0.2">
      <c r="A5744" s="15">
        <v>14000</v>
      </c>
      <c r="B5744" s="15">
        <v>0.1016</v>
      </c>
      <c r="C5744" s="15" t="s">
        <v>44</v>
      </c>
      <c r="D5744" s="15">
        <v>109000</v>
      </c>
      <c r="E5744" s="15">
        <v>36</v>
      </c>
      <c r="F5744" s="15">
        <v>10</v>
      </c>
      <c r="G5744" s="15">
        <v>0</v>
      </c>
    </row>
    <row r="5745" spans="1:7" x14ac:dyDescent="0.2">
      <c r="A5745" s="15">
        <v>8000</v>
      </c>
      <c r="B5745" s="15">
        <v>0.15310000000000001</v>
      </c>
      <c r="C5745" s="15" t="s">
        <v>45</v>
      </c>
      <c r="D5745" s="15">
        <v>27000</v>
      </c>
      <c r="E5745" s="15">
        <v>36</v>
      </c>
      <c r="F5745" s="15">
        <v>5</v>
      </c>
      <c r="G5745" s="15">
        <v>1</v>
      </c>
    </row>
    <row r="5746" spans="1:7" x14ac:dyDescent="0.2">
      <c r="A5746" s="15">
        <v>16100</v>
      </c>
      <c r="B5746" s="15">
        <v>0.19719999999999999</v>
      </c>
      <c r="C5746" s="15" t="s">
        <v>44</v>
      </c>
      <c r="D5746" s="15">
        <v>43000</v>
      </c>
      <c r="E5746" s="15">
        <v>60</v>
      </c>
      <c r="F5746" s="15">
        <v>3</v>
      </c>
      <c r="G5746" s="15">
        <v>1</v>
      </c>
    </row>
    <row r="5747" spans="1:7" x14ac:dyDescent="0.2">
      <c r="A5747" s="15">
        <v>20000</v>
      </c>
      <c r="B5747" s="15">
        <v>0.13109999999999999</v>
      </c>
      <c r="C5747" s="15" t="s">
        <v>44</v>
      </c>
      <c r="D5747" s="15">
        <v>98000</v>
      </c>
      <c r="E5747" s="15">
        <v>36</v>
      </c>
      <c r="F5747" s="15">
        <v>6</v>
      </c>
      <c r="G5747" s="15">
        <v>0</v>
      </c>
    </row>
    <row r="5748" spans="1:7" x14ac:dyDescent="0.2">
      <c r="A5748" s="15">
        <v>23500</v>
      </c>
      <c r="B5748" s="15">
        <v>0.23630000000000001</v>
      </c>
      <c r="C5748" s="15" t="s">
        <v>44</v>
      </c>
      <c r="D5748" s="15">
        <v>61300</v>
      </c>
      <c r="E5748" s="15">
        <v>60</v>
      </c>
      <c r="F5748" s="15">
        <v>2</v>
      </c>
      <c r="G5748" s="15">
        <v>0</v>
      </c>
    </row>
    <row r="5749" spans="1:7" x14ac:dyDescent="0.2">
      <c r="A5749" s="15">
        <v>2400</v>
      </c>
      <c r="B5749" s="15">
        <v>0.1409</v>
      </c>
      <c r="C5749" s="15" t="s">
        <v>46</v>
      </c>
      <c r="D5749" s="15">
        <v>97000</v>
      </c>
      <c r="E5749" s="15">
        <v>36</v>
      </c>
      <c r="F5749" s="15">
        <v>7</v>
      </c>
      <c r="G5749" s="15">
        <v>0</v>
      </c>
    </row>
    <row r="5750" spans="1:7" x14ac:dyDescent="0.2">
      <c r="A5750" s="15">
        <v>8000</v>
      </c>
      <c r="B5750" s="15">
        <v>6.6199999999999995E-2</v>
      </c>
      <c r="C5750" s="15" t="s">
        <v>44</v>
      </c>
      <c r="D5750" s="15">
        <v>52000</v>
      </c>
      <c r="E5750" s="15">
        <v>36</v>
      </c>
      <c r="F5750" s="15">
        <v>5</v>
      </c>
      <c r="G5750" s="15">
        <v>0</v>
      </c>
    </row>
    <row r="5751" spans="1:7" x14ac:dyDescent="0.2">
      <c r="A5751" s="15">
        <v>11500</v>
      </c>
      <c r="B5751" s="15">
        <v>0.1875</v>
      </c>
      <c r="C5751" s="15" t="s">
        <v>46</v>
      </c>
      <c r="D5751" s="15">
        <v>33000</v>
      </c>
      <c r="E5751" s="15">
        <v>36</v>
      </c>
      <c r="F5751" s="15">
        <v>3</v>
      </c>
      <c r="G5751" s="15">
        <v>0</v>
      </c>
    </row>
    <row r="5752" spans="1:7" x14ac:dyDescent="0.2">
      <c r="A5752" s="15">
        <v>6000</v>
      </c>
      <c r="B5752" s="15">
        <v>0.18490000000000001</v>
      </c>
      <c r="C5752" s="15" t="s">
        <v>46</v>
      </c>
      <c r="D5752" s="15">
        <v>56000</v>
      </c>
      <c r="E5752" s="15">
        <v>36</v>
      </c>
      <c r="F5752" s="15">
        <v>6</v>
      </c>
      <c r="G5752" s="15">
        <v>0</v>
      </c>
    </row>
    <row r="5753" spans="1:7" x14ac:dyDescent="0.2">
      <c r="A5753" s="15">
        <v>8000</v>
      </c>
      <c r="B5753" s="15">
        <v>0.1905</v>
      </c>
      <c r="C5753" s="15" t="s">
        <v>45</v>
      </c>
      <c r="D5753" s="15">
        <v>30000</v>
      </c>
      <c r="E5753" s="15">
        <v>36</v>
      </c>
      <c r="F5753" s="15">
        <v>10</v>
      </c>
      <c r="G5753" s="15">
        <v>0</v>
      </c>
    </row>
    <row r="5754" spans="1:7" x14ac:dyDescent="0.2">
      <c r="A5754" s="15">
        <v>35000</v>
      </c>
      <c r="B5754" s="15">
        <v>0.21</v>
      </c>
      <c r="C5754" s="15" t="s">
        <v>46</v>
      </c>
      <c r="D5754" s="15">
        <v>225000</v>
      </c>
      <c r="E5754" s="15">
        <v>60</v>
      </c>
      <c r="F5754" s="15">
        <v>5</v>
      </c>
      <c r="G5754" s="15">
        <v>0</v>
      </c>
    </row>
    <row r="5755" spans="1:7" x14ac:dyDescent="0.2">
      <c r="A5755" s="15">
        <v>21800</v>
      </c>
      <c r="B5755" s="15">
        <v>0.17269999999999999</v>
      </c>
      <c r="C5755" s="15" t="s">
        <v>46</v>
      </c>
      <c r="D5755" s="15">
        <v>62000</v>
      </c>
      <c r="E5755" s="15">
        <v>60</v>
      </c>
      <c r="F5755" s="15">
        <v>4</v>
      </c>
      <c r="G5755" s="15">
        <v>0</v>
      </c>
    </row>
    <row r="5756" spans="1:7" x14ac:dyDescent="0.2">
      <c r="A5756" s="15">
        <v>5775</v>
      </c>
      <c r="B5756" s="15">
        <v>0.15310000000000001</v>
      </c>
      <c r="C5756" s="15" t="s">
        <v>44</v>
      </c>
      <c r="D5756" s="15">
        <v>60000</v>
      </c>
      <c r="E5756" s="15">
        <v>36</v>
      </c>
      <c r="F5756" s="15">
        <v>10</v>
      </c>
      <c r="G5756" s="15">
        <v>1</v>
      </c>
    </row>
    <row r="5757" spans="1:7" x14ac:dyDescent="0.2">
      <c r="A5757" s="15">
        <v>15000</v>
      </c>
      <c r="B5757" s="15">
        <v>0.1777</v>
      </c>
      <c r="C5757" s="15" t="s">
        <v>46</v>
      </c>
      <c r="D5757" s="15">
        <v>55000</v>
      </c>
      <c r="E5757" s="15">
        <v>36</v>
      </c>
      <c r="F5757" s="15">
        <v>10</v>
      </c>
      <c r="G5757" s="15">
        <v>0</v>
      </c>
    </row>
    <row r="5758" spans="1:7" x14ac:dyDescent="0.2">
      <c r="A5758" s="15">
        <v>20000</v>
      </c>
      <c r="B5758" s="15">
        <v>0.23280000000000001</v>
      </c>
      <c r="C5758" s="15" t="s">
        <v>44</v>
      </c>
      <c r="D5758" s="15">
        <v>94800</v>
      </c>
      <c r="E5758" s="15">
        <v>60</v>
      </c>
      <c r="F5758" s="15">
        <v>10</v>
      </c>
      <c r="G5758" s="15">
        <v>0</v>
      </c>
    </row>
    <row r="5759" spans="1:7" x14ac:dyDescent="0.2">
      <c r="A5759" s="15">
        <v>6600</v>
      </c>
      <c r="B5759" s="15">
        <v>0.1409</v>
      </c>
      <c r="C5759" s="15" t="s">
        <v>46</v>
      </c>
      <c r="D5759" s="15">
        <v>85000</v>
      </c>
      <c r="E5759" s="15">
        <v>36</v>
      </c>
      <c r="F5759" s="15">
        <v>2</v>
      </c>
      <c r="G5759" s="15">
        <v>0</v>
      </c>
    </row>
    <row r="5760" spans="1:7" x14ac:dyDescent="0.2">
      <c r="A5760" s="15">
        <v>12000</v>
      </c>
      <c r="B5760" s="15">
        <v>0.17269999999999999</v>
      </c>
      <c r="C5760" s="15" t="s">
        <v>44</v>
      </c>
      <c r="D5760" s="15">
        <v>40000</v>
      </c>
      <c r="E5760" s="15">
        <v>36</v>
      </c>
      <c r="F5760" s="15">
        <v>4</v>
      </c>
      <c r="G5760" s="15">
        <v>1</v>
      </c>
    </row>
    <row r="5761" spans="1:7" x14ac:dyDescent="0.2">
      <c r="A5761" s="15">
        <v>24000</v>
      </c>
      <c r="B5761" s="15">
        <v>0.1777</v>
      </c>
      <c r="C5761" s="15" t="s">
        <v>44</v>
      </c>
      <c r="D5761" s="15">
        <v>75000</v>
      </c>
      <c r="E5761" s="15">
        <v>36</v>
      </c>
      <c r="F5761" s="15">
        <v>10</v>
      </c>
      <c r="G5761" s="15">
        <v>0</v>
      </c>
    </row>
    <row r="5762" spans="1:7" x14ac:dyDescent="0.2">
      <c r="A5762" s="15">
        <v>2200</v>
      </c>
      <c r="B5762" s="15">
        <v>0.1016</v>
      </c>
      <c r="C5762" s="15" t="s">
        <v>46</v>
      </c>
      <c r="D5762" s="15">
        <v>49000</v>
      </c>
      <c r="E5762" s="15">
        <v>36</v>
      </c>
      <c r="F5762" s="15">
        <v>10</v>
      </c>
      <c r="G5762" s="15">
        <v>0</v>
      </c>
    </row>
    <row r="5763" spans="1:7" x14ac:dyDescent="0.2">
      <c r="A5763" s="15">
        <v>22750</v>
      </c>
      <c r="B5763" s="15">
        <v>0.2049</v>
      </c>
      <c r="C5763" s="15" t="s">
        <v>46</v>
      </c>
      <c r="D5763" s="15">
        <v>52000</v>
      </c>
      <c r="E5763" s="15">
        <v>60</v>
      </c>
      <c r="F5763" s="15">
        <v>10</v>
      </c>
      <c r="G5763" s="15">
        <v>1</v>
      </c>
    </row>
    <row r="5764" spans="1:7" x14ac:dyDescent="0.2">
      <c r="A5764" s="15">
        <v>26500</v>
      </c>
      <c r="B5764" s="15">
        <v>0.1212</v>
      </c>
      <c r="C5764" s="15" t="s">
        <v>46</v>
      </c>
      <c r="D5764" s="15">
        <v>78000</v>
      </c>
      <c r="E5764" s="15">
        <v>36</v>
      </c>
      <c r="F5764" s="15">
        <v>3</v>
      </c>
      <c r="G5764" s="15">
        <v>0</v>
      </c>
    </row>
    <row r="5765" spans="1:7" x14ac:dyDescent="0.2">
      <c r="A5765" s="15">
        <v>8000</v>
      </c>
      <c r="B5765" s="15">
        <v>0.13109999999999999</v>
      </c>
      <c r="C5765" s="15" t="s">
        <v>46</v>
      </c>
      <c r="D5765" s="15">
        <v>130000</v>
      </c>
      <c r="E5765" s="15">
        <v>36</v>
      </c>
      <c r="F5765" s="15">
        <v>2</v>
      </c>
      <c r="G5765" s="15">
        <v>0</v>
      </c>
    </row>
    <row r="5766" spans="1:7" x14ac:dyDescent="0.2">
      <c r="A5766" s="15">
        <v>10000</v>
      </c>
      <c r="B5766" s="15">
        <v>0.1409</v>
      </c>
      <c r="C5766" s="15" t="s">
        <v>44</v>
      </c>
      <c r="D5766" s="15">
        <v>71000</v>
      </c>
      <c r="E5766" s="15">
        <v>36</v>
      </c>
      <c r="F5766" s="15">
        <v>10</v>
      </c>
      <c r="G5766" s="15">
        <v>0</v>
      </c>
    </row>
    <row r="5767" spans="1:7" x14ac:dyDescent="0.2">
      <c r="A5767" s="15">
        <v>8000</v>
      </c>
      <c r="B5767" s="15">
        <v>0.1777</v>
      </c>
      <c r="C5767" s="15" t="s">
        <v>44</v>
      </c>
      <c r="D5767" s="15">
        <v>42000</v>
      </c>
      <c r="E5767" s="15">
        <v>36</v>
      </c>
      <c r="F5767" s="15">
        <v>5</v>
      </c>
      <c r="G5767" s="15">
        <v>1</v>
      </c>
    </row>
    <row r="5768" spans="1:7" x14ac:dyDescent="0.2">
      <c r="A5768" s="15">
        <v>20000</v>
      </c>
      <c r="B5768" s="15">
        <v>0.19719999999999999</v>
      </c>
      <c r="C5768" s="15" t="s">
        <v>44</v>
      </c>
      <c r="D5768" s="15">
        <v>70000</v>
      </c>
      <c r="E5768" s="15">
        <v>60</v>
      </c>
      <c r="F5768" s="15">
        <v>2</v>
      </c>
      <c r="G5768" s="15">
        <v>1</v>
      </c>
    </row>
    <row r="5769" spans="1:7" x14ac:dyDescent="0.2">
      <c r="A5769" s="15">
        <v>4650</v>
      </c>
      <c r="B5769" s="15">
        <v>8.8999999999999996E-2</v>
      </c>
      <c r="C5769" s="15" t="s">
        <v>47</v>
      </c>
      <c r="D5769" s="15">
        <v>30000</v>
      </c>
      <c r="E5769" s="15">
        <v>36</v>
      </c>
      <c r="F5769" s="15">
        <v>10</v>
      </c>
      <c r="G5769" s="15">
        <v>0</v>
      </c>
    </row>
    <row r="5770" spans="1:7" x14ac:dyDescent="0.2">
      <c r="A5770" s="15">
        <v>30000</v>
      </c>
      <c r="B5770" s="15">
        <v>0.1905</v>
      </c>
      <c r="C5770" s="15" t="s">
        <v>47</v>
      </c>
      <c r="D5770" s="15">
        <v>93000</v>
      </c>
      <c r="E5770" s="15">
        <v>36</v>
      </c>
      <c r="F5770" s="15">
        <v>2</v>
      </c>
      <c r="G5770" s="15">
        <v>0</v>
      </c>
    </row>
    <row r="5771" spans="1:7" x14ac:dyDescent="0.2">
      <c r="A5771" s="15">
        <v>5600</v>
      </c>
      <c r="B5771" s="15">
        <v>0.1016</v>
      </c>
      <c r="C5771" s="15" t="s">
        <v>44</v>
      </c>
      <c r="D5771" s="15">
        <v>45000</v>
      </c>
      <c r="E5771" s="15">
        <v>36</v>
      </c>
      <c r="F5771" s="15">
        <v>1</v>
      </c>
      <c r="G5771" s="15">
        <v>0</v>
      </c>
    </row>
    <row r="5772" spans="1:7" x14ac:dyDescent="0.2">
      <c r="A5772" s="15">
        <v>2200</v>
      </c>
      <c r="B5772" s="15">
        <v>0.1212</v>
      </c>
      <c r="C5772" s="15" t="s">
        <v>44</v>
      </c>
      <c r="D5772" s="15">
        <v>55000</v>
      </c>
      <c r="E5772" s="15">
        <v>36</v>
      </c>
      <c r="F5772" s="15">
        <v>3</v>
      </c>
      <c r="G5772" s="15">
        <v>0</v>
      </c>
    </row>
    <row r="5773" spans="1:7" x14ac:dyDescent="0.2">
      <c r="A5773" s="15">
        <v>12000</v>
      </c>
      <c r="B5773" s="15">
        <v>0.1777</v>
      </c>
      <c r="C5773" s="15" t="s">
        <v>44</v>
      </c>
      <c r="D5773" s="15">
        <v>45000</v>
      </c>
      <c r="E5773" s="15">
        <v>36</v>
      </c>
      <c r="F5773" s="15">
        <v>3</v>
      </c>
      <c r="G5773" s="15">
        <v>1</v>
      </c>
    </row>
    <row r="5774" spans="1:7" x14ac:dyDescent="0.2">
      <c r="A5774" s="15">
        <v>14975</v>
      </c>
      <c r="B5774" s="15">
        <v>0.1409</v>
      </c>
      <c r="C5774" s="15" t="s">
        <v>46</v>
      </c>
      <c r="D5774" s="15">
        <v>117500</v>
      </c>
      <c r="E5774" s="15">
        <v>36</v>
      </c>
      <c r="F5774" s="15">
        <v>5</v>
      </c>
      <c r="G5774" s="15">
        <v>0</v>
      </c>
    </row>
    <row r="5775" spans="1:7" x14ac:dyDescent="0.2">
      <c r="A5775" s="15">
        <v>20000</v>
      </c>
      <c r="B5775" s="15">
        <v>0.18490000000000001</v>
      </c>
      <c r="C5775" s="15" t="s">
        <v>44</v>
      </c>
      <c r="D5775" s="15">
        <v>75000</v>
      </c>
      <c r="E5775" s="15">
        <v>36</v>
      </c>
      <c r="F5775" s="15">
        <v>10</v>
      </c>
      <c r="G5775" s="15">
        <v>0</v>
      </c>
    </row>
    <row r="5776" spans="1:7" x14ac:dyDescent="0.2">
      <c r="A5776" s="15">
        <v>12000</v>
      </c>
      <c r="B5776" s="15">
        <v>0.1777</v>
      </c>
      <c r="C5776" s="15" t="s">
        <v>44</v>
      </c>
      <c r="D5776" s="15">
        <v>92000</v>
      </c>
      <c r="E5776" s="15">
        <v>36</v>
      </c>
      <c r="F5776" s="15">
        <v>2</v>
      </c>
      <c r="G5776" s="15">
        <v>0</v>
      </c>
    </row>
    <row r="5777" spans="1:7" x14ac:dyDescent="0.2">
      <c r="A5777" s="15">
        <v>22000</v>
      </c>
      <c r="B5777" s="15">
        <v>7.6200000000000004E-2</v>
      </c>
      <c r="C5777" s="15" t="s">
        <v>46</v>
      </c>
      <c r="D5777" s="15">
        <v>50000</v>
      </c>
      <c r="E5777" s="15">
        <v>36</v>
      </c>
      <c r="F5777" s="15">
        <v>7</v>
      </c>
      <c r="G5777" s="15">
        <v>0</v>
      </c>
    </row>
    <row r="5778" spans="1:7" x14ac:dyDescent="0.2">
      <c r="A5778" s="15">
        <v>28000</v>
      </c>
      <c r="B5778" s="15">
        <v>0.14330000000000001</v>
      </c>
      <c r="C5778" s="15" t="s">
        <v>46</v>
      </c>
      <c r="D5778" s="15">
        <v>135000</v>
      </c>
      <c r="E5778" s="15">
        <v>36</v>
      </c>
      <c r="F5778" s="15">
        <v>1</v>
      </c>
      <c r="G5778" s="15">
        <v>0</v>
      </c>
    </row>
    <row r="5779" spans="1:7" x14ac:dyDescent="0.2">
      <c r="A5779" s="15">
        <v>8000</v>
      </c>
      <c r="B5779" s="15">
        <v>0.13109999999999999</v>
      </c>
      <c r="C5779" s="15" t="s">
        <v>44</v>
      </c>
      <c r="D5779" s="15">
        <v>80000</v>
      </c>
      <c r="E5779" s="15">
        <v>36</v>
      </c>
      <c r="F5779" s="15">
        <v>2</v>
      </c>
      <c r="G5779" s="15">
        <v>0</v>
      </c>
    </row>
    <row r="5780" spans="1:7" x14ac:dyDescent="0.2">
      <c r="A5780" s="15">
        <v>9450</v>
      </c>
      <c r="B5780" s="15">
        <v>0.1409</v>
      </c>
      <c r="C5780" s="15" t="s">
        <v>46</v>
      </c>
      <c r="D5780" s="15">
        <v>130000</v>
      </c>
      <c r="E5780" s="15">
        <v>36</v>
      </c>
      <c r="F5780" s="15">
        <v>6</v>
      </c>
      <c r="G5780" s="15">
        <v>0</v>
      </c>
    </row>
    <row r="5781" spans="1:7" x14ac:dyDescent="0.2">
      <c r="A5781" s="15">
        <v>15875</v>
      </c>
      <c r="B5781" s="15">
        <v>0.1409</v>
      </c>
      <c r="C5781" s="15" t="s">
        <v>46</v>
      </c>
      <c r="D5781" s="15">
        <v>100500</v>
      </c>
      <c r="E5781" s="15">
        <v>36</v>
      </c>
      <c r="F5781" s="15">
        <v>7</v>
      </c>
      <c r="G5781" s="15">
        <v>0</v>
      </c>
    </row>
    <row r="5782" spans="1:7" x14ac:dyDescent="0.2">
      <c r="A5782" s="15">
        <v>23325</v>
      </c>
      <c r="B5782" s="15">
        <v>0.1777</v>
      </c>
      <c r="C5782" s="15" t="s">
        <v>46</v>
      </c>
      <c r="D5782" s="15">
        <v>79000</v>
      </c>
      <c r="E5782" s="15">
        <v>36</v>
      </c>
      <c r="F5782" s="15">
        <v>10</v>
      </c>
      <c r="G5782" s="15">
        <v>0</v>
      </c>
    </row>
    <row r="5783" spans="1:7" x14ac:dyDescent="0.2">
      <c r="A5783" s="15">
        <v>5000</v>
      </c>
      <c r="B5783" s="15">
        <v>6.0299999999999999E-2</v>
      </c>
      <c r="C5783" s="15" t="s">
        <v>46</v>
      </c>
      <c r="D5783" s="15">
        <v>96000</v>
      </c>
      <c r="E5783" s="15">
        <v>36</v>
      </c>
      <c r="F5783" s="15">
        <v>9</v>
      </c>
      <c r="G5783" s="15">
        <v>0</v>
      </c>
    </row>
    <row r="5784" spans="1:7" x14ac:dyDescent="0.2">
      <c r="A5784" s="15">
        <v>9200</v>
      </c>
      <c r="B5784" s="15">
        <v>0.14330000000000001</v>
      </c>
      <c r="C5784" s="15" t="s">
        <v>44</v>
      </c>
      <c r="D5784" s="15">
        <v>35000</v>
      </c>
      <c r="E5784" s="15">
        <v>36</v>
      </c>
      <c r="F5784" s="15">
        <v>0.5</v>
      </c>
      <c r="G5784" s="15">
        <v>0</v>
      </c>
    </row>
    <row r="5785" spans="1:7" x14ac:dyDescent="0.2">
      <c r="A5785" s="15">
        <v>17000</v>
      </c>
      <c r="B5785" s="15">
        <v>6.6199999999999995E-2</v>
      </c>
      <c r="C5785" s="15" t="s">
        <v>44</v>
      </c>
      <c r="D5785" s="15">
        <v>100800</v>
      </c>
      <c r="E5785" s="15">
        <v>36</v>
      </c>
      <c r="F5785" s="15">
        <v>10</v>
      </c>
      <c r="G5785" s="15">
        <v>0</v>
      </c>
    </row>
    <row r="5786" spans="1:7" x14ac:dyDescent="0.2">
      <c r="A5786" s="15">
        <v>16800</v>
      </c>
      <c r="B5786" s="15">
        <v>0.21</v>
      </c>
      <c r="C5786" s="15" t="s">
        <v>44</v>
      </c>
      <c r="D5786" s="15">
        <v>40000</v>
      </c>
      <c r="E5786" s="15">
        <v>60</v>
      </c>
      <c r="F5786" s="15">
        <v>5</v>
      </c>
      <c r="G5786" s="15">
        <v>0</v>
      </c>
    </row>
    <row r="5787" spans="1:7" x14ac:dyDescent="0.2">
      <c r="A5787" s="15">
        <v>12500</v>
      </c>
      <c r="B5787" s="15">
        <v>8.8999999999999996E-2</v>
      </c>
      <c r="C5787" s="15" t="s">
        <v>46</v>
      </c>
      <c r="D5787" s="15">
        <v>70000</v>
      </c>
      <c r="E5787" s="15">
        <v>36</v>
      </c>
      <c r="F5787" s="15">
        <v>0.5</v>
      </c>
      <c r="G5787" s="15">
        <v>0</v>
      </c>
    </row>
    <row r="5788" spans="1:7" x14ac:dyDescent="0.2">
      <c r="A5788" s="15">
        <v>8750</v>
      </c>
      <c r="B5788" s="15">
        <v>0.15310000000000001</v>
      </c>
      <c r="C5788" s="15" t="s">
        <v>46</v>
      </c>
      <c r="D5788" s="15">
        <v>26400</v>
      </c>
      <c r="E5788" s="15">
        <v>36</v>
      </c>
      <c r="F5788" s="15">
        <v>8</v>
      </c>
      <c r="G5788" s="15">
        <v>0</v>
      </c>
    </row>
    <row r="5789" spans="1:7" x14ac:dyDescent="0.2">
      <c r="A5789" s="15">
        <v>4500</v>
      </c>
      <c r="B5789" s="15">
        <v>0.1114</v>
      </c>
      <c r="C5789" s="15" t="s">
        <v>44</v>
      </c>
      <c r="D5789" s="15">
        <v>33280</v>
      </c>
      <c r="E5789" s="15">
        <v>36</v>
      </c>
      <c r="F5789" s="15">
        <v>3</v>
      </c>
      <c r="G5789" s="15">
        <v>0</v>
      </c>
    </row>
    <row r="5790" spans="1:7" x14ac:dyDescent="0.2">
      <c r="A5790" s="15">
        <v>15000</v>
      </c>
      <c r="B5790" s="15">
        <v>0.1777</v>
      </c>
      <c r="C5790" s="15" t="s">
        <v>46</v>
      </c>
      <c r="D5790" s="15">
        <v>70000</v>
      </c>
      <c r="E5790" s="15">
        <v>36</v>
      </c>
      <c r="F5790" s="15">
        <v>7</v>
      </c>
      <c r="G5790" s="15">
        <v>0</v>
      </c>
    </row>
    <row r="5791" spans="1:7" x14ac:dyDescent="0.2">
      <c r="A5791" s="15">
        <v>10000</v>
      </c>
      <c r="B5791" s="15">
        <v>7.9000000000000001E-2</v>
      </c>
      <c r="C5791" s="15" t="s">
        <v>46</v>
      </c>
      <c r="D5791" s="15">
        <v>30000</v>
      </c>
      <c r="E5791" s="15">
        <v>36</v>
      </c>
      <c r="F5791" s="15">
        <v>6</v>
      </c>
      <c r="G5791" s="15">
        <v>0</v>
      </c>
    </row>
    <row r="5792" spans="1:7" x14ac:dyDescent="0.2">
      <c r="A5792" s="15">
        <v>7200</v>
      </c>
      <c r="B5792" s="15">
        <v>0.1777</v>
      </c>
      <c r="C5792" s="15" t="s">
        <v>44</v>
      </c>
      <c r="D5792" s="15">
        <v>39520</v>
      </c>
      <c r="E5792" s="15">
        <v>36</v>
      </c>
      <c r="F5792" s="15">
        <v>9</v>
      </c>
      <c r="G5792" s="15">
        <v>1</v>
      </c>
    </row>
    <row r="5793" spans="1:7" x14ac:dyDescent="0.2">
      <c r="A5793" s="15">
        <v>5200</v>
      </c>
      <c r="B5793" s="15">
        <v>0.1114</v>
      </c>
      <c r="C5793" s="15" t="s">
        <v>46</v>
      </c>
      <c r="D5793" s="15">
        <v>257000</v>
      </c>
      <c r="E5793" s="15">
        <v>36</v>
      </c>
      <c r="F5793" s="15">
        <v>1</v>
      </c>
      <c r="G5793" s="15">
        <v>0</v>
      </c>
    </row>
    <row r="5794" spans="1:7" x14ac:dyDescent="0.2">
      <c r="A5794" s="15">
        <v>27050</v>
      </c>
      <c r="B5794" s="15">
        <v>0.1905</v>
      </c>
      <c r="C5794" s="15" t="s">
        <v>44</v>
      </c>
      <c r="D5794" s="15">
        <v>61000</v>
      </c>
      <c r="E5794" s="15">
        <v>60</v>
      </c>
      <c r="F5794" s="15">
        <v>10</v>
      </c>
      <c r="G5794" s="15">
        <v>0</v>
      </c>
    </row>
    <row r="5795" spans="1:7" x14ac:dyDescent="0.2">
      <c r="A5795" s="15">
        <v>10925</v>
      </c>
      <c r="B5795" s="15">
        <v>0.14330000000000001</v>
      </c>
      <c r="C5795" s="15" t="s">
        <v>44</v>
      </c>
      <c r="D5795" s="15">
        <v>62000</v>
      </c>
      <c r="E5795" s="15">
        <v>36</v>
      </c>
      <c r="F5795" s="15">
        <v>6</v>
      </c>
      <c r="G5795" s="15">
        <v>0</v>
      </c>
    </row>
    <row r="5796" spans="1:7" x14ac:dyDescent="0.2">
      <c r="A5796" s="15">
        <v>16000</v>
      </c>
      <c r="B5796" s="15">
        <v>0.2198</v>
      </c>
      <c r="C5796" s="15" t="s">
        <v>46</v>
      </c>
      <c r="D5796" s="15">
        <v>37068</v>
      </c>
      <c r="E5796" s="15">
        <v>60</v>
      </c>
      <c r="F5796" s="15">
        <v>10</v>
      </c>
      <c r="G5796" s="15">
        <v>1</v>
      </c>
    </row>
    <row r="5797" spans="1:7" x14ac:dyDescent="0.2">
      <c r="A5797" s="15">
        <v>6000</v>
      </c>
      <c r="B5797" s="15">
        <v>0.14330000000000001</v>
      </c>
      <c r="C5797" s="15" t="s">
        <v>46</v>
      </c>
      <c r="D5797" s="15">
        <v>65000</v>
      </c>
      <c r="E5797" s="15">
        <v>36</v>
      </c>
      <c r="F5797" s="15">
        <v>10</v>
      </c>
      <c r="G5797" s="15">
        <v>1</v>
      </c>
    </row>
    <row r="5798" spans="1:7" x14ac:dyDescent="0.2">
      <c r="A5798" s="15">
        <v>22000</v>
      </c>
      <c r="B5798" s="15">
        <v>0.16289999999999999</v>
      </c>
      <c r="C5798" s="15" t="s">
        <v>44</v>
      </c>
      <c r="D5798" s="15">
        <v>65000</v>
      </c>
      <c r="E5798" s="15">
        <v>36</v>
      </c>
      <c r="F5798" s="15">
        <v>6</v>
      </c>
      <c r="G5798" s="15">
        <v>0</v>
      </c>
    </row>
    <row r="5799" spans="1:7" x14ac:dyDescent="0.2">
      <c r="A5799" s="15">
        <v>8000</v>
      </c>
      <c r="B5799" s="15">
        <v>0.1114</v>
      </c>
      <c r="C5799" s="15" t="s">
        <v>45</v>
      </c>
      <c r="D5799" s="15">
        <v>60000</v>
      </c>
      <c r="E5799" s="15">
        <v>36</v>
      </c>
      <c r="F5799" s="15">
        <v>4</v>
      </c>
      <c r="G5799" s="15">
        <v>0</v>
      </c>
    </row>
    <row r="5800" spans="1:7" x14ac:dyDescent="0.2">
      <c r="A5800" s="15">
        <v>13500</v>
      </c>
      <c r="B5800" s="15">
        <v>0.1212</v>
      </c>
      <c r="C5800" s="15" t="s">
        <v>44</v>
      </c>
      <c r="D5800" s="15">
        <v>114000</v>
      </c>
      <c r="E5800" s="15">
        <v>36</v>
      </c>
      <c r="F5800" s="15">
        <v>8</v>
      </c>
      <c r="G5800" s="15">
        <v>0</v>
      </c>
    </row>
    <row r="5801" spans="1:7" x14ac:dyDescent="0.2">
      <c r="A5801" s="15">
        <v>21200</v>
      </c>
      <c r="B5801" s="15">
        <v>0.22470000000000001</v>
      </c>
      <c r="C5801" s="15" t="s">
        <v>44</v>
      </c>
      <c r="D5801" s="15">
        <v>60000</v>
      </c>
      <c r="E5801" s="15">
        <v>60</v>
      </c>
      <c r="F5801" s="15">
        <v>6</v>
      </c>
      <c r="G5801" s="15">
        <v>0</v>
      </c>
    </row>
    <row r="5802" spans="1:7" x14ac:dyDescent="0.2">
      <c r="A5802" s="15">
        <v>4000</v>
      </c>
      <c r="B5802" s="15">
        <v>6.6199999999999995E-2</v>
      </c>
      <c r="C5802" s="15" t="s">
        <v>44</v>
      </c>
      <c r="D5802" s="15">
        <v>88000</v>
      </c>
      <c r="E5802" s="15">
        <v>36</v>
      </c>
      <c r="F5802" s="15">
        <v>7</v>
      </c>
      <c r="G5802" s="15">
        <v>0</v>
      </c>
    </row>
    <row r="5803" spans="1:7" x14ac:dyDescent="0.2">
      <c r="A5803" s="15">
        <v>20000</v>
      </c>
      <c r="B5803" s="15">
        <v>0.23280000000000001</v>
      </c>
      <c r="C5803" s="15" t="s">
        <v>46</v>
      </c>
      <c r="D5803" s="15">
        <v>96000</v>
      </c>
      <c r="E5803" s="15">
        <v>60</v>
      </c>
      <c r="F5803" s="15">
        <v>6</v>
      </c>
      <c r="G5803" s="15">
        <v>1</v>
      </c>
    </row>
    <row r="5804" spans="1:7" x14ac:dyDescent="0.2">
      <c r="A5804" s="15">
        <v>12000</v>
      </c>
      <c r="B5804" s="15">
        <v>0.1016</v>
      </c>
      <c r="C5804" s="15" t="s">
        <v>46</v>
      </c>
      <c r="D5804" s="15">
        <v>135000</v>
      </c>
      <c r="E5804" s="15">
        <v>36</v>
      </c>
      <c r="F5804" s="15">
        <v>6</v>
      </c>
      <c r="G5804" s="15">
        <v>0</v>
      </c>
    </row>
    <row r="5805" spans="1:7" x14ac:dyDescent="0.2">
      <c r="A5805" s="15">
        <v>10575</v>
      </c>
      <c r="B5805" s="15">
        <v>0.1212</v>
      </c>
      <c r="C5805" s="15" t="s">
        <v>46</v>
      </c>
      <c r="D5805" s="15">
        <v>65000</v>
      </c>
      <c r="E5805" s="15">
        <v>36</v>
      </c>
      <c r="F5805" s="15">
        <v>6</v>
      </c>
      <c r="G5805" s="15">
        <v>0</v>
      </c>
    </row>
    <row r="5806" spans="1:7" x14ac:dyDescent="0.2">
      <c r="A5806" s="15">
        <v>14825</v>
      </c>
      <c r="B5806" s="15">
        <v>0.1905</v>
      </c>
      <c r="C5806" s="15" t="s">
        <v>44</v>
      </c>
      <c r="D5806" s="15">
        <v>71750</v>
      </c>
      <c r="E5806" s="15">
        <v>36</v>
      </c>
      <c r="F5806" s="15">
        <v>1</v>
      </c>
      <c r="G5806" s="15">
        <v>1</v>
      </c>
    </row>
    <row r="5807" spans="1:7" x14ac:dyDescent="0.2">
      <c r="A5807" s="15">
        <v>8875</v>
      </c>
      <c r="B5807" s="15">
        <v>0.1777</v>
      </c>
      <c r="C5807" s="15" t="s">
        <v>44</v>
      </c>
      <c r="D5807" s="15">
        <v>51000</v>
      </c>
      <c r="E5807" s="15">
        <v>36</v>
      </c>
      <c r="F5807" s="15">
        <v>7</v>
      </c>
      <c r="G5807" s="15">
        <v>0</v>
      </c>
    </row>
    <row r="5808" spans="1:7" x14ac:dyDescent="0.2">
      <c r="A5808" s="15">
        <v>10800</v>
      </c>
      <c r="B5808" s="15">
        <v>0.1905</v>
      </c>
      <c r="C5808" s="15" t="s">
        <v>46</v>
      </c>
      <c r="D5808" s="15">
        <v>215000</v>
      </c>
      <c r="E5808" s="15">
        <v>36</v>
      </c>
      <c r="F5808" s="15">
        <v>0.5</v>
      </c>
      <c r="G5808" s="15">
        <v>1</v>
      </c>
    </row>
    <row r="5809" spans="1:7" x14ac:dyDescent="0.2">
      <c r="A5809" s="15">
        <v>21000</v>
      </c>
      <c r="B5809" s="15">
        <v>0.1212</v>
      </c>
      <c r="C5809" s="15" t="s">
        <v>44</v>
      </c>
      <c r="D5809" s="15">
        <v>88000</v>
      </c>
      <c r="E5809" s="15">
        <v>36</v>
      </c>
      <c r="F5809" s="15">
        <v>10</v>
      </c>
      <c r="G5809" s="15">
        <v>0</v>
      </c>
    </row>
    <row r="5810" spans="1:7" x14ac:dyDescent="0.2">
      <c r="A5810" s="15">
        <v>5500</v>
      </c>
      <c r="B5810" s="15">
        <v>0.14330000000000001</v>
      </c>
      <c r="C5810" s="15" t="s">
        <v>45</v>
      </c>
      <c r="D5810" s="15">
        <v>20000</v>
      </c>
      <c r="E5810" s="15">
        <v>36</v>
      </c>
      <c r="F5810" s="15">
        <v>3</v>
      </c>
      <c r="G5810" s="15">
        <v>1</v>
      </c>
    </row>
    <row r="5811" spans="1:7" x14ac:dyDescent="0.2">
      <c r="A5811" s="15">
        <v>12000</v>
      </c>
      <c r="B5811" s="15">
        <v>6.6199999999999995E-2</v>
      </c>
      <c r="C5811" s="15" t="s">
        <v>46</v>
      </c>
      <c r="D5811" s="15">
        <v>70000</v>
      </c>
      <c r="E5811" s="15">
        <v>36</v>
      </c>
      <c r="F5811" s="15">
        <v>10</v>
      </c>
      <c r="G5811" s="15">
        <v>0</v>
      </c>
    </row>
    <row r="5812" spans="1:7" x14ac:dyDescent="0.2">
      <c r="A5812" s="15">
        <v>5700</v>
      </c>
      <c r="B5812" s="15">
        <v>0.158</v>
      </c>
      <c r="C5812" s="15" t="s">
        <v>46</v>
      </c>
      <c r="D5812" s="15">
        <v>33000</v>
      </c>
      <c r="E5812" s="15">
        <v>36</v>
      </c>
      <c r="F5812" s="15">
        <v>8</v>
      </c>
      <c r="G5812" s="15">
        <v>1</v>
      </c>
    </row>
    <row r="5813" spans="1:7" x14ac:dyDescent="0.2">
      <c r="A5813" s="15">
        <v>12000</v>
      </c>
      <c r="B5813" s="15">
        <v>0.13109999999999999</v>
      </c>
      <c r="C5813" s="15" t="s">
        <v>45</v>
      </c>
      <c r="D5813" s="15">
        <v>65000</v>
      </c>
      <c r="E5813" s="15">
        <v>36</v>
      </c>
      <c r="F5813" s="15">
        <v>8</v>
      </c>
      <c r="G5813" s="15">
        <v>0</v>
      </c>
    </row>
    <row r="5814" spans="1:7" x14ac:dyDescent="0.2">
      <c r="A5814" s="15">
        <v>20000</v>
      </c>
      <c r="B5814" s="15">
        <v>0.13109999999999999</v>
      </c>
      <c r="C5814" s="15" t="s">
        <v>46</v>
      </c>
      <c r="D5814" s="15">
        <v>73000</v>
      </c>
      <c r="E5814" s="15">
        <v>36</v>
      </c>
      <c r="F5814" s="15">
        <v>10</v>
      </c>
      <c r="G5814" s="15">
        <v>0</v>
      </c>
    </row>
    <row r="5815" spans="1:7" x14ac:dyDescent="0.2">
      <c r="A5815" s="15">
        <v>10000</v>
      </c>
      <c r="B5815" s="15">
        <v>0.14330000000000001</v>
      </c>
      <c r="C5815" s="15" t="s">
        <v>46</v>
      </c>
      <c r="D5815" s="16">
        <v>100000</v>
      </c>
      <c r="E5815" s="15">
        <v>36</v>
      </c>
      <c r="F5815" s="15">
        <v>2</v>
      </c>
      <c r="G5815" s="15">
        <v>0</v>
      </c>
    </row>
    <row r="5816" spans="1:7" x14ac:dyDescent="0.2">
      <c r="A5816" s="15">
        <v>5000</v>
      </c>
      <c r="B5816" s="15">
        <v>6.6199999999999995E-2</v>
      </c>
      <c r="C5816" s="15" t="s">
        <v>44</v>
      </c>
      <c r="D5816" s="15">
        <v>18000</v>
      </c>
      <c r="E5816" s="15">
        <v>36</v>
      </c>
      <c r="F5816" s="15">
        <v>4</v>
      </c>
      <c r="G5816" s="15">
        <v>0</v>
      </c>
    </row>
    <row r="5817" spans="1:7" x14ac:dyDescent="0.2">
      <c r="A5817" s="15">
        <v>6775</v>
      </c>
      <c r="B5817" s="15">
        <v>0.1212</v>
      </c>
      <c r="C5817" s="15" t="s">
        <v>46</v>
      </c>
      <c r="D5817" s="15">
        <v>99000</v>
      </c>
      <c r="E5817" s="15">
        <v>36</v>
      </c>
      <c r="F5817" s="15">
        <v>10</v>
      </c>
      <c r="G5817" s="15">
        <v>0</v>
      </c>
    </row>
    <row r="5818" spans="1:7" x14ac:dyDescent="0.2">
      <c r="A5818" s="15">
        <v>10000</v>
      </c>
      <c r="B5818" s="15">
        <v>0.1016</v>
      </c>
      <c r="C5818" s="15" t="s">
        <v>44</v>
      </c>
      <c r="D5818" s="15">
        <v>50000</v>
      </c>
      <c r="E5818" s="15">
        <v>36</v>
      </c>
      <c r="F5818" s="15">
        <v>2</v>
      </c>
      <c r="G5818" s="15">
        <v>1</v>
      </c>
    </row>
    <row r="5819" spans="1:7" x14ac:dyDescent="0.2">
      <c r="A5819" s="15">
        <v>14000</v>
      </c>
      <c r="B5819" s="15">
        <v>7.9000000000000001E-2</v>
      </c>
      <c r="C5819" s="15" t="s">
        <v>46</v>
      </c>
      <c r="D5819" s="15">
        <v>60000</v>
      </c>
      <c r="E5819" s="15">
        <v>36</v>
      </c>
      <c r="F5819" s="15">
        <v>1</v>
      </c>
      <c r="G5819" s="15">
        <v>0</v>
      </c>
    </row>
    <row r="5820" spans="1:7" x14ac:dyDescent="0.2">
      <c r="A5820" s="15">
        <v>10000</v>
      </c>
      <c r="B5820" s="15">
        <v>0.17269999999999999</v>
      </c>
      <c r="C5820" s="15" t="s">
        <v>44</v>
      </c>
      <c r="D5820" s="15">
        <v>39000</v>
      </c>
      <c r="E5820" s="15">
        <v>36</v>
      </c>
      <c r="F5820" s="15">
        <v>10</v>
      </c>
      <c r="G5820" s="15">
        <v>0</v>
      </c>
    </row>
    <row r="5821" spans="1:7" x14ac:dyDescent="0.2">
      <c r="A5821" s="15">
        <v>12000</v>
      </c>
      <c r="B5821" s="15">
        <v>0.15310000000000001</v>
      </c>
      <c r="C5821" s="15" t="s">
        <v>44</v>
      </c>
      <c r="D5821" s="15">
        <v>70000</v>
      </c>
      <c r="E5821" s="15">
        <v>36</v>
      </c>
      <c r="F5821" s="15">
        <v>3</v>
      </c>
      <c r="G5821" s="15">
        <v>0</v>
      </c>
    </row>
    <row r="5822" spans="1:7" x14ac:dyDescent="0.2">
      <c r="A5822" s="15">
        <v>4800</v>
      </c>
      <c r="B5822" s="15">
        <v>0.15310000000000001</v>
      </c>
      <c r="C5822" s="15" t="s">
        <v>44</v>
      </c>
      <c r="D5822" s="15">
        <v>34000</v>
      </c>
      <c r="E5822" s="15">
        <v>36</v>
      </c>
      <c r="F5822" s="15">
        <v>3</v>
      </c>
      <c r="G5822" s="15">
        <v>0</v>
      </c>
    </row>
    <row r="5823" spans="1:7" x14ac:dyDescent="0.2">
      <c r="A5823" s="15">
        <v>21200</v>
      </c>
      <c r="B5823" s="15">
        <v>0.22470000000000001</v>
      </c>
      <c r="C5823" s="15" t="s">
        <v>44</v>
      </c>
      <c r="D5823" s="15">
        <v>48000</v>
      </c>
      <c r="E5823" s="15">
        <v>60</v>
      </c>
      <c r="F5823" s="15">
        <v>2</v>
      </c>
      <c r="G5823" s="15">
        <v>1</v>
      </c>
    </row>
    <row r="5824" spans="1:7" x14ac:dyDescent="0.2">
      <c r="A5824" s="15">
        <v>9400</v>
      </c>
      <c r="B5824" s="15">
        <v>0.14330000000000001</v>
      </c>
      <c r="C5824" s="15" t="s">
        <v>46</v>
      </c>
      <c r="D5824" s="15">
        <v>57000</v>
      </c>
      <c r="E5824" s="15">
        <v>36</v>
      </c>
      <c r="F5824" s="15">
        <v>10</v>
      </c>
      <c r="G5824" s="15">
        <v>0</v>
      </c>
    </row>
    <row r="5825" spans="1:7" x14ac:dyDescent="0.2">
      <c r="A5825" s="15">
        <v>30000</v>
      </c>
      <c r="B5825" s="15">
        <v>6.6199999999999995E-2</v>
      </c>
      <c r="C5825" s="15" t="s">
        <v>46</v>
      </c>
      <c r="D5825" s="16">
        <v>200000</v>
      </c>
      <c r="E5825" s="15">
        <v>36</v>
      </c>
      <c r="F5825" s="15">
        <v>1</v>
      </c>
      <c r="G5825" s="15">
        <v>0</v>
      </c>
    </row>
    <row r="5826" spans="1:7" x14ac:dyDescent="0.2">
      <c r="A5826" s="15">
        <v>11450</v>
      </c>
      <c r="B5826" s="15">
        <v>0.16289999999999999</v>
      </c>
      <c r="C5826" s="15" t="s">
        <v>44</v>
      </c>
      <c r="D5826" s="15">
        <v>50000</v>
      </c>
      <c r="E5826" s="15">
        <v>36</v>
      </c>
      <c r="F5826" s="15">
        <v>6</v>
      </c>
      <c r="G5826" s="15">
        <v>0</v>
      </c>
    </row>
    <row r="5827" spans="1:7" x14ac:dyDescent="0.2">
      <c r="A5827" s="15">
        <v>28000</v>
      </c>
      <c r="B5827" s="15">
        <v>0.1016</v>
      </c>
      <c r="C5827" s="15" t="s">
        <v>46</v>
      </c>
      <c r="D5827" s="15">
        <v>81000</v>
      </c>
      <c r="E5827" s="15">
        <v>36</v>
      </c>
      <c r="F5827" s="15">
        <v>10</v>
      </c>
      <c r="G5827" s="15">
        <v>0</v>
      </c>
    </row>
    <row r="5828" spans="1:7" x14ac:dyDescent="0.2">
      <c r="A5828" s="15">
        <v>9250</v>
      </c>
      <c r="B5828" s="15">
        <v>0.16289999999999999</v>
      </c>
      <c r="C5828" s="15" t="s">
        <v>45</v>
      </c>
      <c r="D5828" s="15">
        <v>28250</v>
      </c>
      <c r="E5828" s="15">
        <v>36</v>
      </c>
      <c r="F5828" s="15">
        <v>10</v>
      </c>
      <c r="G5828" s="15">
        <v>0</v>
      </c>
    </row>
    <row r="5829" spans="1:7" x14ac:dyDescent="0.2">
      <c r="A5829" s="15">
        <v>25000</v>
      </c>
      <c r="B5829" s="15">
        <v>0.21</v>
      </c>
      <c r="C5829" s="15" t="s">
        <v>44</v>
      </c>
      <c r="D5829" s="15">
        <v>70000</v>
      </c>
      <c r="E5829" s="15">
        <v>36</v>
      </c>
      <c r="F5829" s="15">
        <v>3</v>
      </c>
      <c r="G5829" s="15">
        <v>0</v>
      </c>
    </row>
    <row r="5830" spans="1:7" x14ac:dyDescent="0.2">
      <c r="A5830" s="15">
        <v>7000</v>
      </c>
      <c r="B5830" s="15">
        <v>0.1016</v>
      </c>
      <c r="C5830" s="15" t="s">
        <v>44</v>
      </c>
      <c r="D5830" s="15">
        <v>60000</v>
      </c>
      <c r="E5830" s="15">
        <v>36</v>
      </c>
      <c r="F5830" s="15">
        <v>5</v>
      </c>
      <c r="G5830" s="15">
        <v>0</v>
      </c>
    </row>
    <row r="5831" spans="1:7" x14ac:dyDescent="0.2">
      <c r="A5831" s="15">
        <v>12000</v>
      </c>
      <c r="B5831" s="15">
        <v>0.1114</v>
      </c>
      <c r="C5831" s="15" t="s">
        <v>46</v>
      </c>
      <c r="D5831" s="15">
        <v>90000</v>
      </c>
      <c r="E5831" s="15">
        <v>36</v>
      </c>
      <c r="F5831" s="15">
        <v>4</v>
      </c>
      <c r="G5831" s="15">
        <v>0</v>
      </c>
    </row>
    <row r="5832" spans="1:7" x14ac:dyDescent="0.2">
      <c r="A5832" s="15">
        <v>1500</v>
      </c>
      <c r="B5832" s="15">
        <v>0.14330000000000001</v>
      </c>
      <c r="C5832" s="15" t="s">
        <v>46</v>
      </c>
      <c r="D5832" s="15">
        <v>45000</v>
      </c>
      <c r="E5832" s="15">
        <v>36</v>
      </c>
      <c r="F5832" s="15">
        <v>4</v>
      </c>
      <c r="G5832" s="15">
        <v>1</v>
      </c>
    </row>
    <row r="5833" spans="1:7" x14ac:dyDescent="0.2">
      <c r="A5833" s="15">
        <v>3600</v>
      </c>
      <c r="B5833" s="15">
        <v>0.16289999999999999</v>
      </c>
      <c r="C5833" s="15" t="s">
        <v>45</v>
      </c>
      <c r="D5833" s="15">
        <v>44000</v>
      </c>
      <c r="E5833" s="15">
        <v>36</v>
      </c>
      <c r="F5833" s="15">
        <v>10</v>
      </c>
      <c r="G5833" s="15">
        <v>0</v>
      </c>
    </row>
    <row r="5834" spans="1:7" x14ac:dyDescent="0.2">
      <c r="A5834" s="15">
        <v>20050</v>
      </c>
      <c r="B5834" s="15">
        <v>0.18490000000000001</v>
      </c>
      <c r="C5834" s="15" t="s">
        <v>44</v>
      </c>
      <c r="D5834" s="15">
        <v>51000</v>
      </c>
      <c r="E5834" s="15">
        <v>60</v>
      </c>
      <c r="F5834" s="15">
        <v>4</v>
      </c>
      <c r="G5834" s="15">
        <v>0</v>
      </c>
    </row>
    <row r="5835" spans="1:7" x14ac:dyDescent="0.2">
      <c r="A5835" s="15">
        <v>14000</v>
      </c>
      <c r="B5835" s="15">
        <v>0.1212</v>
      </c>
      <c r="C5835" s="15" t="s">
        <v>46</v>
      </c>
      <c r="D5835" s="15">
        <v>52288</v>
      </c>
      <c r="E5835" s="15">
        <v>36</v>
      </c>
      <c r="F5835" s="15">
        <v>10</v>
      </c>
      <c r="G5835" s="15">
        <v>0</v>
      </c>
    </row>
    <row r="5836" spans="1:7" x14ac:dyDescent="0.2">
      <c r="A5836" s="15">
        <v>10000</v>
      </c>
      <c r="B5836" s="15">
        <v>0.13109999999999999</v>
      </c>
      <c r="C5836" s="15" t="s">
        <v>46</v>
      </c>
      <c r="D5836" s="15">
        <v>37000</v>
      </c>
      <c r="E5836" s="15">
        <v>36</v>
      </c>
      <c r="F5836" s="15">
        <v>10</v>
      </c>
      <c r="G5836" s="15">
        <v>0</v>
      </c>
    </row>
    <row r="5837" spans="1:7" x14ac:dyDescent="0.2">
      <c r="A5837" s="15">
        <v>6000</v>
      </c>
      <c r="B5837" s="15">
        <v>0.1114</v>
      </c>
      <c r="C5837" s="15" t="s">
        <v>45</v>
      </c>
      <c r="D5837" s="15">
        <v>79000</v>
      </c>
      <c r="E5837" s="15">
        <v>36</v>
      </c>
      <c r="F5837" s="15">
        <v>10</v>
      </c>
      <c r="G5837" s="15">
        <v>0</v>
      </c>
    </row>
    <row r="5838" spans="1:7" x14ac:dyDescent="0.2">
      <c r="A5838" s="15">
        <v>9550</v>
      </c>
      <c r="B5838" s="15">
        <v>0.1409</v>
      </c>
      <c r="C5838" s="15" t="s">
        <v>44</v>
      </c>
      <c r="D5838" s="15">
        <v>63000</v>
      </c>
      <c r="E5838" s="15">
        <v>36</v>
      </c>
      <c r="F5838" s="15">
        <v>2</v>
      </c>
      <c r="G5838" s="15">
        <v>0</v>
      </c>
    </row>
    <row r="5839" spans="1:7" x14ac:dyDescent="0.2">
      <c r="A5839" s="15">
        <v>6000</v>
      </c>
      <c r="B5839" s="15">
        <v>8.8999999999999996E-2</v>
      </c>
      <c r="C5839" s="15" t="s">
        <v>46</v>
      </c>
      <c r="D5839" s="15">
        <v>60000</v>
      </c>
      <c r="E5839" s="15">
        <v>36</v>
      </c>
      <c r="F5839" s="15">
        <v>10</v>
      </c>
      <c r="G5839" s="15">
        <v>0</v>
      </c>
    </row>
    <row r="5840" spans="1:7" x14ac:dyDescent="0.2">
      <c r="A5840" s="15">
        <v>6500</v>
      </c>
      <c r="B5840" s="15">
        <v>0.1875</v>
      </c>
      <c r="C5840" s="15" t="s">
        <v>46</v>
      </c>
      <c r="D5840" s="15">
        <v>40000</v>
      </c>
      <c r="E5840" s="15">
        <v>36</v>
      </c>
      <c r="F5840" s="15">
        <v>1</v>
      </c>
      <c r="G5840" s="15">
        <v>0</v>
      </c>
    </row>
    <row r="5841" spans="1:7" x14ac:dyDescent="0.2">
      <c r="A5841" s="15">
        <v>6000</v>
      </c>
      <c r="B5841" s="15">
        <v>0.158</v>
      </c>
      <c r="C5841" s="15" t="s">
        <v>45</v>
      </c>
      <c r="D5841" s="15">
        <v>55000</v>
      </c>
      <c r="E5841" s="15">
        <v>36</v>
      </c>
      <c r="F5841" s="15">
        <v>10</v>
      </c>
      <c r="G5841" s="15">
        <v>0</v>
      </c>
    </row>
    <row r="5842" spans="1:7" x14ac:dyDescent="0.2">
      <c r="A5842" s="15">
        <v>25600</v>
      </c>
      <c r="B5842" s="15">
        <v>0.1777</v>
      </c>
      <c r="C5842" s="15" t="s">
        <v>46</v>
      </c>
      <c r="D5842" s="15">
        <v>120000</v>
      </c>
      <c r="E5842" s="15">
        <v>36</v>
      </c>
      <c r="F5842" s="15">
        <v>0.5</v>
      </c>
      <c r="G5842" s="15">
        <v>0</v>
      </c>
    </row>
    <row r="5843" spans="1:7" x14ac:dyDescent="0.2">
      <c r="A5843" s="15">
        <v>20500</v>
      </c>
      <c r="B5843" s="15">
        <v>0.17269999999999999</v>
      </c>
      <c r="C5843" s="15" t="s">
        <v>45</v>
      </c>
      <c r="D5843" s="15">
        <v>48000</v>
      </c>
      <c r="E5843" s="15">
        <v>36</v>
      </c>
      <c r="F5843" s="15">
        <v>10</v>
      </c>
      <c r="G5843" s="15">
        <v>0</v>
      </c>
    </row>
    <row r="5844" spans="1:7" x14ac:dyDescent="0.2">
      <c r="A5844" s="15">
        <v>18200</v>
      </c>
      <c r="B5844" s="15">
        <v>0.15310000000000001</v>
      </c>
      <c r="C5844" s="15" t="s">
        <v>44</v>
      </c>
      <c r="D5844" s="15">
        <v>45000</v>
      </c>
      <c r="E5844" s="15">
        <v>60</v>
      </c>
      <c r="F5844" s="15">
        <v>10</v>
      </c>
      <c r="G5844" s="15">
        <v>0</v>
      </c>
    </row>
    <row r="5845" spans="1:7" x14ac:dyDescent="0.2">
      <c r="A5845" s="15">
        <v>14275</v>
      </c>
      <c r="B5845" s="15">
        <v>7.9000000000000001E-2</v>
      </c>
      <c r="C5845" s="15" t="s">
        <v>44</v>
      </c>
      <c r="D5845" s="15">
        <v>65000</v>
      </c>
      <c r="E5845" s="15">
        <v>36</v>
      </c>
      <c r="F5845" s="15">
        <v>2</v>
      </c>
      <c r="G5845" s="15">
        <v>0</v>
      </c>
    </row>
    <row r="5846" spans="1:7" x14ac:dyDescent="0.2">
      <c r="A5846" s="15">
        <v>11625</v>
      </c>
      <c r="B5846" s="15">
        <v>0.14330000000000001</v>
      </c>
      <c r="C5846" s="15" t="s">
        <v>46</v>
      </c>
      <c r="D5846" s="15">
        <v>34000</v>
      </c>
      <c r="E5846" s="15">
        <v>36</v>
      </c>
      <c r="F5846" s="15">
        <v>8</v>
      </c>
      <c r="G5846" s="15">
        <v>0</v>
      </c>
    </row>
    <row r="5847" spans="1:7" x14ac:dyDescent="0.2">
      <c r="A5847" s="15">
        <v>6625</v>
      </c>
      <c r="B5847" s="15">
        <v>0.1212</v>
      </c>
      <c r="C5847" s="15" t="s">
        <v>46</v>
      </c>
      <c r="D5847" s="15">
        <v>23000</v>
      </c>
      <c r="E5847" s="15">
        <v>36</v>
      </c>
      <c r="F5847" s="15">
        <v>4</v>
      </c>
      <c r="G5847" s="15">
        <v>0</v>
      </c>
    </row>
    <row r="5848" spans="1:7" x14ac:dyDescent="0.2">
      <c r="A5848" s="15">
        <v>20400</v>
      </c>
      <c r="B5848" s="15">
        <v>0.1905</v>
      </c>
      <c r="C5848" s="15" t="s">
        <v>46</v>
      </c>
      <c r="D5848" s="15">
        <v>48000</v>
      </c>
      <c r="E5848" s="15">
        <v>60</v>
      </c>
      <c r="F5848" s="15">
        <v>0.5</v>
      </c>
      <c r="G5848" s="15">
        <v>0</v>
      </c>
    </row>
    <row r="5849" spans="1:7" x14ac:dyDescent="0.2">
      <c r="A5849" s="15">
        <v>10000</v>
      </c>
      <c r="B5849" s="15">
        <v>0.19719999999999999</v>
      </c>
      <c r="C5849" s="15" t="s">
        <v>44</v>
      </c>
      <c r="D5849" s="15">
        <v>77000</v>
      </c>
      <c r="E5849" s="15">
        <v>36</v>
      </c>
      <c r="F5849" s="15">
        <v>4</v>
      </c>
      <c r="G5849" s="15">
        <v>1</v>
      </c>
    </row>
    <row r="5850" spans="1:7" x14ac:dyDescent="0.2">
      <c r="A5850" s="15">
        <v>10000</v>
      </c>
      <c r="B5850" s="15">
        <v>0.1777</v>
      </c>
      <c r="C5850" s="15" t="s">
        <v>46</v>
      </c>
      <c r="D5850" s="15">
        <v>55000</v>
      </c>
      <c r="E5850" s="15">
        <v>36</v>
      </c>
      <c r="F5850" s="15">
        <v>10</v>
      </c>
      <c r="G5850" s="15">
        <v>0</v>
      </c>
    </row>
    <row r="5851" spans="1:7" x14ac:dyDescent="0.2">
      <c r="A5851" s="15">
        <v>12000</v>
      </c>
      <c r="B5851" s="15">
        <v>0.15310000000000001</v>
      </c>
      <c r="C5851" s="15" t="s">
        <v>44</v>
      </c>
      <c r="D5851" s="15">
        <v>57500</v>
      </c>
      <c r="E5851" s="15">
        <v>36</v>
      </c>
      <c r="F5851" s="15">
        <v>10</v>
      </c>
      <c r="G5851" s="15">
        <v>0</v>
      </c>
    </row>
    <row r="5852" spans="1:7" x14ac:dyDescent="0.2">
      <c r="A5852" s="15">
        <v>31200</v>
      </c>
      <c r="B5852" s="15">
        <v>0.2198</v>
      </c>
      <c r="C5852" s="15" t="s">
        <v>46</v>
      </c>
      <c r="D5852" s="15">
        <v>93000</v>
      </c>
      <c r="E5852" s="15">
        <v>60</v>
      </c>
      <c r="F5852" s="15">
        <v>0.5</v>
      </c>
      <c r="G5852" s="15">
        <v>0</v>
      </c>
    </row>
    <row r="5853" spans="1:7" x14ac:dyDescent="0.2">
      <c r="A5853" s="15">
        <v>8000</v>
      </c>
      <c r="B5853" s="15">
        <v>0.14330000000000001</v>
      </c>
      <c r="C5853" s="15" t="s">
        <v>46</v>
      </c>
      <c r="D5853" s="15">
        <v>55000</v>
      </c>
      <c r="E5853" s="15">
        <v>36</v>
      </c>
      <c r="F5853" s="15">
        <v>10</v>
      </c>
      <c r="G5853" s="15">
        <v>0</v>
      </c>
    </row>
    <row r="5854" spans="1:7" x14ac:dyDescent="0.2">
      <c r="A5854" s="15">
        <v>9450</v>
      </c>
      <c r="B5854" s="15">
        <v>0.1212</v>
      </c>
      <c r="C5854" s="15" t="s">
        <v>44</v>
      </c>
      <c r="D5854" s="15">
        <v>32000</v>
      </c>
      <c r="E5854" s="15">
        <v>36</v>
      </c>
      <c r="F5854" s="15">
        <v>10</v>
      </c>
      <c r="G5854" s="15">
        <v>0</v>
      </c>
    </row>
    <row r="5855" spans="1:7" x14ac:dyDescent="0.2">
      <c r="A5855" s="15">
        <v>15000</v>
      </c>
      <c r="B5855" s="15">
        <v>0.18490000000000001</v>
      </c>
      <c r="C5855" s="15" t="s">
        <v>44</v>
      </c>
      <c r="D5855" s="15">
        <v>42000</v>
      </c>
      <c r="E5855" s="15">
        <v>36</v>
      </c>
      <c r="F5855" s="15">
        <v>10</v>
      </c>
      <c r="G5855" s="15">
        <v>0</v>
      </c>
    </row>
    <row r="5856" spans="1:7" x14ac:dyDescent="0.2">
      <c r="A5856" s="15">
        <v>17800</v>
      </c>
      <c r="B5856" s="15">
        <v>0.21</v>
      </c>
      <c r="C5856" s="15" t="s">
        <v>45</v>
      </c>
      <c r="D5856" s="15">
        <v>50000</v>
      </c>
      <c r="E5856" s="15">
        <v>60</v>
      </c>
      <c r="F5856" s="15">
        <v>2</v>
      </c>
      <c r="G5856" s="15">
        <v>0</v>
      </c>
    </row>
    <row r="5857" spans="1:7" x14ac:dyDescent="0.2">
      <c r="A5857" s="15">
        <v>5000</v>
      </c>
      <c r="B5857" s="15">
        <v>0.16289999999999999</v>
      </c>
      <c r="C5857" s="15" t="s">
        <v>44</v>
      </c>
      <c r="D5857" s="15">
        <v>38000</v>
      </c>
      <c r="E5857" s="15">
        <v>36</v>
      </c>
      <c r="F5857" s="15">
        <v>5</v>
      </c>
      <c r="G5857" s="15">
        <v>0</v>
      </c>
    </row>
    <row r="5858" spans="1:7" x14ac:dyDescent="0.2">
      <c r="A5858" s="15">
        <v>12000</v>
      </c>
      <c r="B5858" s="15">
        <v>0.1016</v>
      </c>
      <c r="C5858" s="15" t="s">
        <v>45</v>
      </c>
      <c r="D5858" s="15">
        <v>60000</v>
      </c>
      <c r="E5858" s="15">
        <v>36</v>
      </c>
      <c r="F5858" s="15">
        <v>10</v>
      </c>
      <c r="G5858" s="15">
        <v>0</v>
      </c>
    </row>
    <row r="5859" spans="1:7" x14ac:dyDescent="0.2">
      <c r="A5859" s="15">
        <v>15500</v>
      </c>
      <c r="B5859" s="15">
        <v>7.9000000000000001E-2</v>
      </c>
      <c r="C5859" s="15" t="s">
        <v>44</v>
      </c>
      <c r="D5859" s="15">
        <v>73000</v>
      </c>
      <c r="E5859" s="15">
        <v>36</v>
      </c>
      <c r="F5859" s="15">
        <v>10</v>
      </c>
      <c r="G5859" s="15">
        <v>0</v>
      </c>
    </row>
    <row r="5860" spans="1:7" x14ac:dyDescent="0.2">
      <c r="A5860" s="15">
        <v>15000</v>
      </c>
      <c r="B5860" s="15">
        <v>7.9000000000000001E-2</v>
      </c>
      <c r="C5860" s="15" t="s">
        <v>44</v>
      </c>
      <c r="D5860" s="15">
        <v>78600</v>
      </c>
      <c r="E5860" s="15">
        <v>36</v>
      </c>
      <c r="F5860" s="15">
        <v>1</v>
      </c>
      <c r="G5860" s="15">
        <v>0</v>
      </c>
    </row>
    <row r="5861" spans="1:7" x14ac:dyDescent="0.2">
      <c r="A5861" s="15">
        <v>25000</v>
      </c>
      <c r="B5861" s="15">
        <v>0.14330000000000001</v>
      </c>
      <c r="C5861" s="15" t="s">
        <v>44</v>
      </c>
      <c r="D5861" s="15">
        <v>150000</v>
      </c>
      <c r="E5861" s="15">
        <v>36</v>
      </c>
      <c r="F5861" s="15">
        <v>10</v>
      </c>
      <c r="G5861" s="15">
        <v>0</v>
      </c>
    </row>
    <row r="5862" spans="1:7" x14ac:dyDescent="0.2">
      <c r="A5862" s="15">
        <v>11200</v>
      </c>
      <c r="B5862" s="15">
        <v>8.8999999999999996E-2</v>
      </c>
      <c r="C5862" s="15" t="s">
        <v>44</v>
      </c>
      <c r="D5862" s="15">
        <v>105000</v>
      </c>
      <c r="E5862" s="15">
        <v>36</v>
      </c>
      <c r="F5862" s="15">
        <v>2</v>
      </c>
      <c r="G5862" s="15">
        <v>0</v>
      </c>
    </row>
    <row r="5863" spans="1:7" x14ac:dyDescent="0.2">
      <c r="A5863" s="15">
        <v>10000</v>
      </c>
      <c r="B5863" s="15">
        <v>0.17269999999999999</v>
      </c>
      <c r="C5863" s="15" t="s">
        <v>44</v>
      </c>
      <c r="D5863" s="15">
        <v>42000</v>
      </c>
      <c r="E5863" s="15">
        <v>36</v>
      </c>
      <c r="F5863" s="15">
        <v>0.5</v>
      </c>
      <c r="G5863" s="15">
        <v>0</v>
      </c>
    </row>
    <row r="5864" spans="1:7" x14ac:dyDescent="0.2">
      <c r="A5864" s="15">
        <v>18000</v>
      </c>
      <c r="B5864" s="15">
        <v>0.1875</v>
      </c>
      <c r="C5864" s="15" t="s">
        <v>44</v>
      </c>
      <c r="D5864" s="15">
        <v>65000</v>
      </c>
      <c r="E5864" s="15">
        <v>60</v>
      </c>
      <c r="F5864" s="15">
        <v>6</v>
      </c>
      <c r="G5864" s="15">
        <v>0</v>
      </c>
    </row>
    <row r="5865" spans="1:7" x14ac:dyDescent="0.2">
      <c r="A5865" s="15">
        <v>19725</v>
      </c>
      <c r="B5865" s="15">
        <v>0.1409</v>
      </c>
      <c r="C5865" s="15" t="s">
        <v>44</v>
      </c>
      <c r="D5865" s="15">
        <v>73220.94</v>
      </c>
      <c r="E5865" s="15">
        <v>36</v>
      </c>
      <c r="F5865" s="15">
        <v>8</v>
      </c>
      <c r="G5865" s="15">
        <v>0</v>
      </c>
    </row>
    <row r="5866" spans="1:7" x14ac:dyDescent="0.2">
      <c r="A5866" s="15">
        <v>18000</v>
      </c>
      <c r="B5866" s="15">
        <v>0.1409</v>
      </c>
      <c r="C5866" s="15" t="s">
        <v>46</v>
      </c>
      <c r="D5866" s="15">
        <v>59000</v>
      </c>
      <c r="E5866" s="15">
        <v>36</v>
      </c>
      <c r="F5866" s="15">
        <v>10</v>
      </c>
      <c r="G5866" s="15">
        <v>0</v>
      </c>
    </row>
    <row r="5867" spans="1:7" x14ac:dyDescent="0.2">
      <c r="A5867" s="15">
        <v>15000</v>
      </c>
      <c r="B5867" s="15">
        <v>0.14330000000000001</v>
      </c>
      <c r="C5867" s="15" t="s">
        <v>46</v>
      </c>
      <c r="D5867" s="15">
        <v>65000</v>
      </c>
      <c r="E5867" s="15">
        <v>36</v>
      </c>
      <c r="F5867" s="15">
        <v>8</v>
      </c>
      <c r="G5867" s="15">
        <v>0</v>
      </c>
    </row>
    <row r="5868" spans="1:7" x14ac:dyDescent="0.2">
      <c r="A5868" s="15">
        <v>10000</v>
      </c>
      <c r="B5868" s="15">
        <v>0.1212</v>
      </c>
      <c r="C5868" s="15" t="s">
        <v>45</v>
      </c>
      <c r="D5868" s="15">
        <v>51000</v>
      </c>
      <c r="E5868" s="15">
        <v>36</v>
      </c>
      <c r="F5868" s="15">
        <v>0.5</v>
      </c>
      <c r="G5868" s="15">
        <v>0</v>
      </c>
    </row>
    <row r="5869" spans="1:7" x14ac:dyDescent="0.2">
      <c r="A5869" s="15">
        <v>8575</v>
      </c>
      <c r="B5869" s="15">
        <v>0.16289999999999999</v>
      </c>
      <c r="C5869" s="15" t="s">
        <v>46</v>
      </c>
      <c r="D5869" s="15">
        <v>62000</v>
      </c>
      <c r="E5869" s="15">
        <v>36</v>
      </c>
      <c r="F5869" s="15">
        <v>10</v>
      </c>
      <c r="G5869" s="15">
        <v>0</v>
      </c>
    </row>
    <row r="5870" spans="1:7" x14ac:dyDescent="0.2">
      <c r="A5870" s="15">
        <v>18000</v>
      </c>
      <c r="B5870" s="15">
        <v>0.15310000000000001</v>
      </c>
      <c r="C5870" s="15" t="s">
        <v>44</v>
      </c>
      <c r="D5870" s="15">
        <v>47000</v>
      </c>
      <c r="E5870" s="15">
        <v>36</v>
      </c>
      <c r="F5870" s="15">
        <v>7</v>
      </c>
      <c r="G5870" s="15">
        <v>0</v>
      </c>
    </row>
    <row r="5871" spans="1:7" x14ac:dyDescent="0.2">
      <c r="A5871" s="15">
        <v>4200</v>
      </c>
      <c r="B5871" s="15">
        <v>6.0299999999999999E-2</v>
      </c>
      <c r="C5871" s="15" t="s">
        <v>46</v>
      </c>
      <c r="D5871" s="15">
        <v>105000</v>
      </c>
      <c r="E5871" s="15">
        <v>36</v>
      </c>
      <c r="F5871" s="15">
        <v>5</v>
      </c>
      <c r="G5871" s="15">
        <v>0</v>
      </c>
    </row>
    <row r="5872" spans="1:7" x14ac:dyDescent="0.2">
      <c r="A5872" s="15">
        <v>23850</v>
      </c>
      <c r="B5872" s="15">
        <v>0.14330000000000001</v>
      </c>
      <c r="C5872" s="15" t="s">
        <v>46</v>
      </c>
      <c r="D5872" s="16">
        <v>100000</v>
      </c>
      <c r="E5872" s="15">
        <v>36</v>
      </c>
      <c r="F5872" s="15">
        <v>2</v>
      </c>
      <c r="G5872" s="15">
        <v>0</v>
      </c>
    </row>
    <row r="5873" spans="1:7" x14ac:dyDescent="0.2">
      <c r="A5873" s="15">
        <v>16000</v>
      </c>
      <c r="B5873" s="15">
        <v>0.15310000000000001</v>
      </c>
      <c r="C5873" s="15" t="s">
        <v>44</v>
      </c>
      <c r="D5873" s="15">
        <v>40000</v>
      </c>
      <c r="E5873" s="15">
        <v>36</v>
      </c>
      <c r="F5873" s="15">
        <v>0.5</v>
      </c>
      <c r="G5873" s="15">
        <v>0</v>
      </c>
    </row>
    <row r="5874" spans="1:7" x14ac:dyDescent="0.2">
      <c r="A5874" s="15">
        <v>25000</v>
      </c>
      <c r="B5874" s="15">
        <v>0.19719999999999999</v>
      </c>
      <c r="C5874" s="15" t="s">
        <v>46</v>
      </c>
      <c r="D5874" s="15">
        <v>94000</v>
      </c>
      <c r="E5874" s="15">
        <v>60</v>
      </c>
      <c r="F5874" s="15">
        <v>10</v>
      </c>
      <c r="G5874" s="15">
        <v>0</v>
      </c>
    </row>
    <row r="5875" spans="1:7" x14ac:dyDescent="0.2">
      <c r="A5875" s="15">
        <v>28625</v>
      </c>
      <c r="B5875" s="15">
        <v>0.1905</v>
      </c>
      <c r="C5875" s="15" t="s">
        <v>46</v>
      </c>
      <c r="D5875" s="15">
        <v>85000</v>
      </c>
      <c r="E5875" s="15">
        <v>60</v>
      </c>
      <c r="F5875" s="15">
        <v>10</v>
      </c>
      <c r="G5875" s="15">
        <v>0</v>
      </c>
    </row>
    <row r="5876" spans="1:7" x14ac:dyDescent="0.2">
      <c r="A5876" s="15">
        <v>30000</v>
      </c>
      <c r="B5876" s="15">
        <v>0.2198</v>
      </c>
      <c r="C5876" s="15" t="s">
        <v>46</v>
      </c>
      <c r="D5876" s="15">
        <v>225000</v>
      </c>
      <c r="E5876" s="15">
        <v>36</v>
      </c>
      <c r="F5876" s="15">
        <v>1</v>
      </c>
      <c r="G5876" s="15">
        <v>0</v>
      </c>
    </row>
    <row r="5877" spans="1:7" x14ac:dyDescent="0.2">
      <c r="A5877" s="15">
        <v>9450</v>
      </c>
      <c r="B5877" s="15">
        <v>0.18490000000000001</v>
      </c>
      <c r="C5877" s="15" t="s">
        <v>44</v>
      </c>
      <c r="D5877" s="15">
        <v>36000</v>
      </c>
      <c r="E5877" s="15">
        <v>36</v>
      </c>
      <c r="F5877" s="15">
        <v>0.5</v>
      </c>
      <c r="G5877" s="15">
        <v>0</v>
      </c>
    </row>
    <row r="5878" spans="1:7" x14ac:dyDescent="0.2">
      <c r="A5878" s="15">
        <v>10750</v>
      </c>
      <c r="B5878" s="15">
        <v>0.13109999999999999</v>
      </c>
      <c r="C5878" s="15" t="s">
        <v>44</v>
      </c>
      <c r="D5878" s="15">
        <v>35000</v>
      </c>
      <c r="E5878" s="15">
        <v>36</v>
      </c>
      <c r="F5878" s="15">
        <v>1</v>
      </c>
      <c r="G5878" s="15">
        <v>0</v>
      </c>
    </row>
    <row r="5879" spans="1:7" x14ac:dyDescent="0.2">
      <c r="A5879" s="15">
        <v>18600</v>
      </c>
      <c r="B5879" s="15">
        <v>0.13109999999999999</v>
      </c>
      <c r="C5879" s="15" t="s">
        <v>46</v>
      </c>
      <c r="D5879" s="15">
        <v>58000</v>
      </c>
      <c r="E5879" s="15">
        <v>36</v>
      </c>
      <c r="F5879" s="15">
        <v>7</v>
      </c>
      <c r="G5879" s="15">
        <v>0</v>
      </c>
    </row>
    <row r="5880" spans="1:7" x14ac:dyDescent="0.2">
      <c r="A5880" s="15">
        <v>4900</v>
      </c>
      <c r="B5880" s="15">
        <v>7.6200000000000004E-2</v>
      </c>
      <c r="C5880" s="15" t="s">
        <v>46</v>
      </c>
      <c r="D5880" s="15">
        <v>65612</v>
      </c>
      <c r="E5880" s="15">
        <v>36</v>
      </c>
      <c r="F5880" s="15">
        <v>0.5</v>
      </c>
      <c r="G5880" s="15">
        <v>0</v>
      </c>
    </row>
    <row r="5881" spans="1:7" x14ac:dyDescent="0.2">
      <c r="A5881" s="15">
        <v>6000</v>
      </c>
      <c r="B5881" s="15">
        <v>0.16289999999999999</v>
      </c>
      <c r="C5881" s="15" t="s">
        <v>46</v>
      </c>
      <c r="D5881" s="15">
        <v>36000</v>
      </c>
      <c r="E5881" s="15">
        <v>36</v>
      </c>
      <c r="F5881" s="15">
        <v>10</v>
      </c>
      <c r="G5881" s="15">
        <v>0</v>
      </c>
    </row>
    <row r="5882" spans="1:7" x14ac:dyDescent="0.2">
      <c r="A5882" s="15">
        <v>3100</v>
      </c>
      <c r="B5882" s="15">
        <v>7.6200000000000004E-2</v>
      </c>
      <c r="C5882" s="15" t="s">
        <v>44</v>
      </c>
      <c r="D5882" s="15">
        <v>39000</v>
      </c>
      <c r="E5882" s="15">
        <v>36</v>
      </c>
      <c r="F5882" s="15">
        <v>9</v>
      </c>
      <c r="G5882" s="15">
        <v>0</v>
      </c>
    </row>
    <row r="5883" spans="1:7" x14ac:dyDescent="0.2">
      <c r="A5883" s="15">
        <v>15000</v>
      </c>
      <c r="B5883" s="15">
        <v>6.0299999999999999E-2</v>
      </c>
      <c r="C5883" s="15" t="s">
        <v>46</v>
      </c>
      <c r="D5883" s="15">
        <v>42000</v>
      </c>
      <c r="E5883" s="15">
        <v>36</v>
      </c>
      <c r="F5883" s="15">
        <v>10</v>
      </c>
      <c r="G5883" s="15">
        <v>0</v>
      </c>
    </row>
    <row r="5884" spans="1:7" x14ac:dyDescent="0.2">
      <c r="A5884" s="15">
        <v>6400</v>
      </c>
      <c r="B5884" s="15">
        <v>8.8999999999999996E-2</v>
      </c>
      <c r="C5884" s="15" t="s">
        <v>45</v>
      </c>
      <c r="D5884" s="15">
        <v>24000</v>
      </c>
      <c r="E5884" s="15">
        <v>36</v>
      </c>
      <c r="F5884" s="15">
        <v>7</v>
      </c>
      <c r="G5884" s="15">
        <v>0</v>
      </c>
    </row>
    <row r="5885" spans="1:7" x14ac:dyDescent="0.2">
      <c r="A5885" s="15">
        <v>1800</v>
      </c>
      <c r="B5885" s="15">
        <v>7.9000000000000001E-2</v>
      </c>
      <c r="C5885" s="15" t="s">
        <v>46</v>
      </c>
      <c r="D5885" s="15">
        <v>35000</v>
      </c>
      <c r="E5885" s="15">
        <v>36</v>
      </c>
      <c r="F5885" s="15">
        <v>1</v>
      </c>
      <c r="G5885" s="15">
        <v>0</v>
      </c>
    </row>
    <row r="5886" spans="1:7" x14ac:dyDescent="0.2">
      <c r="A5886" s="15">
        <v>7950</v>
      </c>
      <c r="B5886" s="15">
        <v>0.15310000000000001</v>
      </c>
      <c r="C5886" s="15" t="s">
        <v>44</v>
      </c>
      <c r="D5886" s="15">
        <v>66000</v>
      </c>
      <c r="E5886" s="15">
        <v>36</v>
      </c>
      <c r="F5886" s="15">
        <v>6</v>
      </c>
      <c r="G5886" s="15">
        <v>0</v>
      </c>
    </row>
    <row r="5887" spans="1:7" x14ac:dyDescent="0.2">
      <c r="A5887" s="15">
        <v>19750</v>
      </c>
      <c r="B5887" s="15">
        <v>0.16289999999999999</v>
      </c>
      <c r="C5887" s="15" t="s">
        <v>46</v>
      </c>
      <c r="D5887" s="15">
        <v>45000</v>
      </c>
      <c r="E5887" s="15">
        <v>36</v>
      </c>
      <c r="F5887" s="15">
        <v>8</v>
      </c>
      <c r="G5887" s="15">
        <v>0</v>
      </c>
    </row>
    <row r="5888" spans="1:7" x14ac:dyDescent="0.2">
      <c r="A5888" s="15">
        <v>10200</v>
      </c>
      <c r="B5888" s="15">
        <v>0.1875</v>
      </c>
      <c r="C5888" s="15" t="s">
        <v>44</v>
      </c>
      <c r="D5888" s="15">
        <v>68000</v>
      </c>
      <c r="E5888" s="15">
        <v>36</v>
      </c>
      <c r="F5888" s="15">
        <v>10</v>
      </c>
      <c r="G5888" s="15">
        <v>0</v>
      </c>
    </row>
    <row r="5889" spans="1:7" x14ac:dyDescent="0.2">
      <c r="A5889" s="15">
        <v>15875</v>
      </c>
      <c r="B5889" s="15">
        <v>0.158</v>
      </c>
      <c r="C5889" s="15" t="s">
        <v>46</v>
      </c>
      <c r="D5889" s="15">
        <v>50414</v>
      </c>
      <c r="E5889" s="15">
        <v>36</v>
      </c>
      <c r="F5889" s="15">
        <v>6</v>
      </c>
      <c r="G5889" s="15">
        <v>1</v>
      </c>
    </row>
    <row r="5890" spans="1:7" x14ac:dyDescent="0.2">
      <c r="A5890" s="15">
        <v>30000</v>
      </c>
      <c r="B5890" s="15">
        <v>0.13109999999999999</v>
      </c>
      <c r="C5890" s="15" t="s">
        <v>46</v>
      </c>
      <c r="D5890" s="15">
        <v>77500</v>
      </c>
      <c r="E5890" s="15">
        <v>60</v>
      </c>
      <c r="F5890" s="15">
        <v>9</v>
      </c>
      <c r="G5890" s="15">
        <v>0</v>
      </c>
    </row>
    <row r="5891" spans="1:7" x14ac:dyDescent="0.2">
      <c r="A5891" s="15">
        <v>24000</v>
      </c>
      <c r="B5891" s="15">
        <v>0.1777</v>
      </c>
      <c r="C5891" s="15" t="s">
        <v>44</v>
      </c>
      <c r="D5891" s="15">
        <v>135000</v>
      </c>
      <c r="E5891" s="15">
        <v>36</v>
      </c>
      <c r="F5891" s="15">
        <v>9</v>
      </c>
      <c r="G5891" s="15">
        <v>0</v>
      </c>
    </row>
    <row r="5892" spans="1:7" x14ac:dyDescent="0.2">
      <c r="A5892" s="15">
        <v>8000</v>
      </c>
      <c r="B5892" s="15">
        <v>0.1114</v>
      </c>
      <c r="C5892" s="15" t="s">
        <v>46</v>
      </c>
      <c r="D5892" s="15">
        <v>75000</v>
      </c>
      <c r="E5892" s="15">
        <v>36</v>
      </c>
      <c r="F5892" s="15">
        <v>6</v>
      </c>
      <c r="G5892" s="15">
        <v>1</v>
      </c>
    </row>
    <row r="5893" spans="1:7" x14ac:dyDescent="0.2">
      <c r="A5893" s="15">
        <v>35000</v>
      </c>
      <c r="B5893" s="15">
        <v>0.1212</v>
      </c>
      <c r="C5893" s="15" t="s">
        <v>44</v>
      </c>
      <c r="D5893" s="16">
        <v>100000</v>
      </c>
      <c r="E5893" s="15">
        <v>60</v>
      </c>
      <c r="F5893" s="15">
        <v>10</v>
      </c>
      <c r="G5893" s="15">
        <v>0</v>
      </c>
    </row>
    <row r="5894" spans="1:7" x14ac:dyDescent="0.2">
      <c r="A5894" s="15">
        <v>20000</v>
      </c>
      <c r="B5894" s="15">
        <v>0.158</v>
      </c>
      <c r="C5894" s="15" t="s">
        <v>44</v>
      </c>
      <c r="D5894" s="15">
        <v>115000</v>
      </c>
      <c r="E5894" s="15">
        <v>36</v>
      </c>
      <c r="F5894" s="15">
        <v>3</v>
      </c>
      <c r="G5894" s="15">
        <v>0</v>
      </c>
    </row>
    <row r="5895" spans="1:7" x14ac:dyDescent="0.2">
      <c r="A5895" s="15">
        <v>7000</v>
      </c>
      <c r="B5895" s="15">
        <v>0.13109999999999999</v>
      </c>
      <c r="C5895" s="15" t="s">
        <v>44</v>
      </c>
      <c r="D5895" s="15">
        <v>55000</v>
      </c>
      <c r="E5895" s="15">
        <v>36</v>
      </c>
      <c r="F5895" s="15">
        <v>2</v>
      </c>
      <c r="G5895" s="15">
        <v>0</v>
      </c>
    </row>
    <row r="5896" spans="1:7" x14ac:dyDescent="0.2">
      <c r="A5896" s="15">
        <v>10000</v>
      </c>
      <c r="B5896" s="15">
        <v>0.21490000000000001</v>
      </c>
      <c r="C5896" s="15" t="s">
        <v>46</v>
      </c>
      <c r="D5896" s="15">
        <v>120000</v>
      </c>
      <c r="E5896" s="15">
        <v>36</v>
      </c>
      <c r="F5896" s="15">
        <v>10</v>
      </c>
      <c r="G5896" s="15">
        <v>0</v>
      </c>
    </row>
    <row r="5897" spans="1:7" x14ac:dyDescent="0.2">
      <c r="A5897" s="15">
        <v>35000</v>
      </c>
      <c r="B5897" s="15">
        <v>0.15310000000000001</v>
      </c>
      <c r="C5897" s="15" t="s">
        <v>46</v>
      </c>
      <c r="D5897" s="16">
        <v>100000</v>
      </c>
      <c r="E5897" s="15">
        <v>36</v>
      </c>
      <c r="F5897" s="15">
        <v>10</v>
      </c>
      <c r="G5897" s="15">
        <v>0</v>
      </c>
    </row>
    <row r="5898" spans="1:7" x14ac:dyDescent="0.2">
      <c r="A5898" s="15">
        <v>10000</v>
      </c>
      <c r="B5898" s="15">
        <v>0.1212</v>
      </c>
      <c r="C5898" s="15" t="s">
        <v>44</v>
      </c>
      <c r="D5898" s="15">
        <v>45000</v>
      </c>
      <c r="E5898" s="15">
        <v>36</v>
      </c>
      <c r="F5898" s="15">
        <v>10</v>
      </c>
      <c r="G5898" s="15">
        <v>1</v>
      </c>
    </row>
    <row r="5899" spans="1:7" x14ac:dyDescent="0.2">
      <c r="A5899" s="15">
        <v>1600</v>
      </c>
      <c r="B5899" s="15">
        <v>0.15310000000000001</v>
      </c>
      <c r="C5899" s="15" t="s">
        <v>44</v>
      </c>
      <c r="D5899" s="15">
        <v>42000</v>
      </c>
      <c r="E5899" s="15">
        <v>36</v>
      </c>
      <c r="F5899" s="15">
        <v>1</v>
      </c>
      <c r="G5899" s="15">
        <v>0</v>
      </c>
    </row>
    <row r="5900" spans="1:7" x14ac:dyDescent="0.2">
      <c r="A5900" s="15">
        <v>20425</v>
      </c>
      <c r="B5900" s="15">
        <v>0.18490000000000001</v>
      </c>
      <c r="C5900" s="15" t="s">
        <v>45</v>
      </c>
      <c r="D5900" s="15">
        <v>65000</v>
      </c>
      <c r="E5900" s="15">
        <v>36</v>
      </c>
      <c r="F5900" s="15">
        <v>6</v>
      </c>
      <c r="G5900" s="15">
        <v>1</v>
      </c>
    </row>
    <row r="5901" spans="1:7" x14ac:dyDescent="0.2">
      <c r="A5901" s="15">
        <v>11275</v>
      </c>
      <c r="B5901" s="15">
        <v>0.1777</v>
      </c>
      <c r="C5901" s="15" t="s">
        <v>44</v>
      </c>
      <c r="D5901" s="15">
        <v>62833.47</v>
      </c>
      <c r="E5901" s="15">
        <v>36</v>
      </c>
      <c r="F5901" s="15">
        <v>10</v>
      </c>
      <c r="G5901" s="15">
        <v>0</v>
      </c>
    </row>
    <row r="5902" spans="1:7" x14ac:dyDescent="0.2">
      <c r="A5902" s="15">
        <v>10000</v>
      </c>
      <c r="B5902" s="15">
        <v>0.1016</v>
      </c>
      <c r="C5902" s="15" t="s">
        <v>46</v>
      </c>
      <c r="D5902" s="15">
        <v>135000</v>
      </c>
      <c r="E5902" s="15">
        <v>36</v>
      </c>
      <c r="F5902" s="15">
        <v>10</v>
      </c>
      <c r="G5902" s="15">
        <v>0</v>
      </c>
    </row>
    <row r="5903" spans="1:7" x14ac:dyDescent="0.2">
      <c r="A5903" s="15">
        <v>35000</v>
      </c>
      <c r="B5903" s="15">
        <v>0.1875</v>
      </c>
      <c r="C5903" s="15" t="s">
        <v>46</v>
      </c>
      <c r="D5903" s="15">
        <v>140000</v>
      </c>
      <c r="E5903" s="15">
        <v>36</v>
      </c>
      <c r="F5903" s="15">
        <v>10</v>
      </c>
      <c r="G5903" s="15">
        <v>0</v>
      </c>
    </row>
    <row r="5904" spans="1:7" x14ac:dyDescent="0.2">
      <c r="A5904" s="15">
        <v>11500</v>
      </c>
      <c r="B5904" s="15">
        <v>0.14330000000000001</v>
      </c>
      <c r="C5904" s="15" t="s">
        <v>44</v>
      </c>
      <c r="D5904" s="15">
        <v>34000</v>
      </c>
      <c r="E5904" s="15">
        <v>36</v>
      </c>
      <c r="F5904" s="15">
        <v>1</v>
      </c>
      <c r="G5904" s="15">
        <v>0</v>
      </c>
    </row>
    <row r="5905" spans="1:7" x14ac:dyDescent="0.2">
      <c r="A5905" s="15">
        <v>30000</v>
      </c>
      <c r="B5905" s="15">
        <v>0.22470000000000001</v>
      </c>
      <c r="C5905" s="15" t="s">
        <v>44</v>
      </c>
      <c r="D5905" s="15">
        <v>90000</v>
      </c>
      <c r="E5905" s="15">
        <v>36</v>
      </c>
      <c r="F5905" s="15">
        <v>6</v>
      </c>
      <c r="G5905" s="15">
        <v>0</v>
      </c>
    </row>
    <row r="5906" spans="1:7" x14ac:dyDescent="0.2">
      <c r="A5906" s="15">
        <v>3350</v>
      </c>
      <c r="B5906" s="15">
        <v>0.1212</v>
      </c>
      <c r="C5906" s="15" t="s">
        <v>45</v>
      </c>
      <c r="D5906" s="15">
        <v>45000</v>
      </c>
      <c r="E5906" s="15">
        <v>36</v>
      </c>
      <c r="F5906" s="15">
        <v>2</v>
      </c>
      <c r="G5906" s="15">
        <v>0</v>
      </c>
    </row>
    <row r="5907" spans="1:7" x14ac:dyDescent="0.2">
      <c r="A5907" s="15">
        <v>8000</v>
      </c>
      <c r="B5907" s="15">
        <v>0.17269999999999999</v>
      </c>
      <c r="C5907" s="15" t="s">
        <v>46</v>
      </c>
      <c r="D5907" s="15">
        <v>25762.639999999999</v>
      </c>
      <c r="E5907" s="15">
        <v>36</v>
      </c>
      <c r="F5907" s="15">
        <v>10</v>
      </c>
      <c r="G5907" s="15">
        <v>1</v>
      </c>
    </row>
    <row r="5908" spans="1:7" x14ac:dyDescent="0.2">
      <c r="A5908" s="15">
        <v>9200</v>
      </c>
      <c r="B5908" s="15">
        <v>0.1114</v>
      </c>
      <c r="C5908" s="15" t="s">
        <v>44</v>
      </c>
      <c r="D5908" s="15">
        <v>35904</v>
      </c>
      <c r="E5908" s="15">
        <v>36</v>
      </c>
      <c r="F5908" s="15">
        <v>4</v>
      </c>
      <c r="G5908" s="15">
        <v>0</v>
      </c>
    </row>
    <row r="5909" spans="1:7" x14ac:dyDescent="0.2">
      <c r="A5909" s="15">
        <v>10400</v>
      </c>
      <c r="B5909" s="15">
        <v>0.15310000000000001</v>
      </c>
      <c r="C5909" s="15" t="s">
        <v>44</v>
      </c>
      <c r="D5909" s="15">
        <v>38000</v>
      </c>
      <c r="E5909" s="15">
        <v>36</v>
      </c>
      <c r="F5909" s="15">
        <v>5</v>
      </c>
      <c r="G5909" s="15">
        <v>0</v>
      </c>
    </row>
    <row r="5910" spans="1:7" x14ac:dyDescent="0.2">
      <c r="A5910" s="15">
        <v>2500</v>
      </c>
      <c r="B5910" s="15">
        <v>8.8999999999999996E-2</v>
      </c>
      <c r="C5910" s="15" t="s">
        <v>44</v>
      </c>
      <c r="D5910" s="15">
        <v>48000</v>
      </c>
      <c r="E5910" s="15">
        <v>36</v>
      </c>
      <c r="F5910" s="15">
        <v>6</v>
      </c>
      <c r="G5910" s="15">
        <v>0</v>
      </c>
    </row>
    <row r="5911" spans="1:7" x14ac:dyDescent="0.2">
      <c r="A5911" s="15">
        <v>15000</v>
      </c>
      <c r="B5911" s="15">
        <v>0.16289999999999999</v>
      </c>
      <c r="C5911" s="15" t="s">
        <v>44</v>
      </c>
      <c r="D5911" s="15">
        <v>42000</v>
      </c>
      <c r="E5911" s="15">
        <v>36</v>
      </c>
      <c r="F5911" s="15">
        <v>3</v>
      </c>
      <c r="G5911" s="15">
        <v>0</v>
      </c>
    </row>
    <row r="5912" spans="1:7" x14ac:dyDescent="0.2">
      <c r="A5912" s="15">
        <v>7200</v>
      </c>
      <c r="B5912" s="15">
        <v>8.8999999999999996E-2</v>
      </c>
      <c r="C5912" s="15" t="s">
        <v>46</v>
      </c>
      <c r="D5912" s="15">
        <v>93000</v>
      </c>
      <c r="E5912" s="15">
        <v>36</v>
      </c>
      <c r="F5912" s="15">
        <v>10</v>
      </c>
      <c r="G5912" s="15">
        <v>0</v>
      </c>
    </row>
    <row r="5913" spans="1:7" x14ac:dyDescent="0.2">
      <c r="A5913" s="15">
        <v>12800</v>
      </c>
      <c r="B5913" s="15">
        <v>0.14330000000000001</v>
      </c>
      <c r="C5913" s="15" t="s">
        <v>46</v>
      </c>
      <c r="D5913" s="15">
        <v>87000</v>
      </c>
      <c r="E5913" s="15">
        <v>36</v>
      </c>
      <c r="F5913" s="15">
        <v>8</v>
      </c>
      <c r="G5913" s="15">
        <v>0</v>
      </c>
    </row>
    <row r="5914" spans="1:7" x14ac:dyDescent="0.2">
      <c r="A5914" s="15">
        <v>11500</v>
      </c>
      <c r="B5914" s="15">
        <v>0.13109999999999999</v>
      </c>
      <c r="C5914" s="15" t="s">
        <v>44</v>
      </c>
      <c r="D5914" s="15">
        <v>35000</v>
      </c>
      <c r="E5914" s="15">
        <v>36</v>
      </c>
      <c r="F5914" s="15">
        <v>4</v>
      </c>
      <c r="G5914" s="15">
        <v>0</v>
      </c>
    </row>
    <row r="5915" spans="1:7" x14ac:dyDescent="0.2">
      <c r="A5915" s="15">
        <v>15000</v>
      </c>
      <c r="B5915" s="15">
        <v>7.9000000000000001E-2</v>
      </c>
      <c r="C5915" s="15" t="s">
        <v>44</v>
      </c>
      <c r="D5915" s="15">
        <v>150000</v>
      </c>
      <c r="E5915" s="15">
        <v>36</v>
      </c>
      <c r="F5915" s="15">
        <v>10</v>
      </c>
      <c r="G5915" s="15">
        <v>0</v>
      </c>
    </row>
    <row r="5916" spans="1:7" x14ac:dyDescent="0.2">
      <c r="A5916" s="15">
        <v>12800</v>
      </c>
      <c r="B5916" s="15">
        <v>0.15310000000000001</v>
      </c>
      <c r="C5916" s="15" t="s">
        <v>46</v>
      </c>
      <c r="D5916" s="15">
        <v>77000</v>
      </c>
      <c r="E5916" s="15">
        <v>36</v>
      </c>
      <c r="F5916" s="15">
        <v>2</v>
      </c>
      <c r="G5916" s="15">
        <v>0</v>
      </c>
    </row>
    <row r="5917" spans="1:7" x14ac:dyDescent="0.2">
      <c r="A5917" s="15">
        <v>3700</v>
      </c>
      <c r="B5917" s="15">
        <v>0.13109999999999999</v>
      </c>
      <c r="C5917" s="15" t="s">
        <v>46</v>
      </c>
      <c r="D5917" s="15">
        <v>80000</v>
      </c>
      <c r="E5917" s="15">
        <v>36</v>
      </c>
      <c r="F5917" s="15">
        <v>9</v>
      </c>
      <c r="G5917" s="15">
        <v>0</v>
      </c>
    </row>
    <row r="5918" spans="1:7" x14ac:dyDescent="0.2">
      <c r="A5918" s="15">
        <v>22000</v>
      </c>
      <c r="B5918" s="15">
        <v>0.13109999999999999</v>
      </c>
      <c r="C5918" s="15" t="s">
        <v>46</v>
      </c>
      <c r="D5918" s="15">
        <v>75000</v>
      </c>
      <c r="E5918" s="15">
        <v>36</v>
      </c>
      <c r="F5918" s="15">
        <v>10</v>
      </c>
      <c r="G5918" s="15">
        <v>0</v>
      </c>
    </row>
    <row r="5919" spans="1:7" x14ac:dyDescent="0.2">
      <c r="A5919" s="15">
        <v>10500</v>
      </c>
      <c r="B5919" s="15">
        <v>0.1409</v>
      </c>
      <c r="C5919" s="15" t="s">
        <v>45</v>
      </c>
      <c r="D5919" s="15">
        <v>30000</v>
      </c>
      <c r="E5919" s="15">
        <v>36</v>
      </c>
      <c r="F5919" s="15">
        <v>10</v>
      </c>
      <c r="G5919" s="15">
        <v>0</v>
      </c>
    </row>
    <row r="5920" spans="1:7" x14ac:dyDescent="0.2">
      <c r="A5920" s="15">
        <v>15000</v>
      </c>
      <c r="B5920" s="15">
        <v>0.18490000000000001</v>
      </c>
      <c r="C5920" s="15" t="s">
        <v>44</v>
      </c>
      <c r="D5920" s="15">
        <v>135000</v>
      </c>
      <c r="E5920" s="15">
        <v>36</v>
      </c>
      <c r="F5920" s="15">
        <v>10</v>
      </c>
      <c r="G5920" s="15">
        <v>0</v>
      </c>
    </row>
    <row r="5921" spans="1:7" x14ac:dyDescent="0.2">
      <c r="A5921" s="15">
        <v>12575</v>
      </c>
      <c r="B5921" s="15">
        <v>0.1212</v>
      </c>
      <c r="C5921" s="15" t="s">
        <v>46</v>
      </c>
      <c r="D5921" s="15">
        <v>90000</v>
      </c>
      <c r="E5921" s="15">
        <v>36</v>
      </c>
      <c r="F5921" s="15">
        <v>4</v>
      </c>
      <c r="G5921" s="15">
        <v>0</v>
      </c>
    </row>
    <row r="5922" spans="1:7" x14ac:dyDescent="0.2">
      <c r="A5922" s="15">
        <v>14000</v>
      </c>
      <c r="B5922" s="15">
        <v>6.6199999999999995E-2</v>
      </c>
      <c r="C5922" s="15" t="s">
        <v>44</v>
      </c>
      <c r="D5922" s="15">
        <v>58000</v>
      </c>
      <c r="E5922" s="15">
        <v>36</v>
      </c>
      <c r="F5922" s="15">
        <v>3</v>
      </c>
      <c r="G5922" s="15">
        <v>0</v>
      </c>
    </row>
    <row r="5923" spans="1:7" x14ac:dyDescent="0.2">
      <c r="A5923" s="15">
        <v>15000</v>
      </c>
      <c r="B5923" s="15">
        <v>6.0299999999999999E-2</v>
      </c>
      <c r="C5923" s="15" t="s">
        <v>46</v>
      </c>
      <c r="D5923" s="15">
        <v>72000</v>
      </c>
      <c r="E5923" s="15">
        <v>36</v>
      </c>
      <c r="F5923" s="15">
        <v>10</v>
      </c>
      <c r="G5923" s="15">
        <v>1</v>
      </c>
    </row>
    <row r="5924" spans="1:7" x14ac:dyDescent="0.2">
      <c r="A5924" s="15">
        <v>10000</v>
      </c>
      <c r="B5924" s="15">
        <v>7.9000000000000001E-2</v>
      </c>
      <c r="C5924" s="15" t="s">
        <v>44</v>
      </c>
      <c r="D5924" s="15">
        <v>50000</v>
      </c>
      <c r="E5924" s="15">
        <v>36</v>
      </c>
      <c r="F5924" s="15">
        <v>4</v>
      </c>
      <c r="G5924" s="15">
        <v>0</v>
      </c>
    </row>
    <row r="5925" spans="1:7" x14ac:dyDescent="0.2">
      <c r="A5925" s="15">
        <v>5675</v>
      </c>
      <c r="B5925" s="15">
        <v>8.8999999999999996E-2</v>
      </c>
      <c r="C5925" s="15" t="s">
        <v>44</v>
      </c>
      <c r="D5925" s="15">
        <v>27000</v>
      </c>
      <c r="E5925" s="15">
        <v>36</v>
      </c>
      <c r="F5925" s="15">
        <v>4</v>
      </c>
      <c r="G5925" s="15">
        <v>0</v>
      </c>
    </row>
    <row r="5926" spans="1:7" x14ac:dyDescent="0.2">
      <c r="A5926" s="15">
        <v>27300</v>
      </c>
      <c r="B5926" s="15">
        <v>0.1114</v>
      </c>
      <c r="C5926" s="15" t="s">
        <v>46</v>
      </c>
      <c r="D5926" s="16">
        <v>100000</v>
      </c>
      <c r="E5926" s="15">
        <v>60</v>
      </c>
      <c r="F5926" s="15">
        <v>7</v>
      </c>
      <c r="G5926" s="15">
        <v>0</v>
      </c>
    </row>
    <row r="5927" spans="1:7" x14ac:dyDescent="0.2">
      <c r="A5927" s="15">
        <v>12800</v>
      </c>
      <c r="B5927" s="15">
        <v>0.15310000000000001</v>
      </c>
      <c r="C5927" s="15" t="s">
        <v>44</v>
      </c>
      <c r="D5927" s="15">
        <v>68130</v>
      </c>
      <c r="E5927" s="15">
        <v>36</v>
      </c>
      <c r="F5927" s="15">
        <v>10</v>
      </c>
      <c r="G5927" s="15">
        <v>0</v>
      </c>
    </row>
    <row r="5928" spans="1:7" x14ac:dyDescent="0.2">
      <c r="A5928" s="15">
        <v>17000</v>
      </c>
      <c r="B5928" s="15">
        <v>0.19719999999999999</v>
      </c>
      <c r="C5928" s="15" t="s">
        <v>46</v>
      </c>
      <c r="D5928" s="15">
        <v>90000</v>
      </c>
      <c r="E5928" s="15">
        <v>60</v>
      </c>
      <c r="F5928" s="15">
        <v>9</v>
      </c>
      <c r="G5928" s="15">
        <v>0</v>
      </c>
    </row>
    <row r="5929" spans="1:7" x14ac:dyDescent="0.2">
      <c r="A5929" s="15">
        <v>22000</v>
      </c>
      <c r="B5929" s="15">
        <v>0.2049</v>
      </c>
      <c r="C5929" s="15" t="s">
        <v>44</v>
      </c>
      <c r="D5929" s="15">
        <v>50000</v>
      </c>
      <c r="E5929" s="15">
        <v>36</v>
      </c>
      <c r="F5929" s="15">
        <v>7</v>
      </c>
      <c r="G5929" s="15">
        <v>0</v>
      </c>
    </row>
    <row r="5930" spans="1:7" x14ac:dyDescent="0.2">
      <c r="A5930" s="15">
        <v>4000</v>
      </c>
      <c r="B5930" s="15">
        <v>0.13109999999999999</v>
      </c>
      <c r="C5930" s="15" t="s">
        <v>46</v>
      </c>
      <c r="D5930" s="15">
        <v>40800</v>
      </c>
      <c r="E5930" s="15">
        <v>36</v>
      </c>
      <c r="F5930" s="15">
        <v>1</v>
      </c>
      <c r="G5930" s="15">
        <v>0</v>
      </c>
    </row>
    <row r="5931" spans="1:7" x14ac:dyDescent="0.2">
      <c r="A5931" s="15">
        <v>8000</v>
      </c>
      <c r="B5931" s="15">
        <v>0.16289999999999999</v>
      </c>
      <c r="C5931" s="15" t="s">
        <v>44</v>
      </c>
      <c r="D5931" s="15">
        <v>47500</v>
      </c>
      <c r="E5931" s="15">
        <v>36</v>
      </c>
      <c r="F5931" s="15">
        <v>4</v>
      </c>
      <c r="G5931" s="15">
        <v>0</v>
      </c>
    </row>
    <row r="5932" spans="1:7" x14ac:dyDescent="0.2">
      <c r="A5932" s="15">
        <v>11325</v>
      </c>
      <c r="B5932" s="15">
        <v>0.1212</v>
      </c>
      <c r="C5932" s="15" t="s">
        <v>45</v>
      </c>
      <c r="D5932" s="15">
        <v>45000</v>
      </c>
      <c r="E5932" s="15">
        <v>36</v>
      </c>
      <c r="F5932" s="15">
        <v>7</v>
      </c>
      <c r="G5932" s="15">
        <v>0</v>
      </c>
    </row>
    <row r="5933" spans="1:7" x14ac:dyDescent="0.2">
      <c r="A5933" s="15">
        <v>10625</v>
      </c>
      <c r="B5933" s="15">
        <v>0.15310000000000001</v>
      </c>
      <c r="C5933" s="15" t="s">
        <v>46</v>
      </c>
      <c r="D5933" s="15">
        <v>54000</v>
      </c>
      <c r="E5933" s="15">
        <v>36</v>
      </c>
      <c r="F5933" s="15">
        <v>10</v>
      </c>
      <c r="G5933" s="15">
        <v>1</v>
      </c>
    </row>
    <row r="5934" spans="1:7" x14ac:dyDescent="0.2">
      <c r="A5934" s="15">
        <v>13700</v>
      </c>
      <c r="B5934" s="15">
        <v>7.6200000000000004E-2</v>
      </c>
      <c r="C5934" s="15" t="s">
        <v>44</v>
      </c>
      <c r="D5934" s="15">
        <v>76780</v>
      </c>
      <c r="E5934" s="15">
        <v>36</v>
      </c>
      <c r="F5934" s="15">
        <v>5</v>
      </c>
      <c r="G5934" s="15">
        <v>0</v>
      </c>
    </row>
    <row r="5935" spans="1:7" x14ac:dyDescent="0.2">
      <c r="A5935" s="15">
        <v>8000</v>
      </c>
      <c r="B5935" s="15">
        <v>0.14330000000000001</v>
      </c>
      <c r="C5935" s="15" t="s">
        <v>44</v>
      </c>
      <c r="D5935" s="15">
        <v>52000</v>
      </c>
      <c r="E5935" s="15">
        <v>36</v>
      </c>
      <c r="F5935" s="15">
        <v>6</v>
      </c>
      <c r="G5935" s="15">
        <v>0</v>
      </c>
    </row>
    <row r="5936" spans="1:7" x14ac:dyDescent="0.2">
      <c r="A5936" s="15">
        <v>3000</v>
      </c>
      <c r="B5936" s="15">
        <v>0.1114</v>
      </c>
      <c r="C5936" s="15" t="s">
        <v>44</v>
      </c>
      <c r="D5936" s="15">
        <v>43000</v>
      </c>
      <c r="E5936" s="15">
        <v>36</v>
      </c>
      <c r="F5936" s="15">
        <v>10</v>
      </c>
      <c r="G5936" s="15">
        <v>0</v>
      </c>
    </row>
    <row r="5937" spans="1:7" x14ac:dyDescent="0.2">
      <c r="A5937" s="15">
        <v>7550</v>
      </c>
      <c r="B5937" s="15">
        <v>0.1114</v>
      </c>
      <c r="C5937" s="15" t="s">
        <v>44</v>
      </c>
      <c r="D5937" s="15">
        <v>30000</v>
      </c>
      <c r="E5937" s="15">
        <v>36</v>
      </c>
      <c r="F5937" s="15">
        <v>3</v>
      </c>
      <c r="G5937" s="15">
        <v>1</v>
      </c>
    </row>
    <row r="5938" spans="1:7" x14ac:dyDescent="0.2">
      <c r="A5938" s="15">
        <v>30000</v>
      </c>
      <c r="B5938" s="15">
        <v>0.18490000000000001</v>
      </c>
      <c r="C5938" s="15" t="s">
        <v>44</v>
      </c>
      <c r="D5938" s="15">
        <v>114000</v>
      </c>
      <c r="E5938" s="15">
        <v>36</v>
      </c>
      <c r="F5938" s="15">
        <v>2</v>
      </c>
      <c r="G5938" s="15">
        <v>0</v>
      </c>
    </row>
    <row r="5939" spans="1:7" x14ac:dyDescent="0.2">
      <c r="A5939" s="15">
        <v>15000</v>
      </c>
      <c r="B5939" s="15">
        <v>0.1875</v>
      </c>
      <c r="C5939" s="15" t="s">
        <v>46</v>
      </c>
      <c r="D5939" s="15">
        <v>55000</v>
      </c>
      <c r="E5939" s="15">
        <v>36</v>
      </c>
      <c r="F5939" s="15">
        <v>7</v>
      </c>
      <c r="G5939" s="15">
        <v>0</v>
      </c>
    </row>
    <row r="5940" spans="1:7" x14ac:dyDescent="0.2">
      <c r="A5940" s="15">
        <v>8000</v>
      </c>
      <c r="B5940" s="15">
        <v>7.6200000000000004E-2</v>
      </c>
      <c r="C5940" s="15" t="s">
        <v>44</v>
      </c>
      <c r="D5940" s="15">
        <v>26880</v>
      </c>
      <c r="E5940" s="15">
        <v>36</v>
      </c>
      <c r="F5940" s="15">
        <v>2</v>
      </c>
      <c r="G5940" s="15">
        <v>0</v>
      </c>
    </row>
    <row r="5941" spans="1:7" x14ac:dyDescent="0.2">
      <c r="A5941" s="15">
        <v>26400</v>
      </c>
      <c r="B5941" s="15">
        <v>0.1777</v>
      </c>
      <c r="C5941" s="15" t="s">
        <v>46</v>
      </c>
      <c r="D5941" s="15">
        <v>130000</v>
      </c>
      <c r="E5941" s="15">
        <v>36</v>
      </c>
      <c r="F5941" s="15">
        <v>1</v>
      </c>
      <c r="G5941" s="15">
        <v>0</v>
      </c>
    </row>
    <row r="5942" spans="1:7" x14ac:dyDescent="0.2">
      <c r="A5942" s="15">
        <v>14325</v>
      </c>
      <c r="B5942" s="15">
        <v>0.2049</v>
      </c>
      <c r="C5942" s="15" t="s">
        <v>46</v>
      </c>
      <c r="D5942" s="15">
        <v>67227</v>
      </c>
      <c r="E5942" s="15">
        <v>36</v>
      </c>
      <c r="F5942" s="15">
        <v>2</v>
      </c>
      <c r="G5942" s="15">
        <v>0</v>
      </c>
    </row>
    <row r="5943" spans="1:7" x14ac:dyDescent="0.2">
      <c r="A5943" s="15">
        <v>5500</v>
      </c>
      <c r="B5943" s="15">
        <v>0.1016</v>
      </c>
      <c r="C5943" s="15" t="s">
        <v>44</v>
      </c>
      <c r="D5943" s="15">
        <v>31000</v>
      </c>
      <c r="E5943" s="15">
        <v>36</v>
      </c>
      <c r="F5943" s="15">
        <v>2</v>
      </c>
      <c r="G5943" s="15">
        <v>0</v>
      </c>
    </row>
    <row r="5944" spans="1:7" x14ac:dyDescent="0.2">
      <c r="A5944" s="15">
        <v>7000</v>
      </c>
      <c r="B5944" s="15">
        <v>0.1212</v>
      </c>
      <c r="C5944" s="15" t="s">
        <v>44</v>
      </c>
      <c r="D5944" s="15">
        <v>41000</v>
      </c>
      <c r="E5944" s="15">
        <v>36</v>
      </c>
      <c r="F5944" s="15">
        <v>9</v>
      </c>
      <c r="G5944" s="15">
        <v>0</v>
      </c>
    </row>
    <row r="5945" spans="1:7" x14ac:dyDescent="0.2">
      <c r="A5945" s="15">
        <v>7200</v>
      </c>
      <c r="B5945" s="15">
        <v>7.6200000000000004E-2</v>
      </c>
      <c r="C5945" s="15" t="s">
        <v>44</v>
      </c>
      <c r="D5945" s="15">
        <v>35000</v>
      </c>
      <c r="E5945" s="15">
        <v>36</v>
      </c>
      <c r="F5945" s="15">
        <v>8</v>
      </c>
      <c r="G5945" s="15">
        <v>1</v>
      </c>
    </row>
    <row r="5946" spans="1:7" x14ac:dyDescent="0.2">
      <c r="A5946" s="15">
        <v>9600</v>
      </c>
      <c r="B5946" s="15">
        <v>0.16289999999999999</v>
      </c>
      <c r="C5946" s="15" t="s">
        <v>46</v>
      </c>
      <c r="D5946" s="15">
        <v>55000</v>
      </c>
      <c r="E5946" s="15">
        <v>36</v>
      </c>
      <c r="F5946" s="15">
        <v>7</v>
      </c>
      <c r="G5946" s="15">
        <v>1</v>
      </c>
    </row>
    <row r="5947" spans="1:7" x14ac:dyDescent="0.2">
      <c r="A5947" s="15">
        <v>18000</v>
      </c>
      <c r="B5947" s="15">
        <v>0.1875</v>
      </c>
      <c r="C5947" s="15" t="s">
        <v>46</v>
      </c>
      <c r="D5947" s="15">
        <v>58000</v>
      </c>
      <c r="E5947" s="15">
        <v>36</v>
      </c>
      <c r="F5947" s="15">
        <v>7</v>
      </c>
      <c r="G5947" s="15">
        <v>0</v>
      </c>
    </row>
    <row r="5948" spans="1:7" x14ac:dyDescent="0.2">
      <c r="A5948" s="15">
        <v>8000</v>
      </c>
      <c r="B5948" s="15">
        <v>7.6200000000000004E-2</v>
      </c>
      <c r="C5948" s="15" t="s">
        <v>46</v>
      </c>
      <c r="D5948" s="15">
        <v>24000</v>
      </c>
      <c r="E5948" s="15">
        <v>36</v>
      </c>
      <c r="F5948" s="15">
        <v>3</v>
      </c>
      <c r="G5948" s="15">
        <v>0</v>
      </c>
    </row>
    <row r="5949" spans="1:7" x14ac:dyDescent="0.2">
      <c r="A5949" s="15">
        <v>8000</v>
      </c>
      <c r="B5949" s="15">
        <v>0.15310000000000001</v>
      </c>
      <c r="C5949" s="15" t="s">
        <v>46</v>
      </c>
      <c r="D5949" s="15">
        <v>25000</v>
      </c>
      <c r="E5949" s="15">
        <v>36</v>
      </c>
      <c r="F5949" s="15">
        <v>1</v>
      </c>
      <c r="G5949" s="15">
        <v>0</v>
      </c>
    </row>
    <row r="5950" spans="1:7" x14ac:dyDescent="0.2">
      <c r="A5950" s="15">
        <v>15000</v>
      </c>
      <c r="B5950" s="15">
        <v>0.15310000000000001</v>
      </c>
      <c r="C5950" s="15" t="s">
        <v>45</v>
      </c>
      <c r="D5950" s="15">
        <v>50000</v>
      </c>
      <c r="E5950" s="15">
        <v>36</v>
      </c>
      <c r="F5950" s="15">
        <v>10</v>
      </c>
      <c r="G5950" s="15">
        <v>0</v>
      </c>
    </row>
    <row r="5951" spans="1:7" x14ac:dyDescent="0.2">
      <c r="A5951" s="15">
        <v>12900</v>
      </c>
      <c r="B5951" s="15">
        <v>0.14330000000000001</v>
      </c>
      <c r="C5951" s="15" t="s">
        <v>46</v>
      </c>
      <c r="D5951" s="15">
        <v>65000</v>
      </c>
      <c r="E5951" s="15">
        <v>36</v>
      </c>
      <c r="F5951" s="15">
        <v>9</v>
      </c>
      <c r="G5951" s="15">
        <v>0</v>
      </c>
    </row>
    <row r="5952" spans="1:7" x14ac:dyDescent="0.2">
      <c r="A5952" s="15">
        <v>32000</v>
      </c>
      <c r="B5952" s="15">
        <v>0.2049</v>
      </c>
      <c r="C5952" s="15" t="s">
        <v>46</v>
      </c>
      <c r="D5952" s="15">
        <v>185000</v>
      </c>
      <c r="E5952" s="15">
        <v>36</v>
      </c>
      <c r="F5952" s="15">
        <v>7</v>
      </c>
      <c r="G5952" s="15">
        <v>1</v>
      </c>
    </row>
    <row r="5953" spans="1:7" x14ac:dyDescent="0.2">
      <c r="A5953" s="15">
        <v>21000</v>
      </c>
      <c r="B5953" s="15">
        <v>0.1114</v>
      </c>
      <c r="C5953" s="15" t="s">
        <v>46</v>
      </c>
      <c r="D5953" s="15">
        <v>140000</v>
      </c>
      <c r="E5953" s="15">
        <v>36</v>
      </c>
      <c r="F5953" s="15">
        <v>10</v>
      </c>
      <c r="G5953" s="15">
        <v>0</v>
      </c>
    </row>
    <row r="5954" spans="1:7" x14ac:dyDescent="0.2">
      <c r="A5954" s="15">
        <v>2750</v>
      </c>
      <c r="B5954" s="15">
        <v>0.1212</v>
      </c>
      <c r="C5954" s="15" t="s">
        <v>46</v>
      </c>
      <c r="D5954" s="15">
        <v>70000</v>
      </c>
      <c r="E5954" s="15">
        <v>36</v>
      </c>
      <c r="F5954" s="15">
        <v>3</v>
      </c>
      <c r="G5954" s="15">
        <v>0</v>
      </c>
    </row>
    <row r="5955" spans="1:7" x14ac:dyDescent="0.2">
      <c r="A5955" s="15">
        <v>11000</v>
      </c>
      <c r="B5955" s="15">
        <v>0.15310000000000001</v>
      </c>
      <c r="C5955" s="15" t="s">
        <v>46</v>
      </c>
      <c r="D5955" s="15">
        <v>60000</v>
      </c>
      <c r="E5955" s="15">
        <v>36</v>
      </c>
      <c r="F5955" s="15">
        <v>10</v>
      </c>
      <c r="G5955" s="15">
        <v>0</v>
      </c>
    </row>
    <row r="5956" spans="1:7" x14ac:dyDescent="0.2">
      <c r="A5956" s="15">
        <v>20000</v>
      </c>
      <c r="B5956" s="15">
        <v>0.158</v>
      </c>
      <c r="C5956" s="15" t="s">
        <v>46</v>
      </c>
      <c r="D5956" s="15">
        <v>102000</v>
      </c>
      <c r="E5956" s="15">
        <v>36</v>
      </c>
      <c r="F5956" s="15">
        <v>7</v>
      </c>
      <c r="G5956" s="15">
        <v>0</v>
      </c>
    </row>
    <row r="5957" spans="1:7" x14ac:dyDescent="0.2">
      <c r="A5957" s="15">
        <v>15500</v>
      </c>
      <c r="B5957" s="15">
        <v>0.1114</v>
      </c>
      <c r="C5957" s="15" t="s">
        <v>46</v>
      </c>
      <c r="D5957" s="15">
        <v>70000</v>
      </c>
      <c r="E5957" s="15">
        <v>36</v>
      </c>
      <c r="F5957" s="15">
        <v>4</v>
      </c>
      <c r="G5957" s="15">
        <v>0</v>
      </c>
    </row>
    <row r="5958" spans="1:7" x14ac:dyDescent="0.2">
      <c r="A5958" s="15">
        <v>7800</v>
      </c>
      <c r="B5958" s="15">
        <v>0.1212</v>
      </c>
      <c r="C5958" s="15" t="s">
        <v>44</v>
      </c>
      <c r="D5958" s="15">
        <v>38000</v>
      </c>
      <c r="E5958" s="15">
        <v>36</v>
      </c>
      <c r="F5958" s="15">
        <v>7</v>
      </c>
      <c r="G5958" s="15">
        <v>0</v>
      </c>
    </row>
    <row r="5959" spans="1:7" x14ac:dyDescent="0.2">
      <c r="A5959" s="15">
        <v>15850</v>
      </c>
      <c r="B5959" s="15">
        <v>0.1777</v>
      </c>
      <c r="C5959" s="15" t="s">
        <v>46</v>
      </c>
      <c r="D5959" s="15">
        <v>36500</v>
      </c>
      <c r="E5959" s="15">
        <v>36</v>
      </c>
      <c r="F5959" s="15">
        <v>10</v>
      </c>
      <c r="G5959" s="15">
        <v>0</v>
      </c>
    </row>
    <row r="5960" spans="1:7" x14ac:dyDescent="0.2">
      <c r="A5960" s="15">
        <v>8000</v>
      </c>
      <c r="B5960" s="15">
        <v>0.18490000000000001</v>
      </c>
      <c r="C5960" s="15" t="s">
        <v>45</v>
      </c>
      <c r="D5960" s="15">
        <v>25000</v>
      </c>
      <c r="E5960" s="15">
        <v>36</v>
      </c>
      <c r="F5960" s="15">
        <v>10</v>
      </c>
      <c r="G5960" s="15">
        <v>0</v>
      </c>
    </row>
    <row r="5961" spans="1:7" x14ac:dyDescent="0.2">
      <c r="A5961" s="15">
        <v>28625</v>
      </c>
      <c r="B5961" s="15">
        <v>7.6200000000000004E-2</v>
      </c>
      <c r="C5961" s="15" t="s">
        <v>46</v>
      </c>
      <c r="D5961" s="15">
        <v>73081</v>
      </c>
      <c r="E5961" s="15">
        <v>36</v>
      </c>
      <c r="F5961" s="15">
        <v>10</v>
      </c>
      <c r="G5961" s="15">
        <v>0</v>
      </c>
    </row>
    <row r="5962" spans="1:7" x14ac:dyDescent="0.2">
      <c r="A5962" s="15">
        <v>20000</v>
      </c>
      <c r="B5962" s="15">
        <v>0.13109999999999999</v>
      </c>
      <c r="C5962" s="15" t="s">
        <v>46</v>
      </c>
      <c r="D5962" s="16">
        <v>100000</v>
      </c>
      <c r="E5962" s="15">
        <v>36</v>
      </c>
      <c r="F5962" s="15">
        <v>2</v>
      </c>
      <c r="G5962" s="15">
        <v>0</v>
      </c>
    </row>
    <row r="5963" spans="1:7" x14ac:dyDescent="0.2">
      <c r="A5963" s="15">
        <v>10500</v>
      </c>
      <c r="B5963" s="15">
        <v>0.13109999999999999</v>
      </c>
      <c r="C5963" s="15" t="s">
        <v>46</v>
      </c>
      <c r="D5963" s="15">
        <v>30000</v>
      </c>
      <c r="E5963" s="15">
        <v>36</v>
      </c>
      <c r="F5963" s="15">
        <v>4</v>
      </c>
      <c r="G5963" s="15">
        <v>0</v>
      </c>
    </row>
    <row r="5964" spans="1:7" x14ac:dyDescent="0.2">
      <c r="A5964" s="15">
        <v>29500</v>
      </c>
      <c r="B5964" s="15">
        <v>0.1114</v>
      </c>
      <c r="C5964" s="15" t="s">
        <v>44</v>
      </c>
      <c r="D5964" s="15">
        <v>175000</v>
      </c>
      <c r="E5964" s="15">
        <v>36</v>
      </c>
      <c r="F5964" s="15">
        <v>9</v>
      </c>
      <c r="G5964" s="15">
        <v>0</v>
      </c>
    </row>
    <row r="5965" spans="1:7" x14ac:dyDescent="0.2">
      <c r="A5965" s="15">
        <v>10500</v>
      </c>
      <c r="B5965" s="15">
        <v>7.9000000000000001E-2</v>
      </c>
      <c r="C5965" s="15" t="s">
        <v>46</v>
      </c>
      <c r="D5965" s="15">
        <v>145000</v>
      </c>
      <c r="E5965" s="15">
        <v>36</v>
      </c>
      <c r="F5965" s="15">
        <v>0.5</v>
      </c>
      <c r="G5965" s="15">
        <v>0</v>
      </c>
    </row>
    <row r="5966" spans="1:7" x14ac:dyDescent="0.2">
      <c r="A5966" s="15">
        <v>9450</v>
      </c>
      <c r="B5966" s="15">
        <v>0.14330000000000001</v>
      </c>
      <c r="C5966" s="15" t="s">
        <v>44</v>
      </c>
      <c r="D5966" s="15">
        <v>35000</v>
      </c>
      <c r="E5966" s="15">
        <v>36</v>
      </c>
      <c r="F5966" s="15">
        <v>7</v>
      </c>
      <c r="G5966" s="15">
        <v>1</v>
      </c>
    </row>
    <row r="5967" spans="1:7" x14ac:dyDescent="0.2">
      <c r="A5967" s="15">
        <v>8500</v>
      </c>
      <c r="B5967" s="15">
        <v>0.1212</v>
      </c>
      <c r="C5967" s="15" t="s">
        <v>46</v>
      </c>
      <c r="D5967" s="15">
        <v>41000</v>
      </c>
      <c r="E5967" s="15">
        <v>36</v>
      </c>
      <c r="F5967" s="15">
        <v>7</v>
      </c>
      <c r="G5967" s="15">
        <v>1</v>
      </c>
    </row>
    <row r="5968" spans="1:7" x14ac:dyDescent="0.2">
      <c r="A5968" s="15">
        <v>18550</v>
      </c>
      <c r="B5968" s="15">
        <v>0.18490000000000001</v>
      </c>
      <c r="C5968" s="15" t="s">
        <v>44</v>
      </c>
      <c r="D5968" s="15">
        <v>60000</v>
      </c>
      <c r="E5968" s="15">
        <v>36</v>
      </c>
      <c r="F5968" s="15">
        <v>10</v>
      </c>
      <c r="G5968" s="15">
        <v>0</v>
      </c>
    </row>
    <row r="5969" spans="1:7" x14ac:dyDescent="0.2">
      <c r="A5969" s="15">
        <v>10000</v>
      </c>
      <c r="B5969" s="15">
        <v>0.1212</v>
      </c>
      <c r="C5969" s="15" t="s">
        <v>46</v>
      </c>
      <c r="D5969" s="15">
        <v>55000</v>
      </c>
      <c r="E5969" s="15">
        <v>36</v>
      </c>
      <c r="F5969" s="15">
        <v>10</v>
      </c>
      <c r="G5969" s="15">
        <v>0</v>
      </c>
    </row>
    <row r="5970" spans="1:7" x14ac:dyDescent="0.2">
      <c r="A5970" s="15">
        <v>5825</v>
      </c>
      <c r="B5970" s="15">
        <v>0.1212</v>
      </c>
      <c r="C5970" s="15" t="s">
        <v>45</v>
      </c>
      <c r="D5970" s="15">
        <v>45000</v>
      </c>
      <c r="E5970" s="15">
        <v>36</v>
      </c>
      <c r="F5970" s="15">
        <v>1</v>
      </c>
      <c r="G5970" s="15">
        <v>0</v>
      </c>
    </row>
    <row r="5971" spans="1:7" x14ac:dyDescent="0.2">
      <c r="A5971" s="15">
        <v>3750</v>
      </c>
      <c r="B5971" s="15">
        <v>0.1016</v>
      </c>
      <c r="C5971" s="15" t="s">
        <v>45</v>
      </c>
      <c r="D5971" s="15">
        <v>27000</v>
      </c>
      <c r="E5971" s="15">
        <v>36</v>
      </c>
      <c r="F5971" s="15">
        <v>6</v>
      </c>
      <c r="G5971" s="15">
        <v>0</v>
      </c>
    </row>
    <row r="5972" spans="1:7" x14ac:dyDescent="0.2">
      <c r="A5972" s="15">
        <v>9450</v>
      </c>
      <c r="B5972" s="15">
        <v>0.1212</v>
      </c>
      <c r="C5972" s="15" t="s">
        <v>46</v>
      </c>
      <c r="D5972" s="15">
        <v>28000</v>
      </c>
      <c r="E5972" s="15">
        <v>36</v>
      </c>
      <c r="F5972" s="15">
        <v>5</v>
      </c>
      <c r="G5972" s="15">
        <v>0</v>
      </c>
    </row>
    <row r="5973" spans="1:7" x14ac:dyDescent="0.2">
      <c r="A5973" s="15">
        <v>3000</v>
      </c>
      <c r="B5973" s="15">
        <v>0.15310000000000001</v>
      </c>
      <c r="C5973" s="15" t="s">
        <v>44</v>
      </c>
      <c r="D5973" s="15">
        <v>30489</v>
      </c>
      <c r="E5973" s="15">
        <v>36</v>
      </c>
      <c r="F5973" s="15">
        <v>6</v>
      </c>
      <c r="G5973" s="15">
        <v>0</v>
      </c>
    </row>
    <row r="5974" spans="1:7" x14ac:dyDescent="0.2">
      <c r="A5974" s="15">
        <v>10400</v>
      </c>
      <c r="B5974" s="15">
        <v>6.6199999999999995E-2</v>
      </c>
      <c r="C5974" s="15" t="s">
        <v>44</v>
      </c>
      <c r="D5974" s="15">
        <v>65000</v>
      </c>
      <c r="E5974" s="15">
        <v>36</v>
      </c>
      <c r="F5974" s="15">
        <v>1</v>
      </c>
      <c r="G5974" s="15">
        <v>0</v>
      </c>
    </row>
    <row r="5975" spans="1:7" x14ac:dyDescent="0.2">
      <c r="A5975" s="15">
        <v>16950</v>
      </c>
      <c r="B5975" s="15">
        <v>0.2198</v>
      </c>
      <c r="C5975" s="15" t="s">
        <v>44</v>
      </c>
      <c r="D5975" s="15">
        <v>38000</v>
      </c>
      <c r="E5975" s="15">
        <v>60</v>
      </c>
      <c r="F5975" s="15">
        <v>0.5</v>
      </c>
      <c r="G5975" s="15">
        <v>0</v>
      </c>
    </row>
    <row r="5976" spans="1:7" x14ac:dyDescent="0.2">
      <c r="A5976" s="15">
        <v>8000</v>
      </c>
      <c r="B5976" s="15">
        <v>0.1212</v>
      </c>
      <c r="C5976" s="15" t="s">
        <v>44</v>
      </c>
      <c r="D5976" s="15">
        <v>48000</v>
      </c>
      <c r="E5976" s="15">
        <v>36</v>
      </c>
      <c r="F5976" s="15">
        <v>10</v>
      </c>
      <c r="G5976" s="15">
        <v>0</v>
      </c>
    </row>
    <row r="5977" spans="1:7" x14ac:dyDescent="0.2">
      <c r="A5977" s="15">
        <v>14400</v>
      </c>
      <c r="B5977" s="15">
        <v>6.6199999999999995E-2</v>
      </c>
      <c r="C5977" s="15" t="s">
        <v>46</v>
      </c>
      <c r="D5977" s="15">
        <v>109000</v>
      </c>
      <c r="E5977" s="15">
        <v>36</v>
      </c>
      <c r="F5977" s="15">
        <v>10</v>
      </c>
      <c r="G5977" s="15">
        <v>0</v>
      </c>
    </row>
    <row r="5978" spans="1:7" x14ac:dyDescent="0.2">
      <c r="A5978" s="15">
        <v>25450</v>
      </c>
      <c r="B5978" s="15">
        <v>0.1409</v>
      </c>
      <c r="C5978" s="15" t="s">
        <v>45</v>
      </c>
      <c r="D5978" s="15">
        <v>56999</v>
      </c>
      <c r="E5978" s="15">
        <v>36</v>
      </c>
      <c r="F5978" s="15">
        <v>3</v>
      </c>
      <c r="G5978" s="15">
        <v>0</v>
      </c>
    </row>
    <row r="5979" spans="1:7" x14ac:dyDescent="0.2">
      <c r="A5979" s="15">
        <v>6500</v>
      </c>
      <c r="B5979" s="15">
        <v>0.1409</v>
      </c>
      <c r="C5979" s="15" t="s">
        <v>46</v>
      </c>
      <c r="D5979" s="15">
        <v>41164.800000000003</v>
      </c>
      <c r="E5979" s="15">
        <v>36</v>
      </c>
      <c r="F5979" s="15">
        <v>7</v>
      </c>
      <c r="G5979" s="15">
        <v>1</v>
      </c>
    </row>
    <row r="5980" spans="1:7" x14ac:dyDescent="0.2">
      <c r="A5980" s="15">
        <v>12000</v>
      </c>
      <c r="B5980" s="15">
        <v>0.1212</v>
      </c>
      <c r="C5980" s="15" t="s">
        <v>46</v>
      </c>
      <c r="D5980" s="15">
        <v>75000</v>
      </c>
      <c r="E5980" s="15">
        <v>36</v>
      </c>
      <c r="F5980" s="15">
        <v>2</v>
      </c>
      <c r="G5980" s="15">
        <v>0</v>
      </c>
    </row>
    <row r="5981" spans="1:7" x14ac:dyDescent="0.2">
      <c r="A5981" s="15">
        <v>15350</v>
      </c>
      <c r="B5981" s="15">
        <v>0.18490000000000001</v>
      </c>
      <c r="C5981" s="15" t="s">
        <v>46</v>
      </c>
      <c r="D5981" s="15">
        <v>52800</v>
      </c>
      <c r="E5981" s="15">
        <v>36</v>
      </c>
      <c r="F5981" s="15">
        <v>10</v>
      </c>
      <c r="G5981" s="15">
        <v>0</v>
      </c>
    </row>
    <row r="5982" spans="1:7" x14ac:dyDescent="0.2">
      <c r="A5982" s="15">
        <v>21000</v>
      </c>
      <c r="B5982" s="15">
        <v>0.1875</v>
      </c>
      <c r="C5982" s="15" t="s">
        <v>44</v>
      </c>
      <c r="D5982" s="16">
        <v>200000</v>
      </c>
      <c r="E5982" s="15">
        <v>36</v>
      </c>
      <c r="F5982" s="15">
        <v>3</v>
      </c>
      <c r="G5982" s="15">
        <v>0</v>
      </c>
    </row>
    <row r="5983" spans="1:7" x14ac:dyDescent="0.2">
      <c r="A5983" s="15">
        <v>20950</v>
      </c>
      <c r="B5983" s="15">
        <v>0.1016</v>
      </c>
      <c r="C5983" s="15" t="s">
        <v>46</v>
      </c>
      <c r="D5983" s="15">
        <v>58000</v>
      </c>
      <c r="E5983" s="15">
        <v>36</v>
      </c>
      <c r="F5983" s="15">
        <v>10</v>
      </c>
      <c r="G5983" s="15">
        <v>0</v>
      </c>
    </row>
    <row r="5984" spans="1:7" x14ac:dyDescent="0.2">
      <c r="A5984" s="15">
        <v>10750</v>
      </c>
      <c r="B5984" s="15">
        <v>7.9000000000000001E-2</v>
      </c>
      <c r="C5984" s="15" t="s">
        <v>46</v>
      </c>
      <c r="D5984" s="15">
        <v>32744</v>
      </c>
      <c r="E5984" s="15">
        <v>36</v>
      </c>
      <c r="F5984" s="15">
        <v>2</v>
      </c>
      <c r="G5984" s="15">
        <v>0</v>
      </c>
    </row>
    <row r="5985" spans="1:7" x14ac:dyDescent="0.2">
      <c r="A5985" s="15">
        <v>11000</v>
      </c>
      <c r="B5985" s="15">
        <v>0.1212</v>
      </c>
      <c r="C5985" s="15" t="s">
        <v>46</v>
      </c>
      <c r="D5985" s="15">
        <v>55000</v>
      </c>
      <c r="E5985" s="15">
        <v>36</v>
      </c>
      <c r="F5985" s="15">
        <v>10</v>
      </c>
      <c r="G5985" s="15">
        <v>0</v>
      </c>
    </row>
    <row r="5986" spans="1:7" x14ac:dyDescent="0.2">
      <c r="A5986" s="15">
        <v>2875</v>
      </c>
      <c r="B5986" s="15">
        <v>0.13109999999999999</v>
      </c>
      <c r="C5986" s="15" t="s">
        <v>44</v>
      </c>
      <c r="D5986" s="15">
        <v>10500</v>
      </c>
      <c r="E5986" s="15">
        <v>36</v>
      </c>
      <c r="F5986" s="15">
        <v>9</v>
      </c>
      <c r="G5986" s="15">
        <v>0</v>
      </c>
    </row>
    <row r="5987" spans="1:7" x14ac:dyDescent="0.2">
      <c r="A5987" s="15">
        <v>7200</v>
      </c>
      <c r="B5987" s="15">
        <v>0.1777</v>
      </c>
      <c r="C5987" s="15" t="s">
        <v>46</v>
      </c>
      <c r="D5987" s="15">
        <v>68000</v>
      </c>
      <c r="E5987" s="15">
        <v>36</v>
      </c>
      <c r="F5987" s="15">
        <v>1</v>
      </c>
      <c r="G5987" s="15">
        <v>1</v>
      </c>
    </row>
    <row r="5988" spans="1:7" x14ac:dyDescent="0.2">
      <c r="A5988" s="15">
        <v>2400</v>
      </c>
      <c r="B5988" s="15">
        <v>7.9000000000000001E-2</v>
      </c>
      <c r="C5988" s="15" t="s">
        <v>44</v>
      </c>
      <c r="D5988" s="15">
        <v>30000</v>
      </c>
      <c r="E5988" s="15">
        <v>36</v>
      </c>
      <c r="F5988" s="15">
        <v>5</v>
      </c>
      <c r="G5988" s="15">
        <v>0</v>
      </c>
    </row>
    <row r="5989" spans="1:7" x14ac:dyDescent="0.2">
      <c r="A5989" s="15">
        <v>16000</v>
      </c>
      <c r="B5989" s="15">
        <v>0.13109999999999999</v>
      </c>
      <c r="C5989" s="15" t="s">
        <v>44</v>
      </c>
      <c r="D5989" s="15">
        <v>52000</v>
      </c>
      <c r="E5989" s="15">
        <v>36</v>
      </c>
      <c r="F5989" s="15">
        <v>10</v>
      </c>
      <c r="G5989" s="15">
        <v>1</v>
      </c>
    </row>
    <row r="5990" spans="1:7" x14ac:dyDescent="0.2">
      <c r="A5990" s="15">
        <v>5000</v>
      </c>
      <c r="B5990" s="15">
        <v>8.8999999999999996E-2</v>
      </c>
      <c r="C5990" s="15" t="s">
        <v>44</v>
      </c>
      <c r="D5990" s="15">
        <v>20000</v>
      </c>
      <c r="E5990" s="15">
        <v>36</v>
      </c>
      <c r="F5990" s="15">
        <v>1</v>
      </c>
      <c r="G5990" s="15">
        <v>0</v>
      </c>
    </row>
    <row r="5991" spans="1:7" x14ac:dyDescent="0.2">
      <c r="A5991" s="15">
        <v>12000</v>
      </c>
      <c r="B5991" s="15">
        <v>6.6199999999999995E-2</v>
      </c>
      <c r="C5991" s="15" t="s">
        <v>46</v>
      </c>
      <c r="D5991" s="15">
        <v>104500</v>
      </c>
      <c r="E5991" s="15">
        <v>36</v>
      </c>
      <c r="F5991" s="15">
        <v>3</v>
      </c>
      <c r="G5991" s="15">
        <v>0</v>
      </c>
    </row>
    <row r="5992" spans="1:7" x14ac:dyDescent="0.2">
      <c r="A5992" s="15">
        <v>10000</v>
      </c>
      <c r="B5992" s="15">
        <v>0.1409</v>
      </c>
      <c r="C5992" s="15" t="s">
        <v>44</v>
      </c>
      <c r="D5992" s="15">
        <v>53000</v>
      </c>
      <c r="E5992" s="15">
        <v>36</v>
      </c>
      <c r="F5992" s="15">
        <v>9</v>
      </c>
      <c r="G5992" s="15">
        <v>1</v>
      </c>
    </row>
    <row r="5993" spans="1:7" x14ac:dyDescent="0.2">
      <c r="A5993" s="15">
        <v>11500</v>
      </c>
      <c r="B5993" s="15">
        <v>0.16289999999999999</v>
      </c>
      <c r="C5993" s="15" t="s">
        <v>46</v>
      </c>
      <c r="D5993" s="15">
        <v>35000</v>
      </c>
      <c r="E5993" s="15">
        <v>36</v>
      </c>
      <c r="F5993" s="15">
        <v>10</v>
      </c>
      <c r="G5993" s="15">
        <v>0</v>
      </c>
    </row>
    <row r="5994" spans="1:7" x14ac:dyDescent="0.2">
      <c r="A5994" s="15">
        <v>6000</v>
      </c>
      <c r="B5994" s="15">
        <v>0.1016</v>
      </c>
      <c r="C5994" s="15" t="s">
        <v>44</v>
      </c>
      <c r="D5994" s="15">
        <v>66000</v>
      </c>
      <c r="E5994" s="15">
        <v>36</v>
      </c>
      <c r="F5994" s="15">
        <v>0.5</v>
      </c>
      <c r="G5994" s="15">
        <v>0</v>
      </c>
    </row>
    <row r="5995" spans="1:7" x14ac:dyDescent="0.2">
      <c r="A5995" s="15">
        <v>16825</v>
      </c>
      <c r="B5995" s="15">
        <v>0.14330000000000001</v>
      </c>
      <c r="C5995" s="15" t="s">
        <v>45</v>
      </c>
      <c r="D5995" s="15">
        <v>43000</v>
      </c>
      <c r="E5995" s="15">
        <v>36</v>
      </c>
      <c r="F5995" s="15">
        <v>3</v>
      </c>
      <c r="G5995" s="15">
        <v>1</v>
      </c>
    </row>
    <row r="5996" spans="1:7" x14ac:dyDescent="0.2">
      <c r="A5996" s="15">
        <v>7000</v>
      </c>
      <c r="B5996" s="15">
        <v>6.0299999999999999E-2</v>
      </c>
      <c r="C5996" s="15" t="s">
        <v>44</v>
      </c>
      <c r="D5996" s="15">
        <v>96000</v>
      </c>
      <c r="E5996" s="15">
        <v>36</v>
      </c>
      <c r="F5996" s="15">
        <v>4</v>
      </c>
      <c r="G5996" s="15">
        <v>0</v>
      </c>
    </row>
    <row r="5997" spans="1:7" x14ac:dyDescent="0.2">
      <c r="A5997" s="15">
        <v>20000</v>
      </c>
      <c r="B5997" s="15">
        <v>0.1409</v>
      </c>
      <c r="C5997" s="15" t="s">
        <v>46</v>
      </c>
      <c r="D5997" s="15">
        <v>87500</v>
      </c>
      <c r="E5997" s="15">
        <v>36</v>
      </c>
      <c r="F5997" s="15">
        <v>0.5</v>
      </c>
      <c r="G5997" s="15">
        <v>0</v>
      </c>
    </row>
    <row r="5998" spans="1:7" x14ac:dyDescent="0.2">
      <c r="A5998" s="15">
        <v>11300</v>
      </c>
      <c r="B5998" s="15">
        <v>0.1409</v>
      </c>
      <c r="C5998" s="15" t="s">
        <v>44</v>
      </c>
      <c r="D5998" s="15">
        <v>36480</v>
      </c>
      <c r="E5998" s="15">
        <v>36</v>
      </c>
      <c r="F5998" s="15">
        <v>0.5</v>
      </c>
      <c r="G5998" s="15">
        <v>1</v>
      </c>
    </row>
    <row r="5999" spans="1:7" x14ac:dyDescent="0.2">
      <c r="A5999" s="15">
        <v>8875</v>
      </c>
      <c r="B5999" s="15">
        <v>0.13109999999999999</v>
      </c>
      <c r="C5999" s="15" t="s">
        <v>44</v>
      </c>
      <c r="D5999" s="15">
        <v>26500</v>
      </c>
      <c r="E5999" s="15">
        <v>36</v>
      </c>
      <c r="F5999" s="15">
        <v>5</v>
      </c>
      <c r="G5999" s="15">
        <v>0</v>
      </c>
    </row>
    <row r="6000" spans="1:7" x14ac:dyDescent="0.2">
      <c r="A6000" s="15">
        <v>10000</v>
      </c>
      <c r="B6000" s="15">
        <v>0.18490000000000001</v>
      </c>
      <c r="C6000" s="15" t="s">
        <v>46</v>
      </c>
      <c r="D6000" s="15">
        <v>189000</v>
      </c>
      <c r="E6000" s="15">
        <v>36</v>
      </c>
      <c r="F6000" s="15">
        <v>10</v>
      </c>
      <c r="G6000" s="15">
        <v>0</v>
      </c>
    </row>
    <row r="6001" spans="1:7" x14ac:dyDescent="0.2">
      <c r="A6001" s="15">
        <v>10000</v>
      </c>
      <c r="B6001" s="15">
        <v>8.8999999999999996E-2</v>
      </c>
      <c r="C6001" s="15" t="s">
        <v>46</v>
      </c>
      <c r="D6001" s="15">
        <v>52000</v>
      </c>
      <c r="E6001" s="15">
        <v>36</v>
      </c>
      <c r="F6001" s="15">
        <v>2</v>
      </c>
      <c r="G6001" s="15">
        <v>0</v>
      </c>
    </row>
    <row r="6002" spans="1:7" x14ac:dyDescent="0.2">
      <c r="A6002" s="15">
        <v>15000</v>
      </c>
      <c r="B6002" s="15">
        <v>0.1905</v>
      </c>
      <c r="C6002" s="15" t="s">
        <v>44</v>
      </c>
      <c r="D6002" s="16">
        <v>100000</v>
      </c>
      <c r="E6002" s="15">
        <v>36</v>
      </c>
      <c r="F6002" s="15">
        <v>6</v>
      </c>
      <c r="G6002" s="15">
        <v>0</v>
      </c>
    </row>
    <row r="6003" spans="1:7" x14ac:dyDescent="0.2">
      <c r="A6003" s="15">
        <v>11100</v>
      </c>
      <c r="B6003" s="15">
        <v>0.1409</v>
      </c>
      <c r="C6003" s="15" t="s">
        <v>44</v>
      </c>
      <c r="D6003" s="15">
        <v>41601.06</v>
      </c>
      <c r="E6003" s="15">
        <v>36</v>
      </c>
      <c r="F6003" s="15">
        <v>10</v>
      </c>
      <c r="G6003" s="15">
        <v>1</v>
      </c>
    </row>
    <row r="6004" spans="1:7" x14ac:dyDescent="0.2">
      <c r="A6004" s="15">
        <v>13600</v>
      </c>
      <c r="B6004" s="15">
        <v>0.14330000000000001</v>
      </c>
      <c r="C6004" s="15" t="s">
        <v>46</v>
      </c>
      <c r="D6004" s="15">
        <v>50000</v>
      </c>
      <c r="E6004" s="15">
        <v>36</v>
      </c>
      <c r="F6004" s="15">
        <v>5</v>
      </c>
      <c r="G6004" s="15">
        <v>0</v>
      </c>
    </row>
    <row r="6005" spans="1:7" x14ac:dyDescent="0.2">
      <c r="A6005" s="15">
        <v>18225</v>
      </c>
      <c r="B6005" s="15">
        <v>0.22470000000000001</v>
      </c>
      <c r="C6005" s="15" t="s">
        <v>46</v>
      </c>
      <c r="D6005" s="15">
        <v>47500</v>
      </c>
      <c r="E6005" s="15">
        <v>60</v>
      </c>
      <c r="F6005" s="15">
        <v>5</v>
      </c>
      <c r="G6005" s="15">
        <v>0</v>
      </c>
    </row>
    <row r="6006" spans="1:7" x14ac:dyDescent="0.2">
      <c r="A6006" s="15">
        <v>5000</v>
      </c>
      <c r="B6006" s="15">
        <v>0.1409</v>
      </c>
      <c r="C6006" s="15" t="s">
        <v>45</v>
      </c>
      <c r="D6006" s="15">
        <v>108330</v>
      </c>
      <c r="E6006" s="15">
        <v>36</v>
      </c>
      <c r="F6006" s="15">
        <v>10</v>
      </c>
      <c r="G6006" s="15">
        <v>0</v>
      </c>
    </row>
    <row r="6007" spans="1:7" x14ac:dyDescent="0.2">
      <c r="A6007" s="15">
        <v>18000</v>
      </c>
      <c r="B6007" s="15">
        <v>0.13109999999999999</v>
      </c>
      <c r="C6007" s="15" t="s">
        <v>46</v>
      </c>
      <c r="D6007" s="15">
        <v>55000</v>
      </c>
      <c r="E6007" s="15">
        <v>36</v>
      </c>
      <c r="F6007" s="15">
        <v>6</v>
      </c>
      <c r="G6007" s="15">
        <v>0</v>
      </c>
    </row>
    <row r="6008" spans="1:7" x14ac:dyDescent="0.2">
      <c r="A6008" s="15">
        <v>5000</v>
      </c>
      <c r="B6008" s="15">
        <v>7.9000000000000001E-2</v>
      </c>
      <c r="C6008" s="15" t="s">
        <v>46</v>
      </c>
      <c r="D6008" s="15">
        <v>75000</v>
      </c>
      <c r="E6008" s="15">
        <v>36</v>
      </c>
      <c r="F6008" s="15">
        <v>2</v>
      </c>
      <c r="G6008" s="15">
        <v>1</v>
      </c>
    </row>
    <row r="6009" spans="1:7" x14ac:dyDescent="0.2">
      <c r="A6009" s="15">
        <v>8000</v>
      </c>
      <c r="B6009" s="15">
        <v>0.18490000000000001</v>
      </c>
      <c r="C6009" s="15" t="s">
        <v>44</v>
      </c>
      <c r="D6009" s="15">
        <v>25039</v>
      </c>
      <c r="E6009" s="15">
        <v>36</v>
      </c>
      <c r="F6009" s="15">
        <v>8</v>
      </c>
      <c r="G6009" s="15">
        <v>0</v>
      </c>
    </row>
    <row r="6010" spans="1:7" x14ac:dyDescent="0.2">
      <c r="A6010" s="15">
        <v>8725</v>
      </c>
      <c r="B6010" s="15">
        <v>0.1212</v>
      </c>
      <c r="C6010" s="15" t="s">
        <v>44</v>
      </c>
      <c r="D6010" s="15">
        <v>25000</v>
      </c>
      <c r="E6010" s="15">
        <v>36</v>
      </c>
      <c r="F6010" s="15">
        <v>3</v>
      </c>
      <c r="G6010" s="15">
        <v>0</v>
      </c>
    </row>
    <row r="6011" spans="1:7" x14ac:dyDescent="0.2">
      <c r="A6011" s="15">
        <v>6800</v>
      </c>
      <c r="B6011" s="15">
        <v>7.9000000000000001E-2</v>
      </c>
      <c r="C6011" s="15" t="s">
        <v>44</v>
      </c>
      <c r="D6011" s="15">
        <v>26400</v>
      </c>
      <c r="E6011" s="15">
        <v>36</v>
      </c>
      <c r="F6011" s="15">
        <v>2</v>
      </c>
      <c r="G6011" s="15">
        <v>0</v>
      </c>
    </row>
    <row r="6012" spans="1:7" x14ac:dyDescent="0.2">
      <c r="A6012" s="15">
        <v>6000</v>
      </c>
      <c r="B6012" s="15">
        <v>0.1409</v>
      </c>
      <c r="C6012" s="15" t="s">
        <v>46</v>
      </c>
      <c r="D6012" s="15">
        <v>64512</v>
      </c>
      <c r="E6012" s="15">
        <v>36</v>
      </c>
      <c r="F6012" s="15">
        <v>10</v>
      </c>
      <c r="G6012" s="15">
        <v>0</v>
      </c>
    </row>
    <row r="6013" spans="1:7" x14ac:dyDescent="0.2">
      <c r="A6013" s="15">
        <v>10000</v>
      </c>
      <c r="B6013" s="15">
        <v>0.1212</v>
      </c>
      <c r="C6013" s="15" t="s">
        <v>46</v>
      </c>
      <c r="D6013" s="15">
        <v>53000</v>
      </c>
      <c r="E6013" s="15">
        <v>36</v>
      </c>
      <c r="F6013" s="15">
        <v>7</v>
      </c>
      <c r="G6013" s="15">
        <v>0</v>
      </c>
    </row>
    <row r="6014" spans="1:7" x14ac:dyDescent="0.2">
      <c r="A6014" s="15">
        <v>20400</v>
      </c>
      <c r="B6014" s="15">
        <v>0.1114</v>
      </c>
      <c r="C6014" s="15" t="s">
        <v>46</v>
      </c>
      <c r="D6014" s="15">
        <v>52000</v>
      </c>
      <c r="E6014" s="15">
        <v>36</v>
      </c>
      <c r="F6014" s="15">
        <v>5</v>
      </c>
      <c r="G6014" s="15">
        <v>0</v>
      </c>
    </row>
    <row r="6015" spans="1:7" x14ac:dyDescent="0.2">
      <c r="A6015" s="15">
        <v>8000</v>
      </c>
      <c r="B6015" s="15">
        <v>0.1409</v>
      </c>
      <c r="C6015" s="15" t="s">
        <v>45</v>
      </c>
      <c r="D6015" s="15">
        <v>90000</v>
      </c>
      <c r="E6015" s="15">
        <v>36</v>
      </c>
      <c r="F6015" s="15">
        <v>10</v>
      </c>
      <c r="G6015" s="15">
        <v>0</v>
      </c>
    </row>
    <row r="6016" spans="1:7" x14ac:dyDescent="0.2">
      <c r="A6016" s="15">
        <v>15000</v>
      </c>
      <c r="B6016" s="15">
        <v>0.15310000000000001</v>
      </c>
      <c r="C6016" s="15" t="s">
        <v>44</v>
      </c>
      <c r="D6016" s="15">
        <v>49000</v>
      </c>
      <c r="E6016" s="15">
        <v>36</v>
      </c>
      <c r="F6016" s="15">
        <v>2</v>
      </c>
      <c r="G6016" s="15">
        <v>0</v>
      </c>
    </row>
    <row r="6017" spans="1:7" x14ac:dyDescent="0.2">
      <c r="A6017" s="15">
        <v>15500</v>
      </c>
      <c r="B6017" s="15">
        <v>0.1777</v>
      </c>
      <c r="C6017" s="15" t="s">
        <v>46</v>
      </c>
      <c r="D6017" s="15">
        <v>50000</v>
      </c>
      <c r="E6017" s="15">
        <v>36</v>
      </c>
      <c r="F6017" s="15">
        <v>9</v>
      </c>
      <c r="G6017" s="15">
        <v>0</v>
      </c>
    </row>
    <row r="6018" spans="1:7" x14ac:dyDescent="0.2">
      <c r="A6018" s="15">
        <v>15000</v>
      </c>
      <c r="B6018" s="15">
        <v>0.18490000000000001</v>
      </c>
      <c r="C6018" s="15" t="s">
        <v>44</v>
      </c>
      <c r="D6018" s="15">
        <v>65000</v>
      </c>
      <c r="E6018" s="15">
        <v>36</v>
      </c>
      <c r="F6018" s="15">
        <v>2</v>
      </c>
      <c r="G6018" s="15">
        <v>0</v>
      </c>
    </row>
    <row r="6019" spans="1:7" x14ac:dyDescent="0.2">
      <c r="A6019" s="15">
        <v>10000</v>
      </c>
      <c r="B6019" s="15">
        <v>0.15310000000000001</v>
      </c>
      <c r="C6019" s="15" t="s">
        <v>44</v>
      </c>
      <c r="D6019" s="15">
        <v>36000</v>
      </c>
      <c r="E6019" s="15">
        <v>36</v>
      </c>
      <c r="F6019" s="15">
        <v>2</v>
      </c>
      <c r="G6019" s="15">
        <v>1</v>
      </c>
    </row>
    <row r="6020" spans="1:7" x14ac:dyDescent="0.2">
      <c r="A6020" s="15">
        <v>12375</v>
      </c>
      <c r="B6020" s="15">
        <v>0.15310000000000001</v>
      </c>
      <c r="C6020" s="15" t="s">
        <v>44</v>
      </c>
      <c r="D6020" s="15">
        <v>75000</v>
      </c>
      <c r="E6020" s="15">
        <v>36</v>
      </c>
      <c r="F6020" s="15">
        <v>5</v>
      </c>
      <c r="G6020" s="15">
        <v>0</v>
      </c>
    </row>
    <row r="6021" spans="1:7" x14ac:dyDescent="0.2">
      <c r="A6021" s="15">
        <v>12000</v>
      </c>
      <c r="B6021" s="15">
        <v>0.17269999999999999</v>
      </c>
      <c r="C6021" s="15" t="s">
        <v>46</v>
      </c>
      <c r="D6021" s="15">
        <v>45000</v>
      </c>
      <c r="E6021" s="15">
        <v>36</v>
      </c>
      <c r="F6021" s="15">
        <v>10</v>
      </c>
      <c r="G6021" s="15">
        <v>0</v>
      </c>
    </row>
    <row r="6022" spans="1:7" x14ac:dyDescent="0.2">
      <c r="A6022" s="15">
        <v>16800</v>
      </c>
      <c r="B6022" s="15">
        <v>0.2198</v>
      </c>
      <c r="C6022" s="15" t="s">
        <v>44</v>
      </c>
      <c r="D6022" s="15">
        <v>55000</v>
      </c>
      <c r="E6022" s="15">
        <v>60</v>
      </c>
      <c r="F6022" s="15">
        <v>0.5</v>
      </c>
      <c r="G6022" s="15">
        <v>1</v>
      </c>
    </row>
    <row r="6023" spans="1:7" x14ac:dyDescent="0.2">
      <c r="A6023" s="15">
        <v>10000</v>
      </c>
      <c r="B6023" s="15">
        <v>0.1409</v>
      </c>
      <c r="C6023" s="15" t="s">
        <v>44</v>
      </c>
      <c r="D6023" s="15">
        <v>42000</v>
      </c>
      <c r="E6023" s="15">
        <v>36</v>
      </c>
      <c r="F6023" s="15">
        <v>2</v>
      </c>
      <c r="G6023" s="15">
        <v>0</v>
      </c>
    </row>
    <row r="6024" spans="1:7" x14ac:dyDescent="0.2">
      <c r="A6024" s="15">
        <v>9500</v>
      </c>
      <c r="B6024" s="15">
        <v>6.6199999999999995E-2</v>
      </c>
      <c r="C6024" s="15" t="s">
        <v>44</v>
      </c>
      <c r="D6024" s="15">
        <v>67000</v>
      </c>
      <c r="E6024" s="15">
        <v>36</v>
      </c>
      <c r="F6024" s="15">
        <v>1</v>
      </c>
      <c r="G6024" s="15">
        <v>0</v>
      </c>
    </row>
    <row r="6025" spans="1:7" x14ac:dyDescent="0.2">
      <c r="A6025" s="15">
        <v>18000</v>
      </c>
      <c r="B6025" s="15">
        <v>0.1409</v>
      </c>
      <c r="C6025" s="15" t="s">
        <v>44</v>
      </c>
      <c r="D6025" s="15">
        <v>45600</v>
      </c>
      <c r="E6025" s="15">
        <v>36</v>
      </c>
      <c r="F6025" s="15">
        <v>10</v>
      </c>
      <c r="G6025" s="15">
        <v>0</v>
      </c>
    </row>
    <row r="6026" spans="1:7" x14ac:dyDescent="0.2">
      <c r="A6026" s="15">
        <v>4500</v>
      </c>
      <c r="B6026" s="15">
        <v>0.13109999999999999</v>
      </c>
      <c r="C6026" s="15" t="s">
        <v>44</v>
      </c>
      <c r="D6026" s="15">
        <v>35500</v>
      </c>
      <c r="E6026" s="15">
        <v>36</v>
      </c>
      <c r="F6026" s="15">
        <v>5</v>
      </c>
      <c r="G6026" s="15">
        <v>1</v>
      </c>
    </row>
    <row r="6027" spans="1:7" x14ac:dyDescent="0.2">
      <c r="A6027" s="15">
        <v>8000</v>
      </c>
      <c r="B6027" s="15">
        <v>7.6200000000000004E-2</v>
      </c>
      <c r="C6027" s="15" t="s">
        <v>44</v>
      </c>
      <c r="D6027" s="15">
        <v>40000</v>
      </c>
      <c r="E6027" s="15">
        <v>36</v>
      </c>
      <c r="F6027" s="15">
        <v>6</v>
      </c>
      <c r="G6027" s="15">
        <v>1</v>
      </c>
    </row>
    <row r="6028" spans="1:7" x14ac:dyDescent="0.2">
      <c r="A6028" s="15">
        <v>6975</v>
      </c>
      <c r="B6028" s="15">
        <v>0.1212</v>
      </c>
      <c r="C6028" s="15" t="s">
        <v>44</v>
      </c>
      <c r="D6028" s="15">
        <v>25000</v>
      </c>
      <c r="E6028" s="15">
        <v>36</v>
      </c>
      <c r="F6028" s="15">
        <v>5</v>
      </c>
      <c r="G6028" s="15">
        <v>1</v>
      </c>
    </row>
    <row r="6029" spans="1:7" x14ac:dyDescent="0.2">
      <c r="A6029" s="15">
        <v>5500</v>
      </c>
      <c r="B6029" s="15">
        <v>7.6200000000000004E-2</v>
      </c>
      <c r="C6029" s="15" t="s">
        <v>44</v>
      </c>
      <c r="D6029" s="15">
        <v>66700</v>
      </c>
      <c r="E6029" s="15">
        <v>36</v>
      </c>
      <c r="F6029" s="15">
        <v>4</v>
      </c>
      <c r="G6029" s="15">
        <v>0</v>
      </c>
    </row>
    <row r="6030" spans="1:7" x14ac:dyDescent="0.2">
      <c r="A6030" s="15">
        <v>30000</v>
      </c>
      <c r="B6030" s="15">
        <v>0.2198</v>
      </c>
      <c r="C6030" s="15" t="s">
        <v>46</v>
      </c>
      <c r="D6030" s="15">
        <v>122132</v>
      </c>
      <c r="E6030" s="15">
        <v>60</v>
      </c>
      <c r="F6030" s="15">
        <v>10</v>
      </c>
      <c r="G6030" s="15">
        <v>0</v>
      </c>
    </row>
    <row r="6031" spans="1:7" x14ac:dyDescent="0.2">
      <c r="A6031" s="15">
        <v>7000</v>
      </c>
      <c r="B6031" s="15">
        <v>7.6200000000000004E-2</v>
      </c>
      <c r="C6031" s="15" t="s">
        <v>46</v>
      </c>
      <c r="D6031" s="15">
        <v>45000</v>
      </c>
      <c r="E6031" s="15">
        <v>36</v>
      </c>
      <c r="F6031" s="15">
        <v>5</v>
      </c>
      <c r="G6031" s="15">
        <v>0</v>
      </c>
    </row>
    <row r="6032" spans="1:7" x14ac:dyDescent="0.2">
      <c r="A6032" s="15">
        <v>35000</v>
      </c>
      <c r="B6032" s="15">
        <v>0.22950000000000001</v>
      </c>
      <c r="C6032" s="15" t="s">
        <v>46</v>
      </c>
      <c r="D6032" s="15">
        <v>160000</v>
      </c>
      <c r="E6032" s="15">
        <v>60</v>
      </c>
      <c r="F6032" s="15">
        <v>0.5</v>
      </c>
      <c r="G6032" s="15">
        <v>1</v>
      </c>
    </row>
    <row r="6033" spans="1:7" x14ac:dyDescent="0.2">
      <c r="A6033" s="15">
        <v>11850</v>
      </c>
      <c r="B6033" s="15">
        <v>0.1777</v>
      </c>
      <c r="C6033" s="15" t="s">
        <v>44</v>
      </c>
      <c r="D6033" s="15">
        <v>54000</v>
      </c>
      <c r="E6033" s="15">
        <v>36</v>
      </c>
      <c r="F6033" s="15">
        <v>2</v>
      </c>
      <c r="G6033" s="15">
        <v>1</v>
      </c>
    </row>
    <row r="6034" spans="1:7" x14ac:dyDescent="0.2">
      <c r="A6034" s="15">
        <v>27200</v>
      </c>
      <c r="B6034" s="15">
        <v>0.1875</v>
      </c>
      <c r="C6034" s="15" t="s">
        <v>46</v>
      </c>
      <c r="D6034" s="15">
        <v>105000</v>
      </c>
      <c r="E6034" s="15">
        <v>36</v>
      </c>
      <c r="F6034" s="15">
        <v>3</v>
      </c>
      <c r="G6034" s="15">
        <v>0</v>
      </c>
    </row>
    <row r="6035" spans="1:7" x14ac:dyDescent="0.2">
      <c r="A6035" s="15">
        <v>4000</v>
      </c>
      <c r="B6035" s="15">
        <v>0.17269999999999999</v>
      </c>
      <c r="C6035" s="15" t="s">
        <v>44</v>
      </c>
      <c r="D6035" s="15">
        <v>45000</v>
      </c>
      <c r="E6035" s="15">
        <v>36</v>
      </c>
      <c r="F6035" s="15">
        <v>7</v>
      </c>
      <c r="G6035" s="15">
        <v>0</v>
      </c>
    </row>
    <row r="6036" spans="1:7" x14ac:dyDescent="0.2">
      <c r="A6036" s="15">
        <v>8875</v>
      </c>
      <c r="B6036" s="15">
        <v>0.15310000000000001</v>
      </c>
      <c r="C6036" s="15" t="s">
        <v>44</v>
      </c>
      <c r="D6036" s="15">
        <v>43878.9</v>
      </c>
      <c r="E6036" s="15">
        <v>36</v>
      </c>
      <c r="F6036" s="15">
        <v>9</v>
      </c>
      <c r="G6036" s="15">
        <v>0</v>
      </c>
    </row>
    <row r="6037" spans="1:7" x14ac:dyDescent="0.2">
      <c r="A6037" s="15">
        <v>25000</v>
      </c>
      <c r="B6037" s="15">
        <v>0.1114</v>
      </c>
      <c r="C6037" s="15" t="s">
        <v>46</v>
      </c>
      <c r="D6037" s="15">
        <v>70000</v>
      </c>
      <c r="E6037" s="15">
        <v>60</v>
      </c>
      <c r="F6037" s="15">
        <v>10</v>
      </c>
      <c r="G6037" s="15">
        <v>0</v>
      </c>
    </row>
    <row r="6038" spans="1:7" x14ac:dyDescent="0.2">
      <c r="A6038" s="15">
        <v>8975</v>
      </c>
      <c r="B6038" s="15">
        <v>0.18490000000000001</v>
      </c>
      <c r="C6038" s="15" t="s">
        <v>44</v>
      </c>
      <c r="D6038" s="15">
        <v>45000</v>
      </c>
      <c r="E6038" s="15">
        <v>36</v>
      </c>
      <c r="F6038" s="15">
        <v>3</v>
      </c>
      <c r="G6038" s="15">
        <v>0</v>
      </c>
    </row>
    <row r="6039" spans="1:7" x14ac:dyDescent="0.2">
      <c r="A6039" s="15">
        <v>31000</v>
      </c>
      <c r="B6039" s="15">
        <v>0.1212</v>
      </c>
      <c r="C6039" s="15" t="s">
        <v>46</v>
      </c>
      <c r="D6039" s="15">
        <v>153000</v>
      </c>
      <c r="E6039" s="15">
        <v>36</v>
      </c>
      <c r="F6039" s="15">
        <v>10</v>
      </c>
      <c r="G6039" s="15">
        <v>0</v>
      </c>
    </row>
    <row r="6040" spans="1:7" x14ac:dyDescent="0.2">
      <c r="A6040" s="15">
        <v>9175</v>
      </c>
      <c r="B6040" s="15">
        <v>0.1875</v>
      </c>
      <c r="C6040" s="15" t="s">
        <v>44</v>
      </c>
      <c r="D6040" s="15">
        <v>28139.919999999998</v>
      </c>
      <c r="E6040" s="15">
        <v>36</v>
      </c>
      <c r="F6040" s="15">
        <v>6</v>
      </c>
      <c r="G6040" s="15">
        <v>1</v>
      </c>
    </row>
    <row r="6041" spans="1:7" x14ac:dyDescent="0.2">
      <c r="A6041" s="15">
        <v>3000</v>
      </c>
      <c r="B6041" s="15">
        <v>0.14330000000000001</v>
      </c>
      <c r="C6041" s="15" t="s">
        <v>44</v>
      </c>
      <c r="D6041" s="15">
        <v>18700</v>
      </c>
      <c r="E6041" s="15">
        <v>36</v>
      </c>
      <c r="F6041" s="15">
        <v>3</v>
      </c>
      <c r="G6041" s="15">
        <v>0</v>
      </c>
    </row>
    <row r="6042" spans="1:7" x14ac:dyDescent="0.2">
      <c r="A6042" s="15">
        <v>18000</v>
      </c>
      <c r="B6042" s="15">
        <v>0.1212</v>
      </c>
      <c r="C6042" s="15" t="s">
        <v>46</v>
      </c>
      <c r="D6042" s="15">
        <v>45395</v>
      </c>
      <c r="E6042" s="15">
        <v>60</v>
      </c>
      <c r="F6042" s="15">
        <v>5</v>
      </c>
      <c r="G6042" s="15">
        <v>0</v>
      </c>
    </row>
    <row r="6043" spans="1:7" x14ac:dyDescent="0.2">
      <c r="A6043" s="15">
        <v>5400</v>
      </c>
      <c r="B6043" s="15">
        <v>0.14330000000000001</v>
      </c>
      <c r="C6043" s="15" t="s">
        <v>46</v>
      </c>
      <c r="D6043" s="16">
        <v>100000</v>
      </c>
      <c r="E6043" s="15">
        <v>36</v>
      </c>
      <c r="F6043" s="15">
        <v>0.5</v>
      </c>
      <c r="G6043" s="15">
        <v>0</v>
      </c>
    </row>
    <row r="6044" spans="1:7" x14ac:dyDescent="0.2">
      <c r="A6044" s="15">
        <v>7000</v>
      </c>
      <c r="B6044" s="15">
        <v>0.1409</v>
      </c>
      <c r="C6044" s="15" t="s">
        <v>46</v>
      </c>
      <c r="D6044" s="15">
        <v>50000</v>
      </c>
      <c r="E6044" s="15">
        <v>36</v>
      </c>
      <c r="F6044" s="15">
        <v>10</v>
      </c>
      <c r="G6044" s="15">
        <v>0</v>
      </c>
    </row>
    <row r="6045" spans="1:7" x14ac:dyDescent="0.2">
      <c r="A6045" s="15">
        <v>9600</v>
      </c>
      <c r="B6045" s="15">
        <v>0.1409</v>
      </c>
      <c r="C6045" s="15" t="s">
        <v>44</v>
      </c>
      <c r="D6045" s="15">
        <v>54000</v>
      </c>
      <c r="E6045" s="15">
        <v>36</v>
      </c>
      <c r="F6045" s="15">
        <v>6</v>
      </c>
      <c r="G6045" s="15">
        <v>0</v>
      </c>
    </row>
    <row r="6046" spans="1:7" x14ac:dyDescent="0.2">
      <c r="A6046" s="15">
        <v>6000</v>
      </c>
      <c r="B6046" s="15">
        <v>7.9000000000000001E-2</v>
      </c>
      <c r="C6046" s="15" t="s">
        <v>44</v>
      </c>
      <c r="D6046" s="15">
        <v>40000</v>
      </c>
      <c r="E6046" s="15">
        <v>36</v>
      </c>
      <c r="F6046" s="15">
        <v>4</v>
      </c>
      <c r="G6046" s="15">
        <v>0</v>
      </c>
    </row>
    <row r="6047" spans="1:7" x14ac:dyDescent="0.2">
      <c r="A6047" s="15">
        <v>10000</v>
      </c>
      <c r="B6047" s="15">
        <v>0.1016</v>
      </c>
      <c r="C6047" s="15" t="s">
        <v>44</v>
      </c>
      <c r="D6047" s="15">
        <v>50000</v>
      </c>
      <c r="E6047" s="15">
        <v>36</v>
      </c>
      <c r="F6047" s="15">
        <v>4</v>
      </c>
      <c r="G6047" s="15">
        <v>0</v>
      </c>
    </row>
    <row r="6048" spans="1:7" x14ac:dyDescent="0.2">
      <c r="A6048" s="15">
        <v>8400</v>
      </c>
      <c r="B6048" s="15">
        <v>0.17269999999999999</v>
      </c>
      <c r="C6048" s="15" t="s">
        <v>44</v>
      </c>
      <c r="D6048" s="15">
        <v>120000</v>
      </c>
      <c r="E6048" s="15">
        <v>36</v>
      </c>
      <c r="F6048" s="15">
        <v>7</v>
      </c>
      <c r="G6048" s="15">
        <v>0</v>
      </c>
    </row>
    <row r="6049" spans="1:7" x14ac:dyDescent="0.2">
      <c r="A6049" s="15">
        <v>7500</v>
      </c>
      <c r="B6049" s="15">
        <v>0.15310000000000001</v>
      </c>
      <c r="C6049" s="15" t="s">
        <v>45</v>
      </c>
      <c r="D6049" s="15">
        <v>24000</v>
      </c>
      <c r="E6049" s="15">
        <v>36</v>
      </c>
      <c r="F6049" s="15">
        <v>8</v>
      </c>
      <c r="G6049" s="15">
        <v>0</v>
      </c>
    </row>
    <row r="6050" spans="1:7" x14ac:dyDescent="0.2">
      <c r="A6050" s="15">
        <v>28000</v>
      </c>
      <c r="B6050" s="15">
        <v>0.1777</v>
      </c>
      <c r="C6050" s="15" t="s">
        <v>45</v>
      </c>
      <c r="D6050" s="15">
        <v>92000</v>
      </c>
      <c r="E6050" s="15">
        <v>36</v>
      </c>
      <c r="F6050" s="15">
        <v>10</v>
      </c>
      <c r="G6050" s="15">
        <v>0</v>
      </c>
    </row>
    <row r="6051" spans="1:7" x14ac:dyDescent="0.2">
      <c r="A6051" s="15">
        <v>19000</v>
      </c>
      <c r="B6051" s="15">
        <v>0.19719999999999999</v>
      </c>
      <c r="C6051" s="15" t="s">
        <v>44</v>
      </c>
      <c r="D6051" s="16">
        <v>100000</v>
      </c>
      <c r="E6051" s="15">
        <v>60</v>
      </c>
      <c r="F6051" s="15">
        <v>10</v>
      </c>
      <c r="G6051" s="15">
        <v>0</v>
      </c>
    </row>
    <row r="6052" spans="1:7" x14ac:dyDescent="0.2">
      <c r="A6052" s="15">
        <v>12000</v>
      </c>
      <c r="B6052" s="15">
        <v>6.6199999999999995E-2</v>
      </c>
      <c r="C6052" s="15" t="s">
        <v>46</v>
      </c>
      <c r="D6052" s="15">
        <v>90000</v>
      </c>
      <c r="E6052" s="15">
        <v>36</v>
      </c>
      <c r="F6052" s="15">
        <v>6</v>
      </c>
      <c r="G6052" s="15">
        <v>0</v>
      </c>
    </row>
    <row r="6053" spans="1:7" x14ac:dyDescent="0.2">
      <c r="A6053" s="15">
        <v>13000</v>
      </c>
      <c r="B6053" s="15">
        <v>7.9000000000000001E-2</v>
      </c>
      <c r="C6053" s="15" t="s">
        <v>46</v>
      </c>
      <c r="D6053" s="16">
        <v>100000</v>
      </c>
      <c r="E6053" s="15">
        <v>36</v>
      </c>
      <c r="F6053" s="15">
        <v>10</v>
      </c>
      <c r="G6053" s="15">
        <v>0</v>
      </c>
    </row>
    <row r="6054" spans="1:7" x14ac:dyDescent="0.2">
      <c r="A6054" s="15">
        <v>35000</v>
      </c>
      <c r="B6054" s="15">
        <v>0.15310000000000001</v>
      </c>
      <c r="C6054" s="15" t="s">
        <v>46</v>
      </c>
      <c r="D6054" s="15">
        <v>175000</v>
      </c>
      <c r="E6054" s="15">
        <v>60</v>
      </c>
      <c r="F6054" s="15">
        <v>0.5</v>
      </c>
      <c r="G6054" s="15">
        <v>0</v>
      </c>
    </row>
    <row r="6055" spans="1:7" x14ac:dyDescent="0.2">
      <c r="A6055" s="15">
        <v>30000</v>
      </c>
      <c r="B6055" s="15">
        <v>0.23630000000000001</v>
      </c>
      <c r="C6055" s="15" t="s">
        <v>46</v>
      </c>
      <c r="D6055" s="15">
        <v>85000</v>
      </c>
      <c r="E6055" s="15">
        <v>60</v>
      </c>
      <c r="F6055" s="15">
        <v>2</v>
      </c>
      <c r="G6055" s="15">
        <v>0</v>
      </c>
    </row>
    <row r="6056" spans="1:7" x14ac:dyDescent="0.2">
      <c r="A6056" s="15">
        <v>11100</v>
      </c>
      <c r="B6056" s="15">
        <v>8.8999999999999996E-2</v>
      </c>
      <c r="C6056" s="15" t="s">
        <v>46</v>
      </c>
      <c r="D6056" s="15">
        <v>33000</v>
      </c>
      <c r="E6056" s="15">
        <v>36</v>
      </c>
      <c r="F6056" s="15">
        <v>4</v>
      </c>
      <c r="G6056" s="15">
        <v>0</v>
      </c>
    </row>
    <row r="6057" spans="1:7" x14ac:dyDescent="0.2">
      <c r="A6057" s="15">
        <v>10000</v>
      </c>
      <c r="B6057" s="15">
        <v>0.1409</v>
      </c>
      <c r="C6057" s="15" t="s">
        <v>46</v>
      </c>
      <c r="D6057" s="15">
        <v>79000</v>
      </c>
      <c r="E6057" s="15">
        <v>36</v>
      </c>
      <c r="F6057" s="15">
        <v>6</v>
      </c>
      <c r="G6057" s="15">
        <v>0</v>
      </c>
    </row>
    <row r="6058" spans="1:7" x14ac:dyDescent="0.2">
      <c r="A6058" s="15">
        <v>10000</v>
      </c>
      <c r="B6058" s="15">
        <v>0.1875</v>
      </c>
      <c r="C6058" s="15" t="s">
        <v>44</v>
      </c>
      <c r="D6058" s="15">
        <v>32000</v>
      </c>
      <c r="E6058" s="15">
        <v>36</v>
      </c>
      <c r="F6058" s="15">
        <v>5</v>
      </c>
      <c r="G6058" s="15">
        <v>0</v>
      </c>
    </row>
    <row r="6059" spans="1:7" x14ac:dyDescent="0.2">
      <c r="A6059" s="15">
        <v>11875</v>
      </c>
      <c r="B6059" s="15">
        <v>0.1212</v>
      </c>
      <c r="C6059" s="15" t="s">
        <v>44</v>
      </c>
      <c r="D6059" s="15">
        <v>35859.199999999997</v>
      </c>
      <c r="E6059" s="15">
        <v>36</v>
      </c>
      <c r="F6059" s="15">
        <v>4</v>
      </c>
      <c r="G6059" s="15">
        <v>1</v>
      </c>
    </row>
    <row r="6060" spans="1:7" x14ac:dyDescent="0.2">
      <c r="A6060" s="15">
        <v>18000</v>
      </c>
      <c r="B6060" s="15">
        <v>0.14330000000000001</v>
      </c>
      <c r="C6060" s="15" t="s">
        <v>44</v>
      </c>
      <c r="D6060" s="15">
        <v>51000</v>
      </c>
      <c r="E6060" s="15">
        <v>60</v>
      </c>
      <c r="F6060" s="15">
        <v>6</v>
      </c>
      <c r="G6060" s="15">
        <v>0</v>
      </c>
    </row>
    <row r="6061" spans="1:7" x14ac:dyDescent="0.2">
      <c r="A6061" s="15">
        <v>19375</v>
      </c>
      <c r="B6061" s="15">
        <v>0.13109999999999999</v>
      </c>
      <c r="C6061" s="15" t="s">
        <v>44</v>
      </c>
      <c r="D6061" s="15">
        <v>50000</v>
      </c>
      <c r="E6061" s="15">
        <v>36</v>
      </c>
      <c r="F6061" s="15">
        <v>5</v>
      </c>
      <c r="G6061" s="15">
        <v>0</v>
      </c>
    </row>
    <row r="6062" spans="1:7" x14ac:dyDescent="0.2">
      <c r="A6062" s="15">
        <v>5500</v>
      </c>
      <c r="B6062" s="15">
        <v>0.13109999999999999</v>
      </c>
      <c r="C6062" s="15" t="s">
        <v>44</v>
      </c>
      <c r="D6062" s="15">
        <v>24555.599999999999</v>
      </c>
      <c r="E6062" s="15">
        <v>36</v>
      </c>
      <c r="F6062" s="15">
        <v>2</v>
      </c>
      <c r="G6062" s="15">
        <v>0</v>
      </c>
    </row>
    <row r="6063" spans="1:7" x14ac:dyDescent="0.2">
      <c r="A6063" s="15">
        <v>6700</v>
      </c>
      <c r="B6063" s="15">
        <v>0.1777</v>
      </c>
      <c r="C6063" s="15" t="s">
        <v>44</v>
      </c>
      <c r="D6063" s="15">
        <v>38000</v>
      </c>
      <c r="E6063" s="15">
        <v>36</v>
      </c>
      <c r="F6063" s="15">
        <v>2</v>
      </c>
      <c r="G6063" s="15">
        <v>0</v>
      </c>
    </row>
    <row r="6064" spans="1:7" x14ac:dyDescent="0.2">
      <c r="A6064" s="15">
        <v>15000</v>
      </c>
      <c r="B6064" s="15">
        <v>0.1212</v>
      </c>
      <c r="C6064" s="15" t="s">
        <v>44</v>
      </c>
      <c r="D6064" s="15">
        <v>80000</v>
      </c>
      <c r="E6064" s="15">
        <v>36</v>
      </c>
      <c r="F6064" s="15">
        <v>8</v>
      </c>
      <c r="G6064" s="15">
        <v>0</v>
      </c>
    </row>
    <row r="6065" spans="1:7" x14ac:dyDescent="0.2">
      <c r="A6065" s="15">
        <v>7000</v>
      </c>
      <c r="B6065" s="15">
        <v>0.1409</v>
      </c>
      <c r="C6065" s="15" t="s">
        <v>46</v>
      </c>
      <c r="D6065" s="15">
        <v>68000</v>
      </c>
      <c r="E6065" s="15">
        <v>36</v>
      </c>
      <c r="F6065" s="15">
        <v>10</v>
      </c>
      <c r="G6065" s="15">
        <v>0</v>
      </c>
    </row>
    <row r="6066" spans="1:7" x14ac:dyDescent="0.2">
      <c r="A6066" s="15">
        <v>4000</v>
      </c>
      <c r="B6066" s="15">
        <v>0.1409</v>
      </c>
      <c r="C6066" s="15" t="s">
        <v>44</v>
      </c>
      <c r="D6066" s="15">
        <v>60000</v>
      </c>
      <c r="E6066" s="15">
        <v>36</v>
      </c>
      <c r="F6066" s="15">
        <v>5</v>
      </c>
      <c r="G6066" s="15">
        <v>1</v>
      </c>
    </row>
    <row r="6067" spans="1:7" x14ac:dyDescent="0.2">
      <c r="A6067" s="15">
        <v>3000</v>
      </c>
      <c r="B6067" s="15">
        <v>0.15310000000000001</v>
      </c>
      <c r="C6067" s="15" t="s">
        <v>46</v>
      </c>
      <c r="D6067" s="15">
        <v>55968</v>
      </c>
      <c r="E6067" s="15">
        <v>36</v>
      </c>
      <c r="F6067" s="15">
        <v>8</v>
      </c>
      <c r="G6067" s="15">
        <v>1</v>
      </c>
    </row>
    <row r="6068" spans="1:7" x14ac:dyDescent="0.2">
      <c r="A6068" s="15">
        <v>20000</v>
      </c>
      <c r="B6068" s="15">
        <v>0.14330000000000001</v>
      </c>
      <c r="C6068" s="15" t="s">
        <v>46</v>
      </c>
      <c r="D6068" s="15">
        <v>150000</v>
      </c>
      <c r="E6068" s="15">
        <v>36</v>
      </c>
      <c r="F6068" s="15">
        <v>5</v>
      </c>
      <c r="G6068" s="15">
        <v>0</v>
      </c>
    </row>
    <row r="6069" spans="1:7" x14ac:dyDescent="0.2">
      <c r="A6069" s="15">
        <v>10000</v>
      </c>
      <c r="B6069" s="15">
        <v>0.1212</v>
      </c>
      <c r="C6069" s="15" t="s">
        <v>44</v>
      </c>
      <c r="D6069" s="15">
        <v>80000</v>
      </c>
      <c r="E6069" s="15">
        <v>36</v>
      </c>
      <c r="F6069" s="15">
        <v>4</v>
      </c>
      <c r="G6069" s="15">
        <v>1</v>
      </c>
    </row>
    <row r="6070" spans="1:7" x14ac:dyDescent="0.2">
      <c r="A6070" s="15">
        <v>12700</v>
      </c>
      <c r="B6070" s="15">
        <v>0.18490000000000001</v>
      </c>
      <c r="C6070" s="15" t="s">
        <v>44</v>
      </c>
      <c r="D6070" s="15">
        <v>68000</v>
      </c>
      <c r="E6070" s="15">
        <v>36</v>
      </c>
      <c r="F6070" s="15">
        <v>2</v>
      </c>
      <c r="G6070" s="15">
        <v>0</v>
      </c>
    </row>
    <row r="6071" spans="1:7" x14ac:dyDescent="0.2">
      <c r="A6071" s="15">
        <v>28000</v>
      </c>
      <c r="B6071" s="15">
        <v>0.158</v>
      </c>
      <c r="C6071" s="15" t="s">
        <v>46</v>
      </c>
      <c r="D6071" s="15">
        <v>78000</v>
      </c>
      <c r="E6071" s="15">
        <v>60</v>
      </c>
      <c r="F6071" s="15">
        <v>10</v>
      </c>
      <c r="G6071" s="15">
        <v>0</v>
      </c>
    </row>
    <row r="6072" spans="1:7" x14ac:dyDescent="0.2">
      <c r="A6072" s="15">
        <v>8000</v>
      </c>
      <c r="B6072" s="15">
        <v>0.1409</v>
      </c>
      <c r="C6072" s="15" t="s">
        <v>46</v>
      </c>
      <c r="D6072" s="15">
        <v>165000</v>
      </c>
      <c r="E6072" s="15">
        <v>36</v>
      </c>
      <c r="F6072" s="15">
        <v>0.5</v>
      </c>
      <c r="G6072" s="15">
        <v>0</v>
      </c>
    </row>
    <row r="6073" spans="1:7" x14ac:dyDescent="0.2">
      <c r="A6073" s="15">
        <v>2500</v>
      </c>
      <c r="B6073" s="15">
        <v>7.9000000000000001E-2</v>
      </c>
      <c r="C6073" s="15" t="s">
        <v>46</v>
      </c>
      <c r="D6073" s="15">
        <v>75000</v>
      </c>
      <c r="E6073" s="15">
        <v>36</v>
      </c>
      <c r="F6073" s="15">
        <v>10</v>
      </c>
      <c r="G6073" s="15">
        <v>1</v>
      </c>
    </row>
    <row r="6074" spans="1:7" x14ac:dyDescent="0.2">
      <c r="A6074" s="15">
        <v>7300</v>
      </c>
      <c r="B6074" s="15">
        <v>0.13109999999999999</v>
      </c>
      <c r="C6074" s="15" t="s">
        <v>45</v>
      </c>
      <c r="D6074" s="15">
        <v>45000</v>
      </c>
      <c r="E6074" s="15">
        <v>36</v>
      </c>
      <c r="F6074" s="15">
        <v>1</v>
      </c>
      <c r="G6074" s="15">
        <v>0</v>
      </c>
    </row>
    <row r="6075" spans="1:7" x14ac:dyDescent="0.2">
      <c r="A6075" s="15">
        <v>20500</v>
      </c>
      <c r="B6075" s="15">
        <v>0.1212</v>
      </c>
      <c r="C6075" s="15" t="s">
        <v>46</v>
      </c>
      <c r="D6075" s="15">
        <v>52000</v>
      </c>
      <c r="E6075" s="15">
        <v>36</v>
      </c>
      <c r="F6075" s="15">
        <v>10</v>
      </c>
      <c r="G6075" s="15">
        <v>1</v>
      </c>
    </row>
    <row r="6076" spans="1:7" x14ac:dyDescent="0.2">
      <c r="A6076" s="15">
        <v>16000</v>
      </c>
      <c r="B6076" s="15">
        <v>0.1212</v>
      </c>
      <c r="C6076" s="15" t="s">
        <v>46</v>
      </c>
      <c r="D6076" s="15">
        <v>90000</v>
      </c>
      <c r="E6076" s="15">
        <v>36</v>
      </c>
      <c r="F6076" s="15">
        <v>10</v>
      </c>
      <c r="G6076" s="15">
        <v>1</v>
      </c>
    </row>
    <row r="6077" spans="1:7" x14ac:dyDescent="0.2">
      <c r="A6077" s="15">
        <v>3250</v>
      </c>
      <c r="B6077" s="15">
        <v>0.1114</v>
      </c>
      <c r="C6077" s="15" t="s">
        <v>44</v>
      </c>
      <c r="D6077" s="15">
        <v>25000</v>
      </c>
      <c r="E6077" s="15">
        <v>36</v>
      </c>
      <c r="F6077" s="15">
        <v>7</v>
      </c>
      <c r="G6077" s="15">
        <v>0</v>
      </c>
    </row>
    <row r="6078" spans="1:7" x14ac:dyDescent="0.2">
      <c r="A6078" s="15">
        <v>5000</v>
      </c>
      <c r="B6078" s="15">
        <v>0.1409</v>
      </c>
      <c r="C6078" s="15" t="s">
        <v>44</v>
      </c>
      <c r="D6078" s="15">
        <v>65000</v>
      </c>
      <c r="E6078" s="15">
        <v>36</v>
      </c>
      <c r="F6078" s="15">
        <v>7</v>
      </c>
      <c r="G6078" s="15">
        <v>0</v>
      </c>
    </row>
    <row r="6079" spans="1:7" x14ac:dyDescent="0.2">
      <c r="A6079" s="15">
        <v>35000</v>
      </c>
      <c r="B6079" s="15">
        <v>0.1875</v>
      </c>
      <c r="C6079" s="15" t="s">
        <v>46</v>
      </c>
      <c r="D6079" s="15">
        <v>123948</v>
      </c>
      <c r="E6079" s="15">
        <v>36</v>
      </c>
      <c r="F6079" s="15">
        <v>3</v>
      </c>
      <c r="G6079" s="15">
        <v>0</v>
      </c>
    </row>
    <row r="6080" spans="1:7" x14ac:dyDescent="0.2">
      <c r="A6080" s="15">
        <v>4800</v>
      </c>
      <c r="B6080" s="15">
        <v>6.6199999999999995E-2</v>
      </c>
      <c r="C6080" s="15" t="s">
        <v>44</v>
      </c>
      <c r="D6080" s="15">
        <v>75000</v>
      </c>
      <c r="E6080" s="15">
        <v>36</v>
      </c>
      <c r="F6080" s="15">
        <v>2</v>
      </c>
      <c r="G6080" s="15">
        <v>0</v>
      </c>
    </row>
    <row r="6081" spans="1:7" x14ac:dyDescent="0.2">
      <c r="A6081" s="15">
        <v>22125</v>
      </c>
      <c r="B6081" s="15">
        <v>0.158</v>
      </c>
      <c r="C6081" s="15" t="s">
        <v>45</v>
      </c>
      <c r="D6081" s="15">
        <v>57179</v>
      </c>
      <c r="E6081" s="15">
        <v>60</v>
      </c>
      <c r="F6081" s="15">
        <v>10</v>
      </c>
      <c r="G6081" s="15">
        <v>0</v>
      </c>
    </row>
    <row r="6082" spans="1:7" x14ac:dyDescent="0.2">
      <c r="A6082" s="15">
        <v>12500</v>
      </c>
      <c r="B6082" s="15">
        <v>6.0299999999999999E-2</v>
      </c>
      <c r="C6082" s="15" t="s">
        <v>46</v>
      </c>
      <c r="D6082" s="15">
        <v>62000</v>
      </c>
      <c r="E6082" s="15">
        <v>36</v>
      </c>
      <c r="F6082" s="15">
        <v>4</v>
      </c>
      <c r="G6082" s="15">
        <v>0</v>
      </c>
    </row>
    <row r="6083" spans="1:7" x14ac:dyDescent="0.2">
      <c r="A6083" s="15">
        <v>14475</v>
      </c>
      <c r="B6083" s="15">
        <v>0.1905</v>
      </c>
      <c r="C6083" s="15" t="s">
        <v>44</v>
      </c>
      <c r="D6083" s="15">
        <v>85000</v>
      </c>
      <c r="E6083" s="15">
        <v>36</v>
      </c>
      <c r="F6083" s="15">
        <v>2</v>
      </c>
      <c r="G6083" s="15">
        <v>1</v>
      </c>
    </row>
    <row r="6084" spans="1:7" x14ac:dyDescent="0.2">
      <c r="A6084" s="15">
        <v>10000</v>
      </c>
      <c r="B6084" s="15">
        <v>0.1409</v>
      </c>
      <c r="C6084" s="15" t="s">
        <v>46</v>
      </c>
      <c r="D6084" s="15">
        <v>85000</v>
      </c>
      <c r="E6084" s="15">
        <v>36</v>
      </c>
      <c r="F6084" s="15">
        <v>5</v>
      </c>
      <c r="G6084" s="15">
        <v>0</v>
      </c>
    </row>
    <row r="6085" spans="1:7" x14ac:dyDescent="0.2">
      <c r="A6085" s="15">
        <v>21725</v>
      </c>
      <c r="B6085" s="15">
        <v>0.15310000000000001</v>
      </c>
      <c r="C6085" s="15" t="s">
        <v>44</v>
      </c>
      <c r="D6085" s="15">
        <v>55000</v>
      </c>
      <c r="E6085" s="15">
        <v>36</v>
      </c>
      <c r="F6085" s="15">
        <v>7</v>
      </c>
      <c r="G6085" s="15">
        <v>0</v>
      </c>
    </row>
    <row r="6086" spans="1:7" x14ac:dyDescent="0.2">
      <c r="A6086" s="15">
        <v>15000</v>
      </c>
      <c r="B6086" s="15">
        <v>0.1409</v>
      </c>
      <c r="C6086" s="15" t="s">
        <v>46</v>
      </c>
      <c r="D6086" s="15">
        <v>70000</v>
      </c>
      <c r="E6086" s="15">
        <v>36</v>
      </c>
      <c r="F6086" s="15">
        <v>10</v>
      </c>
      <c r="G6086" s="15">
        <v>0</v>
      </c>
    </row>
    <row r="6087" spans="1:7" x14ac:dyDescent="0.2">
      <c r="A6087" s="15">
        <v>9600</v>
      </c>
      <c r="B6087" s="15">
        <v>0.1114</v>
      </c>
      <c r="C6087" s="15" t="s">
        <v>46</v>
      </c>
      <c r="D6087" s="15">
        <v>113200</v>
      </c>
      <c r="E6087" s="15">
        <v>36</v>
      </c>
      <c r="F6087" s="15">
        <v>10</v>
      </c>
      <c r="G6087" s="15">
        <v>0</v>
      </c>
    </row>
    <row r="6088" spans="1:7" x14ac:dyDescent="0.2">
      <c r="A6088" s="15">
        <v>10000</v>
      </c>
      <c r="B6088" s="15">
        <v>0.1016</v>
      </c>
      <c r="C6088" s="15" t="s">
        <v>44</v>
      </c>
      <c r="D6088" s="15">
        <v>67000</v>
      </c>
      <c r="E6088" s="15">
        <v>36</v>
      </c>
      <c r="F6088" s="15">
        <v>10</v>
      </c>
      <c r="G6088" s="15">
        <v>0</v>
      </c>
    </row>
    <row r="6089" spans="1:7" x14ac:dyDescent="0.2">
      <c r="A6089" s="15">
        <v>6400</v>
      </c>
      <c r="B6089" s="15">
        <v>0.1114</v>
      </c>
      <c r="C6089" s="15" t="s">
        <v>45</v>
      </c>
      <c r="D6089" s="15">
        <v>68000</v>
      </c>
      <c r="E6089" s="15">
        <v>36</v>
      </c>
      <c r="F6089" s="15">
        <v>1</v>
      </c>
      <c r="G6089" s="15">
        <v>0</v>
      </c>
    </row>
    <row r="6090" spans="1:7" x14ac:dyDescent="0.2">
      <c r="A6090" s="15">
        <v>24000</v>
      </c>
      <c r="B6090" s="15">
        <v>0.16289999999999999</v>
      </c>
      <c r="C6090" s="15" t="s">
        <v>46</v>
      </c>
      <c r="D6090" s="15">
        <v>75000</v>
      </c>
      <c r="E6090" s="15">
        <v>36</v>
      </c>
      <c r="F6090" s="15">
        <v>6</v>
      </c>
      <c r="G6090" s="15">
        <v>0</v>
      </c>
    </row>
    <row r="6091" spans="1:7" x14ac:dyDescent="0.2">
      <c r="A6091" s="15">
        <v>4375</v>
      </c>
      <c r="B6091" s="15">
        <v>6.6199999999999995E-2</v>
      </c>
      <c r="C6091" s="15" t="s">
        <v>44</v>
      </c>
      <c r="D6091" s="15">
        <v>47000</v>
      </c>
      <c r="E6091" s="15">
        <v>36</v>
      </c>
      <c r="F6091" s="15">
        <v>0.5</v>
      </c>
      <c r="G6091" s="15">
        <v>0</v>
      </c>
    </row>
    <row r="6092" spans="1:7" x14ac:dyDescent="0.2">
      <c r="A6092" s="15">
        <v>32875</v>
      </c>
      <c r="B6092" s="15">
        <v>7.6200000000000004E-2</v>
      </c>
      <c r="C6092" s="15" t="s">
        <v>46</v>
      </c>
      <c r="D6092" s="16">
        <v>200000</v>
      </c>
      <c r="E6092" s="15">
        <v>36</v>
      </c>
      <c r="F6092" s="15">
        <v>10</v>
      </c>
      <c r="G6092" s="15">
        <v>0</v>
      </c>
    </row>
    <row r="6093" spans="1:7" x14ac:dyDescent="0.2">
      <c r="A6093" s="15">
        <v>7200</v>
      </c>
      <c r="B6093" s="15">
        <v>0.14330000000000001</v>
      </c>
      <c r="C6093" s="15" t="s">
        <v>44</v>
      </c>
      <c r="D6093" s="15">
        <v>50000</v>
      </c>
      <c r="E6093" s="15">
        <v>36</v>
      </c>
      <c r="F6093" s="15">
        <v>3</v>
      </c>
      <c r="G6093" s="15">
        <v>0</v>
      </c>
    </row>
    <row r="6094" spans="1:7" x14ac:dyDescent="0.2">
      <c r="A6094" s="15">
        <v>10000</v>
      </c>
      <c r="B6094" s="15">
        <v>0.16289999999999999</v>
      </c>
      <c r="C6094" s="15" t="s">
        <v>46</v>
      </c>
      <c r="D6094" s="15">
        <v>50000</v>
      </c>
      <c r="E6094" s="15">
        <v>36</v>
      </c>
      <c r="F6094" s="15">
        <v>9</v>
      </c>
      <c r="G6094" s="15">
        <v>1</v>
      </c>
    </row>
    <row r="6095" spans="1:7" x14ac:dyDescent="0.2">
      <c r="A6095" s="15">
        <v>2700</v>
      </c>
      <c r="B6095" s="15">
        <v>0.17269999999999999</v>
      </c>
      <c r="C6095" s="15" t="s">
        <v>44</v>
      </c>
      <c r="D6095" s="15">
        <v>19488</v>
      </c>
      <c r="E6095" s="15">
        <v>36</v>
      </c>
      <c r="F6095" s="15">
        <v>0.5</v>
      </c>
      <c r="G6095" s="15">
        <v>1</v>
      </c>
    </row>
    <row r="6096" spans="1:7" x14ac:dyDescent="0.2">
      <c r="A6096" s="15">
        <v>15000</v>
      </c>
      <c r="B6096" s="15">
        <v>0.1875</v>
      </c>
      <c r="C6096" s="15" t="s">
        <v>44</v>
      </c>
      <c r="D6096" s="15">
        <v>50000</v>
      </c>
      <c r="E6096" s="15">
        <v>36</v>
      </c>
      <c r="F6096" s="15">
        <v>3</v>
      </c>
      <c r="G6096" s="15">
        <v>0</v>
      </c>
    </row>
    <row r="6097" spans="1:7" x14ac:dyDescent="0.2">
      <c r="A6097" s="15">
        <v>9000</v>
      </c>
      <c r="B6097" s="15">
        <v>0.1777</v>
      </c>
      <c r="C6097" s="15" t="s">
        <v>46</v>
      </c>
      <c r="D6097" s="15">
        <v>70000</v>
      </c>
      <c r="E6097" s="15">
        <v>36</v>
      </c>
      <c r="F6097" s="15">
        <v>4</v>
      </c>
      <c r="G6097" s="15">
        <v>0</v>
      </c>
    </row>
    <row r="6098" spans="1:7" x14ac:dyDescent="0.2">
      <c r="A6098" s="15">
        <v>5000</v>
      </c>
      <c r="B6098" s="15">
        <v>8.8999999999999996E-2</v>
      </c>
      <c r="C6098" s="15" t="s">
        <v>46</v>
      </c>
      <c r="D6098" s="15">
        <v>52000</v>
      </c>
      <c r="E6098" s="15">
        <v>36</v>
      </c>
      <c r="F6098" s="15">
        <v>10</v>
      </c>
      <c r="G6098" s="15">
        <v>0</v>
      </c>
    </row>
    <row r="6099" spans="1:7" x14ac:dyDescent="0.2">
      <c r="A6099" s="15">
        <v>30000</v>
      </c>
      <c r="B6099" s="15">
        <v>0.21490000000000001</v>
      </c>
      <c r="C6099" s="15" t="s">
        <v>46</v>
      </c>
      <c r="D6099" s="16">
        <v>100000</v>
      </c>
      <c r="E6099" s="15">
        <v>60</v>
      </c>
      <c r="F6099" s="15">
        <v>10</v>
      </c>
      <c r="G6099" s="15">
        <v>0</v>
      </c>
    </row>
    <row r="6100" spans="1:7" x14ac:dyDescent="0.2">
      <c r="A6100" s="15">
        <v>6250</v>
      </c>
      <c r="B6100" s="15">
        <v>0.1016</v>
      </c>
      <c r="C6100" s="15" t="s">
        <v>44</v>
      </c>
      <c r="D6100" s="15">
        <v>35000</v>
      </c>
      <c r="E6100" s="15">
        <v>36</v>
      </c>
      <c r="F6100" s="15">
        <v>8</v>
      </c>
      <c r="G6100" s="15">
        <v>0</v>
      </c>
    </row>
    <row r="6101" spans="1:7" x14ac:dyDescent="0.2">
      <c r="A6101" s="15">
        <v>14675</v>
      </c>
      <c r="B6101" s="15">
        <v>0.1409</v>
      </c>
      <c r="C6101" s="15" t="s">
        <v>46</v>
      </c>
      <c r="D6101" s="15">
        <v>71000</v>
      </c>
      <c r="E6101" s="15">
        <v>36</v>
      </c>
      <c r="F6101" s="15">
        <v>5</v>
      </c>
      <c r="G6101" s="15">
        <v>1</v>
      </c>
    </row>
    <row r="6102" spans="1:7" x14ac:dyDescent="0.2">
      <c r="A6102" s="15">
        <v>30000</v>
      </c>
      <c r="B6102" s="15">
        <v>0.1875</v>
      </c>
      <c r="C6102" s="15" t="s">
        <v>44</v>
      </c>
      <c r="D6102" s="15">
        <v>118450</v>
      </c>
      <c r="E6102" s="15">
        <v>36</v>
      </c>
      <c r="F6102" s="15">
        <v>1</v>
      </c>
      <c r="G6102" s="15">
        <v>0</v>
      </c>
    </row>
    <row r="6103" spans="1:7" x14ac:dyDescent="0.2">
      <c r="A6103" s="15">
        <v>12350</v>
      </c>
      <c r="B6103" s="15">
        <v>6.6199999999999995E-2</v>
      </c>
      <c r="C6103" s="15" t="s">
        <v>46</v>
      </c>
      <c r="D6103" s="15">
        <v>82000</v>
      </c>
      <c r="E6103" s="15">
        <v>36</v>
      </c>
      <c r="F6103" s="15">
        <v>6</v>
      </c>
      <c r="G6103" s="15">
        <v>0</v>
      </c>
    </row>
    <row r="6104" spans="1:7" x14ac:dyDescent="0.2">
      <c r="A6104" s="15">
        <v>11000</v>
      </c>
      <c r="B6104" s="15">
        <v>0.16289999999999999</v>
      </c>
      <c r="C6104" s="15" t="s">
        <v>44</v>
      </c>
      <c r="D6104" s="15">
        <v>72000</v>
      </c>
      <c r="E6104" s="15">
        <v>36</v>
      </c>
      <c r="F6104" s="15">
        <v>2</v>
      </c>
      <c r="G6104" s="15">
        <v>1</v>
      </c>
    </row>
    <row r="6105" spans="1:7" x14ac:dyDescent="0.2">
      <c r="A6105" s="15">
        <v>22400</v>
      </c>
      <c r="B6105" s="15">
        <v>0.13109999999999999</v>
      </c>
      <c r="C6105" s="15" t="s">
        <v>44</v>
      </c>
      <c r="D6105" s="15">
        <v>88500</v>
      </c>
      <c r="E6105" s="15">
        <v>36</v>
      </c>
      <c r="F6105" s="15">
        <v>10</v>
      </c>
      <c r="G6105" s="15">
        <v>0</v>
      </c>
    </row>
    <row r="6106" spans="1:7" x14ac:dyDescent="0.2">
      <c r="A6106" s="15">
        <v>18000</v>
      </c>
      <c r="B6106" s="15">
        <v>0.17269999999999999</v>
      </c>
      <c r="C6106" s="15" t="s">
        <v>44</v>
      </c>
      <c r="D6106" s="16">
        <v>100000</v>
      </c>
      <c r="E6106" s="15">
        <v>36</v>
      </c>
      <c r="F6106" s="15">
        <v>7</v>
      </c>
      <c r="G6106" s="15">
        <v>0</v>
      </c>
    </row>
    <row r="6107" spans="1:7" x14ac:dyDescent="0.2">
      <c r="A6107" s="15">
        <v>32000</v>
      </c>
      <c r="B6107" s="15">
        <v>0.21490000000000001</v>
      </c>
      <c r="C6107" s="15" t="s">
        <v>44</v>
      </c>
      <c r="D6107" s="15">
        <v>85000</v>
      </c>
      <c r="E6107" s="15">
        <v>60</v>
      </c>
      <c r="F6107" s="15">
        <v>10</v>
      </c>
      <c r="G6107" s="15">
        <v>0</v>
      </c>
    </row>
    <row r="6108" spans="1:7" x14ac:dyDescent="0.2">
      <c r="A6108" s="15">
        <v>20000</v>
      </c>
      <c r="B6108" s="15">
        <v>7.9000000000000001E-2</v>
      </c>
      <c r="C6108" s="15" t="s">
        <v>46</v>
      </c>
      <c r="D6108" s="15">
        <v>350000</v>
      </c>
      <c r="E6108" s="15">
        <v>36</v>
      </c>
      <c r="F6108" s="15">
        <v>6</v>
      </c>
      <c r="G6108" s="15">
        <v>0</v>
      </c>
    </row>
    <row r="6109" spans="1:7" x14ac:dyDescent="0.2">
      <c r="A6109" s="15">
        <v>30000</v>
      </c>
      <c r="B6109" s="15">
        <v>0.2049</v>
      </c>
      <c r="C6109" s="15" t="s">
        <v>44</v>
      </c>
      <c r="D6109" s="15">
        <v>135000</v>
      </c>
      <c r="E6109" s="15">
        <v>60</v>
      </c>
      <c r="F6109" s="15">
        <v>3</v>
      </c>
      <c r="G6109" s="15">
        <v>0</v>
      </c>
    </row>
    <row r="6110" spans="1:7" x14ac:dyDescent="0.2">
      <c r="A6110" s="15">
        <v>9975</v>
      </c>
      <c r="B6110" s="15">
        <v>0.1212</v>
      </c>
      <c r="C6110" s="15" t="s">
        <v>44</v>
      </c>
      <c r="D6110" s="15">
        <v>65000</v>
      </c>
      <c r="E6110" s="15">
        <v>36</v>
      </c>
      <c r="F6110" s="15">
        <v>2</v>
      </c>
      <c r="G6110" s="15">
        <v>0</v>
      </c>
    </row>
    <row r="6111" spans="1:7" x14ac:dyDescent="0.2">
      <c r="A6111" s="15">
        <v>9600</v>
      </c>
      <c r="B6111" s="15">
        <v>0.1409</v>
      </c>
      <c r="C6111" s="15" t="s">
        <v>46</v>
      </c>
      <c r="D6111" s="15">
        <v>70950</v>
      </c>
      <c r="E6111" s="15">
        <v>36</v>
      </c>
      <c r="F6111" s="15">
        <v>4</v>
      </c>
      <c r="G6111" s="15">
        <v>0</v>
      </c>
    </row>
    <row r="6112" spans="1:7" x14ac:dyDescent="0.2">
      <c r="A6112" s="15">
        <v>2650</v>
      </c>
      <c r="B6112" s="15">
        <v>0.1114</v>
      </c>
      <c r="C6112" s="15" t="s">
        <v>44</v>
      </c>
      <c r="D6112" s="15">
        <v>22880</v>
      </c>
      <c r="E6112" s="15">
        <v>36</v>
      </c>
      <c r="F6112" s="15">
        <v>0.5</v>
      </c>
      <c r="G6112" s="15">
        <v>0</v>
      </c>
    </row>
    <row r="6113" spans="1:7" x14ac:dyDescent="0.2">
      <c r="A6113" s="15">
        <v>7000</v>
      </c>
      <c r="B6113" s="15">
        <v>0.1114</v>
      </c>
      <c r="C6113" s="15" t="s">
        <v>44</v>
      </c>
      <c r="D6113" s="15">
        <v>52000</v>
      </c>
      <c r="E6113" s="15">
        <v>36</v>
      </c>
      <c r="F6113" s="15">
        <v>4</v>
      </c>
      <c r="G6113" s="15">
        <v>0</v>
      </c>
    </row>
    <row r="6114" spans="1:7" x14ac:dyDescent="0.2">
      <c r="A6114" s="15">
        <v>7550</v>
      </c>
      <c r="B6114" s="15">
        <v>0.18490000000000001</v>
      </c>
      <c r="C6114" s="15" t="s">
        <v>46</v>
      </c>
      <c r="D6114" s="15">
        <v>33000</v>
      </c>
      <c r="E6114" s="15">
        <v>36</v>
      </c>
      <c r="F6114" s="15">
        <v>2</v>
      </c>
      <c r="G6114" s="15">
        <v>0</v>
      </c>
    </row>
    <row r="6115" spans="1:7" x14ac:dyDescent="0.2">
      <c r="A6115" s="15">
        <v>12575</v>
      </c>
      <c r="B6115" s="15">
        <v>0.14330000000000001</v>
      </c>
      <c r="C6115" s="15" t="s">
        <v>44</v>
      </c>
      <c r="D6115" s="15">
        <v>60000</v>
      </c>
      <c r="E6115" s="15">
        <v>36</v>
      </c>
      <c r="F6115" s="15">
        <v>5</v>
      </c>
      <c r="G6115" s="15">
        <v>0</v>
      </c>
    </row>
    <row r="6116" spans="1:7" x14ac:dyDescent="0.2">
      <c r="A6116" s="15">
        <v>10000</v>
      </c>
      <c r="B6116" s="15">
        <v>0.1905</v>
      </c>
      <c r="C6116" s="15" t="s">
        <v>44</v>
      </c>
      <c r="D6116" s="15">
        <v>70000</v>
      </c>
      <c r="E6116" s="15">
        <v>36</v>
      </c>
      <c r="F6116" s="15">
        <v>2</v>
      </c>
      <c r="G6116" s="15">
        <v>0</v>
      </c>
    </row>
    <row r="6117" spans="1:7" x14ac:dyDescent="0.2">
      <c r="A6117" s="15">
        <v>17500</v>
      </c>
      <c r="B6117" s="15">
        <v>0.13109999999999999</v>
      </c>
      <c r="C6117" s="15" t="s">
        <v>46</v>
      </c>
      <c r="D6117" s="15">
        <v>53615</v>
      </c>
      <c r="E6117" s="15">
        <v>60</v>
      </c>
      <c r="F6117" s="15">
        <v>4</v>
      </c>
      <c r="G6117" s="15">
        <v>0</v>
      </c>
    </row>
    <row r="6118" spans="1:7" x14ac:dyDescent="0.2">
      <c r="A6118" s="15">
        <v>12000</v>
      </c>
      <c r="B6118" s="15">
        <v>0.1212</v>
      </c>
      <c r="C6118" s="15" t="s">
        <v>46</v>
      </c>
      <c r="D6118" s="15">
        <v>215000</v>
      </c>
      <c r="E6118" s="15">
        <v>36</v>
      </c>
      <c r="F6118" s="15">
        <v>7</v>
      </c>
      <c r="G6118" s="15">
        <v>0</v>
      </c>
    </row>
    <row r="6119" spans="1:7" x14ac:dyDescent="0.2">
      <c r="A6119" s="15">
        <v>10000</v>
      </c>
      <c r="B6119" s="15">
        <v>0.1212</v>
      </c>
      <c r="C6119" s="15" t="s">
        <v>46</v>
      </c>
      <c r="D6119" s="15">
        <v>82000</v>
      </c>
      <c r="E6119" s="15">
        <v>36</v>
      </c>
      <c r="F6119" s="15">
        <v>6</v>
      </c>
      <c r="G6119" s="15">
        <v>0</v>
      </c>
    </row>
    <row r="6120" spans="1:7" x14ac:dyDescent="0.2">
      <c r="A6120" s="15">
        <v>7125</v>
      </c>
      <c r="B6120" s="15">
        <v>0.1114</v>
      </c>
      <c r="C6120" s="15" t="s">
        <v>44</v>
      </c>
      <c r="D6120" s="15">
        <v>32000</v>
      </c>
      <c r="E6120" s="15">
        <v>36</v>
      </c>
      <c r="F6120" s="15">
        <v>2</v>
      </c>
      <c r="G6120" s="15">
        <v>0</v>
      </c>
    </row>
    <row r="6121" spans="1:7" x14ac:dyDescent="0.2">
      <c r="A6121" s="15">
        <v>2000</v>
      </c>
      <c r="B6121" s="15">
        <v>6.6199999999999995E-2</v>
      </c>
      <c r="C6121" s="15" t="s">
        <v>46</v>
      </c>
      <c r="D6121" s="15">
        <v>50000</v>
      </c>
      <c r="E6121" s="15">
        <v>36</v>
      </c>
      <c r="F6121" s="15">
        <v>10</v>
      </c>
      <c r="G6121" s="15">
        <v>0</v>
      </c>
    </row>
    <row r="6122" spans="1:7" x14ac:dyDescent="0.2">
      <c r="A6122" s="15">
        <v>19075</v>
      </c>
      <c r="B6122" s="15">
        <v>0.18490000000000001</v>
      </c>
      <c r="C6122" s="15" t="s">
        <v>46</v>
      </c>
      <c r="D6122" s="15">
        <v>64000</v>
      </c>
      <c r="E6122" s="15">
        <v>36</v>
      </c>
      <c r="F6122" s="15">
        <v>10</v>
      </c>
      <c r="G6122" s="15">
        <v>0</v>
      </c>
    </row>
    <row r="6123" spans="1:7" x14ac:dyDescent="0.2">
      <c r="A6123" s="15">
        <v>7125</v>
      </c>
      <c r="B6123" s="15">
        <v>0.1212</v>
      </c>
      <c r="C6123" s="15" t="s">
        <v>44</v>
      </c>
      <c r="D6123" s="15">
        <v>25000</v>
      </c>
      <c r="E6123" s="15">
        <v>36</v>
      </c>
      <c r="F6123" s="15">
        <v>2</v>
      </c>
      <c r="G6123" s="15">
        <v>0</v>
      </c>
    </row>
    <row r="6124" spans="1:7" x14ac:dyDescent="0.2">
      <c r="A6124" s="15">
        <v>7000</v>
      </c>
      <c r="B6124" s="15">
        <v>0.16289999999999999</v>
      </c>
      <c r="C6124" s="15" t="s">
        <v>44</v>
      </c>
      <c r="D6124" s="15">
        <v>39000</v>
      </c>
      <c r="E6124" s="15">
        <v>36</v>
      </c>
      <c r="F6124" s="15">
        <v>3</v>
      </c>
      <c r="G6124" s="15">
        <v>0</v>
      </c>
    </row>
    <row r="6125" spans="1:7" x14ac:dyDescent="0.2">
      <c r="A6125" s="15">
        <v>20000</v>
      </c>
      <c r="B6125" s="15">
        <v>0.13109999999999999</v>
      </c>
      <c r="C6125" s="15" t="s">
        <v>46</v>
      </c>
      <c r="D6125" s="15">
        <v>54000</v>
      </c>
      <c r="E6125" s="15">
        <v>36</v>
      </c>
      <c r="F6125" s="15">
        <v>2</v>
      </c>
      <c r="G6125" s="15">
        <v>0</v>
      </c>
    </row>
    <row r="6126" spans="1:7" x14ac:dyDescent="0.2">
      <c r="A6126" s="15">
        <v>18225</v>
      </c>
      <c r="B6126" s="15">
        <v>0.17269999999999999</v>
      </c>
      <c r="C6126" s="15" t="s">
        <v>46</v>
      </c>
      <c r="D6126" s="15">
        <v>70000</v>
      </c>
      <c r="E6126" s="15">
        <v>60</v>
      </c>
      <c r="F6126" s="15">
        <v>10</v>
      </c>
      <c r="G6126" s="15">
        <v>0</v>
      </c>
    </row>
    <row r="6127" spans="1:7" x14ac:dyDescent="0.2">
      <c r="A6127" s="15">
        <v>3500</v>
      </c>
      <c r="B6127" s="15">
        <v>0.1212</v>
      </c>
      <c r="C6127" s="15" t="s">
        <v>46</v>
      </c>
      <c r="D6127" s="15">
        <v>37000</v>
      </c>
      <c r="E6127" s="15">
        <v>36</v>
      </c>
      <c r="F6127" s="15">
        <v>0.5</v>
      </c>
      <c r="G6127" s="15">
        <v>0</v>
      </c>
    </row>
    <row r="6128" spans="1:7" x14ac:dyDescent="0.2">
      <c r="A6128" s="15">
        <v>18000</v>
      </c>
      <c r="B6128" s="15">
        <v>0.21490000000000001</v>
      </c>
      <c r="C6128" s="15" t="s">
        <v>44</v>
      </c>
      <c r="D6128" s="15">
        <v>107500</v>
      </c>
      <c r="E6128" s="15">
        <v>60</v>
      </c>
      <c r="F6128" s="15">
        <v>3</v>
      </c>
      <c r="G6128" s="15">
        <v>0</v>
      </c>
    </row>
    <row r="6129" spans="1:7" x14ac:dyDescent="0.2">
      <c r="A6129" s="15">
        <v>9000</v>
      </c>
      <c r="B6129" s="15">
        <v>0.1409</v>
      </c>
      <c r="C6129" s="15" t="s">
        <v>44</v>
      </c>
      <c r="D6129" s="15">
        <v>68000</v>
      </c>
      <c r="E6129" s="15">
        <v>36</v>
      </c>
      <c r="F6129" s="15">
        <v>0.5</v>
      </c>
      <c r="G6129" s="15">
        <v>0</v>
      </c>
    </row>
    <row r="6130" spans="1:7" x14ac:dyDescent="0.2">
      <c r="A6130" s="15">
        <v>7100</v>
      </c>
      <c r="B6130" s="15">
        <v>0.1212</v>
      </c>
      <c r="C6130" s="15" t="s">
        <v>46</v>
      </c>
      <c r="D6130" s="15">
        <v>27533.95</v>
      </c>
      <c r="E6130" s="15">
        <v>36</v>
      </c>
      <c r="F6130" s="15">
        <v>10</v>
      </c>
      <c r="G6130" s="15">
        <v>0</v>
      </c>
    </row>
    <row r="6131" spans="1:7" x14ac:dyDescent="0.2">
      <c r="A6131" s="15">
        <v>10000</v>
      </c>
      <c r="B6131" s="15">
        <v>0.17269999999999999</v>
      </c>
      <c r="C6131" s="15" t="s">
        <v>44</v>
      </c>
      <c r="D6131" s="15">
        <v>48000</v>
      </c>
      <c r="E6131" s="15">
        <v>36</v>
      </c>
      <c r="F6131" s="15">
        <v>3</v>
      </c>
      <c r="G6131" s="15">
        <v>0</v>
      </c>
    </row>
    <row r="6132" spans="1:7" x14ac:dyDescent="0.2">
      <c r="A6132" s="15">
        <v>25000</v>
      </c>
      <c r="B6132" s="15">
        <v>0.1114</v>
      </c>
      <c r="C6132" s="15" t="s">
        <v>45</v>
      </c>
      <c r="D6132" s="15">
        <v>90000</v>
      </c>
      <c r="E6132" s="15">
        <v>36</v>
      </c>
      <c r="F6132" s="15">
        <v>10</v>
      </c>
      <c r="G6132" s="15">
        <v>0</v>
      </c>
    </row>
    <row r="6133" spans="1:7" x14ac:dyDescent="0.2">
      <c r="A6133" s="15">
        <v>8500</v>
      </c>
      <c r="B6133" s="15">
        <v>0.1777</v>
      </c>
      <c r="C6133" s="15" t="s">
        <v>44</v>
      </c>
      <c r="D6133" s="15">
        <v>70000</v>
      </c>
      <c r="E6133" s="15">
        <v>36</v>
      </c>
      <c r="F6133" s="15">
        <v>5</v>
      </c>
      <c r="G6133" s="15">
        <v>0</v>
      </c>
    </row>
    <row r="6134" spans="1:7" x14ac:dyDescent="0.2">
      <c r="A6134" s="15">
        <v>4000</v>
      </c>
      <c r="B6134" s="15">
        <v>0.1016</v>
      </c>
      <c r="C6134" s="15" t="s">
        <v>45</v>
      </c>
      <c r="D6134" s="15">
        <v>120000</v>
      </c>
      <c r="E6134" s="15">
        <v>36</v>
      </c>
      <c r="F6134" s="15">
        <v>6</v>
      </c>
      <c r="G6134" s="15">
        <v>1</v>
      </c>
    </row>
    <row r="6135" spans="1:7" x14ac:dyDescent="0.2">
      <c r="A6135" s="15">
        <v>2400</v>
      </c>
      <c r="B6135" s="15">
        <v>8.8999999999999996E-2</v>
      </c>
      <c r="C6135" s="15" t="s">
        <v>44</v>
      </c>
      <c r="D6135" s="15">
        <v>32000</v>
      </c>
      <c r="E6135" s="15">
        <v>36</v>
      </c>
      <c r="F6135" s="15">
        <v>8</v>
      </c>
      <c r="G6135" s="15">
        <v>1</v>
      </c>
    </row>
    <row r="6136" spans="1:7" x14ac:dyDescent="0.2">
      <c r="A6136" s="15">
        <v>31825</v>
      </c>
      <c r="B6136" s="15">
        <v>0.19719999999999999</v>
      </c>
      <c r="C6136" s="15" t="s">
        <v>44</v>
      </c>
      <c r="D6136" s="15">
        <v>80276</v>
      </c>
      <c r="E6136" s="15">
        <v>36</v>
      </c>
      <c r="F6136" s="15">
        <v>10</v>
      </c>
      <c r="G6136" s="15">
        <v>0</v>
      </c>
    </row>
    <row r="6137" spans="1:7" x14ac:dyDescent="0.2">
      <c r="A6137" s="15">
        <v>8400</v>
      </c>
      <c r="B6137" s="15">
        <v>0.16289999999999999</v>
      </c>
      <c r="C6137" s="15" t="s">
        <v>46</v>
      </c>
      <c r="D6137" s="16">
        <v>100000</v>
      </c>
      <c r="E6137" s="15">
        <v>36</v>
      </c>
      <c r="F6137" s="15">
        <v>4</v>
      </c>
      <c r="G6137" s="15">
        <v>1</v>
      </c>
    </row>
    <row r="6138" spans="1:7" x14ac:dyDescent="0.2">
      <c r="A6138" s="15">
        <v>12175</v>
      </c>
      <c r="B6138" s="15">
        <v>0.14330000000000001</v>
      </c>
      <c r="C6138" s="15" t="s">
        <v>46</v>
      </c>
      <c r="D6138" s="15">
        <v>55000</v>
      </c>
      <c r="E6138" s="15">
        <v>36</v>
      </c>
      <c r="F6138" s="15">
        <v>8</v>
      </c>
      <c r="G6138" s="15">
        <v>0</v>
      </c>
    </row>
    <row r="6139" spans="1:7" x14ac:dyDescent="0.2">
      <c r="A6139" s="15">
        <v>8325</v>
      </c>
      <c r="B6139" s="15">
        <v>0.15310000000000001</v>
      </c>
      <c r="C6139" s="15" t="s">
        <v>46</v>
      </c>
      <c r="D6139" s="15">
        <v>54000</v>
      </c>
      <c r="E6139" s="15">
        <v>36</v>
      </c>
      <c r="F6139" s="15">
        <v>8</v>
      </c>
      <c r="G6139" s="15">
        <v>0</v>
      </c>
    </row>
    <row r="6140" spans="1:7" x14ac:dyDescent="0.2">
      <c r="A6140" s="15">
        <v>12000</v>
      </c>
      <c r="B6140" s="15">
        <v>0.21490000000000001</v>
      </c>
      <c r="C6140" s="15" t="s">
        <v>44</v>
      </c>
      <c r="D6140" s="15">
        <v>99935</v>
      </c>
      <c r="E6140" s="15">
        <v>60</v>
      </c>
      <c r="F6140" s="15">
        <v>4</v>
      </c>
      <c r="G6140" s="15">
        <v>1</v>
      </c>
    </row>
    <row r="6141" spans="1:7" x14ac:dyDescent="0.2">
      <c r="A6141" s="15">
        <v>14400</v>
      </c>
      <c r="B6141" s="15">
        <v>0.1212</v>
      </c>
      <c r="C6141" s="15" t="s">
        <v>44</v>
      </c>
      <c r="D6141" s="15">
        <v>55000</v>
      </c>
      <c r="E6141" s="15">
        <v>36</v>
      </c>
      <c r="F6141" s="15">
        <v>4</v>
      </c>
      <c r="G6141" s="15">
        <v>0</v>
      </c>
    </row>
    <row r="6142" spans="1:7" x14ac:dyDescent="0.2">
      <c r="A6142" s="15">
        <v>13100</v>
      </c>
      <c r="B6142" s="15">
        <v>0.18490000000000001</v>
      </c>
      <c r="C6142" s="15" t="s">
        <v>44</v>
      </c>
      <c r="D6142" s="15">
        <v>40682</v>
      </c>
      <c r="E6142" s="15">
        <v>36</v>
      </c>
      <c r="F6142" s="15">
        <v>7</v>
      </c>
      <c r="G6142" s="15">
        <v>0</v>
      </c>
    </row>
    <row r="6143" spans="1:7" x14ac:dyDescent="0.2">
      <c r="A6143" s="15">
        <v>35000</v>
      </c>
      <c r="B6143" s="15">
        <v>0.2198</v>
      </c>
      <c r="C6143" s="15" t="s">
        <v>46</v>
      </c>
      <c r="D6143" s="15">
        <v>105000</v>
      </c>
      <c r="E6143" s="15">
        <v>60</v>
      </c>
      <c r="F6143" s="15">
        <v>8</v>
      </c>
      <c r="G6143" s="15">
        <v>1</v>
      </c>
    </row>
    <row r="6144" spans="1:7" x14ac:dyDescent="0.2">
      <c r="A6144" s="15">
        <v>23500</v>
      </c>
      <c r="B6144" s="15">
        <v>0.1905</v>
      </c>
      <c r="C6144" s="15" t="s">
        <v>46</v>
      </c>
      <c r="D6144" s="15">
        <v>59000</v>
      </c>
      <c r="E6144" s="15">
        <v>60</v>
      </c>
      <c r="F6144" s="15">
        <v>10</v>
      </c>
      <c r="G6144" s="15">
        <v>0</v>
      </c>
    </row>
    <row r="6145" spans="1:7" x14ac:dyDescent="0.2">
      <c r="A6145" s="15">
        <v>10000</v>
      </c>
      <c r="B6145" s="15">
        <v>0.18490000000000001</v>
      </c>
      <c r="C6145" s="15" t="s">
        <v>44</v>
      </c>
      <c r="D6145" s="15">
        <v>82290.64</v>
      </c>
      <c r="E6145" s="15">
        <v>36</v>
      </c>
      <c r="F6145" s="15">
        <v>5</v>
      </c>
      <c r="G6145" s="15">
        <v>0</v>
      </c>
    </row>
    <row r="6146" spans="1:7" x14ac:dyDescent="0.2">
      <c r="A6146" s="15">
        <v>10000</v>
      </c>
      <c r="B6146" s="15">
        <v>0.18490000000000001</v>
      </c>
      <c r="C6146" s="15" t="s">
        <v>44</v>
      </c>
      <c r="D6146" s="15">
        <v>65000</v>
      </c>
      <c r="E6146" s="15">
        <v>36</v>
      </c>
      <c r="F6146" s="15">
        <v>0.5</v>
      </c>
      <c r="G6146" s="15">
        <v>0</v>
      </c>
    </row>
    <row r="6147" spans="1:7" x14ac:dyDescent="0.2">
      <c r="A6147" s="15">
        <v>19600</v>
      </c>
      <c r="B6147" s="15">
        <v>0.2198</v>
      </c>
      <c r="C6147" s="15" t="s">
        <v>44</v>
      </c>
      <c r="D6147" s="15">
        <v>50300</v>
      </c>
      <c r="E6147" s="15">
        <v>60</v>
      </c>
      <c r="F6147" s="15">
        <v>7</v>
      </c>
      <c r="G6147" s="15">
        <v>1</v>
      </c>
    </row>
    <row r="6148" spans="1:7" x14ac:dyDescent="0.2">
      <c r="A6148" s="15">
        <v>12000</v>
      </c>
      <c r="B6148" s="15">
        <v>0.15310000000000001</v>
      </c>
      <c r="C6148" s="15" t="s">
        <v>44</v>
      </c>
      <c r="D6148" s="15">
        <v>45000</v>
      </c>
      <c r="E6148" s="15">
        <v>36</v>
      </c>
      <c r="F6148" s="15">
        <v>2</v>
      </c>
      <c r="G6148" s="15">
        <v>0</v>
      </c>
    </row>
    <row r="6149" spans="1:7" x14ac:dyDescent="0.2">
      <c r="A6149" s="15">
        <v>20000</v>
      </c>
      <c r="B6149" s="15">
        <v>0.17269999999999999</v>
      </c>
      <c r="C6149" s="15" t="s">
        <v>46</v>
      </c>
      <c r="D6149" s="15">
        <v>99300</v>
      </c>
      <c r="E6149" s="15">
        <v>60</v>
      </c>
      <c r="F6149" s="15">
        <v>8</v>
      </c>
      <c r="G6149" s="15">
        <v>0</v>
      </c>
    </row>
    <row r="6150" spans="1:7" x14ac:dyDescent="0.2">
      <c r="A6150" s="15">
        <v>3400</v>
      </c>
      <c r="B6150" s="15">
        <v>0.1016</v>
      </c>
      <c r="C6150" s="15" t="s">
        <v>44</v>
      </c>
      <c r="D6150" s="15">
        <v>34000</v>
      </c>
      <c r="E6150" s="15">
        <v>36</v>
      </c>
      <c r="F6150" s="15">
        <v>3</v>
      </c>
      <c r="G6150" s="15">
        <v>0</v>
      </c>
    </row>
    <row r="6151" spans="1:7" x14ac:dyDescent="0.2">
      <c r="A6151" s="15">
        <v>13000</v>
      </c>
      <c r="B6151" s="15">
        <v>6.6199999999999995E-2</v>
      </c>
      <c r="C6151" s="15" t="s">
        <v>45</v>
      </c>
      <c r="D6151" s="15">
        <v>45000</v>
      </c>
      <c r="E6151" s="15">
        <v>36</v>
      </c>
      <c r="F6151" s="15">
        <v>10</v>
      </c>
      <c r="G6151" s="15">
        <v>0</v>
      </c>
    </row>
    <row r="6152" spans="1:7" x14ac:dyDescent="0.2">
      <c r="A6152" s="15">
        <v>14600</v>
      </c>
      <c r="B6152" s="15">
        <v>0.22470000000000001</v>
      </c>
      <c r="C6152" s="15" t="s">
        <v>44</v>
      </c>
      <c r="D6152" s="15">
        <v>38000</v>
      </c>
      <c r="E6152" s="15">
        <v>60</v>
      </c>
      <c r="F6152" s="15">
        <v>10</v>
      </c>
      <c r="G6152" s="15">
        <v>1</v>
      </c>
    </row>
    <row r="6153" spans="1:7" x14ac:dyDescent="0.2">
      <c r="A6153" s="15">
        <v>9000</v>
      </c>
      <c r="B6153" s="15">
        <v>0.15310000000000001</v>
      </c>
      <c r="C6153" s="15" t="s">
        <v>46</v>
      </c>
      <c r="D6153" s="15">
        <v>40000</v>
      </c>
      <c r="E6153" s="15">
        <v>36</v>
      </c>
      <c r="F6153" s="15">
        <v>4</v>
      </c>
      <c r="G6153" s="15">
        <v>0</v>
      </c>
    </row>
    <row r="6154" spans="1:7" x14ac:dyDescent="0.2">
      <c r="A6154" s="15">
        <v>11000</v>
      </c>
      <c r="B6154" s="15">
        <v>0.1875</v>
      </c>
      <c r="C6154" s="15" t="s">
        <v>44</v>
      </c>
      <c r="D6154" s="15">
        <v>40000</v>
      </c>
      <c r="E6154" s="15">
        <v>36</v>
      </c>
      <c r="F6154" s="15">
        <v>0.5</v>
      </c>
      <c r="G6154" s="15">
        <v>1</v>
      </c>
    </row>
    <row r="6155" spans="1:7" x14ac:dyDescent="0.2">
      <c r="A6155" s="15">
        <v>7000</v>
      </c>
      <c r="B6155" s="15">
        <v>0.1777</v>
      </c>
      <c r="C6155" s="15" t="s">
        <v>44</v>
      </c>
      <c r="D6155" s="15">
        <v>90000</v>
      </c>
      <c r="E6155" s="15">
        <v>36</v>
      </c>
      <c r="F6155" s="15">
        <v>10</v>
      </c>
      <c r="G6155" s="15">
        <v>1</v>
      </c>
    </row>
    <row r="6156" spans="1:7" x14ac:dyDescent="0.2">
      <c r="A6156" s="15">
        <v>15000</v>
      </c>
      <c r="B6156" s="15">
        <v>0.14330000000000001</v>
      </c>
      <c r="C6156" s="15" t="s">
        <v>46</v>
      </c>
      <c r="D6156" s="15">
        <v>85000</v>
      </c>
      <c r="E6156" s="15">
        <v>36</v>
      </c>
      <c r="F6156" s="15">
        <v>10</v>
      </c>
      <c r="G6156" s="15">
        <v>0</v>
      </c>
    </row>
    <row r="6157" spans="1:7" x14ac:dyDescent="0.2">
      <c r="A6157" s="15">
        <v>14825</v>
      </c>
      <c r="B6157" s="15">
        <v>7.6200000000000004E-2</v>
      </c>
      <c r="C6157" s="15" t="s">
        <v>46</v>
      </c>
      <c r="D6157" s="15">
        <v>55000</v>
      </c>
      <c r="E6157" s="15">
        <v>36</v>
      </c>
      <c r="F6157" s="15">
        <v>10</v>
      </c>
      <c r="G6157" s="15">
        <v>1</v>
      </c>
    </row>
    <row r="6158" spans="1:7" x14ac:dyDescent="0.2">
      <c r="A6158" s="15">
        <v>20000</v>
      </c>
      <c r="B6158" s="15">
        <v>0.1212</v>
      </c>
      <c r="C6158" s="15" t="s">
        <v>46</v>
      </c>
      <c r="D6158" s="15">
        <v>80000</v>
      </c>
      <c r="E6158" s="15">
        <v>36</v>
      </c>
      <c r="F6158" s="15">
        <v>7</v>
      </c>
      <c r="G6158" s="15">
        <v>0</v>
      </c>
    </row>
    <row r="6159" spans="1:7" x14ac:dyDescent="0.2">
      <c r="A6159" s="15">
        <v>1800</v>
      </c>
      <c r="B6159" s="15">
        <v>0.13109999999999999</v>
      </c>
      <c r="C6159" s="15" t="s">
        <v>44</v>
      </c>
      <c r="D6159" s="15">
        <v>38000</v>
      </c>
      <c r="E6159" s="15">
        <v>36</v>
      </c>
      <c r="F6159" s="15">
        <v>10</v>
      </c>
      <c r="G6159" s="15">
        <v>0</v>
      </c>
    </row>
    <row r="6160" spans="1:7" x14ac:dyDescent="0.2">
      <c r="A6160" s="15">
        <v>11625</v>
      </c>
      <c r="B6160" s="15">
        <v>0.1016</v>
      </c>
      <c r="C6160" s="15" t="s">
        <v>46</v>
      </c>
      <c r="D6160" s="15">
        <v>34000</v>
      </c>
      <c r="E6160" s="15">
        <v>36</v>
      </c>
      <c r="F6160" s="15">
        <v>2</v>
      </c>
      <c r="G6160" s="15">
        <v>0</v>
      </c>
    </row>
    <row r="6161" spans="1:7" x14ac:dyDescent="0.2">
      <c r="A6161" s="15">
        <v>14300</v>
      </c>
      <c r="B6161" s="15">
        <v>0.14330000000000001</v>
      </c>
      <c r="C6161" s="15" t="s">
        <v>46</v>
      </c>
      <c r="D6161" s="15">
        <v>95000</v>
      </c>
      <c r="E6161" s="15">
        <v>36</v>
      </c>
      <c r="F6161" s="15">
        <v>4</v>
      </c>
      <c r="G6161" s="15">
        <v>0</v>
      </c>
    </row>
    <row r="6162" spans="1:7" x14ac:dyDescent="0.2">
      <c r="A6162" s="15">
        <v>6000</v>
      </c>
      <c r="B6162" s="15">
        <v>0.1016</v>
      </c>
      <c r="C6162" s="15" t="s">
        <v>44</v>
      </c>
      <c r="D6162" s="15">
        <v>24000</v>
      </c>
      <c r="E6162" s="15">
        <v>36</v>
      </c>
      <c r="F6162" s="15">
        <v>2</v>
      </c>
      <c r="G6162" s="15">
        <v>0</v>
      </c>
    </row>
    <row r="6163" spans="1:7" x14ac:dyDescent="0.2">
      <c r="A6163" s="15">
        <v>33950</v>
      </c>
      <c r="B6163" s="15">
        <v>0.2198</v>
      </c>
      <c r="C6163" s="15" t="s">
        <v>45</v>
      </c>
      <c r="D6163" s="15">
        <v>85000</v>
      </c>
      <c r="E6163" s="15">
        <v>60</v>
      </c>
      <c r="F6163" s="15">
        <v>7</v>
      </c>
      <c r="G6163" s="15">
        <v>1</v>
      </c>
    </row>
    <row r="6164" spans="1:7" x14ac:dyDescent="0.2">
      <c r="A6164" s="15">
        <v>11150</v>
      </c>
      <c r="B6164" s="15">
        <v>0.1212</v>
      </c>
      <c r="C6164" s="15" t="s">
        <v>44</v>
      </c>
      <c r="D6164" s="15">
        <v>35000</v>
      </c>
      <c r="E6164" s="15">
        <v>36</v>
      </c>
      <c r="F6164" s="15">
        <v>5</v>
      </c>
      <c r="G6164" s="15">
        <v>0</v>
      </c>
    </row>
    <row r="6165" spans="1:7" x14ac:dyDescent="0.2">
      <c r="A6165" s="15">
        <v>12000</v>
      </c>
      <c r="B6165" s="15">
        <v>0.14330000000000001</v>
      </c>
      <c r="C6165" s="15" t="s">
        <v>44</v>
      </c>
      <c r="D6165" s="15">
        <v>35000</v>
      </c>
      <c r="E6165" s="15">
        <v>36</v>
      </c>
      <c r="F6165" s="15">
        <v>10</v>
      </c>
      <c r="G6165" s="15">
        <v>0</v>
      </c>
    </row>
    <row r="6166" spans="1:7" x14ac:dyDescent="0.2">
      <c r="A6166" s="15">
        <v>13250</v>
      </c>
      <c r="B6166" s="15">
        <v>0.13109999999999999</v>
      </c>
      <c r="C6166" s="15" t="s">
        <v>46</v>
      </c>
      <c r="D6166" s="15">
        <v>50000</v>
      </c>
      <c r="E6166" s="15">
        <v>36</v>
      </c>
      <c r="F6166" s="15">
        <v>2</v>
      </c>
      <c r="G6166" s="15">
        <v>0</v>
      </c>
    </row>
    <row r="6167" spans="1:7" x14ac:dyDescent="0.2">
      <c r="A6167" s="15">
        <v>11000</v>
      </c>
      <c r="B6167" s="15">
        <v>0.14330000000000001</v>
      </c>
      <c r="C6167" s="15" t="s">
        <v>44</v>
      </c>
      <c r="D6167" s="15">
        <v>32240</v>
      </c>
      <c r="E6167" s="15">
        <v>36</v>
      </c>
      <c r="F6167" s="15">
        <v>0.5</v>
      </c>
      <c r="G6167" s="15">
        <v>0</v>
      </c>
    </row>
    <row r="6168" spans="1:7" x14ac:dyDescent="0.2">
      <c r="A6168" s="15">
        <v>3500</v>
      </c>
      <c r="B6168" s="15">
        <v>0.17269999999999999</v>
      </c>
      <c r="C6168" s="15" t="s">
        <v>44</v>
      </c>
      <c r="D6168" s="15">
        <v>33700</v>
      </c>
      <c r="E6168" s="15">
        <v>36</v>
      </c>
      <c r="F6168" s="15">
        <v>8</v>
      </c>
      <c r="G6168" s="15">
        <v>0</v>
      </c>
    </row>
    <row r="6169" spans="1:7" x14ac:dyDescent="0.2">
      <c r="A6169" s="15">
        <v>19750</v>
      </c>
      <c r="B6169" s="15">
        <v>0.13109999999999999</v>
      </c>
      <c r="C6169" s="15" t="s">
        <v>46</v>
      </c>
      <c r="D6169" s="15">
        <v>50000</v>
      </c>
      <c r="E6169" s="15">
        <v>36</v>
      </c>
      <c r="F6169" s="15">
        <v>10</v>
      </c>
      <c r="G6169" s="15">
        <v>0</v>
      </c>
    </row>
    <row r="6170" spans="1:7" x14ac:dyDescent="0.2">
      <c r="A6170" s="15">
        <v>6250</v>
      </c>
      <c r="B6170" s="15">
        <v>7.6200000000000004E-2</v>
      </c>
      <c r="C6170" s="15" t="s">
        <v>46</v>
      </c>
      <c r="D6170" s="15">
        <v>65000</v>
      </c>
      <c r="E6170" s="15">
        <v>36</v>
      </c>
      <c r="F6170" s="15">
        <v>6</v>
      </c>
      <c r="G6170" s="15">
        <v>0</v>
      </c>
    </row>
    <row r="6171" spans="1:7" x14ac:dyDescent="0.2">
      <c r="A6171" s="15">
        <v>8000</v>
      </c>
      <c r="B6171" s="15">
        <v>7.9000000000000001E-2</v>
      </c>
      <c r="C6171" s="15" t="s">
        <v>44</v>
      </c>
      <c r="D6171" s="15">
        <v>75000</v>
      </c>
      <c r="E6171" s="15">
        <v>36</v>
      </c>
      <c r="F6171" s="15">
        <v>10</v>
      </c>
      <c r="G6171" s="15">
        <v>0</v>
      </c>
    </row>
    <row r="6172" spans="1:7" x14ac:dyDescent="0.2">
      <c r="A6172" s="15">
        <v>8800</v>
      </c>
      <c r="B6172" s="15">
        <v>0.14330000000000001</v>
      </c>
      <c r="C6172" s="15" t="s">
        <v>46</v>
      </c>
      <c r="D6172" s="15">
        <v>55000</v>
      </c>
      <c r="E6172" s="15">
        <v>36</v>
      </c>
      <c r="F6172" s="15">
        <v>10</v>
      </c>
      <c r="G6172" s="15">
        <v>1</v>
      </c>
    </row>
    <row r="6173" spans="1:7" x14ac:dyDescent="0.2">
      <c r="A6173" s="15">
        <v>8000</v>
      </c>
      <c r="B6173" s="15">
        <v>0.1212</v>
      </c>
      <c r="C6173" s="15" t="s">
        <v>44</v>
      </c>
      <c r="D6173" s="15">
        <v>85000</v>
      </c>
      <c r="E6173" s="15">
        <v>36</v>
      </c>
      <c r="F6173" s="15">
        <v>5</v>
      </c>
      <c r="G6173" s="15">
        <v>1</v>
      </c>
    </row>
    <row r="6174" spans="1:7" x14ac:dyDescent="0.2">
      <c r="A6174" s="15">
        <v>9000</v>
      </c>
      <c r="B6174" s="15">
        <v>0.1114</v>
      </c>
      <c r="C6174" s="15" t="s">
        <v>46</v>
      </c>
      <c r="D6174" s="15">
        <v>105000</v>
      </c>
      <c r="E6174" s="15">
        <v>36</v>
      </c>
      <c r="F6174" s="15">
        <v>6</v>
      </c>
      <c r="G6174" s="15">
        <v>0</v>
      </c>
    </row>
    <row r="6175" spans="1:7" x14ac:dyDescent="0.2">
      <c r="A6175" s="15">
        <v>7400</v>
      </c>
      <c r="B6175" s="15">
        <v>0.16289999999999999</v>
      </c>
      <c r="C6175" s="15" t="s">
        <v>44</v>
      </c>
      <c r="D6175" s="15">
        <v>28000</v>
      </c>
      <c r="E6175" s="15">
        <v>36</v>
      </c>
      <c r="F6175" s="15">
        <v>8</v>
      </c>
      <c r="G6175" s="15">
        <v>1</v>
      </c>
    </row>
    <row r="6176" spans="1:7" x14ac:dyDescent="0.2">
      <c r="A6176" s="15">
        <v>20000</v>
      </c>
      <c r="B6176" s="15">
        <v>0.14330000000000001</v>
      </c>
      <c r="C6176" s="15" t="s">
        <v>46</v>
      </c>
      <c r="D6176" s="15">
        <v>57000</v>
      </c>
      <c r="E6176" s="15">
        <v>36</v>
      </c>
      <c r="F6176" s="15">
        <v>1</v>
      </c>
      <c r="G6176" s="15">
        <v>0</v>
      </c>
    </row>
    <row r="6177" spans="1:7" x14ac:dyDescent="0.2">
      <c r="A6177" s="15">
        <v>3500</v>
      </c>
      <c r="B6177" s="15">
        <v>0.14330000000000001</v>
      </c>
      <c r="C6177" s="15" t="s">
        <v>46</v>
      </c>
      <c r="D6177" s="15">
        <v>65000</v>
      </c>
      <c r="E6177" s="15">
        <v>36</v>
      </c>
      <c r="F6177" s="15">
        <v>0.5</v>
      </c>
      <c r="G6177" s="15">
        <v>0</v>
      </c>
    </row>
    <row r="6178" spans="1:7" x14ac:dyDescent="0.2">
      <c r="A6178" s="15">
        <v>14000</v>
      </c>
      <c r="B6178" s="15">
        <v>7.9000000000000001E-2</v>
      </c>
      <c r="C6178" s="15" t="s">
        <v>46</v>
      </c>
      <c r="D6178" s="15">
        <v>75000</v>
      </c>
      <c r="E6178" s="15">
        <v>36</v>
      </c>
      <c r="F6178" s="15">
        <v>10</v>
      </c>
      <c r="G6178" s="15">
        <v>0</v>
      </c>
    </row>
    <row r="6179" spans="1:7" x14ac:dyDescent="0.2">
      <c r="A6179" s="15">
        <v>6250</v>
      </c>
      <c r="B6179" s="15">
        <v>0.1212</v>
      </c>
      <c r="C6179" s="15" t="s">
        <v>45</v>
      </c>
      <c r="D6179" s="15">
        <v>22000</v>
      </c>
      <c r="E6179" s="15">
        <v>36</v>
      </c>
      <c r="F6179" s="15">
        <v>5</v>
      </c>
      <c r="G6179" s="15">
        <v>1</v>
      </c>
    </row>
    <row r="6180" spans="1:7" x14ac:dyDescent="0.2">
      <c r="A6180" s="15">
        <v>7500</v>
      </c>
      <c r="B6180" s="15">
        <v>7.6200000000000004E-2</v>
      </c>
      <c r="C6180" s="15" t="s">
        <v>44</v>
      </c>
      <c r="D6180" s="15">
        <v>33000</v>
      </c>
      <c r="E6180" s="15">
        <v>36</v>
      </c>
      <c r="F6180" s="15">
        <v>6</v>
      </c>
      <c r="G6180" s="15">
        <v>0</v>
      </c>
    </row>
    <row r="6181" spans="1:7" x14ac:dyDescent="0.2">
      <c r="A6181" s="15">
        <v>22000</v>
      </c>
      <c r="B6181" s="15">
        <v>7.9000000000000001E-2</v>
      </c>
      <c r="C6181" s="15" t="s">
        <v>46</v>
      </c>
      <c r="D6181" s="15">
        <v>55000</v>
      </c>
      <c r="E6181" s="15">
        <v>36</v>
      </c>
      <c r="F6181" s="15">
        <v>10</v>
      </c>
      <c r="G6181" s="15">
        <v>1</v>
      </c>
    </row>
    <row r="6182" spans="1:7" x14ac:dyDescent="0.2">
      <c r="A6182" s="15">
        <v>30125</v>
      </c>
      <c r="B6182" s="15">
        <v>0.2049</v>
      </c>
      <c r="C6182" s="15" t="s">
        <v>46</v>
      </c>
      <c r="D6182" s="15">
        <v>105000</v>
      </c>
      <c r="E6182" s="15">
        <v>36</v>
      </c>
      <c r="F6182" s="15">
        <v>3</v>
      </c>
      <c r="G6182" s="15">
        <v>0</v>
      </c>
    </row>
    <row r="6183" spans="1:7" x14ac:dyDescent="0.2">
      <c r="A6183" s="15">
        <v>11100</v>
      </c>
      <c r="B6183" s="15">
        <v>0.16289999999999999</v>
      </c>
      <c r="C6183" s="15" t="s">
        <v>45</v>
      </c>
      <c r="D6183" s="15">
        <v>32000</v>
      </c>
      <c r="E6183" s="15">
        <v>36</v>
      </c>
      <c r="F6183" s="15">
        <v>4</v>
      </c>
      <c r="G6183" s="15">
        <v>0</v>
      </c>
    </row>
    <row r="6184" spans="1:7" x14ac:dyDescent="0.2">
      <c r="A6184" s="15">
        <v>12000</v>
      </c>
      <c r="B6184" s="15">
        <v>0.1212</v>
      </c>
      <c r="C6184" s="15" t="s">
        <v>44</v>
      </c>
      <c r="D6184" s="15">
        <v>45000</v>
      </c>
      <c r="E6184" s="15">
        <v>36</v>
      </c>
      <c r="F6184" s="15">
        <v>8</v>
      </c>
      <c r="G6184" s="15">
        <v>0</v>
      </c>
    </row>
    <row r="6185" spans="1:7" x14ac:dyDescent="0.2">
      <c r="A6185" s="15">
        <v>16800</v>
      </c>
      <c r="B6185" s="15">
        <v>6.0299999999999999E-2</v>
      </c>
      <c r="C6185" s="15" t="s">
        <v>45</v>
      </c>
      <c r="D6185" s="15">
        <v>46000</v>
      </c>
      <c r="E6185" s="15">
        <v>36</v>
      </c>
      <c r="F6185" s="15">
        <v>10</v>
      </c>
      <c r="G6185" s="15">
        <v>1</v>
      </c>
    </row>
    <row r="6186" spans="1:7" x14ac:dyDescent="0.2">
      <c r="A6186" s="15">
        <v>8450</v>
      </c>
      <c r="B6186" s="15">
        <v>0.14330000000000001</v>
      </c>
      <c r="C6186" s="15" t="s">
        <v>46</v>
      </c>
      <c r="D6186" s="15">
        <v>73000</v>
      </c>
      <c r="E6186" s="15">
        <v>36</v>
      </c>
      <c r="F6186" s="15">
        <v>5</v>
      </c>
      <c r="G6186" s="15">
        <v>0</v>
      </c>
    </row>
    <row r="6187" spans="1:7" x14ac:dyDescent="0.2">
      <c r="A6187" s="15">
        <v>8000</v>
      </c>
      <c r="B6187" s="15">
        <v>0.13109999999999999</v>
      </c>
      <c r="C6187" s="15" t="s">
        <v>44</v>
      </c>
      <c r="D6187" s="15">
        <v>64000</v>
      </c>
      <c r="E6187" s="15">
        <v>36</v>
      </c>
      <c r="F6187" s="15">
        <v>5</v>
      </c>
      <c r="G6187" s="15">
        <v>0</v>
      </c>
    </row>
    <row r="6188" spans="1:7" x14ac:dyDescent="0.2">
      <c r="A6188" s="15">
        <v>13250</v>
      </c>
      <c r="B6188" s="15">
        <v>0.1409</v>
      </c>
      <c r="C6188" s="15" t="s">
        <v>46</v>
      </c>
      <c r="D6188" s="16">
        <v>100000</v>
      </c>
      <c r="E6188" s="15">
        <v>36</v>
      </c>
      <c r="F6188" s="15">
        <v>10</v>
      </c>
      <c r="G6188" s="15">
        <v>0</v>
      </c>
    </row>
    <row r="6189" spans="1:7" x14ac:dyDescent="0.2">
      <c r="A6189" s="15">
        <v>20000</v>
      </c>
      <c r="B6189" s="15">
        <v>0.1016</v>
      </c>
      <c r="C6189" s="15" t="s">
        <v>44</v>
      </c>
      <c r="D6189" s="15">
        <v>96000</v>
      </c>
      <c r="E6189" s="15">
        <v>36</v>
      </c>
      <c r="F6189" s="15">
        <v>6</v>
      </c>
      <c r="G6189" s="15">
        <v>0</v>
      </c>
    </row>
    <row r="6190" spans="1:7" x14ac:dyDescent="0.2">
      <c r="A6190" s="15">
        <v>33600</v>
      </c>
      <c r="B6190" s="15">
        <v>0.17269999999999999</v>
      </c>
      <c r="C6190" s="15" t="s">
        <v>46</v>
      </c>
      <c r="D6190" s="15">
        <v>90000</v>
      </c>
      <c r="E6190" s="15">
        <v>36</v>
      </c>
      <c r="F6190" s="15">
        <v>9</v>
      </c>
      <c r="G6190" s="15">
        <v>0</v>
      </c>
    </row>
    <row r="6191" spans="1:7" x14ac:dyDescent="0.2">
      <c r="A6191" s="15">
        <v>5000</v>
      </c>
      <c r="B6191" s="15">
        <v>0.1409</v>
      </c>
      <c r="C6191" s="15" t="s">
        <v>44</v>
      </c>
      <c r="D6191" s="15">
        <v>32000</v>
      </c>
      <c r="E6191" s="15">
        <v>36</v>
      </c>
      <c r="F6191" s="15">
        <v>2</v>
      </c>
      <c r="G6191" s="15">
        <v>0</v>
      </c>
    </row>
    <row r="6192" spans="1:7" x14ac:dyDescent="0.2">
      <c r="A6192" s="15">
        <v>12875</v>
      </c>
      <c r="B6192" s="15">
        <v>6.0299999999999999E-2</v>
      </c>
      <c r="C6192" s="15" t="s">
        <v>46</v>
      </c>
      <c r="D6192" s="15">
        <v>40000</v>
      </c>
      <c r="E6192" s="15">
        <v>36</v>
      </c>
      <c r="F6192" s="15">
        <v>8</v>
      </c>
      <c r="G6192" s="15">
        <v>0</v>
      </c>
    </row>
    <row r="6193" spans="1:7" x14ac:dyDescent="0.2">
      <c r="A6193" s="15">
        <v>9975</v>
      </c>
      <c r="B6193" s="15">
        <v>0.13109999999999999</v>
      </c>
      <c r="C6193" s="15" t="s">
        <v>46</v>
      </c>
      <c r="D6193" s="15">
        <v>80000</v>
      </c>
      <c r="E6193" s="15">
        <v>36</v>
      </c>
      <c r="F6193" s="15">
        <v>4</v>
      </c>
      <c r="G6193" s="15">
        <v>0</v>
      </c>
    </row>
    <row r="6194" spans="1:7" x14ac:dyDescent="0.2">
      <c r="A6194" s="15">
        <v>7000</v>
      </c>
      <c r="B6194" s="15">
        <v>0.1114</v>
      </c>
      <c r="C6194" s="15" t="s">
        <v>46</v>
      </c>
      <c r="D6194" s="15">
        <v>85000</v>
      </c>
      <c r="E6194" s="15">
        <v>36</v>
      </c>
      <c r="F6194" s="15">
        <v>5</v>
      </c>
      <c r="G6194" s="15">
        <v>0</v>
      </c>
    </row>
    <row r="6195" spans="1:7" x14ac:dyDescent="0.2">
      <c r="A6195" s="15">
        <v>11200</v>
      </c>
      <c r="B6195" s="15">
        <v>0.13109999999999999</v>
      </c>
      <c r="C6195" s="15" t="s">
        <v>46</v>
      </c>
      <c r="D6195" s="15">
        <v>55000</v>
      </c>
      <c r="E6195" s="15">
        <v>36</v>
      </c>
      <c r="F6195" s="15">
        <v>6</v>
      </c>
      <c r="G6195" s="15">
        <v>0</v>
      </c>
    </row>
    <row r="6196" spans="1:7" x14ac:dyDescent="0.2">
      <c r="A6196" s="15">
        <v>18225</v>
      </c>
      <c r="B6196" s="15">
        <v>0.1016</v>
      </c>
      <c r="C6196" s="15" t="s">
        <v>44</v>
      </c>
      <c r="D6196" s="15">
        <v>52500</v>
      </c>
      <c r="E6196" s="15">
        <v>36</v>
      </c>
      <c r="F6196" s="15">
        <v>9</v>
      </c>
      <c r="G6196" s="15">
        <v>0</v>
      </c>
    </row>
    <row r="6197" spans="1:7" x14ac:dyDescent="0.2">
      <c r="A6197" s="15">
        <v>10000</v>
      </c>
      <c r="B6197" s="15">
        <v>0.1212</v>
      </c>
      <c r="C6197" s="15" t="s">
        <v>45</v>
      </c>
      <c r="D6197" s="15">
        <v>55000</v>
      </c>
      <c r="E6197" s="15">
        <v>36</v>
      </c>
      <c r="F6197" s="15">
        <v>10</v>
      </c>
      <c r="G6197" s="15">
        <v>0</v>
      </c>
    </row>
    <row r="6198" spans="1:7" x14ac:dyDescent="0.2">
      <c r="A6198" s="15">
        <v>11700</v>
      </c>
      <c r="B6198" s="15">
        <v>0.13109999999999999</v>
      </c>
      <c r="C6198" s="15" t="s">
        <v>46</v>
      </c>
      <c r="D6198" s="15">
        <v>35000</v>
      </c>
      <c r="E6198" s="15">
        <v>36</v>
      </c>
      <c r="F6198" s="15">
        <v>4</v>
      </c>
      <c r="G6198" s="15">
        <v>0</v>
      </c>
    </row>
    <row r="6199" spans="1:7" x14ac:dyDescent="0.2">
      <c r="A6199" s="15">
        <v>8000</v>
      </c>
      <c r="B6199" s="15">
        <v>0.1409</v>
      </c>
      <c r="C6199" s="15" t="s">
        <v>46</v>
      </c>
      <c r="D6199" s="15">
        <v>61000</v>
      </c>
      <c r="E6199" s="15">
        <v>36</v>
      </c>
      <c r="F6199" s="15">
        <v>10</v>
      </c>
      <c r="G6199" s="15">
        <v>1</v>
      </c>
    </row>
    <row r="6200" spans="1:7" x14ac:dyDescent="0.2">
      <c r="A6200" s="15">
        <v>20000</v>
      </c>
      <c r="B6200" s="15">
        <v>8.8999999999999996E-2</v>
      </c>
      <c r="C6200" s="15" t="s">
        <v>46</v>
      </c>
      <c r="D6200" s="15">
        <v>80000</v>
      </c>
      <c r="E6200" s="15">
        <v>36</v>
      </c>
      <c r="F6200" s="15">
        <v>10</v>
      </c>
      <c r="G6200" s="15">
        <v>0</v>
      </c>
    </row>
    <row r="6201" spans="1:7" x14ac:dyDescent="0.2">
      <c r="A6201" s="15">
        <v>11750</v>
      </c>
      <c r="B6201" s="15">
        <v>0.1905</v>
      </c>
      <c r="C6201" s="15" t="s">
        <v>44</v>
      </c>
      <c r="D6201" s="15">
        <v>37000</v>
      </c>
      <c r="E6201" s="15">
        <v>36</v>
      </c>
      <c r="F6201" s="15">
        <v>2</v>
      </c>
      <c r="G6201" s="15">
        <v>0</v>
      </c>
    </row>
    <row r="6202" spans="1:7" x14ac:dyDescent="0.2">
      <c r="A6202" s="15">
        <v>18200</v>
      </c>
      <c r="B6202" s="15">
        <v>0.1212</v>
      </c>
      <c r="C6202" s="15" t="s">
        <v>46</v>
      </c>
      <c r="D6202" s="15">
        <v>46000</v>
      </c>
      <c r="E6202" s="15">
        <v>60</v>
      </c>
      <c r="F6202" s="15">
        <v>8</v>
      </c>
      <c r="G6202" s="15">
        <v>1</v>
      </c>
    </row>
    <row r="6203" spans="1:7" x14ac:dyDescent="0.2">
      <c r="A6203" s="15">
        <v>6625</v>
      </c>
      <c r="B6203" s="15">
        <v>0.1777</v>
      </c>
      <c r="C6203" s="15" t="s">
        <v>46</v>
      </c>
      <c r="D6203" s="15">
        <v>35000</v>
      </c>
      <c r="E6203" s="15">
        <v>36</v>
      </c>
      <c r="F6203" s="15">
        <v>2</v>
      </c>
      <c r="G6203" s="15">
        <v>1</v>
      </c>
    </row>
    <row r="6204" spans="1:7" x14ac:dyDescent="0.2">
      <c r="A6204" s="15">
        <v>4200</v>
      </c>
      <c r="B6204" s="15">
        <v>0.158</v>
      </c>
      <c r="C6204" s="15" t="s">
        <v>44</v>
      </c>
      <c r="D6204" s="15">
        <v>30000</v>
      </c>
      <c r="E6204" s="15">
        <v>36</v>
      </c>
      <c r="F6204" s="15">
        <v>2</v>
      </c>
      <c r="G6204" s="15">
        <v>0</v>
      </c>
    </row>
    <row r="6205" spans="1:7" x14ac:dyDescent="0.2">
      <c r="A6205" s="15">
        <v>7750</v>
      </c>
      <c r="B6205" s="15">
        <v>0.1409</v>
      </c>
      <c r="C6205" s="15" t="s">
        <v>46</v>
      </c>
      <c r="D6205" s="15">
        <v>33800</v>
      </c>
      <c r="E6205" s="15">
        <v>36</v>
      </c>
      <c r="F6205" s="15">
        <v>8</v>
      </c>
      <c r="G6205" s="15">
        <v>0</v>
      </c>
    </row>
    <row r="6206" spans="1:7" x14ac:dyDescent="0.2">
      <c r="A6206" s="15">
        <v>23850</v>
      </c>
      <c r="B6206" s="15">
        <v>0.2049</v>
      </c>
      <c r="C6206" s="15" t="s">
        <v>44</v>
      </c>
      <c r="D6206" s="15">
        <v>60000</v>
      </c>
      <c r="E6206" s="15">
        <v>36</v>
      </c>
      <c r="F6206" s="15">
        <v>10</v>
      </c>
      <c r="G6206" s="15">
        <v>0</v>
      </c>
    </row>
    <row r="6207" spans="1:7" x14ac:dyDescent="0.2">
      <c r="A6207" s="15">
        <v>14400</v>
      </c>
      <c r="B6207" s="15">
        <v>0.1212</v>
      </c>
      <c r="C6207" s="15" t="s">
        <v>46</v>
      </c>
      <c r="D6207" s="15">
        <v>60000</v>
      </c>
      <c r="E6207" s="15">
        <v>36</v>
      </c>
      <c r="F6207" s="15">
        <v>4</v>
      </c>
      <c r="G6207" s="15">
        <v>0</v>
      </c>
    </row>
    <row r="6208" spans="1:7" x14ac:dyDescent="0.2">
      <c r="A6208" s="15">
        <v>4000</v>
      </c>
      <c r="B6208" s="15">
        <v>0.1777</v>
      </c>
      <c r="C6208" s="15" t="s">
        <v>45</v>
      </c>
      <c r="D6208" s="15">
        <v>45000</v>
      </c>
      <c r="E6208" s="15">
        <v>36</v>
      </c>
      <c r="F6208" s="15">
        <v>10</v>
      </c>
      <c r="G6208" s="15">
        <v>0</v>
      </c>
    </row>
    <row r="6209" spans="1:7" x14ac:dyDescent="0.2">
      <c r="A6209" s="15">
        <v>20000</v>
      </c>
      <c r="B6209" s="15">
        <v>0.1212</v>
      </c>
      <c r="C6209" s="15" t="s">
        <v>44</v>
      </c>
      <c r="D6209" s="15">
        <v>70000</v>
      </c>
      <c r="E6209" s="15">
        <v>36</v>
      </c>
      <c r="F6209" s="15">
        <v>9</v>
      </c>
      <c r="G6209" s="15">
        <v>0</v>
      </c>
    </row>
    <row r="6210" spans="1:7" x14ac:dyDescent="0.2">
      <c r="A6210" s="15">
        <v>21000</v>
      </c>
      <c r="B6210" s="15">
        <v>0.1905</v>
      </c>
      <c r="C6210" s="15" t="s">
        <v>44</v>
      </c>
      <c r="D6210" s="15">
        <v>61000</v>
      </c>
      <c r="E6210" s="15">
        <v>60</v>
      </c>
      <c r="F6210" s="15">
        <v>6</v>
      </c>
      <c r="G6210" s="15">
        <v>1</v>
      </c>
    </row>
    <row r="6211" spans="1:7" x14ac:dyDescent="0.2">
      <c r="A6211" s="15">
        <v>14300</v>
      </c>
      <c r="B6211" s="15">
        <v>0.13109999999999999</v>
      </c>
      <c r="C6211" s="15" t="s">
        <v>44</v>
      </c>
      <c r="D6211" s="15">
        <v>43000</v>
      </c>
      <c r="E6211" s="15">
        <v>36</v>
      </c>
      <c r="F6211" s="15">
        <v>10</v>
      </c>
      <c r="G6211" s="15">
        <v>0</v>
      </c>
    </row>
    <row r="6212" spans="1:7" x14ac:dyDescent="0.2">
      <c r="A6212" s="15">
        <v>12000</v>
      </c>
      <c r="B6212" s="15">
        <v>8.8999999999999996E-2</v>
      </c>
      <c r="C6212" s="15" t="s">
        <v>46</v>
      </c>
      <c r="D6212" s="15">
        <v>40000</v>
      </c>
      <c r="E6212" s="15">
        <v>36</v>
      </c>
      <c r="F6212" s="15">
        <v>9</v>
      </c>
      <c r="G6212" s="15">
        <v>0</v>
      </c>
    </row>
    <row r="6213" spans="1:7" x14ac:dyDescent="0.2">
      <c r="A6213" s="15">
        <v>3000</v>
      </c>
      <c r="B6213" s="15">
        <v>0.1212</v>
      </c>
      <c r="C6213" s="15" t="s">
        <v>46</v>
      </c>
      <c r="D6213" s="15">
        <v>65000</v>
      </c>
      <c r="E6213" s="15">
        <v>36</v>
      </c>
      <c r="F6213" s="15">
        <v>8</v>
      </c>
      <c r="G6213" s="15">
        <v>0</v>
      </c>
    </row>
    <row r="6214" spans="1:7" x14ac:dyDescent="0.2">
      <c r="A6214" s="15">
        <v>10000</v>
      </c>
      <c r="B6214" s="15">
        <v>0.16289999999999999</v>
      </c>
      <c r="C6214" s="15" t="s">
        <v>46</v>
      </c>
      <c r="D6214" s="15">
        <v>36000</v>
      </c>
      <c r="E6214" s="15">
        <v>36</v>
      </c>
      <c r="F6214" s="15">
        <v>3</v>
      </c>
      <c r="G6214" s="15">
        <v>0</v>
      </c>
    </row>
    <row r="6215" spans="1:7" x14ac:dyDescent="0.2">
      <c r="A6215" s="15">
        <v>8400</v>
      </c>
      <c r="B6215" s="15">
        <v>7.6200000000000004E-2</v>
      </c>
      <c r="C6215" s="15" t="s">
        <v>46</v>
      </c>
      <c r="D6215" s="15">
        <v>55000</v>
      </c>
      <c r="E6215" s="15">
        <v>36</v>
      </c>
      <c r="F6215" s="15">
        <v>2</v>
      </c>
      <c r="G6215" s="15">
        <v>0</v>
      </c>
    </row>
    <row r="6216" spans="1:7" x14ac:dyDescent="0.2">
      <c r="A6216" s="15">
        <v>3500</v>
      </c>
      <c r="B6216" s="15">
        <v>6.6199999999999995E-2</v>
      </c>
      <c r="C6216" s="15" t="s">
        <v>44</v>
      </c>
      <c r="D6216" s="15">
        <v>25460</v>
      </c>
      <c r="E6216" s="15">
        <v>36</v>
      </c>
      <c r="F6216" s="15">
        <v>3</v>
      </c>
      <c r="G6216" s="15">
        <v>0</v>
      </c>
    </row>
    <row r="6217" spans="1:7" x14ac:dyDescent="0.2">
      <c r="A6217" s="15">
        <v>15000</v>
      </c>
      <c r="B6217" s="15">
        <v>0.1212</v>
      </c>
      <c r="C6217" s="15" t="s">
        <v>44</v>
      </c>
      <c r="D6217" s="15">
        <v>50000</v>
      </c>
      <c r="E6217" s="15">
        <v>36</v>
      </c>
      <c r="F6217" s="15">
        <v>4</v>
      </c>
      <c r="G6217" s="15">
        <v>0</v>
      </c>
    </row>
    <row r="6218" spans="1:7" x14ac:dyDescent="0.2">
      <c r="A6218" s="15">
        <v>14000</v>
      </c>
      <c r="B6218" s="15">
        <v>6.0299999999999999E-2</v>
      </c>
      <c r="C6218" s="15" t="s">
        <v>46</v>
      </c>
      <c r="D6218" s="15">
        <v>101000</v>
      </c>
      <c r="E6218" s="15">
        <v>36</v>
      </c>
      <c r="F6218" s="15">
        <v>10</v>
      </c>
      <c r="G6218" s="15">
        <v>0</v>
      </c>
    </row>
    <row r="6219" spans="1:7" x14ac:dyDescent="0.2">
      <c r="A6219" s="15">
        <v>7200</v>
      </c>
      <c r="B6219" s="15">
        <v>0.1875</v>
      </c>
      <c r="C6219" s="15" t="s">
        <v>44</v>
      </c>
      <c r="D6219" s="15">
        <v>25000</v>
      </c>
      <c r="E6219" s="15">
        <v>36</v>
      </c>
      <c r="F6219" s="15">
        <v>6</v>
      </c>
      <c r="G6219" s="15">
        <v>0</v>
      </c>
    </row>
    <row r="6220" spans="1:7" x14ac:dyDescent="0.2">
      <c r="A6220" s="15">
        <v>11100</v>
      </c>
      <c r="B6220" s="15">
        <v>0.1409</v>
      </c>
      <c r="C6220" s="15" t="s">
        <v>44</v>
      </c>
      <c r="D6220" s="15">
        <v>40000</v>
      </c>
      <c r="E6220" s="15">
        <v>36</v>
      </c>
      <c r="F6220" s="15">
        <v>2</v>
      </c>
      <c r="G6220" s="15">
        <v>0</v>
      </c>
    </row>
    <row r="6221" spans="1:7" x14ac:dyDescent="0.2">
      <c r="A6221" s="15">
        <v>7500</v>
      </c>
      <c r="B6221" s="15">
        <v>7.6200000000000004E-2</v>
      </c>
      <c r="C6221" s="15" t="s">
        <v>46</v>
      </c>
      <c r="D6221" s="15">
        <v>45000</v>
      </c>
      <c r="E6221" s="15">
        <v>36</v>
      </c>
      <c r="F6221" s="15">
        <v>10</v>
      </c>
      <c r="G6221" s="15">
        <v>0</v>
      </c>
    </row>
    <row r="6222" spans="1:7" x14ac:dyDescent="0.2">
      <c r="A6222" s="15">
        <v>24575</v>
      </c>
      <c r="B6222" s="15">
        <v>0.14330000000000001</v>
      </c>
      <c r="C6222" s="15" t="s">
        <v>44</v>
      </c>
      <c r="D6222" s="15">
        <v>62000</v>
      </c>
      <c r="E6222" s="15">
        <v>36</v>
      </c>
      <c r="F6222" s="15">
        <v>4</v>
      </c>
      <c r="G6222" s="15">
        <v>0</v>
      </c>
    </row>
    <row r="6223" spans="1:7" x14ac:dyDescent="0.2">
      <c r="A6223" s="15">
        <v>17000</v>
      </c>
      <c r="B6223" s="15">
        <v>0.2049</v>
      </c>
      <c r="C6223" s="15" t="s">
        <v>46</v>
      </c>
      <c r="D6223" s="15">
        <v>44000</v>
      </c>
      <c r="E6223" s="15">
        <v>60</v>
      </c>
      <c r="F6223" s="15">
        <v>2</v>
      </c>
      <c r="G6223" s="15">
        <v>0</v>
      </c>
    </row>
    <row r="6224" spans="1:7" x14ac:dyDescent="0.2">
      <c r="A6224" s="15">
        <v>19000</v>
      </c>
      <c r="B6224" s="15">
        <v>0.1875</v>
      </c>
      <c r="C6224" s="15" t="s">
        <v>44</v>
      </c>
      <c r="D6224" s="15">
        <v>65000</v>
      </c>
      <c r="E6224" s="15">
        <v>60</v>
      </c>
      <c r="F6224" s="15">
        <v>4</v>
      </c>
      <c r="G6224" s="15">
        <v>1</v>
      </c>
    </row>
    <row r="6225" spans="1:7" x14ac:dyDescent="0.2">
      <c r="A6225" s="15">
        <v>3800</v>
      </c>
      <c r="B6225" s="15">
        <v>0.1114</v>
      </c>
      <c r="C6225" s="15" t="s">
        <v>46</v>
      </c>
      <c r="D6225" s="15">
        <v>28000</v>
      </c>
      <c r="E6225" s="15">
        <v>36</v>
      </c>
      <c r="F6225" s="15">
        <v>1</v>
      </c>
      <c r="G6225" s="15">
        <v>0</v>
      </c>
    </row>
    <row r="6226" spans="1:7" x14ac:dyDescent="0.2">
      <c r="A6226" s="15">
        <v>10000</v>
      </c>
      <c r="B6226" s="15">
        <v>0.1777</v>
      </c>
      <c r="C6226" s="15" t="s">
        <v>44</v>
      </c>
      <c r="D6226" s="15">
        <v>57000</v>
      </c>
      <c r="E6226" s="15">
        <v>36</v>
      </c>
      <c r="F6226" s="15">
        <v>10</v>
      </c>
      <c r="G6226" s="15">
        <v>0</v>
      </c>
    </row>
    <row r="6227" spans="1:7" x14ac:dyDescent="0.2">
      <c r="A6227" s="15">
        <v>1500</v>
      </c>
      <c r="B6227" s="15">
        <v>0.15310000000000001</v>
      </c>
      <c r="C6227" s="15" t="s">
        <v>44</v>
      </c>
      <c r="D6227" s="15">
        <v>80000</v>
      </c>
      <c r="E6227" s="15">
        <v>36</v>
      </c>
      <c r="F6227" s="15">
        <v>3</v>
      </c>
      <c r="G6227" s="15">
        <v>1</v>
      </c>
    </row>
    <row r="6228" spans="1:7" x14ac:dyDescent="0.2">
      <c r="A6228" s="15">
        <v>6000</v>
      </c>
      <c r="B6228" s="15">
        <v>0.1212</v>
      </c>
      <c r="C6228" s="15" t="s">
        <v>46</v>
      </c>
      <c r="D6228" s="15">
        <v>60000</v>
      </c>
      <c r="E6228" s="15">
        <v>36</v>
      </c>
      <c r="F6228" s="15">
        <v>2</v>
      </c>
      <c r="G6228" s="15">
        <v>0</v>
      </c>
    </row>
    <row r="6229" spans="1:7" x14ac:dyDescent="0.2">
      <c r="A6229" s="15">
        <v>15250</v>
      </c>
      <c r="B6229" s="15">
        <v>0.15310000000000001</v>
      </c>
      <c r="C6229" s="15" t="s">
        <v>46</v>
      </c>
      <c r="D6229" s="15">
        <v>80000</v>
      </c>
      <c r="E6229" s="15">
        <v>36</v>
      </c>
      <c r="F6229" s="15">
        <v>10</v>
      </c>
      <c r="G6229" s="15">
        <v>0</v>
      </c>
    </row>
    <row r="6230" spans="1:7" x14ac:dyDescent="0.2">
      <c r="A6230" s="15">
        <v>8500</v>
      </c>
      <c r="B6230" s="15">
        <v>0.14330000000000001</v>
      </c>
      <c r="C6230" s="15" t="s">
        <v>44</v>
      </c>
      <c r="D6230" s="15">
        <v>38000</v>
      </c>
      <c r="E6230" s="15">
        <v>36</v>
      </c>
      <c r="F6230" s="15">
        <v>10</v>
      </c>
      <c r="G6230" s="15">
        <v>1</v>
      </c>
    </row>
    <row r="6231" spans="1:7" x14ac:dyDescent="0.2">
      <c r="A6231" s="15">
        <v>6000</v>
      </c>
      <c r="B6231" s="15">
        <v>6.0299999999999999E-2</v>
      </c>
      <c r="C6231" s="15" t="s">
        <v>44</v>
      </c>
      <c r="D6231" s="15">
        <v>31000</v>
      </c>
      <c r="E6231" s="15">
        <v>36</v>
      </c>
      <c r="F6231" s="15">
        <v>10</v>
      </c>
      <c r="G6231" s="15">
        <v>0</v>
      </c>
    </row>
    <row r="6232" spans="1:7" x14ac:dyDescent="0.2">
      <c r="A6232" s="15">
        <v>10500</v>
      </c>
      <c r="B6232" s="15">
        <v>0.158</v>
      </c>
      <c r="C6232" s="15" t="s">
        <v>44</v>
      </c>
      <c r="D6232" s="15">
        <v>36000</v>
      </c>
      <c r="E6232" s="15">
        <v>36</v>
      </c>
      <c r="F6232" s="15">
        <v>10</v>
      </c>
      <c r="G6232" s="15">
        <v>0</v>
      </c>
    </row>
    <row r="6233" spans="1:7" x14ac:dyDescent="0.2">
      <c r="A6233" s="15">
        <v>25000</v>
      </c>
      <c r="B6233" s="15">
        <v>0.15310000000000001</v>
      </c>
      <c r="C6233" s="15" t="s">
        <v>46</v>
      </c>
      <c r="D6233" s="15">
        <v>98000</v>
      </c>
      <c r="E6233" s="15">
        <v>36</v>
      </c>
      <c r="F6233" s="15">
        <v>10</v>
      </c>
      <c r="G6233" s="15">
        <v>0</v>
      </c>
    </row>
    <row r="6234" spans="1:7" x14ac:dyDescent="0.2">
      <c r="A6234" s="15">
        <v>26600</v>
      </c>
      <c r="B6234" s="15">
        <v>0.1016</v>
      </c>
      <c r="C6234" s="15" t="s">
        <v>46</v>
      </c>
      <c r="D6234" s="15">
        <v>90000</v>
      </c>
      <c r="E6234" s="15">
        <v>60</v>
      </c>
      <c r="F6234" s="15">
        <v>10</v>
      </c>
      <c r="G6234" s="15">
        <v>0</v>
      </c>
    </row>
    <row r="6235" spans="1:7" x14ac:dyDescent="0.2">
      <c r="A6235" s="15">
        <v>8975</v>
      </c>
      <c r="B6235" s="15">
        <v>0.1212</v>
      </c>
      <c r="C6235" s="15" t="s">
        <v>46</v>
      </c>
      <c r="D6235" s="15">
        <v>27000</v>
      </c>
      <c r="E6235" s="15">
        <v>36</v>
      </c>
      <c r="F6235" s="15">
        <v>7</v>
      </c>
      <c r="G6235" s="15">
        <v>0</v>
      </c>
    </row>
    <row r="6236" spans="1:7" x14ac:dyDescent="0.2">
      <c r="A6236" s="15">
        <v>13225</v>
      </c>
      <c r="B6236" s="15">
        <v>0.1212</v>
      </c>
      <c r="C6236" s="15" t="s">
        <v>44</v>
      </c>
      <c r="D6236" s="15">
        <v>50000</v>
      </c>
      <c r="E6236" s="15">
        <v>36</v>
      </c>
      <c r="F6236" s="15">
        <v>7</v>
      </c>
      <c r="G6236" s="15">
        <v>0</v>
      </c>
    </row>
    <row r="6237" spans="1:7" x14ac:dyDescent="0.2">
      <c r="A6237" s="15">
        <v>16000</v>
      </c>
      <c r="B6237" s="15">
        <v>0.1905</v>
      </c>
      <c r="C6237" s="15" t="s">
        <v>46</v>
      </c>
      <c r="D6237" s="15">
        <v>45000</v>
      </c>
      <c r="E6237" s="15">
        <v>36</v>
      </c>
      <c r="F6237" s="15">
        <v>7</v>
      </c>
      <c r="G6237" s="15">
        <v>0</v>
      </c>
    </row>
    <row r="6238" spans="1:7" x14ac:dyDescent="0.2">
      <c r="A6238" s="15">
        <v>14575</v>
      </c>
      <c r="B6238" s="15">
        <v>0.1905</v>
      </c>
      <c r="C6238" s="15" t="s">
        <v>44</v>
      </c>
      <c r="D6238" s="15">
        <v>46000</v>
      </c>
      <c r="E6238" s="15">
        <v>36</v>
      </c>
      <c r="F6238" s="15">
        <v>10</v>
      </c>
      <c r="G6238" s="15">
        <v>1</v>
      </c>
    </row>
    <row r="6239" spans="1:7" x14ac:dyDescent="0.2">
      <c r="A6239" s="15">
        <v>12000</v>
      </c>
      <c r="B6239" s="15">
        <v>0.19719999999999999</v>
      </c>
      <c r="C6239" s="15" t="s">
        <v>44</v>
      </c>
      <c r="D6239" s="15">
        <v>38690</v>
      </c>
      <c r="E6239" s="15">
        <v>36</v>
      </c>
      <c r="F6239" s="15">
        <v>7</v>
      </c>
      <c r="G6239" s="15">
        <v>0</v>
      </c>
    </row>
    <row r="6240" spans="1:7" x14ac:dyDescent="0.2">
      <c r="A6240" s="15">
        <v>24250</v>
      </c>
      <c r="B6240" s="15">
        <v>0.21</v>
      </c>
      <c r="C6240" s="15" t="s">
        <v>44</v>
      </c>
      <c r="D6240" s="15">
        <v>61500</v>
      </c>
      <c r="E6240" s="15">
        <v>60</v>
      </c>
      <c r="F6240" s="15">
        <v>10</v>
      </c>
      <c r="G6240" s="15">
        <v>1</v>
      </c>
    </row>
    <row r="6241" spans="1:7" x14ac:dyDescent="0.2">
      <c r="A6241" s="15">
        <v>13375</v>
      </c>
      <c r="B6241" s="15">
        <v>0.18490000000000001</v>
      </c>
      <c r="C6241" s="15" t="s">
        <v>46</v>
      </c>
      <c r="D6241" s="15">
        <v>112214</v>
      </c>
      <c r="E6241" s="15">
        <v>36</v>
      </c>
      <c r="F6241" s="15">
        <v>10</v>
      </c>
      <c r="G6241" s="15">
        <v>0</v>
      </c>
    </row>
    <row r="6242" spans="1:7" x14ac:dyDescent="0.2">
      <c r="A6242" s="15">
        <v>20000</v>
      </c>
      <c r="B6242" s="15">
        <v>0.18490000000000001</v>
      </c>
      <c r="C6242" s="15" t="s">
        <v>46</v>
      </c>
      <c r="D6242" s="15">
        <v>68268</v>
      </c>
      <c r="E6242" s="15">
        <v>60</v>
      </c>
      <c r="F6242" s="15">
        <v>10</v>
      </c>
      <c r="G6242" s="15">
        <v>0</v>
      </c>
    </row>
    <row r="6243" spans="1:7" x14ac:dyDescent="0.2">
      <c r="A6243" s="15">
        <v>3000</v>
      </c>
      <c r="B6243" s="15">
        <v>0.18490000000000001</v>
      </c>
      <c r="C6243" s="15" t="s">
        <v>45</v>
      </c>
      <c r="D6243" s="15">
        <v>35000</v>
      </c>
      <c r="E6243" s="15">
        <v>36</v>
      </c>
      <c r="F6243" s="15">
        <v>0.5</v>
      </c>
      <c r="G6243" s="15">
        <v>0</v>
      </c>
    </row>
    <row r="6244" spans="1:7" x14ac:dyDescent="0.2">
      <c r="A6244" s="15">
        <v>5600</v>
      </c>
      <c r="B6244" s="15">
        <v>8.8999999999999996E-2</v>
      </c>
      <c r="C6244" s="15" t="s">
        <v>46</v>
      </c>
      <c r="D6244" s="15">
        <v>75000</v>
      </c>
      <c r="E6244" s="15">
        <v>36</v>
      </c>
      <c r="F6244" s="15">
        <v>10</v>
      </c>
      <c r="G6244" s="15">
        <v>0</v>
      </c>
    </row>
    <row r="6245" spans="1:7" x14ac:dyDescent="0.2">
      <c r="A6245" s="15">
        <v>12000</v>
      </c>
      <c r="B6245" s="15">
        <v>0.1016</v>
      </c>
      <c r="C6245" s="15" t="s">
        <v>46</v>
      </c>
      <c r="D6245" s="15">
        <v>63000</v>
      </c>
      <c r="E6245" s="15">
        <v>36</v>
      </c>
      <c r="F6245" s="15">
        <v>7</v>
      </c>
      <c r="G6245" s="15">
        <v>0</v>
      </c>
    </row>
    <row r="6246" spans="1:7" x14ac:dyDescent="0.2">
      <c r="A6246" s="15">
        <v>7000</v>
      </c>
      <c r="B6246" s="15">
        <v>0.1016</v>
      </c>
      <c r="C6246" s="15" t="s">
        <v>46</v>
      </c>
      <c r="D6246" s="15">
        <v>175000</v>
      </c>
      <c r="E6246" s="15">
        <v>36</v>
      </c>
      <c r="F6246" s="15">
        <v>1</v>
      </c>
      <c r="G6246" s="15">
        <v>0</v>
      </c>
    </row>
    <row r="6247" spans="1:7" x14ac:dyDescent="0.2">
      <c r="A6247" s="15">
        <v>7200</v>
      </c>
      <c r="B6247" s="15">
        <v>0.14330000000000001</v>
      </c>
      <c r="C6247" s="15" t="s">
        <v>45</v>
      </c>
      <c r="D6247" s="15">
        <v>142000</v>
      </c>
      <c r="E6247" s="15">
        <v>36</v>
      </c>
      <c r="F6247" s="15">
        <v>2</v>
      </c>
      <c r="G6247" s="15">
        <v>0</v>
      </c>
    </row>
    <row r="6248" spans="1:7" x14ac:dyDescent="0.2">
      <c r="A6248" s="15">
        <v>20000</v>
      </c>
      <c r="B6248" s="15">
        <v>7.9000000000000001E-2</v>
      </c>
      <c r="C6248" s="15" t="s">
        <v>46</v>
      </c>
      <c r="D6248" s="15">
        <v>83000</v>
      </c>
      <c r="E6248" s="15">
        <v>36</v>
      </c>
      <c r="F6248" s="15">
        <v>1</v>
      </c>
      <c r="G6248" s="15">
        <v>0</v>
      </c>
    </row>
    <row r="6249" spans="1:7" x14ac:dyDescent="0.2">
      <c r="A6249" s="15">
        <v>13075</v>
      </c>
      <c r="B6249" s="15">
        <v>0.247</v>
      </c>
      <c r="C6249" s="15" t="s">
        <v>45</v>
      </c>
      <c r="D6249" s="15">
        <v>71800</v>
      </c>
      <c r="E6249" s="15">
        <v>60</v>
      </c>
      <c r="F6249" s="15">
        <v>2</v>
      </c>
      <c r="G6249" s="15">
        <v>1</v>
      </c>
    </row>
    <row r="6250" spans="1:7" x14ac:dyDescent="0.2">
      <c r="A6250" s="15">
        <v>11500</v>
      </c>
      <c r="B6250" s="15">
        <v>0.14330000000000001</v>
      </c>
      <c r="C6250" s="15" t="s">
        <v>46</v>
      </c>
      <c r="D6250" s="15">
        <v>35000</v>
      </c>
      <c r="E6250" s="15">
        <v>36</v>
      </c>
      <c r="F6250" s="15">
        <v>10</v>
      </c>
      <c r="G6250" s="15">
        <v>0</v>
      </c>
    </row>
    <row r="6251" spans="1:7" x14ac:dyDescent="0.2">
      <c r="A6251" s="15">
        <v>12250</v>
      </c>
      <c r="B6251" s="15">
        <v>0.1016</v>
      </c>
      <c r="C6251" s="15" t="s">
        <v>44</v>
      </c>
      <c r="D6251" s="15">
        <v>35000</v>
      </c>
      <c r="E6251" s="15">
        <v>36</v>
      </c>
      <c r="F6251" s="15">
        <v>1</v>
      </c>
      <c r="G6251" s="15">
        <v>0</v>
      </c>
    </row>
    <row r="6252" spans="1:7" x14ac:dyDescent="0.2">
      <c r="A6252" s="15">
        <v>14000</v>
      </c>
      <c r="B6252" s="15">
        <v>0.15310000000000001</v>
      </c>
      <c r="C6252" s="15" t="s">
        <v>44</v>
      </c>
      <c r="D6252" s="15">
        <v>38400</v>
      </c>
      <c r="E6252" s="15">
        <v>36</v>
      </c>
      <c r="F6252" s="15">
        <v>0.5</v>
      </c>
      <c r="G6252" s="15">
        <v>0</v>
      </c>
    </row>
    <row r="6253" spans="1:7" x14ac:dyDescent="0.2">
      <c r="A6253" s="15">
        <v>25000</v>
      </c>
      <c r="B6253" s="15">
        <v>7.9000000000000001E-2</v>
      </c>
      <c r="C6253" s="15" t="s">
        <v>44</v>
      </c>
      <c r="D6253" s="15">
        <v>90000</v>
      </c>
      <c r="E6253" s="15">
        <v>36</v>
      </c>
      <c r="F6253" s="15">
        <v>10</v>
      </c>
      <c r="G6253" s="15">
        <v>0</v>
      </c>
    </row>
    <row r="6254" spans="1:7" x14ac:dyDescent="0.2">
      <c r="A6254" s="15">
        <v>16000</v>
      </c>
      <c r="B6254" s="15">
        <v>0.1905</v>
      </c>
      <c r="C6254" s="15" t="s">
        <v>44</v>
      </c>
      <c r="D6254" s="15">
        <v>40000</v>
      </c>
      <c r="E6254" s="15">
        <v>60</v>
      </c>
      <c r="F6254" s="15">
        <v>6</v>
      </c>
      <c r="G6254" s="15">
        <v>0</v>
      </c>
    </row>
    <row r="6255" spans="1:7" x14ac:dyDescent="0.2">
      <c r="A6255" s="15">
        <v>24000</v>
      </c>
      <c r="B6255" s="15">
        <v>0.23630000000000001</v>
      </c>
      <c r="C6255" s="15" t="s">
        <v>46</v>
      </c>
      <c r="D6255" s="15">
        <v>95000</v>
      </c>
      <c r="E6255" s="15">
        <v>60</v>
      </c>
      <c r="F6255" s="15">
        <v>5</v>
      </c>
      <c r="G6255" s="15">
        <v>0</v>
      </c>
    </row>
    <row r="6256" spans="1:7" x14ac:dyDescent="0.2">
      <c r="A6256" s="15">
        <v>4375</v>
      </c>
      <c r="B6256" s="15">
        <v>0.13109999999999999</v>
      </c>
      <c r="C6256" s="15" t="s">
        <v>44</v>
      </c>
      <c r="D6256" s="15">
        <v>15000</v>
      </c>
      <c r="E6256" s="15">
        <v>36</v>
      </c>
      <c r="F6256" s="15">
        <v>6</v>
      </c>
      <c r="G6256" s="15">
        <v>0</v>
      </c>
    </row>
    <row r="6257" spans="1:7" x14ac:dyDescent="0.2">
      <c r="A6257" s="15">
        <v>9275</v>
      </c>
      <c r="B6257" s="15">
        <v>7.6200000000000004E-2</v>
      </c>
      <c r="C6257" s="15" t="s">
        <v>45</v>
      </c>
      <c r="D6257" s="15">
        <v>107000</v>
      </c>
      <c r="E6257" s="15">
        <v>36</v>
      </c>
      <c r="F6257" s="15">
        <v>4</v>
      </c>
      <c r="G6257" s="15">
        <v>0</v>
      </c>
    </row>
    <row r="6258" spans="1:7" x14ac:dyDescent="0.2">
      <c r="A6258" s="15">
        <v>14000</v>
      </c>
      <c r="B6258" s="15">
        <v>7.9000000000000001E-2</v>
      </c>
      <c r="C6258" s="15" t="s">
        <v>46</v>
      </c>
      <c r="D6258" s="15">
        <v>113318</v>
      </c>
      <c r="E6258" s="15">
        <v>36</v>
      </c>
      <c r="F6258" s="15">
        <v>10</v>
      </c>
      <c r="G6258" s="15">
        <v>0</v>
      </c>
    </row>
    <row r="6259" spans="1:7" x14ac:dyDescent="0.2">
      <c r="A6259" s="15">
        <v>2000</v>
      </c>
      <c r="B6259" s="15">
        <v>0.1114</v>
      </c>
      <c r="C6259" s="15" t="s">
        <v>45</v>
      </c>
      <c r="D6259" s="15">
        <v>50000</v>
      </c>
      <c r="E6259" s="15">
        <v>36</v>
      </c>
      <c r="F6259" s="15">
        <v>10</v>
      </c>
      <c r="G6259" s="15">
        <v>1</v>
      </c>
    </row>
    <row r="6260" spans="1:7" x14ac:dyDescent="0.2">
      <c r="A6260" s="15">
        <v>7300</v>
      </c>
      <c r="B6260" s="15">
        <v>0.1777</v>
      </c>
      <c r="C6260" s="15" t="s">
        <v>46</v>
      </c>
      <c r="D6260" s="15">
        <v>106000</v>
      </c>
      <c r="E6260" s="15">
        <v>36</v>
      </c>
      <c r="F6260" s="15">
        <v>4</v>
      </c>
      <c r="G6260" s="15">
        <v>0</v>
      </c>
    </row>
    <row r="6261" spans="1:7" x14ac:dyDescent="0.2">
      <c r="A6261" s="15">
        <v>23850</v>
      </c>
      <c r="B6261" s="15">
        <v>0.21</v>
      </c>
      <c r="C6261" s="15" t="s">
        <v>44</v>
      </c>
      <c r="D6261" s="16">
        <v>100000</v>
      </c>
      <c r="E6261" s="15">
        <v>60</v>
      </c>
      <c r="F6261" s="15">
        <v>10</v>
      </c>
      <c r="G6261" s="15">
        <v>1</v>
      </c>
    </row>
    <row r="6262" spans="1:7" x14ac:dyDescent="0.2">
      <c r="A6262" s="15">
        <v>6000</v>
      </c>
      <c r="B6262" s="15">
        <v>0.1212</v>
      </c>
      <c r="C6262" s="15" t="s">
        <v>44</v>
      </c>
      <c r="D6262" s="15">
        <v>45000</v>
      </c>
      <c r="E6262" s="15">
        <v>36</v>
      </c>
      <c r="F6262" s="15">
        <v>10</v>
      </c>
      <c r="G6262" s="15">
        <v>1</v>
      </c>
    </row>
    <row r="6263" spans="1:7" x14ac:dyDescent="0.2">
      <c r="A6263" s="15">
        <v>18000</v>
      </c>
      <c r="B6263" s="15">
        <v>0.158</v>
      </c>
      <c r="C6263" s="15" t="s">
        <v>44</v>
      </c>
      <c r="D6263" s="15">
        <v>74000</v>
      </c>
      <c r="E6263" s="15">
        <v>36</v>
      </c>
      <c r="F6263" s="15">
        <v>7</v>
      </c>
      <c r="G6263" s="15">
        <v>1</v>
      </c>
    </row>
    <row r="6264" spans="1:7" x14ac:dyDescent="0.2">
      <c r="A6264" s="15">
        <v>24000</v>
      </c>
      <c r="B6264" s="15">
        <v>8.8999999999999996E-2</v>
      </c>
      <c r="C6264" s="15" t="s">
        <v>46</v>
      </c>
      <c r="D6264" s="15">
        <v>95000</v>
      </c>
      <c r="E6264" s="15">
        <v>36</v>
      </c>
      <c r="F6264" s="15">
        <v>10</v>
      </c>
      <c r="G6264" s="15">
        <v>1</v>
      </c>
    </row>
    <row r="6265" spans="1:7" x14ac:dyDescent="0.2">
      <c r="A6265" s="15">
        <v>8400</v>
      </c>
      <c r="B6265" s="15">
        <v>0.14330000000000001</v>
      </c>
      <c r="C6265" s="15" t="s">
        <v>46</v>
      </c>
      <c r="D6265" s="15">
        <v>75000</v>
      </c>
      <c r="E6265" s="15">
        <v>36</v>
      </c>
      <c r="F6265" s="15">
        <v>4</v>
      </c>
      <c r="G6265" s="15">
        <v>1</v>
      </c>
    </row>
    <row r="6266" spans="1:7" x14ac:dyDescent="0.2">
      <c r="A6266" s="15">
        <v>10625</v>
      </c>
      <c r="B6266" s="15">
        <v>0.13109999999999999</v>
      </c>
      <c r="C6266" s="15" t="s">
        <v>44</v>
      </c>
      <c r="D6266" s="15">
        <v>31300</v>
      </c>
      <c r="E6266" s="15">
        <v>36</v>
      </c>
      <c r="F6266" s="15">
        <v>3</v>
      </c>
      <c r="G6266" s="15">
        <v>0</v>
      </c>
    </row>
    <row r="6267" spans="1:7" x14ac:dyDescent="0.2">
      <c r="A6267" s="15">
        <v>10000</v>
      </c>
      <c r="B6267" s="15">
        <v>0.15310000000000001</v>
      </c>
      <c r="C6267" s="15" t="s">
        <v>46</v>
      </c>
      <c r="D6267" s="15">
        <v>65000</v>
      </c>
      <c r="E6267" s="15">
        <v>36</v>
      </c>
      <c r="F6267" s="15">
        <v>6</v>
      </c>
      <c r="G6267" s="15">
        <v>1</v>
      </c>
    </row>
    <row r="6268" spans="1:7" x14ac:dyDescent="0.2">
      <c r="A6268" s="15">
        <v>20000</v>
      </c>
      <c r="B6268" s="15">
        <v>0.1212</v>
      </c>
      <c r="C6268" s="15" t="s">
        <v>46</v>
      </c>
      <c r="D6268" s="15">
        <v>52000</v>
      </c>
      <c r="E6268" s="15">
        <v>36</v>
      </c>
      <c r="F6268" s="15">
        <v>6</v>
      </c>
      <c r="G6268" s="15">
        <v>0</v>
      </c>
    </row>
    <row r="6269" spans="1:7" x14ac:dyDescent="0.2">
      <c r="A6269" s="15">
        <v>6000</v>
      </c>
      <c r="B6269" s="15">
        <v>0.1212</v>
      </c>
      <c r="C6269" s="15" t="s">
        <v>44</v>
      </c>
      <c r="D6269" s="15">
        <v>42560</v>
      </c>
      <c r="E6269" s="15">
        <v>36</v>
      </c>
      <c r="F6269" s="15">
        <v>5</v>
      </c>
      <c r="G6269" s="15">
        <v>0</v>
      </c>
    </row>
    <row r="6270" spans="1:7" x14ac:dyDescent="0.2">
      <c r="A6270" s="15">
        <v>16000</v>
      </c>
      <c r="B6270" s="15">
        <v>0.2049</v>
      </c>
      <c r="C6270" s="15" t="s">
        <v>46</v>
      </c>
      <c r="D6270" s="15">
        <v>140000</v>
      </c>
      <c r="E6270" s="15">
        <v>60</v>
      </c>
      <c r="F6270" s="15">
        <v>5</v>
      </c>
      <c r="G6270" s="15">
        <v>0</v>
      </c>
    </row>
    <row r="6271" spans="1:7" x14ac:dyDescent="0.2">
      <c r="A6271" s="15">
        <v>16000</v>
      </c>
      <c r="B6271" s="15">
        <v>0.158</v>
      </c>
      <c r="C6271" s="15" t="s">
        <v>44</v>
      </c>
      <c r="D6271" s="15">
        <v>56000</v>
      </c>
      <c r="E6271" s="15">
        <v>36</v>
      </c>
      <c r="F6271" s="15">
        <v>10</v>
      </c>
      <c r="G6271" s="15">
        <v>0</v>
      </c>
    </row>
    <row r="6272" spans="1:7" x14ac:dyDescent="0.2">
      <c r="A6272" s="15">
        <v>28100</v>
      </c>
      <c r="B6272" s="15">
        <v>0.2049</v>
      </c>
      <c r="C6272" s="15" t="s">
        <v>44</v>
      </c>
      <c r="D6272" s="15">
        <v>70500</v>
      </c>
      <c r="E6272" s="15">
        <v>60</v>
      </c>
      <c r="F6272" s="15">
        <v>10</v>
      </c>
      <c r="G6272" s="15">
        <v>0</v>
      </c>
    </row>
    <row r="6273" spans="1:7" x14ac:dyDescent="0.2">
      <c r="A6273" s="15">
        <v>8875</v>
      </c>
      <c r="B6273" s="15">
        <v>0.1409</v>
      </c>
      <c r="C6273" s="15" t="s">
        <v>44</v>
      </c>
      <c r="D6273" s="15">
        <v>26000</v>
      </c>
      <c r="E6273" s="15">
        <v>36</v>
      </c>
      <c r="F6273" s="15">
        <v>7</v>
      </c>
      <c r="G6273" s="15">
        <v>0</v>
      </c>
    </row>
    <row r="6274" spans="1:7" x14ac:dyDescent="0.2">
      <c r="A6274" s="15">
        <v>5000</v>
      </c>
      <c r="B6274" s="15">
        <v>6.0299999999999999E-2</v>
      </c>
      <c r="C6274" s="15" t="s">
        <v>44</v>
      </c>
      <c r="D6274" s="15">
        <v>50000</v>
      </c>
      <c r="E6274" s="15">
        <v>36</v>
      </c>
      <c r="F6274" s="15">
        <v>2</v>
      </c>
      <c r="G6274" s="15">
        <v>0</v>
      </c>
    </row>
    <row r="6275" spans="1:7" x14ac:dyDescent="0.2">
      <c r="A6275" s="15">
        <v>20000</v>
      </c>
      <c r="B6275" s="15">
        <v>0.2049</v>
      </c>
      <c r="C6275" s="15" t="s">
        <v>46</v>
      </c>
      <c r="D6275" s="15">
        <v>65000</v>
      </c>
      <c r="E6275" s="15">
        <v>60</v>
      </c>
      <c r="F6275" s="15">
        <v>10</v>
      </c>
      <c r="G6275" s="15">
        <v>1</v>
      </c>
    </row>
    <row r="6276" spans="1:7" x14ac:dyDescent="0.2">
      <c r="A6276" s="15">
        <v>9000</v>
      </c>
      <c r="B6276" s="15">
        <v>6.6199999999999995E-2</v>
      </c>
      <c r="C6276" s="15" t="s">
        <v>46</v>
      </c>
      <c r="D6276" s="15">
        <v>88000</v>
      </c>
      <c r="E6276" s="15">
        <v>36</v>
      </c>
      <c r="F6276" s="15">
        <v>4</v>
      </c>
      <c r="G6276" s="15">
        <v>0</v>
      </c>
    </row>
    <row r="6277" spans="1:7" x14ac:dyDescent="0.2">
      <c r="A6277" s="15">
        <v>22000</v>
      </c>
      <c r="B6277" s="15">
        <v>0.19719999999999999</v>
      </c>
      <c r="C6277" s="15" t="s">
        <v>46</v>
      </c>
      <c r="D6277" s="15">
        <v>65000</v>
      </c>
      <c r="E6277" s="15">
        <v>60</v>
      </c>
      <c r="F6277" s="15">
        <v>3</v>
      </c>
      <c r="G6277" s="15">
        <v>1</v>
      </c>
    </row>
    <row r="6278" spans="1:7" x14ac:dyDescent="0.2">
      <c r="A6278" s="15">
        <v>16000</v>
      </c>
      <c r="B6278" s="15">
        <v>0.16289999999999999</v>
      </c>
      <c r="C6278" s="15" t="s">
        <v>46</v>
      </c>
      <c r="D6278" s="15">
        <v>58000</v>
      </c>
      <c r="E6278" s="15">
        <v>36</v>
      </c>
      <c r="F6278" s="15">
        <v>10</v>
      </c>
      <c r="G6278" s="15">
        <v>0</v>
      </c>
    </row>
    <row r="6279" spans="1:7" x14ac:dyDescent="0.2">
      <c r="A6279" s="15">
        <v>12000</v>
      </c>
      <c r="B6279" s="15">
        <v>8.8999999999999996E-2</v>
      </c>
      <c r="C6279" s="15" t="s">
        <v>44</v>
      </c>
      <c r="D6279" s="15">
        <v>47000</v>
      </c>
      <c r="E6279" s="15">
        <v>36</v>
      </c>
      <c r="F6279" s="15">
        <v>0.5</v>
      </c>
      <c r="G6279" s="15">
        <v>0</v>
      </c>
    </row>
    <row r="6280" spans="1:7" x14ac:dyDescent="0.2">
      <c r="A6280" s="15">
        <v>20000</v>
      </c>
      <c r="B6280" s="15">
        <v>0.1409</v>
      </c>
      <c r="C6280" s="15" t="s">
        <v>44</v>
      </c>
      <c r="D6280" s="15">
        <v>80000</v>
      </c>
      <c r="E6280" s="15">
        <v>36</v>
      </c>
      <c r="F6280" s="15">
        <v>1</v>
      </c>
      <c r="G6280" s="15">
        <v>0</v>
      </c>
    </row>
    <row r="6281" spans="1:7" x14ac:dyDescent="0.2">
      <c r="A6281" s="15">
        <v>20500</v>
      </c>
      <c r="B6281" s="15">
        <v>0.15310000000000001</v>
      </c>
      <c r="C6281" s="15" t="s">
        <v>46</v>
      </c>
      <c r="D6281" s="15">
        <v>52000</v>
      </c>
      <c r="E6281" s="15">
        <v>60</v>
      </c>
      <c r="F6281" s="15">
        <v>2</v>
      </c>
      <c r="G6281" s="15">
        <v>1</v>
      </c>
    </row>
    <row r="6282" spans="1:7" x14ac:dyDescent="0.2">
      <c r="A6282" s="15">
        <v>15000</v>
      </c>
      <c r="B6282" s="15">
        <v>0.13109999999999999</v>
      </c>
      <c r="C6282" s="15" t="s">
        <v>44</v>
      </c>
      <c r="D6282" s="15">
        <v>60000</v>
      </c>
      <c r="E6282" s="15">
        <v>36</v>
      </c>
      <c r="F6282" s="15">
        <v>0.5</v>
      </c>
      <c r="G6282" s="15">
        <v>0</v>
      </c>
    </row>
    <row r="6283" spans="1:7" x14ac:dyDescent="0.2">
      <c r="A6283" s="15">
        <v>10800</v>
      </c>
      <c r="B6283" s="15">
        <v>0.1409</v>
      </c>
      <c r="C6283" s="15" t="s">
        <v>46</v>
      </c>
      <c r="D6283" s="15">
        <v>65000</v>
      </c>
      <c r="E6283" s="15">
        <v>36</v>
      </c>
      <c r="F6283" s="15">
        <v>4</v>
      </c>
      <c r="G6283" s="15">
        <v>0</v>
      </c>
    </row>
    <row r="6284" spans="1:7" x14ac:dyDescent="0.2">
      <c r="A6284" s="15">
        <v>8000</v>
      </c>
      <c r="B6284" s="15">
        <v>6.6199999999999995E-2</v>
      </c>
      <c r="C6284" s="15" t="s">
        <v>44</v>
      </c>
      <c r="D6284" s="15">
        <v>80000</v>
      </c>
      <c r="E6284" s="15">
        <v>36</v>
      </c>
      <c r="F6284" s="15">
        <v>9</v>
      </c>
      <c r="G6284" s="15">
        <v>0</v>
      </c>
    </row>
    <row r="6285" spans="1:7" x14ac:dyDescent="0.2">
      <c r="A6285" s="15">
        <v>11000</v>
      </c>
      <c r="B6285" s="15">
        <v>0.1777</v>
      </c>
      <c r="C6285" s="15" t="s">
        <v>44</v>
      </c>
      <c r="D6285" s="15">
        <v>35150</v>
      </c>
      <c r="E6285" s="15">
        <v>36</v>
      </c>
      <c r="F6285" s="15">
        <v>6</v>
      </c>
      <c r="G6285" s="15">
        <v>1</v>
      </c>
    </row>
    <row r="6286" spans="1:7" x14ac:dyDescent="0.2">
      <c r="A6286" s="15">
        <v>6000</v>
      </c>
      <c r="B6286" s="15">
        <v>0.1409</v>
      </c>
      <c r="C6286" s="15" t="s">
        <v>46</v>
      </c>
      <c r="D6286" s="15">
        <v>70600</v>
      </c>
      <c r="E6286" s="15">
        <v>36</v>
      </c>
      <c r="F6286" s="15">
        <v>10</v>
      </c>
      <c r="G6286" s="15">
        <v>0</v>
      </c>
    </row>
    <row r="6287" spans="1:7" x14ac:dyDescent="0.2">
      <c r="A6287" s="15">
        <v>7000</v>
      </c>
      <c r="B6287" s="15">
        <v>7.9000000000000001E-2</v>
      </c>
      <c r="C6287" s="15" t="s">
        <v>46</v>
      </c>
      <c r="D6287" s="15">
        <v>190000</v>
      </c>
      <c r="E6287" s="15">
        <v>36</v>
      </c>
      <c r="F6287" s="15">
        <v>10</v>
      </c>
      <c r="G6287" s="15">
        <v>0</v>
      </c>
    </row>
    <row r="6288" spans="1:7" x14ac:dyDescent="0.2">
      <c r="A6288" s="15">
        <v>12000</v>
      </c>
      <c r="B6288" s="15">
        <v>0.14330000000000001</v>
      </c>
      <c r="C6288" s="15" t="s">
        <v>46</v>
      </c>
      <c r="D6288" s="15">
        <v>60000</v>
      </c>
      <c r="E6288" s="15">
        <v>36</v>
      </c>
      <c r="F6288" s="15">
        <v>3</v>
      </c>
      <c r="G6288" s="15">
        <v>0</v>
      </c>
    </row>
    <row r="6289" spans="1:7" x14ac:dyDescent="0.2">
      <c r="A6289" s="15">
        <v>12750</v>
      </c>
      <c r="B6289" s="15">
        <v>0.1875</v>
      </c>
      <c r="C6289" s="15" t="s">
        <v>44</v>
      </c>
      <c r="D6289" s="15">
        <v>53500</v>
      </c>
      <c r="E6289" s="15">
        <v>36</v>
      </c>
      <c r="F6289" s="15">
        <v>8</v>
      </c>
      <c r="G6289" s="15">
        <v>0</v>
      </c>
    </row>
    <row r="6290" spans="1:7" x14ac:dyDescent="0.2">
      <c r="A6290" s="15">
        <v>16000</v>
      </c>
      <c r="B6290" s="15">
        <v>0.14330000000000001</v>
      </c>
      <c r="C6290" s="15" t="s">
        <v>44</v>
      </c>
      <c r="D6290" s="15">
        <v>125000</v>
      </c>
      <c r="E6290" s="15">
        <v>36</v>
      </c>
      <c r="F6290" s="15">
        <v>5</v>
      </c>
      <c r="G6290" s="15">
        <v>0</v>
      </c>
    </row>
    <row r="6291" spans="1:7" x14ac:dyDescent="0.2">
      <c r="A6291" s="15">
        <v>12500</v>
      </c>
      <c r="B6291" s="15">
        <v>6.6199999999999995E-2</v>
      </c>
      <c r="C6291" s="15" t="s">
        <v>46</v>
      </c>
      <c r="D6291" s="15">
        <v>44000</v>
      </c>
      <c r="E6291" s="15">
        <v>36</v>
      </c>
      <c r="F6291" s="15">
        <v>7</v>
      </c>
      <c r="G6291" s="15">
        <v>0</v>
      </c>
    </row>
    <row r="6292" spans="1:7" x14ac:dyDescent="0.2">
      <c r="A6292" s="15">
        <v>9000</v>
      </c>
      <c r="B6292" s="15">
        <v>6.6199999999999995E-2</v>
      </c>
      <c r="C6292" s="15" t="s">
        <v>46</v>
      </c>
      <c r="D6292" s="15">
        <v>81000</v>
      </c>
      <c r="E6292" s="15">
        <v>36</v>
      </c>
      <c r="F6292" s="15">
        <v>7</v>
      </c>
      <c r="G6292" s="15">
        <v>0</v>
      </c>
    </row>
    <row r="6293" spans="1:7" x14ac:dyDescent="0.2">
      <c r="A6293" s="15">
        <v>20000</v>
      </c>
      <c r="B6293" s="15">
        <v>0.13109999999999999</v>
      </c>
      <c r="C6293" s="15" t="s">
        <v>44</v>
      </c>
      <c r="D6293" s="15">
        <v>90000</v>
      </c>
      <c r="E6293" s="15">
        <v>36</v>
      </c>
      <c r="F6293" s="15">
        <v>5</v>
      </c>
      <c r="G6293" s="15">
        <v>0</v>
      </c>
    </row>
    <row r="6294" spans="1:7" x14ac:dyDescent="0.2">
      <c r="A6294" s="15">
        <v>13200</v>
      </c>
      <c r="B6294" s="15">
        <v>0.1212</v>
      </c>
      <c r="C6294" s="15" t="s">
        <v>46</v>
      </c>
      <c r="D6294" s="15">
        <v>90000</v>
      </c>
      <c r="E6294" s="15">
        <v>36</v>
      </c>
      <c r="F6294" s="15">
        <v>0.5</v>
      </c>
      <c r="G6294" s="15">
        <v>0</v>
      </c>
    </row>
    <row r="6295" spans="1:7" x14ac:dyDescent="0.2">
      <c r="A6295" s="15">
        <v>12000</v>
      </c>
      <c r="B6295" s="15">
        <v>0.1409</v>
      </c>
      <c r="C6295" s="15" t="s">
        <v>44</v>
      </c>
      <c r="D6295" s="15">
        <v>35000</v>
      </c>
      <c r="E6295" s="15">
        <v>36</v>
      </c>
      <c r="F6295" s="15">
        <v>7</v>
      </c>
      <c r="G6295" s="15">
        <v>0</v>
      </c>
    </row>
    <row r="6296" spans="1:7" x14ac:dyDescent="0.2">
      <c r="A6296" s="15">
        <v>5600</v>
      </c>
      <c r="B6296" s="15">
        <v>0.16289999999999999</v>
      </c>
      <c r="C6296" s="15" t="s">
        <v>46</v>
      </c>
      <c r="D6296" s="15">
        <v>52000</v>
      </c>
      <c r="E6296" s="15">
        <v>36</v>
      </c>
      <c r="F6296" s="15">
        <v>2</v>
      </c>
      <c r="G6296" s="15">
        <v>0</v>
      </c>
    </row>
    <row r="6297" spans="1:7" x14ac:dyDescent="0.2">
      <c r="A6297" s="15">
        <v>28000</v>
      </c>
      <c r="B6297" s="15">
        <v>0.21</v>
      </c>
      <c r="C6297" s="15" t="s">
        <v>46</v>
      </c>
      <c r="D6297" s="15">
        <v>105000</v>
      </c>
      <c r="E6297" s="15">
        <v>60</v>
      </c>
      <c r="F6297" s="15">
        <v>10</v>
      </c>
      <c r="G6297" s="15">
        <v>0</v>
      </c>
    </row>
    <row r="6298" spans="1:7" x14ac:dyDescent="0.2">
      <c r="A6298" s="15">
        <v>16000</v>
      </c>
      <c r="B6298" s="15">
        <v>0.1905</v>
      </c>
      <c r="C6298" s="15" t="s">
        <v>46</v>
      </c>
      <c r="D6298" s="15">
        <v>120000</v>
      </c>
      <c r="E6298" s="15">
        <v>36</v>
      </c>
      <c r="F6298" s="15">
        <v>5</v>
      </c>
      <c r="G6298" s="15">
        <v>0</v>
      </c>
    </row>
    <row r="6299" spans="1:7" x14ac:dyDescent="0.2">
      <c r="A6299" s="15">
        <v>3000</v>
      </c>
      <c r="B6299" s="15">
        <v>0.14330000000000001</v>
      </c>
      <c r="C6299" s="15" t="s">
        <v>44</v>
      </c>
      <c r="D6299" s="15">
        <v>28800</v>
      </c>
      <c r="E6299" s="15">
        <v>36</v>
      </c>
      <c r="F6299" s="15">
        <v>0.5</v>
      </c>
      <c r="G6299" s="15">
        <v>0</v>
      </c>
    </row>
    <row r="6300" spans="1:7" x14ac:dyDescent="0.2">
      <c r="A6300" s="15">
        <v>3250</v>
      </c>
      <c r="B6300" s="15">
        <v>0.13109999999999999</v>
      </c>
      <c r="C6300" s="15" t="s">
        <v>44</v>
      </c>
      <c r="D6300" s="15">
        <v>24000</v>
      </c>
      <c r="E6300" s="15">
        <v>36</v>
      </c>
      <c r="F6300" s="15">
        <v>1</v>
      </c>
      <c r="G6300" s="15">
        <v>0</v>
      </c>
    </row>
    <row r="6301" spans="1:7" x14ac:dyDescent="0.2">
      <c r="A6301" s="15">
        <v>10000</v>
      </c>
      <c r="B6301" s="15">
        <v>0.13109999999999999</v>
      </c>
      <c r="C6301" s="15" t="s">
        <v>44</v>
      </c>
      <c r="D6301" s="15">
        <v>45000</v>
      </c>
      <c r="E6301" s="15">
        <v>36</v>
      </c>
      <c r="F6301" s="15">
        <v>6</v>
      </c>
      <c r="G6301" s="15">
        <v>0</v>
      </c>
    </row>
    <row r="6302" spans="1:7" x14ac:dyDescent="0.2">
      <c r="A6302" s="15">
        <v>7000</v>
      </c>
      <c r="B6302" s="15">
        <v>6.6199999999999995E-2</v>
      </c>
      <c r="C6302" s="15" t="s">
        <v>44</v>
      </c>
      <c r="D6302" s="15">
        <v>70000</v>
      </c>
      <c r="E6302" s="15">
        <v>36</v>
      </c>
      <c r="F6302" s="15">
        <v>2</v>
      </c>
      <c r="G6302" s="15">
        <v>0</v>
      </c>
    </row>
    <row r="6303" spans="1:7" x14ac:dyDescent="0.2">
      <c r="A6303" s="15">
        <v>13250</v>
      </c>
      <c r="B6303" s="15">
        <v>0.1016</v>
      </c>
      <c r="C6303" s="15" t="s">
        <v>45</v>
      </c>
      <c r="D6303" s="15">
        <v>40000</v>
      </c>
      <c r="E6303" s="15">
        <v>36</v>
      </c>
      <c r="F6303" s="15">
        <v>3</v>
      </c>
      <c r="G6303" s="15">
        <v>0</v>
      </c>
    </row>
    <row r="6304" spans="1:7" x14ac:dyDescent="0.2">
      <c r="A6304" s="15">
        <v>3000</v>
      </c>
      <c r="B6304" s="15">
        <v>0.1114</v>
      </c>
      <c r="C6304" s="15" t="s">
        <v>45</v>
      </c>
      <c r="D6304" s="15">
        <v>48000</v>
      </c>
      <c r="E6304" s="15">
        <v>36</v>
      </c>
      <c r="F6304" s="15">
        <v>10</v>
      </c>
      <c r="G6304" s="15">
        <v>0</v>
      </c>
    </row>
    <row r="6305" spans="1:7" x14ac:dyDescent="0.2">
      <c r="A6305" s="15">
        <v>4000</v>
      </c>
      <c r="B6305" s="15">
        <v>7.9000000000000001E-2</v>
      </c>
      <c r="C6305" s="15" t="s">
        <v>44</v>
      </c>
      <c r="D6305" s="15">
        <v>24000</v>
      </c>
      <c r="E6305" s="15">
        <v>36</v>
      </c>
      <c r="F6305" s="15">
        <v>4</v>
      </c>
      <c r="G6305" s="15">
        <v>0</v>
      </c>
    </row>
    <row r="6306" spans="1:7" x14ac:dyDescent="0.2">
      <c r="A6306" s="15">
        <v>7000</v>
      </c>
      <c r="B6306" s="15">
        <v>0.13109999999999999</v>
      </c>
      <c r="C6306" s="15" t="s">
        <v>44</v>
      </c>
      <c r="D6306" s="15">
        <v>63000</v>
      </c>
      <c r="E6306" s="15">
        <v>36</v>
      </c>
      <c r="F6306" s="15">
        <v>1</v>
      </c>
      <c r="G6306" s="15">
        <v>0</v>
      </c>
    </row>
    <row r="6307" spans="1:7" x14ac:dyDescent="0.2">
      <c r="A6307" s="15">
        <v>8000</v>
      </c>
      <c r="B6307" s="15">
        <v>0.1777</v>
      </c>
      <c r="C6307" s="15" t="s">
        <v>44</v>
      </c>
      <c r="D6307" s="15">
        <v>58932</v>
      </c>
      <c r="E6307" s="15">
        <v>36</v>
      </c>
      <c r="F6307" s="15">
        <v>4</v>
      </c>
      <c r="G6307" s="15">
        <v>0</v>
      </c>
    </row>
    <row r="6308" spans="1:7" x14ac:dyDescent="0.2">
      <c r="A6308" s="15">
        <v>1000</v>
      </c>
      <c r="B6308" s="15">
        <v>0.1016</v>
      </c>
      <c r="C6308" s="15" t="s">
        <v>44</v>
      </c>
      <c r="D6308" s="15">
        <v>47000</v>
      </c>
      <c r="E6308" s="15">
        <v>36</v>
      </c>
      <c r="F6308" s="15">
        <v>3</v>
      </c>
      <c r="G6308" s="15">
        <v>0</v>
      </c>
    </row>
    <row r="6309" spans="1:7" x14ac:dyDescent="0.2">
      <c r="A6309" s="15">
        <v>5000</v>
      </c>
      <c r="B6309" s="15">
        <v>0.1114</v>
      </c>
      <c r="C6309" s="15" t="s">
        <v>46</v>
      </c>
      <c r="D6309" s="15">
        <v>63000</v>
      </c>
      <c r="E6309" s="15">
        <v>36</v>
      </c>
      <c r="F6309" s="15">
        <v>10</v>
      </c>
      <c r="G6309" s="15">
        <v>0</v>
      </c>
    </row>
    <row r="6310" spans="1:7" x14ac:dyDescent="0.2">
      <c r="A6310" s="15">
        <v>14000</v>
      </c>
      <c r="B6310" s="15">
        <v>6.6199999999999995E-2</v>
      </c>
      <c r="C6310" s="15" t="s">
        <v>46</v>
      </c>
      <c r="D6310" s="15">
        <v>150000</v>
      </c>
      <c r="E6310" s="15">
        <v>36</v>
      </c>
      <c r="F6310" s="15">
        <v>10</v>
      </c>
      <c r="G6310" s="15">
        <v>0</v>
      </c>
    </row>
    <row r="6311" spans="1:7" x14ac:dyDescent="0.2">
      <c r="A6311" s="15">
        <v>8500</v>
      </c>
      <c r="B6311" s="15">
        <v>0.19719999999999999</v>
      </c>
      <c r="C6311" s="15" t="s">
        <v>46</v>
      </c>
      <c r="D6311" s="15">
        <v>62000</v>
      </c>
      <c r="E6311" s="15">
        <v>36</v>
      </c>
      <c r="F6311" s="15">
        <v>2</v>
      </c>
      <c r="G6311" s="15">
        <v>0</v>
      </c>
    </row>
    <row r="6312" spans="1:7" x14ac:dyDescent="0.2">
      <c r="A6312" s="15">
        <v>21000</v>
      </c>
      <c r="B6312" s="15">
        <v>0.19719999999999999</v>
      </c>
      <c r="C6312" s="15" t="s">
        <v>45</v>
      </c>
      <c r="D6312" s="15">
        <v>95000</v>
      </c>
      <c r="E6312" s="15">
        <v>36</v>
      </c>
      <c r="F6312" s="15">
        <v>10</v>
      </c>
      <c r="G6312" s="15">
        <v>0</v>
      </c>
    </row>
    <row r="6313" spans="1:7" x14ac:dyDescent="0.2">
      <c r="A6313" s="15">
        <v>18000</v>
      </c>
      <c r="B6313" s="15">
        <v>0.14330000000000001</v>
      </c>
      <c r="C6313" s="15" t="s">
        <v>44</v>
      </c>
      <c r="D6313" s="15">
        <v>67000</v>
      </c>
      <c r="E6313" s="15">
        <v>36</v>
      </c>
      <c r="F6313" s="15">
        <v>2</v>
      </c>
      <c r="G6313" s="15">
        <v>0</v>
      </c>
    </row>
    <row r="6314" spans="1:7" x14ac:dyDescent="0.2">
      <c r="A6314" s="15">
        <v>5000</v>
      </c>
      <c r="B6314" s="15">
        <v>7.6200000000000004E-2</v>
      </c>
      <c r="C6314" s="15" t="s">
        <v>44</v>
      </c>
      <c r="D6314" s="15">
        <v>59000</v>
      </c>
      <c r="E6314" s="15">
        <v>36</v>
      </c>
      <c r="F6314" s="15">
        <v>5</v>
      </c>
      <c r="G6314" s="15">
        <v>0</v>
      </c>
    </row>
    <row r="6315" spans="1:7" x14ac:dyDescent="0.2">
      <c r="A6315" s="15">
        <v>21850</v>
      </c>
      <c r="B6315" s="15">
        <v>0.13109999999999999</v>
      </c>
      <c r="C6315" s="15" t="s">
        <v>44</v>
      </c>
      <c r="D6315" s="15">
        <v>56000</v>
      </c>
      <c r="E6315" s="15">
        <v>36</v>
      </c>
      <c r="F6315" s="15">
        <v>7</v>
      </c>
      <c r="G6315" s="15">
        <v>1</v>
      </c>
    </row>
    <row r="6316" spans="1:7" x14ac:dyDescent="0.2">
      <c r="A6316" s="15">
        <v>12000</v>
      </c>
      <c r="B6316" s="15">
        <v>6.6199999999999995E-2</v>
      </c>
      <c r="C6316" s="15" t="s">
        <v>46</v>
      </c>
      <c r="D6316" s="15">
        <v>130000</v>
      </c>
      <c r="E6316" s="15">
        <v>36</v>
      </c>
      <c r="F6316" s="15">
        <v>10</v>
      </c>
      <c r="G6316" s="15">
        <v>0</v>
      </c>
    </row>
    <row r="6317" spans="1:7" x14ac:dyDescent="0.2">
      <c r="A6317" s="15">
        <v>18500</v>
      </c>
      <c r="B6317" s="15">
        <v>7.9000000000000001E-2</v>
      </c>
      <c r="C6317" s="15" t="s">
        <v>44</v>
      </c>
      <c r="D6317" s="15">
        <v>56000</v>
      </c>
      <c r="E6317" s="15">
        <v>36</v>
      </c>
      <c r="F6317" s="15">
        <v>2</v>
      </c>
      <c r="G6317" s="15">
        <v>0</v>
      </c>
    </row>
    <row r="6318" spans="1:7" x14ac:dyDescent="0.2">
      <c r="A6318" s="15">
        <v>25000</v>
      </c>
      <c r="B6318" s="15">
        <v>0.19719999999999999</v>
      </c>
      <c r="C6318" s="15" t="s">
        <v>44</v>
      </c>
      <c r="D6318" s="15">
        <v>72836.88</v>
      </c>
      <c r="E6318" s="15">
        <v>60</v>
      </c>
      <c r="F6318" s="15">
        <v>10</v>
      </c>
      <c r="G6318" s="15">
        <v>0</v>
      </c>
    </row>
    <row r="6319" spans="1:7" x14ac:dyDescent="0.2">
      <c r="A6319" s="15">
        <v>5000</v>
      </c>
      <c r="B6319" s="15">
        <v>6.6199999999999995E-2</v>
      </c>
      <c r="C6319" s="15" t="s">
        <v>45</v>
      </c>
      <c r="D6319" s="16">
        <v>100000</v>
      </c>
      <c r="E6319" s="15">
        <v>36</v>
      </c>
      <c r="F6319" s="15">
        <v>4</v>
      </c>
      <c r="G6319" s="15">
        <v>0</v>
      </c>
    </row>
    <row r="6320" spans="1:7" x14ac:dyDescent="0.2">
      <c r="A6320" s="15">
        <v>7500</v>
      </c>
      <c r="B6320" s="15">
        <v>0.14330000000000001</v>
      </c>
      <c r="C6320" s="15" t="s">
        <v>44</v>
      </c>
      <c r="D6320" s="15">
        <v>56000</v>
      </c>
      <c r="E6320" s="15">
        <v>36</v>
      </c>
      <c r="F6320" s="15">
        <v>6</v>
      </c>
      <c r="G6320" s="15">
        <v>0</v>
      </c>
    </row>
    <row r="6321" spans="1:7" x14ac:dyDescent="0.2">
      <c r="A6321" s="15">
        <v>12200</v>
      </c>
      <c r="B6321" s="15">
        <v>0.1114</v>
      </c>
      <c r="C6321" s="15" t="s">
        <v>46</v>
      </c>
      <c r="D6321" s="15">
        <v>46000</v>
      </c>
      <c r="E6321" s="15">
        <v>36</v>
      </c>
      <c r="F6321" s="15">
        <v>3</v>
      </c>
      <c r="G6321" s="15">
        <v>0</v>
      </c>
    </row>
    <row r="6322" spans="1:7" x14ac:dyDescent="0.2">
      <c r="A6322" s="15">
        <v>5925</v>
      </c>
      <c r="B6322" s="15">
        <v>6.6199999999999995E-2</v>
      </c>
      <c r="C6322" s="15" t="s">
        <v>46</v>
      </c>
      <c r="D6322" s="15">
        <v>46000</v>
      </c>
      <c r="E6322" s="15">
        <v>36</v>
      </c>
      <c r="F6322" s="15">
        <v>4</v>
      </c>
      <c r="G6322" s="15">
        <v>0</v>
      </c>
    </row>
    <row r="6323" spans="1:7" x14ac:dyDescent="0.2">
      <c r="A6323" s="15">
        <v>10400</v>
      </c>
      <c r="B6323" s="15">
        <v>0.1212</v>
      </c>
      <c r="C6323" s="15" t="s">
        <v>44</v>
      </c>
      <c r="D6323" s="15">
        <v>40000</v>
      </c>
      <c r="E6323" s="15">
        <v>36</v>
      </c>
      <c r="F6323" s="15">
        <v>4</v>
      </c>
      <c r="G6323" s="15">
        <v>1</v>
      </c>
    </row>
    <row r="6324" spans="1:7" x14ac:dyDescent="0.2">
      <c r="A6324" s="15">
        <v>30000</v>
      </c>
      <c r="B6324" s="15">
        <v>7.6200000000000004E-2</v>
      </c>
      <c r="C6324" s="15" t="s">
        <v>46</v>
      </c>
      <c r="D6324" s="15">
        <v>140000</v>
      </c>
      <c r="E6324" s="15">
        <v>36</v>
      </c>
      <c r="F6324" s="15">
        <v>1</v>
      </c>
      <c r="G6324" s="15">
        <v>0</v>
      </c>
    </row>
    <row r="6325" spans="1:7" x14ac:dyDescent="0.2">
      <c r="A6325" s="15">
        <v>12000</v>
      </c>
      <c r="B6325" s="15">
        <v>0.1212</v>
      </c>
      <c r="C6325" s="15" t="s">
        <v>46</v>
      </c>
      <c r="D6325" s="15">
        <v>78000</v>
      </c>
      <c r="E6325" s="15">
        <v>36</v>
      </c>
      <c r="F6325" s="15">
        <v>4</v>
      </c>
      <c r="G6325" s="15">
        <v>0</v>
      </c>
    </row>
    <row r="6326" spans="1:7" x14ac:dyDescent="0.2">
      <c r="A6326" s="15">
        <v>12000</v>
      </c>
      <c r="B6326" s="15">
        <v>6.6199999999999995E-2</v>
      </c>
      <c r="C6326" s="15" t="s">
        <v>46</v>
      </c>
      <c r="D6326" s="15">
        <v>75000</v>
      </c>
      <c r="E6326" s="15">
        <v>36</v>
      </c>
      <c r="F6326" s="15">
        <v>8</v>
      </c>
      <c r="G6326" s="15">
        <v>0</v>
      </c>
    </row>
    <row r="6327" spans="1:7" x14ac:dyDescent="0.2">
      <c r="A6327" s="15">
        <v>1900</v>
      </c>
      <c r="B6327" s="15">
        <v>0.18490000000000001</v>
      </c>
      <c r="C6327" s="15" t="s">
        <v>44</v>
      </c>
      <c r="D6327" s="15">
        <v>26000</v>
      </c>
      <c r="E6327" s="15">
        <v>36</v>
      </c>
      <c r="F6327" s="15">
        <v>2</v>
      </c>
      <c r="G6327" s="15">
        <v>0</v>
      </c>
    </row>
    <row r="6328" spans="1:7" x14ac:dyDescent="0.2">
      <c r="A6328" s="15">
        <v>28100</v>
      </c>
      <c r="B6328" s="15">
        <v>0.23830000000000001</v>
      </c>
      <c r="C6328" s="15" t="s">
        <v>44</v>
      </c>
      <c r="D6328" s="15">
        <v>120000</v>
      </c>
      <c r="E6328" s="15">
        <v>36</v>
      </c>
      <c r="F6328" s="15">
        <v>1</v>
      </c>
      <c r="G6328" s="15">
        <v>1</v>
      </c>
    </row>
    <row r="6329" spans="1:7" x14ac:dyDescent="0.2">
      <c r="A6329" s="15">
        <v>6250</v>
      </c>
      <c r="B6329" s="15">
        <v>0.16289999999999999</v>
      </c>
      <c r="C6329" s="15" t="s">
        <v>44</v>
      </c>
      <c r="D6329" s="15">
        <v>38279</v>
      </c>
      <c r="E6329" s="15">
        <v>36</v>
      </c>
      <c r="F6329" s="15">
        <v>6</v>
      </c>
      <c r="G6329" s="15">
        <v>0</v>
      </c>
    </row>
    <row r="6330" spans="1:7" x14ac:dyDescent="0.2">
      <c r="A6330" s="15">
        <v>35000</v>
      </c>
      <c r="B6330" s="15">
        <v>0.21</v>
      </c>
      <c r="C6330" s="15" t="s">
        <v>46</v>
      </c>
      <c r="D6330" s="15">
        <v>170000</v>
      </c>
      <c r="E6330" s="15">
        <v>60</v>
      </c>
      <c r="F6330" s="15">
        <v>10</v>
      </c>
      <c r="G6330" s="15">
        <v>0</v>
      </c>
    </row>
    <row r="6331" spans="1:7" x14ac:dyDescent="0.2">
      <c r="A6331" s="15">
        <v>15000</v>
      </c>
      <c r="B6331" s="15">
        <v>7.6200000000000004E-2</v>
      </c>
      <c r="C6331" s="15" t="s">
        <v>44</v>
      </c>
      <c r="D6331" s="15">
        <v>44000</v>
      </c>
      <c r="E6331" s="15">
        <v>36</v>
      </c>
      <c r="F6331" s="15">
        <v>7</v>
      </c>
      <c r="G6331" s="15">
        <v>0</v>
      </c>
    </row>
    <row r="6332" spans="1:7" x14ac:dyDescent="0.2">
      <c r="A6332" s="15">
        <v>6775</v>
      </c>
      <c r="B6332" s="15">
        <v>7.6200000000000004E-2</v>
      </c>
      <c r="C6332" s="15" t="s">
        <v>46</v>
      </c>
      <c r="D6332" s="15">
        <v>43000</v>
      </c>
      <c r="E6332" s="15">
        <v>36</v>
      </c>
      <c r="F6332" s="15">
        <v>4</v>
      </c>
      <c r="G6332" s="15">
        <v>0</v>
      </c>
    </row>
    <row r="6333" spans="1:7" x14ac:dyDescent="0.2">
      <c r="A6333" s="15">
        <v>35000</v>
      </c>
      <c r="B6333" s="15">
        <v>0.1212</v>
      </c>
      <c r="C6333" s="15" t="s">
        <v>46</v>
      </c>
      <c r="D6333" s="15">
        <v>112000</v>
      </c>
      <c r="E6333" s="15">
        <v>60</v>
      </c>
      <c r="F6333" s="15">
        <v>0.5</v>
      </c>
      <c r="G6333" s="15">
        <v>0</v>
      </c>
    </row>
    <row r="6334" spans="1:7" x14ac:dyDescent="0.2">
      <c r="A6334" s="15">
        <v>6000</v>
      </c>
      <c r="B6334" s="15">
        <v>0.158</v>
      </c>
      <c r="C6334" s="15" t="s">
        <v>44</v>
      </c>
      <c r="D6334" s="15">
        <v>70000</v>
      </c>
      <c r="E6334" s="15">
        <v>36</v>
      </c>
      <c r="F6334" s="15">
        <v>9</v>
      </c>
      <c r="G6334" s="15">
        <v>0</v>
      </c>
    </row>
    <row r="6335" spans="1:7" x14ac:dyDescent="0.2">
      <c r="A6335" s="15">
        <v>4750</v>
      </c>
      <c r="B6335" s="15">
        <v>0.16289999999999999</v>
      </c>
      <c r="C6335" s="15" t="s">
        <v>44</v>
      </c>
      <c r="D6335" s="15">
        <v>51500</v>
      </c>
      <c r="E6335" s="15">
        <v>36</v>
      </c>
      <c r="F6335" s="15">
        <v>2</v>
      </c>
      <c r="G6335" s="15">
        <v>1</v>
      </c>
    </row>
    <row r="6336" spans="1:7" x14ac:dyDescent="0.2">
      <c r="A6336" s="15">
        <v>13150</v>
      </c>
      <c r="B6336" s="15">
        <v>0.22470000000000001</v>
      </c>
      <c r="C6336" s="15" t="s">
        <v>46</v>
      </c>
      <c r="D6336" s="15">
        <v>55000</v>
      </c>
      <c r="E6336" s="15">
        <v>60</v>
      </c>
      <c r="F6336" s="15">
        <v>3</v>
      </c>
      <c r="G6336" s="15">
        <v>1</v>
      </c>
    </row>
    <row r="6337" spans="1:7" x14ac:dyDescent="0.2">
      <c r="A6337" s="15">
        <v>24375</v>
      </c>
      <c r="B6337" s="15">
        <v>0.1905</v>
      </c>
      <c r="C6337" s="15" t="s">
        <v>45</v>
      </c>
      <c r="D6337" s="15">
        <v>61000</v>
      </c>
      <c r="E6337" s="15">
        <v>36</v>
      </c>
      <c r="F6337" s="15">
        <v>10</v>
      </c>
      <c r="G6337" s="15">
        <v>0</v>
      </c>
    </row>
    <row r="6338" spans="1:7" x14ac:dyDescent="0.2">
      <c r="A6338" s="15">
        <v>7000</v>
      </c>
      <c r="B6338" s="15">
        <v>0.1114</v>
      </c>
      <c r="C6338" s="15" t="s">
        <v>44</v>
      </c>
      <c r="D6338" s="15">
        <v>48000</v>
      </c>
      <c r="E6338" s="15">
        <v>36</v>
      </c>
      <c r="F6338" s="15">
        <v>10</v>
      </c>
      <c r="G6338" s="15">
        <v>0</v>
      </c>
    </row>
    <row r="6339" spans="1:7" x14ac:dyDescent="0.2">
      <c r="A6339" s="15">
        <v>21050</v>
      </c>
      <c r="B6339" s="15">
        <v>0.2198</v>
      </c>
      <c r="C6339" s="15" t="s">
        <v>46</v>
      </c>
      <c r="D6339" s="15">
        <v>67000</v>
      </c>
      <c r="E6339" s="15">
        <v>60</v>
      </c>
      <c r="F6339" s="15">
        <v>10</v>
      </c>
      <c r="G6339" s="15">
        <v>1</v>
      </c>
    </row>
    <row r="6340" spans="1:7" x14ac:dyDescent="0.2">
      <c r="A6340" s="15">
        <v>6550</v>
      </c>
      <c r="B6340" s="15">
        <v>8.8999999999999996E-2</v>
      </c>
      <c r="C6340" s="15" t="s">
        <v>46</v>
      </c>
      <c r="D6340" s="15">
        <v>25000</v>
      </c>
      <c r="E6340" s="15">
        <v>36</v>
      </c>
      <c r="F6340" s="15">
        <v>1</v>
      </c>
      <c r="G6340" s="15">
        <v>0</v>
      </c>
    </row>
    <row r="6341" spans="1:7" x14ac:dyDescent="0.2">
      <c r="A6341" s="15">
        <v>7000</v>
      </c>
      <c r="B6341" s="15">
        <v>0.16289999999999999</v>
      </c>
      <c r="C6341" s="15" t="s">
        <v>46</v>
      </c>
      <c r="D6341" s="15">
        <v>58000</v>
      </c>
      <c r="E6341" s="15">
        <v>36</v>
      </c>
      <c r="F6341" s="15">
        <v>1</v>
      </c>
      <c r="G6341" s="15">
        <v>1</v>
      </c>
    </row>
    <row r="6342" spans="1:7" x14ac:dyDescent="0.2">
      <c r="A6342" s="15">
        <v>20000</v>
      </c>
      <c r="B6342" s="15">
        <v>0.23280000000000001</v>
      </c>
      <c r="C6342" s="15" t="s">
        <v>46</v>
      </c>
      <c r="D6342" s="15">
        <v>70000</v>
      </c>
      <c r="E6342" s="15">
        <v>60</v>
      </c>
      <c r="F6342" s="15">
        <v>10</v>
      </c>
      <c r="G6342" s="15">
        <v>1</v>
      </c>
    </row>
    <row r="6343" spans="1:7" x14ac:dyDescent="0.2">
      <c r="A6343" s="15">
        <v>4700</v>
      </c>
      <c r="B6343" s="15">
        <v>0.1114</v>
      </c>
      <c r="C6343" s="15" t="s">
        <v>44</v>
      </c>
      <c r="D6343" s="15">
        <v>65000</v>
      </c>
      <c r="E6343" s="15">
        <v>36</v>
      </c>
      <c r="F6343" s="15">
        <v>2</v>
      </c>
      <c r="G6343" s="15">
        <v>0</v>
      </c>
    </row>
    <row r="6344" spans="1:7" x14ac:dyDescent="0.2">
      <c r="A6344" s="15">
        <v>1550</v>
      </c>
      <c r="B6344" s="15">
        <v>0.16289999999999999</v>
      </c>
      <c r="C6344" s="15" t="s">
        <v>44</v>
      </c>
      <c r="D6344" s="15">
        <v>82000</v>
      </c>
      <c r="E6344" s="15">
        <v>36</v>
      </c>
      <c r="F6344" s="15">
        <v>1</v>
      </c>
      <c r="G6344" s="15">
        <v>0</v>
      </c>
    </row>
    <row r="6345" spans="1:7" x14ac:dyDescent="0.2">
      <c r="A6345" s="15">
        <v>9600</v>
      </c>
      <c r="B6345" s="15">
        <v>0.1777</v>
      </c>
      <c r="C6345" s="15" t="s">
        <v>46</v>
      </c>
      <c r="D6345" s="15">
        <v>56000</v>
      </c>
      <c r="E6345" s="15">
        <v>36</v>
      </c>
      <c r="F6345" s="15">
        <v>7</v>
      </c>
      <c r="G6345" s="15">
        <v>1</v>
      </c>
    </row>
    <row r="6346" spans="1:7" x14ac:dyDescent="0.2">
      <c r="A6346" s="15">
        <v>4000</v>
      </c>
      <c r="B6346" s="15">
        <v>0.14330000000000001</v>
      </c>
      <c r="C6346" s="15" t="s">
        <v>46</v>
      </c>
      <c r="D6346" s="15">
        <v>52000</v>
      </c>
      <c r="E6346" s="15">
        <v>36</v>
      </c>
      <c r="F6346" s="15">
        <v>6</v>
      </c>
      <c r="G6346" s="15">
        <v>1</v>
      </c>
    </row>
    <row r="6347" spans="1:7" x14ac:dyDescent="0.2">
      <c r="A6347" s="15">
        <v>4125</v>
      </c>
      <c r="B6347" s="15">
        <v>0.1212</v>
      </c>
      <c r="C6347" s="15" t="s">
        <v>44</v>
      </c>
      <c r="D6347" s="15">
        <v>35000</v>
      </c>
      <c r="E6347" s="15">
        <v>36</v>
      </c>
      <c r="F6347" s="15">
        <v>2</v>
      </c>
      <c r="G6347" s="15">
        <v>0</v>
      </c>
    </row>
    <row r="6348" spans="1:7" x14ac:dyDescent="0.2">
      <c r="A6348" s="15">
        <v>6000</v>
      </c>
      <c r="B6348" s="15">
        <v>0.14330000000000001</v>
      </c>
      <c r="C6348" s="15" t="s">
        <v>44</v>
      </c>
      <c r="D6348" s="15">
        <v>75000</v>
      </c>
      <c r="E6348" s="15">
        <v>36</v>
      </c>
      <c r="F6348" s="15">
        <v>7</v>
      </c>
      <c r="G6348" s="15">
        <v>0</v>
      </c>
    </row>
    <row r="6349" spans="1:7" x14ac:dyDescent="0.2">
      <c r="A6349" s="15">
        <v>10000</v>
      </c>
      <c r="B6349" s="15">
        <v>8.8999999999999996E-2</v>
      </c>
      <c r="C6349" s="15" t="s">
        <v>46</v>
      </c>
      <c r="D6349" s="15">
        <v>77385</v>
      </c>
      <c r="E6349" s="15">
        <v>36</v>
      </c>
      <c r="F6349" s="15">
        <v>10</v>
      </c>
      <c r="G6349" s="15">
        <v>0</v>
      </c>
    </row>
    <row r="6350" spans="1:7" x14ac:dyDescent="0.2">
      <c r="A6350" s="15">
        <v>24000</v>
      </c>
      <c r="B6350" s="15">
        <v>7.9000000000000001E-2</v>
      </c>
      <c r="C6350" s="15" t="s">
        <v>46</v>
      </c>
      <c r="D6350" s="15">
        <v>96000</v>
      </c>
      <c r="E6350" s="15">
        <v>36</v>
      </c>
      <c r="F6350" s="15">
        <v>6</v>
      </c>
      <c r="G6350" s="15">
        <v>0</v>
      </c>
    </row>
    <row r="6351" spans="1:7" x14ac:dyDescent="0.2">
      <c r="A6351" s="15">
        <v>28000</v>
      </c>
      <c r="B6351" s="15">
        <v>7.6200000000000004E-2</v>
      </c>
      <c r="C6351" s="15" t="s">
        <v>46</v>
      </c>
      <c r="D6351" s="15">
        <v>120000</v>
      </c>
      <c r="E6351" s="15">
        <v>36</v>
      </c>
      <c r="F6351" s="15">
        <v>3</v>
      </c>
      <c r="G6351" s="15">
        <v>0</v>
      </c>
    </row>
    <row r="6352" spans="1:7" x14ac:dyDescent="0.2">
      <c r="A6352" s="15">
        <v>3000</v>
      </c>
      <c r="B6352" s="15">
        <v>7.6200000000000004E-2</v>
      </c>
      <c r="C6352" s="15" t="s">
        <v>46</v>
      </c>
      <c r="D6352" s="15">
        <v>45000</v>
      </c>
      <c r="E6352" s="15">
        <v>36</v>
      </c>
      <c r="F6352" s="15">
        <v>0.5</v>
      </c>
      <c r="G6352" s="15">
        <v>0</v>
      </c>
    </row>
    <row r="6353" spans="1:7" x14ac:dyDescent="0.2">
      <c r="A6353" s="15">
        <v>21000</v>
      </c>
      <c r="B6353" s="15">
        <v>0.22950000000000001</v>
      </c>
      <c r="C6353" s="15" t="s">
        <v>46</v>
      </c>
      <c r="D6353" s="15">
        <v>250000</v>
      </c>
      <c r="E6353" s="15">
        <v>60</v>
      </c>
      <c r="F6353" s="15">
        <v>10</v>
      </c>
      <c r="G6353" s="15">
        <v>0</v>
      </c>
    </row>
    <row r="6354" spans="1:7" x14ac:dyDescent="0.2">
      <c r="A6354" s="15">
        <v>20500</v>
      </c>
      <c r="B6354" s="15">
        <v>0.13109999999999999</v>
      </c>
      <c r="C6354" s="15" t="s">
        <v>46</v>
      </c>
      <c r="D6354" s="15">
        <v>52000</v>
      </c>
      <c r="E6354" s="15">
        <v>60</v>
      </c>
      <c r="F6354" s="15">
        <v>3</v>
      </c>
      <c r="G6354" s="15">
        <v>0</v>
      </c>
    </row>
    <row r="6355" spans="1:7" x14ac:dyDescent="0.2">
      <c r="A6355" s="15">
        <v>10000</v>
      </c>
      <c r="B6355" s="15">
        <v>0.1875</v>
      </c>
      <c r="C6355" s="15" t="s">
        <v>45</v>
      </c>
      <c r="D6355" s="15">
        <v>30000</v>
      </c>
      <c r="E6355" s="15">
        <v>36</v>
      </c>
      <c r="F6355" s="15">
        <v>3</v>
      </c>
      <c r="G6355" s="15">
        <v>0</v>
      </c>
    </row>
    <row r="6356" spans="1:7" x14ac:dyDescent="0.2">
      <c r="A6356" s="15">
        <v>33950</v>
      </c>
      <c r="B6356" s="15">
        <v>0.247</v>
      </c>
      <c r="C6356" s="15" t="s">
        <v>46</v>
      </c>
      <c r="D6356" s="15">
        <v>85000</v>
      </c>
      <c r="E6356" s="15">
        <v>60</v>
      </c>
      <c r="F6356" s="15">
        <v>10</v>
      </c>
      <c r="G6356" s="15">
        <v>1</v>
      </c>
    </row>
    <row r="6357" spans="1:7" x14ac:dyDescent="0.2">
      <c r="A6357" s="15">
        <v>8700</v>
      </c>
      <c r="B6357" s="15">
        <v>7.9000000000000001E-2</v>
      </c>
      <c r="C6357" s="15" t="s">
        <v>46</v>
      </c>
      <c r="D6357" s="15">
        <v>48438</v>
      </c>
      <c r="E6357" s="15">
        <v>36</v>
      </c>
      <c r="F6357" s="15">
        <v>2</v>
      </c>
      <c r="G6357" s="15">
        <v>0</v>
      </c>
    </row>
    <row r="6358" spans="1:7" x14ac:dyDescent="0.2">
      <c r="A6358" s="15">
        <v>8000</v>
      </c>
      <c r="B6358" s="15">
        <v>0.14330000000000001</v>
      </c>
      <c r="C6358" s="15" t="s">
        <v>44</v>
      </c>
      <c r="D6358" s="15">
        <v>24000</v>
      </c>
      <c r="E6358" s="15">
        <v>36</v>
      </c>
      <c r="F6358" s="15">
        <v>0.5</v>
      </c>
      <c r="G6358" s="15">
        <v>1</v>
      </c>
    </row>
    <row r="6359" spans="1:7" x14ac:dyDescent="0.2">
      <c r="A6359" s="15">
        <v>5500</v>
      </c>
      <c r="B6359" s="15">
        <v>0.15310000000000001</v>
      </c>
      <c r="C6359" s="15" t="s">
        <v>44</v>
      </c>
      <c r="D6359" s="15">
        <v>31000</v>
      </c>
      <c r="E6359" s="15">
        <v>36</v>
      </c>
      <c r="F6359" s="15">
        <v>7</v>
      </c>
      <c r="G6359" s="15">
        <v>0</v>
      </c>
    </row>
    <row r="6360" spans="1:7" x14ac:dyDescent="0.2">
      <c r="A6360" s="15">
        <v>25875</v>
      </c>
      <c r="B6360" s="15">
        <v>0.23830000000000001</v>
      </c>
      <c r="C6360" s="15" t="s">
        <v>46</v>
      </c>
      <c r="D6360" s="15">
        <v>90000</v>
      </c>
      <c r="E6360" s="15">
        <v>60</v>
      </c>
      <c r="F6360" s="15">
        <v>5</v>
      </c>
      <c r="G6360" s="15">
        <v>1</v>
      </c>
    </row>
    <row r="6361" spans="1:7" x14ac:dyDescent="0.2">
      <c r="A6361" s="15">
        <v>9950</v>
      </c>
      <c r="B6361" s="15">
        <v>0.16289999999999999</v>
      </c>
      <c r="C6361" s="15" t="s">
        <v>44</v>
      </c>
      <c r="D6361" s="15">
        <v>40000</v>
      </c>
      <c r="E6361" s="15">
        <v>36</v>
      </c>
      <c r="F6361" s="15">
        <v>5</v>
      </c>
      <c r="G6361" s="15">
        <v>1</v>
      </c>
    </row>
    <row r="6362" spans="1:7" x14ac:dyDescent="0.2">
      <c r="A6362" s="15">
        <v>10000</v>
      </c>
      <c r="B6362" s="15">
        <v>0.1777</v>
      </c>
      <c r="C6362" s="15" t="s">
        <v>46</v>
      </c>
      <c r="D6362" s="15">
        <v>68500</v>
      </c>
      <c r="E6362" s="15">
        <v>36</v>
      </c>
      <c r="F6362" s="15">
        <v>7</v>
      </c>
      <c r="G6362" s="15">
        <v>0</v>
      </c>
    </row>
    <row r="6363" spans="1:7" x14ac:dyDescent="0.2">
      <c r="A6363" s="15">
        <v>6000</v>
      </c>
      <c r="B6363" s="15">
        <v>0.1212</v>
      </c>
      <c r="C6363" s="15" t="s">
        <v>46</v>
      </c>
      <c r="D6363" s="15">
        <v>127000</v>
      </c>
      <c r="E6363" s="15">
        <v>36</v>
      </c>
      <c r="F6363" s="15">
        <v>5</v>
      </c>
      <c r="G6363" s="15">
        <v>1</v>
      </c>
    </row>
    <row r="6364" spans="1:7" x14ac:dyDescent="0.2">
      <c r="A6364" s="15">
        <v>12000</v>
      </c>
      <c r="B6364" s="15">
        <v>0.15310000000000001</v>
      </c>
      <c r="C6364" s="15" t="s">
        <v>46</v>
      </c>
      <c r="D6364" s="15">
        <v>50000</v>
      </c>
      <c r="E6364" s="15">
        <v>36</v>
      </c>
      <c r="F6364" s="15">
        <v>4</v>
      </c>
      <c r="G6364" s="15">
        <v>0</v>
      </c>
    </row>
    <row r="6365" spans="1:7" x14ac:dyDescent="0.2">
      <c r="A6365" s="15">
        <v>21000</v>
      </c>
      <c r="B6365" s="15">
        <v>0.16289999999999999</v>
      </c>
      <c r="C6365" s="15" t="s">
        <v>46</v>
      </c>
      <c r="D6365" s="15">
        <v>143000</v>
      </c>
      <c r="E6365" s="15">
        <v>36</v>
      </c>
      <c r="F6365" s="15">
        <v>8</v>
      </c>
      <c r="G6365" s="15">
        <v>0</v>
      </c>
    </row>
    <row r="6366" spans="1:7" x14ac:dyDescent="0.2">
      <c r="A6366" s="15">
        <v>2500</v>
      </c>
      <c r="B6366" s="15">
        <v>0.1409</v>
      </c>
      <c r="C6366" s="15" t="s">
        <v>44</v>
      </c>
      <c r="D6366" s="15">
        <v>39000</v>
      </c>
      <c r="E6366" s="15">
        <v>36</v>
      </c>
      <c r="F6366" s="15">
        <v>10</v>
      </c>
      <c r="G6366" s="15">
        <v>0</v>
      </c>
    </row>
    <row r="6367" spans="1:7" x14ac:dyDescent="0.2">
      <c r="A6367" s="15">
        <v>12000</v>
      </c>
      <c r="B6367" s="15">
        <v>0.1212</v>
      </c>
      <c r="C6367" s="15" t="s">
        <v>46</v>
      </c>
      <c r="D6367" s="15">
        <v>62000</v>
      </c>
      <c r="E6367" s="15">
        <v>36</v>
      </c>
      <c r="F6367" s="15">
        <v>4</v>
      </c>
      <c r="G6367" s="15">
        <v>0</v>
      </c>
    </row>
    <row r="6368" spans="1:7" x14ac:dyDescent="0.2">
      <c r="A6368" s="15">
        <v>10000</v>
      </c>
      <c r="B6368" s="15">
        <v>0.19719999999999999</v>
      </c>
      <c r="C6368" s="15" t="s">
        <v>44</v>
      </c>
      <c r="D6368" s="15">
        <v>72000</v>
      </c>
      <c r="E6368" s="15">
        <v>36</v>
      </c>
      <c r="F6368" s="15">
        <v>9</v>
      </c>
      <c r="G6368" s="15">
        <v>0</v>
      </c>
    </row>
    <row r="6369" spans="1:7" x14ac:dyDescent="0.2">
      <c r="A6369" s="15">
        <v>8875</v>
      </c>
      <c r="B6369" s="15">
        <v>0.17269999999999999</v>
      </c>
      <c r="C6369" s="15" t="s">
        <v>44</v>
      </c>
      <c r="D6369" s="15">
        <v>27000</v>
      </c>
      <c r="E6369" s="15">
        <v>36</v>
      </c>
      <c r="F6369" s="15">
        <v>6</v>
      </c>
      <c r="G6369" s="15">
        <v>0</v>
      </c>
    </row>
    <row r="6370" spans="1:7" x14ac:dyDescent="0.2">
      <c r="A6370" s="15">
        <v>6000</v>
      </c>
      <c r="B6370" s="15">
        <v>0.15310000000000001</v>
      </c>
      <c r="C6370" s="15" t="s">
        <v>44</v>
      </c>
      <c r="D6370" s="15">
        <v>72000</v>
      </c>
      <c r="E6370" s="15">
        <v>36</v>
      </c>
      <c r="F6370" s="15">
        <v>4</v>
      </c>
      <c r="G6370" s="15">
        <v>0</v>
      </c>
    </row>
    <row r="6371" spans="1:7" x14ac:dyDescent="0.2">
      <c r="A6371" s="15">
        <v>6000</v>
      </c>
      <c r="B6371" s="15">
        <v>0.1016</v>
      </c>
      <c r="C6371" s="15" t="s">
        <v>44</v>
      </c>
      <c r="D6371" s="15">
        <v>39000</v>
      </c>
      <c r="E6371" s="15">
        <v>36</v>
      </c>
      <c r="F6371" s="15">
        <v>2</v>
      </c>
      <c r="G6371" s="15">
        <v>0</v>
      </c>
    </row>
    <row r="6372" spans="1:7" x14ac:dyDescent="0.2">
      <c r="A6372" s="15">
        <v>14400</v>
      </c>
      <c r="B6372" s="15">
        <v>0.13109999999999999</v>
      </c>
      <c r="C6372" s="15" t="s">
        <v>44</v>
      </c>
      <c r="D6372" s="15">
        <v>45000</v>
      </c>
      <c r="E6372" s="15">
        <v>36</v>
      </c>
      <c r="F6372" s="15">
        <v>7</v>
      </c>
      <c r="G6372" s="15">
        <v>0</v>
      </c>
    </row>
    <row r="6373" spans="1:7" x14ac:dyDescent="0.2">
      <c r="A6373" s="15">
        <v>16000</v>
      </c>
      <c r="B6373" s="15">
        <v>0.13109999999999999</v>
      </c>
      <c r="C6373" s="15" t="s">
        <v>44</v>
      </c>
      <c r="D6373" s="15">
        <v>56400</v>
      </c>
      <c r="E6373" s="15">
        <v>36</v>
      </c>
      <c r="F6373" s="15">
        <v>10</v>
      </c>
      <c r="G6373" s="15">
        <v>0</v>
      </c>
    </row>
    <row r="6374" spans="1:7" x14ac:dyDescent="0.2">
      <c r="A6374" s="15">
        <v>10500</v>
      </c>
      <c r="B6374" s="15">
        <v>0.1212</v>
      </c>
      <c r="C6374" s="15" t="s">
        <v>45</v>
      </c>
      <c r="D6374" s="15">
        <v>30000</v>
      </c>
      <c r="E6374" s="15">
        <v>36</v>
      </c>
      <c r="F6374" s="15">
        <v>5</v>
      </c>
      <c r="G6374" s="15">
        <v>0</v>
      </c>
    </row>
    <row r="6375" spans="1:7" x14ac:dyDescent="0.2">
      <c r="A6375" s="15">
        <v>15000</v>
      </c>
      <c r="B6375" s="15">
        <v>0.1905</v>
      </c>
      <c r="C6375" s="15" t="s">
        <v>44</v>
      </c>
      <c r="D6375" s="15">
        <v>86250</v>
      </c>
      <c r="E6375" s="15">
        <v>36</v>
      </c>
      <c r="F6375" s="15">
        <v>10</v>
      </c>
      <c r="G6375" s="15">
        <v>1</v>
      </c>
    </row>
    <row r="6376" spans="1:7" x14ac:dyDescent="0.2">
      <c r="A6376" s="15">
        <v>16000</v>
      </c>
      <c r="B6376" s="15">
        <v>0.1905</v>
      </c>
      <c r="C6376" s="15" t="s">
        <v>46</v>
      </c>
      <c r="D6376" s="15">
        <v>58000</v>
      </c>
      <c r="E6376" s="15">
        <v>60</v>
      </c>
      <c r="F6376" s="15">
        <v>2</v>
      </c>
      <c r="G6376" s="15">
        <v>0</v>
      </c>
    </row>
    <row r="6377" spans="1:7" x14ac:dyDescent="0.2">
      <c r="A6377" s="15">
        <v>7200</v>
      </c>
      <c r="B6377" s="15">
        <v>0.1114</v>
      </c>
      <c r="C6377" s="15" t="s">
        <v>44</v>
      </c>
      <c r="D6377" s="15">
        <v>57500</v>
      </c>
      <c r="E6377" s="15">
        <v>36</v>
      </c>
      <c r="F6377" s="15">
        <v>1</v>
      </c>
      <c r="G6377" s="15">
        <v>0</v>
      </c>
    </row>
    <row r="6378" spans="1:7" x14ac:dyDescent="0.2">
      <c r="A6378" s="15">
        <v>3500</v>
      </c>
      <c r="B6378" s="15">
        <v>0.1212</v>
      </c>
      <c r="C6378" s="15" t="s">
        <v>44</v>
      </c>
      <c r="D6378" s="15">
        <v>27000</v>
      </c>
      <c r="E6378" s="15">
        <v>36</v>
      </c>
      <c r="F6378" s="15">
        <v>5</v>
      </c>
      <c r="G6378" s="15">
        <v>0</v>
      </c>
    </row>
    <row r="6379" spans="1:7" x14ac:dyDescent="0.2">
      <c r="A6379" s="15">
        <v>18225</v>
      </c>
      <c r="B6379" s="15">
        <v>0.2198</v>
      </c>
      <c r="C6379" s="15" t="s">
        <v>44</v>
      </c>
      <c r="D6379" s="15">
        <v>47000</v>
      </c>
      <c r="E6379" s="15">
        <v>60</v>
      </c>
      <c r="F6379" s="15">
        <v>10</v>
      </c>
      <c r="G6379" s="15">
        <v>1</v>
      </c>
    </row>
    <row r="6380" spans="1:7" x14ac:dyDescent="0.2">
      <c r="A6380" s="15">
        <v>18000</v>
      </c>
      <c r="B6380" s="15">
        <v>0.16289999999999999</v>
      </c>
      <c r="C6380" s="15" t="s">
        <v>46</v>
      </c>
      <c r="D6380" s="15">
        <v>62000</v>
      </c>
      <c r="E6380" s="15">
        <v>36</v>
      </c>
      <c r="F6380" s="15">
        <v>10</v>
      </c>
      <c r="G6380" s="15">
        <v>1</v>
      </c>
    </row>
    <row r="6381" spans="1:7" x14ac:dyDescent="0.2">
      <c r="A6381" s="15">
        <v>9000</v>
      </c>
      <c r="B6381" s="15">
        <v>0.158</v>
      </c>
      <c r="C6381" s="15" t="s">
        <v>46</v>
      </c>
      <c r="D6381" s="15">
        <v>60000</v>
      </c>
      <c r="E6381" s="15">
        <v>36</v>
      </c>
      <c r="F6381" s="15">
        <v>10</v>
      </c>
      <c r="G6381" s="15">
        <v>1</v>
      </c>
    </row>
    <row r="6382" spans="1:7" x14ac:dyDescent="0.2">
      <c r="A6382" s="15">
        <v>7200</v>
      </c>
      <c r="B6382" s="15">
        <v>7.9000000000000001E-2</v>
      </c>
      <c r="C6382" s="15" t="s">
        <v>45</v>
      </c>
      <c r="D6382" s="15">
        <v>54000</v>
      </c>
      <c r="E6382" s="15">
        <v>36</v>
      </c>
      <c r="F6382" s="15">
        <v>0.5</v>
      </c>
      <c r="G6382" s="15">
        <v>0</v>
      </c>
    </row>
    <row r="6383" spans="1:7" x14ac:dyDescent="0.2">
      <c r="A6383" s="15">
        <v>6000</v>
      </c>
      <c r="B6383" s="15">
        <v>0.14330000000000001</v>
      </c>
      <c r="C6383" s="15" t="s">
        <v>44</v>
      </c>
      <c r="D6383" s="15">
        <v>56000</v>
      </c>
      <c r="E6383" s="15">
        <v>36</v>
      </c>
      <c r="F6383" s="15">
        <v>10</v>
      </c>
      <c r="G6383" s="15">
        <v>0</v>
      </c>
    </row>
    <row r="6384" spans="1:7" x14ac:dyDescent="0.2">
      <c r="A6384" s="15">
        <v>10800</v>
      </c>
      <c r="B6384" s="15">
        <v>7.9000000000000001E-2</v>
      </c>
      <c r="C6384" s="15" t="s">
        <v>44</v>
      </c>
      <c r="D6384" s="15">
        <v>45000</v>
      </c>
      <c r="E6384" s="15">
        <v>36</v>
      </c>
      <c r="F6384" s="15">
        <v>0.5</v>
      </c>
      <c r="G6384" s="15">
        <v>0</v>
      </c>
    </row>
    <row r="6385" spans="1:7" x14ac:dyDescent="0.2">
      <c r="A6385" s="15">
        <v>19200</v>
      </c>
      <c r="B6385" s="15">
        <v>0.158</v>
      </c>
      <c r="C6385" s="15" t="s">
        <v>44</v>
      </c>
      <c r="D6385" s="15">
        <v>125000</v>
      </c>
      <c r="E6385" s="15">
        <v>36</v>
      </c>
      <c r="F6385" s="15">
        <v>10</v>
      </c>
      <c r="G6385" s="15">
        <v>0</v>
      </c>
    </row>
    <row r="6386" spans="1:7" x14ac:dyDescent="0.2">
      <c r="A6386" s="15">
        <v>23675</v>
      </c>
      <c r="B6386" s="15">
        <v>0.23630000000000001</v>
      </c>
      <c r="C6386" s="15" t="s">
        <v>45</v>
      </c>
      <c r="D6386" s="15">
        <v>60000</v>
      </c>
      <c r="E6386" s="15">
        <v>60</v>
      </c>
      <c r="F6386" s="15">
        <v>0.5</v>
      </c>
      <c r="G6386" s="15">
        <v>1</v>
      </c>
    </row>
    <row r="6387" spans="1:7" x14ac:dyDescent="0.2">
      <c r="A6387" s="15">
        <v>5000</v>
      </c>
      <c r="B6387" s="15">
        <v>0.1409</v>
      </c>
      <c r="C6387" s="15" t="s">
        <v>46</v>
      </c>
      <c r="D6387" s="15">
        <v>30348.5</v>
      </c>
      <c r="E6387" s="15">
        <v>36</v>
      </c>
      <c r="F6387" s="15">
        <v>4</v>
      </c>
      <c r="G6387" s="15">
        <v>0</v>
      </c>
    </row>
    <row r="6388" spans="1:7" x14ac:dyDescent="0.2">
      <c r="A6388" s="15">
        <v>3000</v>
      </c>
      <c r="B6388" s="15">
        <v>0.14330000000000001</v>
      </c>
      <c r="C6388" s="15" t="s">
        <v>44</v>
      </c>
      <c r="D6388" s="15">
        <v>105000</v>
      </c>
      <c r="E6388" s="15">
        <v>36</v>
      </c>
      <c r="F6388" s="15">
        <v>10</v>
      </c>
      <c r="G6388" s="15">
        <v>0</v>
      </c>
    </row>
    <row r="6389" spans="1:7" x14ac:dyDescent="0.2">
      <c r="A6389" s="15">
        <v>12000</v>
      </c>
      <c r="B6389" s="15">
        <v>6.0299999999999999E-2</v>
      </c>
      <c r="C6389" s="15" t="s">
        <v>46</v>
      </c>
      <c r="D6389" s="15">
        <v>35700</v>
      </c>
      <c r="E6389" s="15">
        <v>36</v>
      </c>
      <c r="F6389" s="15">
        <v>8</v>
      </c>
      <c r="G6389" s="15">
        <v>1</v>
      </c>
    </row>
    <row r="6390" spans="1:7" x14ac:dyDescent="0.2">
      <c r="A6390" s="15">
        <v>9750</v>
      </c>
      <c r="B6390" s="15">
        <v>0.1212</v>
      </c>
      <c r="C6390" s="15" t="s">
        <v>44</v>
      </c>
      <c r="D6390" s="15">
        <v>61678</v>
      </c>
      <c r="E6390" s="15">
        <v>36</v>
      </c>
      <c r="F6390" s="15">
        <v>10</v>
      </c>
      <c r="G6390" s="15">
        <v>0</v>
      </c>
    </row>
    <row r="6391" spans="1:7" x14ac:dyDescent="0.2">
      <c r="A6391" s="15">
        <v>2800</v>
      </c>
      <c r="B6391" s="15">
        <v>6.6199999999999995E-2</v>
      </c>
      <c r="C6391" s="15" t="s">
        <v>44</v>
      </c>
      <c r="D6391" s="15">
        <v>50000</v>
      </c>
      <c r="E6391" s="15">
        <v>36</v>
      </c>
      <c r="F6391" s="15">
        <v>10</v>
      </c>
      <c r="G6391" s="15">
        <v>0</v>
      </c>
    </row>
    <row r="6392" spans="1:7" x14ac:dyDescent="0.2">
      <c r="A6392" s="15">
        <v>13250</v>
      </c>
      <c r="B6392" s="15">
        <v>0.18490000000000001</v>
      </c>
      <c r="C6392" s="15" t="s">
        <v>44</v>
      </c>
      <c r="D6392" s="15">
        <v>66000</v>
      </c>
      <c r="E6392" s="15">
        <v>36</v>
      </c>
      <c r="F6392" s="15">
        <v>3</v>
      </c>
      <c r="G6392" s="15">
        <v>0</v>
      </c>
    </row>
    <row r="6393" spans="1:7" x14ac:dyDescent="0.2">
      <c r="A6393" s="15">
        <v>12000</v>
      </c>
      <c r="B6393" s="15">
        <v>8.8999999999999996E-2</v>
      </c>
      <c r="C6393" s="15" t="s">
        <v>45</v>
      </c>
      <c r="D6393" s="16">
        <v>100000</v>
      </c>
      <c r="E6393" s="15">
        <v>36</v>
      </c>
      <c r="F6393" s="15">
        <v>10</v>
      </c>
      <c r="G6393" s="15">
        <v>0</v>
      </c>
    </row>
    <row r="6394" spans="1:7" x14ac:dyDescent="0.2">
      <c r="A6394" s="15">
        <v>17625</v>
      </c>
      <c r="B6394" s="15">
        <v>0.19719999999999999</v>
      </c>
      <c r="C6394" s="15" t="s">
        <v>44</v>
      </c>
      <c r="D6394" s="15">
        <v>110000</v>
      </c>
      <c r="E6394" s="15">
        <v>60</v>
      </c>
      <c r="F6394" s="15">
        <v>0.5</v>
      </c>
      <c r="G6394" s="15">
        <v>0</v>
      </c>
    </row>
    <row r="6395" spans="1:7" x14ac:dyDescent="0.2">
      <c r="A6395" s="15">
        <v>25000</v>
      </c>
      <c r="B6395" s="15">
        <v>0.1409</v>
      </c>
      <c r="C6395" s="15" t="s">
        <v>44</v>
      </c>
      <c r="D6395" s="16">
        <v>100000</v>
      </c>
      <c r="E6395" s="15">
        <v>36</v>
      </c>
      <c r="F6395" s="15">
        <v>2</v>
      </c>
      <c r="G6395" s="15">
        <v>0</v>
      </c>
    </row>
    <row r="6396" spans="1:7" x14ac:dyDescent="0.2">
      <c r="A6396" s="15">
        <v>20000</v>
      </c>
      <c r="B6396" s="15">
        <v>0.1016</v>
      </c>
      <c r="C6396" s="15" t="s">
        <v>44</v>
      </c>
      <c r="D6396" s="15">
        <v>51000</v>
      </c>
      <c r="E6396" s="15">
        <v>36</v>
      </c>
      <c r="F6396" s="15">
        <v>10</v>
      </c>
      <c r="G6396" s="15">
        <v>0</v>
      </c>
    </row>
    <row r="6397" spans="1:7" x14ac:dyDescent="0.2">
      <c r="A6397" s="15">
        <v>5000</v>
      </c>
      <c r="B6397" s="15">
        <v>0.1016</v>
      </c>
      <c r="C6397" s="15" t="s">
        <v>44</v>
      </c>
      <c r="D6397" s="15">
        <v>60000</v>
      </c>
      <c r="E6397" s="15">
        <v>36</v>
      </c>
      <c r="F6397" s="15">
        <v>10</v>
      </c>
      <c r="G6397" s="15">
        <v>0</v>
      </c>
    </row>
    <row r="6398" spans="1:7" x14ac:dyDescent="0.2">
      <c r="A6398" s="15">
        <v>18200</v>
      </c>
      <c r="B6398" s="15">
        <v>0.13109999999999999</v>
      </c>
      <c r="C6398" s="15" t="s">
        <v>46</v>
      </c>
      <c r="D6398" s="15">
        <v>72000</v>
      </c>
      <c r="E6398" s="15">
        <v>36</v>
      </c>
      <c r="F6398" s="15">
        <v>2</v>
      </c>
      <c r="G6398" s="15">
        <v>0</v>
      </c>
    </row>
    <row r="6399" spans="1:7" x14ac:dyDescent="0.2">
      <c r="A6399" s="15">
        <v>2000</v>
      </c>
      <c r="B6399" s="15">
        <v>0.1016</v>
      </c>
      <c r="C6399" s="15" t="s">
        <v>45</v>
      </c>
      <c r="D6399" s="15">
        <v>30000</v>
      </c>
      <c r="E6399" s="15">
        <v>36</v>
      </c>
      <c r="F6399" s="15">
        <v>10</v>
      </c>
      <c r="G6399" s="15">
        <v>0</v>
      </c>
    </row>
    <row r="6400" spans="1:7" x14ac:dyDescent="0.2">
      <c r="A6400" s="15">
        <v>1500</v>
      </c>
      <c r="B6400" s="15">
        <v>0.14330000000000001</v>
      </c>
      <c r="C6400" s="15" t="s">
        <v>46</v>
      </c>
      <c r="D6400" s="15">
        <v>34944</v>
      </c>
      <c r="E6400" s="15">
        <v>36</v>
      </c>
      <c r="F6400" s="15">
        <v>3</v>
      </c>
      <c r="G6400" s="15">
        <v>0</v>
      </c>
    </row>
    <row r="6401" spans="1:7" x14ac:dyDescent="0.2">
      <c r="A6401" s="15">
        <v>4000</v>
      </c>
      <c r="B6401" s="15">
        <v>0.14330000000000001</v>
      </c>
      <c r="C6401" s="15" t="s">
        <v>46</v>
      </c>
      <c r="D6401" s="15">
        <v>84000</v>
      </c>
      <c r="E6401" s="15">
        <v>36</v>
      </c>
      <c r="F6401" s="15">
        <v>3</v>
      </c>
      <c r="G6401" s="15">
        <v>0</v>
      </c>
    </row>
    <row r="6402" spans="1:7" x14ac:dyDescent="0.2">
      <c r="A6402" s="15">
        <v>14500</v>
      </c>
      <c r="B6402" s="15">
        <v>0.1905</v>
      </c>
      <c r="C6402" s="15" t="s">
        <v>46</v>
      </c>
      <c r="D6402" s="15">
        <v>47000</v>
      </c>
      <c r="E6402" s="15">
        <v>36</v>
      </c>
      <c r="F6402" s="15">
        <v>7</v>
      </c>
      <c r="G6402" s="15">
        <v>0</v>
      </c>
    </row>
    <row r="6403" spans="1:7" x14ac:dyDescent="0.2">
      <c r="A6403" s="15">
        <v>9750</v>
      </c>
      <c r="B6403" s="15">
        <v>0.14330000000000001</v>
      </c>
      <c r="C6403" s="15" t="s">
        <v>44</v>
      </c>
      <c r="D6403" s="15">
        <v>30000</v>
      </c>
      <c r="E6403" s="15">
        <v>36</v>
      </c>
      <c r="F6403" s="15">
        <v>7</v>
      </c>
      <c r="G6403" s="15">
        <v>0</v>
      </c>
    </row>
    <row r="6404" spans="1:7" x14ac:dyDescent="0.2">
      <c r="A6404" s="15">
        <v>9000</v>
      </c>
      <c r="B6404" s="15">
        <v>0.19719999999999999</v>
      </c>
      <c r="C6404" s="15" t="s">
        <v>46</v>
      </c>
      <c r="D6404" s="15">
        <v>68065</v>
      </c>
      <c r="E6404" s="15">
        <v>36</v>
      </c>
      <c r="F6404" s="15">
        <v>2</v>
      </c>
      <c r="G6404" s="15">
        <v>0</v>
      </c>
    </row>
    <row r="6405" spans="1:7" x14ac:dyDescent="0.2">
      <c r="A6405" s="15">
        <v>1300</v>
      </c>
      <c r="B6405" s="15">
        <v>0.1212</v>
      </c>
      <c r="C6405" s="15" t="s">
        <v>44</v>
      </c>
      <c r="D6405" s="15">
        <v>25000</v>
      </c>
      <c r="E6405" s="15">
        <v>60</v>
      </c>
      <c r="F6405" s="15">
        <v>1</v>
      </c>
      <c r="G6405" s="15">
        <v>0</v>
      </c>
    </row>
    <row r="6406" spans="1:7" x14ac:dyDescent="0.2">
      <c r="A6406" s="15">
        <v>35000</v>
      </c>
      <c r="B6406" s="15">
        <v>0.18490000000000001</v>
      </c>
      <c r="C6406" s="15" t="s">
        <v>46</v>
      </c>
      <c r="D6406" s="15">
        <v>130000</v>
      </c>
      <c r="E6406" s="15">
        <v>36</v>
      </c>
      <c r="F6406" s="15">
        <v>4</v>
      </c>
      <c r="G6406" s="15">
        <v>0</v>
      </c>
    </row>
    <row r="6407" spans="1:7" x14ac:dyDescent="0.2">
      <c r="A6407" s="15">
        <v>8325</v>
      </c>
      <c r="B6407" s="15">
        <v>0.18490000000000001</v>
      </c>
      <c r="C6407" s="15" t="s">
        <v>44</v>
      </c>
      <c r="D6407" s="15">
        <v>30000</v>
      </c>
      <c r="E6407" s="15">
        <v>36</v>
      </c>
      <c r="F6407" s="15">
        <v>7</v>
      </c>
      <c r="G6407" s="15">
        <v>1</v>
      </c>
    </row>
    <row r="6408" spans="1:7" x14ac:dyDescent="0.2">
      <c r="A6408" s="15">
        <v>14000</v>
      </c>
      <c r="B6408" s="15">
        <v>0.1875</v>
      </c>
      <c r="C6408" s="15" t="s">
        <v>46</v>
      </c>
      <c r="D6408" s="15">
        <v>250000</v>
      </c>
      <c r="E6408" s="15">
        <v>36</v>
      </c>
      <c r="F6408" s="15">
        <v>10</v>
      </c>
      <c r="G6408" s="15">
        <v>0</v>
      </c>
    </row>
    <row r="6409" spans="1:7" x14ac:dyDescent="0.2">
      <c r="A6409" s="15">
        <v>3975</v>
      </c>
      <c r="B6409" s="15">
        <v>8.8999999999999996E-2</v>
      </c>
      <c r="C6409" s="15" t="s">
        <v>44</v>
      </c>
      <c r="D6409" s="15">
        <v>23000</v>
      </c>
      <c r="E6409" s="15">
        <v>36</v>
      </c>
      <c r="F6409" s="15">
        <v>4</v>
      </c>
      <c r="G6409" s="15">
        <v>0</v>
      </c>
    </row>
    <row r="6410" spans="1:7" x14ac:dyDescent="0.2">
      <c r="A6410" s="15">
        <v>10000</v>
      </c>
      <c r="B6410" s="15">
        <v>6.6199999999999995E-2</v>
      </c>
      <c r="C6410" s="15" t="s">
        <v>44</v>
      </c>
      <c r="D6410" s="15">
        <v>39000</v>
      </c>
      <c r="E6410" s="15">
        <v>36</v>
      </c>
      <c r="F6410" s="15">
        <v>5</v>
      </c>
      <c r="G6410" s="15">
        <v>0</v>
      </c>
    </row>
    <row r="6411" spans="1:7" x14ac:dyDescent="0.2">
      <c r="A6411" s="15">
        <v>16000</v>
      </c>
      <c r="B6411" s="15">
        <v>0.15310000000000001</v>
      </c>
      <c r="C6411" s="15" t="s">
        <v>46</v>
      </c>
      <c r="D6411" s="15">
        <v>72000</v>
      </c>
      <c r="E6411" s="15">
        <v>36</v>
      </c>
      <c r="F6411" s="15">
        <v>10</v>
      </c>
      <c r="G6411" s="15">
        <v>0</v>
      </c>
    </row>
    <row r="6412" spans="1:7" x14ac:dyDescent="0.2">
      <c r="A6412" s="15">
        <v>1550</v>
      </c>
      <c r="B6412" s="15">
        <v>0.1212</v>
      </c>
      <c r="C6412" s="15" t="s">
        <v>44</v>
      </c>
      <c r="D6412" s="15">
        <v>61000</v>
      </c>
      <c r="E6412" s="15">
        <v>36</v>
      </c>
      <c r="F6412" s="15">
        <v>6</v>
      </c>
      <c r="G6412" s="15">
        <v>0</v>
      </c>
    </row>
    <row r="6413" spans="1:7" x14ac:dyDescent="0.2">
      <c r="A6413" s="15">
        <v>21200</v>
      </c>
      <c r="B6413" s="15">
        <v>0.13109999999999999</v>
      </c>
      <c r="C6413" s="15" t="s">
        <v>46</v>
      </c>
      <c r="D6413" s="15">
        <v>180000</v>
      </c>
      <c r="E6413" s="15">
        <v>36</v>
      </c>
      <c r="F6413" s="15">
        <v>0.5</v>
      </c>
      <c r="G6413" s="15">
        <v>0</v>
      </c>
    </row>
    <row r="6414" spans="1:7" x14ac:dyDescent="0.2">
      <c r="A6414" s="15">
        <v>12000</v>
      </c>
      <c r="B6414" s="15">
        <v>6.0299999999999999E-2</v>
      </c>
      <c r="C6414" s="15" t="s">
        <v>46</v>
      </c>
      <c r="D6414" s="15">
        <v>40000</v>
      </c>
      <c r="E6414" s="15">
        <v>36</v>
      </c>
      <c r="F6414" s="15">
        <v>10</v>
      </c>
      <c r="G6414" s="15">
        <v>0</v>
      </c>
    </row>
    <row r="6415" spans="1:7" x14ac:dyDescent="0.2">
      <c r="A6415" s="15">
        <v>5000</v>
      </c>
      <c r="B6415" s="15">
        <v>0.1409</v>
      </c>
      <c r="C6415" s="15" t="s">
        <v>46</v>
      </c>
      <c r="D6415" s="15">
        <v>54000</v>
      </c>
      <c r="E6415" s="15">
        <v>36</v>
      </c>
      <c r="F6415" s="15">
        <v>2</v>
      </c>
      <c r="G6415" s="15">
        <v>0</v>
      </c>
    </row>
    <row r="6416" spans="1:7" x14ac:dyDescent="0.2">
      <c r="A6416" s="15">
        <v>15000</v>
      </c>
      <c r="B6416" s="15">
        <v>0.17269999999999999</v>
      </c>
      <c r="C6416" s="15" t="s">
        <v>44</v>
      </c>
      <c r="D6416" s="15">
        <v>165000</v>
      </c>
      <c r="E6416" s="15">
        <v>36</v>
      </c>
      <c r="F6416" s="15">
        <v>8</v>
      </c>
      <c r="G6416" s="15">
        <v>1</v>
      </c>
    </row>
    <row r="6417" spans="1:7" x14ac:dyDescent="0.2">
      <c r="A6417" s="15">
        <v>20000</v>
      </c>
      <c r="B6417" s="15">
        <v>0.158</v>
      </c>
      <c r="C6417" s="15" t="s">
        <v>46</v>
      </c>
      <c r="D6417" s="15">
        <v>65000</v>
      </c>
      <c r="E6417" s="15">
        <v>36</v>
      </c>
      <c r="F6417" s="15">
        <v>10</v>
      </c>
      <c r="G6417" s="15">
        <v>0</v>
      </c>
    </row>
    <row r="6418" spans="1:7" x14ac:dyDescent="0.2">
      <c r="A6418" s="15">
        <v>11850</v>
      </c>
      <c r="B6418" s="15">
        <v>6.6199999999999995E-2</v>
      </c>
      <c r="C6418" s="15" t="s">
        <v>44</v>
      </c>
      <c r="D6418" s="15">
        <v>80000</v>
      </c>
      <c r="E6418" s="15">
        <v>36</v>
      </c>
      <c r="F6418" s="15">
        <v>2</v>
      </c>
      <c r="G6418" s="15">
        <v>0</v>
      </c>
    </row>
    <row r="6419" spans="1:7" x14ac:dyDescent="0.2">
      <c r="A6419" s="15">
        <v>19000</v>
      </c>
      <c r="B6419" s="15">
        <v>0.2049</v>
      </c>
      <c r="C6419" s="15" t="s">
        <v>46</v>
      </c>
      <c r="D6419" s="15">
        <v>97936</v>
      </c>
      <c r="E6419" s="15">
        <v>36</v>
      </c>
      <c r="F6419" s="15">
        <v>5</v>
      </c>
      <c r="G6419" s="15">
        <v>0</v>
      </c>
    </row>
    <row r="6420" spans="1:7" x14ac:dyDescent="0.2">
      <c r="A6420" s="15">
        <v>6000</v>
      </c>
      <c r="B6420" s="15">
        <v>0.1016</v>
      </c>
      <c r="C6420" s="15" t="s">
        <v>45</v>
      </c>
      <c r="D6420" s="15">
        <v>62000</v>
      </c>
      <c r="E6420" s="15">
        <v>36</v>
      </c>
      <c r="F6420" s="15">
        <v>7</v>
      </c>
      <c r="G6420" s="15">
        <v>0</v>
      </c>
    </row>
    <row r="6421" spans="1:7" x14ac:dyDescent="0.2">
      <c r="A6421" s="15">
        <v>3000</v>
      </c>
      <c r="B6421" s="15">
        <v>7.9000000000000001E-2</v>
      </c>
      <c r="C6421" s="15" t="s">
        <v>44</v>
      </c>
      <c r="D6421" s="15">
        <v>41500</v>
      </c>
      <c r="E6421" s="15">
        <v>36</v>
      </c>
      <c r="F6421" s="15">
        <v>1</v>
      </c>
      <c r="G6421" s="15">
        <v>0</v>
      </c>
    </row>
    <row r="6422" spans="1:7" x14ac:dyDescent="0.2">
      <c r="A6422" s="15">
        <v>13000</v>
      </c>
      <c r="B6422" s="15">
        <v>0.1114</v>
      </c>
      <c r="C6422" s="15" t="s">
        <v>44</v>
      </c>
      <c r="D6422" s="15">
        <v>39000</v>
      </c>
      <c r="E6422" s="15">
        <v>36</v>
      </c>
      <c r="F6422" s="15">
        <v>6</v>
      </c>
      <c r="G6422" s="15">
        <v>0</v>
      </c>
    </row>
    <row r="6423" spans="1:7" x14ac:dyDescent="0.2">
      <c r="A6423" s="15">
        <v>12000</v>
      </c>
      <c r="B6423" s="15">
        <v>0.1212</v>
      </c>
      <c r="C6423" s="15" t="s">
        <v>44</v>
      </c>
      <c r="D6423" s="15">
        <v>50000</v>
      </c>
      <c r="E6423" s="15">
        <v>36</v>
      </c>
      <c r="F6423" s="15">
        <v>5</v>
      </c>
      <c r="G6423" s="15">
        <v>0</v>
      </c>
    </row>
    <row r="6424" spans="1:7" x14ac:dyDescent="0.2">
      <c r="A6424" s="15">
        <v>19425</v>
      </c>
      <c r="B6424" s="15">
        <v>0.22470000000000001</v>
      </c>
      <c r="C6424" s="15" t="s">
        <v>46</v>
      </c>
      <c r="D6424" s="15">
        <v>90000</v>
      </c>
      <c r="E6424" s="15">
        <v>60</v>
      </c>
      <c r="F6424" s="15">
        <v>7</v>
      </c>
      <c r="G6424" s="15">
        <v>0</v>
      </c>
    </row>
    <row r="6425" spans="1:7" x14ac:dyDescent="0.2">
      <c r="A6425" s="15">
        <v>27300</v>
      </c>
      <c r="B6425" s="15">
        <v>0.19719999999999999</v>
      </c>
      <c r="C6425" s="15" t="s">
        <v>46</v>
      </c>
      <c r="D6425" s="15">
        <v>70000</v>
      </c>
      <c r="E6425" s="15">
        <v>60</v>
      </c>
      <c r="F6425" s="15">
        <v>10</v>
      </c>
      <c r="G6425" s="15">
        <v>0</v>
      </c>
    </row>
    <row r="6426" spans="1:7" x14ac:dyDescent="0.2">
      <c r="A6426" s="15">
        <v>10075</v>
      </c>
      <c r="B6426" s="15">
        <v>0.15310000000000001</v>
      </c>
      <c r="C6426" s="15" t="s">
        <v>45</v>
      </c>
      <c r="D6426" s="15">
        <v>73000</v>
      </c>
      <c r="E6426" s="15">
        <v>36</v>
      </c>
      <c r="F6426" s="15">
        <v>8</v>
      </c>
      <c r="G6426" s="15">
        <v>0</v>
      </c>
    </row>
    <row r="6427" spans="1:7" x14ac:dyDescent="0.2">
      <c r="A6427" s="15">
        <v>10000</v>
      </c>
      <c r="B6427" s="15">
        <v>0.18490000000000001</v>
      </c>
      <c r="C6427" s="15" t="s">
        <v>44</v>
      </c>
      <c r="D6427" s="15">
        <v>115000</v>
      </c>
      <c r="E6427" s="15">
        <v>36</v>
      </c>
      <c r="F6427" s="15">
        <v>5</v>
      </c>
      <c r="G6427" s="15">
        <v>0</v>
      </c>
    </row>
    <row r="6428" spans="1:7" x14ac:dyDescent="0.2">
      <c r="A6428" s="15">
        <v>8325</v>
      </c>
      <c r="B6428" s="15">
        <v>0.1212</v>
      </c>
      <c r="C6428" s="15" t="s">
        <v>46</v>
      </c>
      <c r="D6428" s="15">
        <v>25000</v>
      </c>
      <c r="E6428" s="15">
        <v>36</v>
      </c>
      <c r="F6428" s="15">
        <v>8</v>
      </c>
      <c r="G6428" s="15">
        <v>0</v>
      </c>
    </row>
    <row r="6429" spans="1:7" x14ac:dyDescent="0.2">
      <c r="A6429" s="15">
        <v>19075</v>
      </c>
      <c r="B6429" s="15">
        <v>0.22950000000000001</v>
      </c>
      <c r="C6429" s="15" t="s">
        <v>46</v>
      </c>
      <c r="D6429" s="15">
        <v>68000</v>
      </c>
      <c r="E6429" s="15">
        <v>60</v>
      </c>
      <c r="F6429" s="15">
        <v>1</v>
      </c>
      <c r="G6429" s="15">
        <v>1</v>
      </c>
    </row>
    <row r="6430" spans="1:7" x14ac:dyDescent="0.2">
      <c r="A6430" s="15">
        <v>7000</v>
      </c>
      <c r="B6430" s="15">
        <v>0.1114</v>
      </c>
      <c r="C6430" s="15" t="s">
        <v>44</v>
      </c>
      <c r="D6430" s="15">
        <v>111333</v>
      </c>
      <c r="E6430" s="15">
        <v>36</v>
      </c>
      <c r="F6430" s="15">
        <v>8</v>
      </c>
      <c r="G6430" s="15">
        <v>0</v>
      </c>
    </row>
    <row r="6431" spans="1:7" x14ac:dyDescent="0.2">
      <c r="A6431" s="15">
        <v>3250</v>
      </c>
      <c r="B6431" s="15">
        <v>6.0299999999999999E-2</v>
      </c>
      <c r="C6431" s="15" t="s">
        <v>46</v>
      </c>
      <c r="D6431" s="15">
        <v>92000</v>
      </c>
      <c r="E6431" s="15">
        <v>36</v>
      </c>
      <c r="F6431" s="15">
        <v>10</v>
      </c>
      <c r="G6431" s="15">
        <v>0</v>
      </c>
    </row>
    <row r="6432" spans="1:7" x14ac:dyDescent="0.2">
      <c r="A6432" s="15">
        <v>6000</v>
      </c>
      <c r="B6432" s="15">
        <v>0.14330000000000001</v>
      </c>
      <c r="C6432" s="15" t="s">
        <v>44</v>
      </c>
      <c r="D6432" s="15">
        <v>35000</v>
      </c>
      <c r="E6432" s="15">
        <v>36</v>
      </c>
      <c r="F6432" s="15">
        <v>1</v>
      </c>
      <c r="G6432" s="15">
        <v>0</v>
      </c>
    </row>
    <row r="6433" spans="1:7" x14ac:dyDescent="0.2">
      <c r="A6433" s="15">
        <v>20050</v>
      </c>
      <c r="B6433" s="15">
        <v>0.18490000000000001</v>
      </c>
      <c r="C6433" s="15" t="s">
        <v>46</v>
      </c>
      <c r="D6433" s="15">
        <v>270000</v>
      </c>
      <c r="E6433" s="15">
        <v>60</v>
      </c>
      <c r="F6433" s="15">
        <v>3</v>
      </c>
      <c r="G6433" s="15">
        <v>0</v>
      </c>
    </row>
    <row r="6434" spans="1:7" x14ac:dyDescent="0.2">
      <c r="A6434" s="15">
        <v>15000</v>
      </c>
      <c r="B6434" s="15">
        <v>0.13109999999999999</v>
      </c>
      <c r="C6434" s="15" t="s">
        <v>46</v>
      </c>
      <c r="D6434" s="15">
        <v>56000</v>
      </c>
      <c r="E6434" s="15">
        <v>36</v>
      </c>
      <c r="F6434" s="15">
        <v>3</v>
      </c>
      <c r="G6434" s="15">
        <v>0</v>
      </c>
    </row>
    <row r="6435" spans="1:7" x14ac:dyDescent="0.2">
      <c r="A6435" s="15">
        <v>22400</v>
      </c>
      <c r="B6435" s="15">
        <v>0.158</v>
      </c>
      <c r="C6435" s="15" t="s">
        <v>46</v>
      </c>
      <c r="D6435" s="15">
        <v>85000</v>
      </c>
      <c r="E6435" s="15">
        <v>60</v>
      </c>
      <c r="F6435" s="15">
        <v>0.5</v>
      </c>
      <c r="G6435" s="15">
        <v>0</v>
      </c>
    </row>
    <row r="6436" spans="1:7" x14ac:dyDescent="0.2">
      <c r="A6436" s="15">
        <v>8000</v>
      </c>
      <c r="B6436" s="15">
        <v>6.6199999999999995E-2</v>
      </c>
      <c r="C6436" s="15" t="s">
        <v>46</v>
      </c>
      <c r="D6436" s="16">
        <v>300000</v>
      </c>
      <c r="E6436" s="15">
        <v>36</v>
      </c>
      <c r="F6436" s="15">
        <v>8</v>
      </c>
      <c r="G6436" s="15">
        <v>0</v>
      </c>
    </row>
    <row r="6437" spans="1:7" x14ac:dyDescent="0.2">
      <c r="A6437" s="15">
        <v>21850</v>
      </c>
      <c r="B6437" s="15">
        <v>0.18490000000000001</v>
      </c>
      <c r="C6437" s="15" t="s">
        <v>44</v>
      </c>
      <c r="D6437" s="15">
        <v>93000</v>
      </c>
      <c r="E6437" s="15">
        <v>36</v>
      </c>
      <c r="F6437" s="15">
        <v>10</v>
      </c>
      <c r="G6437" s="15">
        <v>0</v>
      </c>
    </row>
    <row r="6438" spans="1:7" x14ac:dyDescent="0.2">
      <c r="A6438" s="15">
        <v>6000</v>
      </c>
      <c r="B6438" s="15">
        <v>7.9000000000000001E-2</v>
      </c>
      <c r="C6438" s="15" t="s">
        <v>46</v>
      </c>
      <c r="D6438" s="15">
        <v>145000</v>
      </c>
      <c r="E6438" s="15">
        <v>36</v>
      </c>
      <c r="F6438" s="15">
        <v>0.5</v>
      </c>
      <c r="G6438" s="15">
        <v>0</v>
      </c>
    </row>
    <row r="6439" spans="1:7" x14ac:dyDescent="0.2">
      <c r="A6439" s="15">
        <v>7200</v>
      </c>
      <c r="B6439" s="15">
        <v>0.13109999999999999</v>
      </c>
      <c r="C6439" s="15" t="s">
        <v>44</v>
      </c>
      <c r="D6439" s="15">
        <v>44000</v>
      </c>
      <c r="E6439" s="15">
        <v>36</v>
      </c>
      <c r="F6439" s="15">
        <v>10</v>
      </c>
      <c r="G6439" s="15">
        <v>0</v>
      </c>
    </row>
    <row r="6440" spans="1:7" x14ac:dyDescent="0.2">
      <c r="A6440" s="15">
        <v>6250</v>
      </c>
      <c r="B6440" s="15">
        <v>0.2049</v>
      </c>
      <c r="C6440" s="15" t="s">
        <v>44</v>
      </c>
      <c r="D6440" s="15">
        <v>24000</v>
      </c>
      <c r="E6440" s="15">
        <v>60</v>
      </c>
      <c r="F6440" s="15">
        <v>0.5</v>
      </c>
      <c r="G6440" s="15">
        <v>1</v>
      </c>
    </row>
    <row r="6441" spans="1:7" x14ac:dyDescent="0.2">
      <c r="A6441" s="15">
        <v>10000</v>
      </c>
      <c r="B6441" s="15">
        <v>0.14330000000000001</v>
      </c>
      <c r="C6441" s="15" t="s">
        <v>46</v>
      </c>
      <c r="D6441" s="15">
        <v>111000</v>
      </c>
      <c r="E6441" s="15">
        <v>36</v>
      </c>
      <c r="F6441" s="15">
        <v>10</v>
      </c>
      <c r="G6441" s="15">
        <v>0</v>
      </c>
    </row>
    <row r="6442" spans="1:7" x14ac:dyDescent="0.2">
      <c r="A6442" s="15">
        <v>19200</v>
      </c>
      <c r="B6442" s="15">
        <v>0.19719999999999999</v>
      </c>
      <c r="C6442" s="15" t="s">
        <v>44</v>
      </c>
      <c r="D6442" s="15">
        <v>79000</v>
      </c>
      <c r="E6442" s="15">
        <v>60</v>
      </c>
      <c r="F6442" s="15">
        <v>1</v>
      </c>
      <c r="G6442" s="15">
        <v>0</v>
      </c>
    </row>
    <row r="6443" spans="1:7" x14ac:dyDescent="0.2">
      <c r="A6443" s="15">
        <v>12000</v>
      </c>
      <c r="B6443" s="15">
        <v>0.1114</v>
      </c>
      <c r="C6443" s="15" t="s">
        <v>46</v>
      </c>
      <c r="D6443" s="15">
        <v>75000</v>
      </c>
      <c r="E6443" s="15">
        <v>36</v>
      </c>
      <c r="F6443" s="15">
        <v>4</v>
      </c>
      <c r="G6443" s="15">
        <v>0</v>
      </c>
    </row>
    <row r="6444" spans="1:7" x14ac:dyDescent="0.2">
      <c r="A6444" s="15">
        <v>14000</v>
      </c>
      <c r="B6444" s="15">
        <v>0.15310000000000001</v>
      </c>
      <c r="C6444" s="15" t="s">
        <v>44</v>
      </c>
      <c r="D6444" s="15">
        <v>67000</v>
      </c>
      <c r="E6444" s="15">
        <v>36</v>
      </c>
      <c r="F6444" s="15">
        <v>10</v>
      </c>
      <c r="G6444" s="15">
        <v>0</v>
      </c>
    </row>
    <row r="6445" spans="1:7" x14ac:dyDescent="0.2">
      <c r="A6445" s="15">
        <v>15000</v>
      </c>
      <c r="B6445" s="15">
        <v>0.17269999999999999</v>
      </c>
      <c r="C6445" s="15" t="s">
        <v>46</v>
      </c>
      <c r="D6445" s="15">
        <v>67000</v>
      </c>
      <c r="E6445" s="15">
        <v>36</v>
      </c>
      <c r="F6445" s="15">
        <v>10</v>
      </c>
      <c r="G6445" s="15">
        <v>0</v>
      </c>
    </row>
    <row r="6446" spans="1:7" x14ac:dyDescent="0.2">
      <c r="A6446" s="15">
        <v>30000</v>
      </c>
      <c r="B6446" s="15">
        <v>0.247</v>
      </c>
      <c r="C6446" s="15" t="s">
        <v>45</v>
      </c>
      <c r="D6446" s="15">
        <v>110000</v>
      </c>
      <c r="E6446" s="15">
        <v>60</v>
      </c>
      <c r="F6446" s="15">
        <v>10</v>
      </c>
      <c r="G6446" s="15">
        <v>1</v>
      </c>
    </row>
    <row r="6447" spans="1:7" x14ac:dyDescent="0.2">
      <c r="A6447" s="15">
        <v>24000</v>
      </c>
      <c r="B6447" s="15">
        <v>0.23830000000000001</v>
      </c>
      <c r="C6447" s="15" t="s">
        <v>46</v>
      </c>
      <c r="D6447" s="15">
        <v>75000</v>
      </c>
      <c r="E6447" s="15">
        <v>60</v>
      </c>
      <c r="F6447" s="15">
        <v>10</v>
      </c>
      <c r="G6447" s="15">
        <v>1</v>
      </c>
    </row>
    <row r="6448" spans="1:7" x14ac:dyDescent="0.2">
      <c r="A6448" s="15">
        <v>4000</v>
      </c>
      <c r="B6448" s="15">
        <v>0.1114</v>
      </c>
      <c r="C6448" s="15" t="s">
        <v>44</v>
      </c>
      <c r="D6448" s="15">
        <v>48000</v>
      </c>
      <c r="E6448" s="15">
        <v>36</v>
      </c>
      <c r="F6448" s="15">
        <v>8</v>
      </c>
      <c r="G6448" s="15">
        <v>1</v>
      </c>
    </row>
    <row r="6449" spans="1:7" x14ac:dyDescent="0.2">
      <c r="A6449" s="15">
        <v>3075</v>
      </c>
      <c r="B6449" s="15">
        <v>0.17269999999999999</v>
      </c>
      <c r="C6449" s="15" t="s">
        <v>45</v>
      </c>
      <c r="D6449" s="15">
        <v>65000</v>
      </c>
      <c r="E6449" s="15">
        <v>36</v>
      </c>
      <c r="F6449" s="15">
        <v>10</v>
      </c>
      <c r="G6449" s="15">
        <v>0</v>
      </c>
    </row>
    <row r="6450" spans="1:7" x14ac:dyDescent="0.2">
      <c r="A6450" s="15">
        <v>5800</v>
      </c>
      <c r="B6450" s="15">
        <v>0.13109999999999999</v>
      </c>
      <c r="C6450" s="15" t="s">
        <v>46</v>
      </c>
      <c r="D6450" s="15">
        <v>50000</v>
      </c>
      <c r="E6450" s="15">
        <v>36</v>
      </c>
      <c r="F6450" s="15">
        <v>5</v>
      </c>
      <c r="G6450" s="15">
        <v>0</v>
      </c>
    </row>
    <row r="6451" spans="1:7" x14ac:dyDescent="0.2">
      <c r="A6451" s="15">
        <v>4800</v>
      </c>
      <c r="B6451" s="15">
        <v>0.1212</v>
      </c>
      <c r="C6451" s="15" t="s">
        <v>46</v>
      </c>
      <c r="D6451" s="15">
        <v>55000</v>
      </c>
      <c r="E6451" s="15">
        <v>36</v>
      </c>
      <c r="F6451" s="15">
        <v>4</v>
      </c>
      <c r="G6451" s="15">
        <v>0</v>
      </c>
    </row>
    <row r="6452" spans="1:7" x14ac:dyDescent="0.2">
      <c r="A6452" s="15">
        <v>12000</v>
      </c>
      <c r="B6452" s="15">
        <v>8.8999999999999996E-2</v>
      </c>
      <c r="C6452" s="15" t="s">
        <v>46</v>
      </c>
      <c r="D6452" s="15">
        <v>75000</v>
      </c>
      <c r="E6452" s="15">
        <v>36</v>
      </c>
      <c r="F6452" s="15">
        <v>10</v>
      </c>
      <c r="G6452" s="15">
        <v>0</v>
      </c>
    </row>
    <row r="6453" spans="1:7" x14ac:dyDescent="0.2">
      <c r="A6453" s="15">
        <v>3600</v>
      </c>
      <c r="B6453" s="15">
        <v>0.14330000000000001</v>
      </c>
      <c r="C6453" s="15" t="s">
        <v>44</v>
      </c>
      <c r="D6453" s="15">
        <v>70000</v>
      </c>
      <c r="E6453" s="15">
        <v>36</v>
      </c>
      <c r="F6453" s="15">
        <v>3</v>
      </c>
      <c r="G6453" s="15">
        <v>0</v>
      </c>
    </row>
    <row r="6454" spans="1:7" x14ac:dyDescent="0.2">
      <c r="A6454" s="15">
        <v>11500</v>
      </c>
      <c r="B6454" s="15">
        <v>0.15310000000000001</v>
      </c>
      <c r="C6454" s="15" t="s">
        <v>46</v>
      </c>
      <c r="D6454" s="15">
        <v>35000</v>
      </c>
      <c r="E6454" s="15">
        <v>36</v>
      </c>
      <c r="F6454" s="15">
        <v>6</v>
      </c>
      <c r="G6454" s="15">
        <v>1</v>
      </c>
    </row>
    <row r="6455" spans="1:7" x14ac:dyDescent="0.2">
      <c r="A6455" s="15">
        <v>2500</v>
      </c>
      <c r="B6455" s="15">
        <v>0.14330000000000001</v>
      </c>
      <c r="C6455" s="15" t="s">
        <v>46</v>
      </c>
      <c r="D6455" s="15">
        <v>60000</v>
      </c>
      <c r="E6455" s="15">
        <v>36</v>
      </c>
      <c r="F6455" s="15">
        <v>6</v>
      </c>
      <c r="G6455" s="15">
        <v>0</v>
      </c>
    </row>
    <row r="6456" spans="1:7" x14ac:dyDescent="0.2">
      <c r="A6456" s="15">
        <v>18000</v>
      </c>
      <c r="B6456" s="15">
        <v>0.2198</v>
      </c>
      <c r="C6456" s="15" t="s">
        <v>46</v>
      </c>
      <c r="D6456" s="15">
        <v>86980</v>
      </c>
      <c r="E6456" s="15">
        <v>60</v>
      </c>
      <c r="F6456" s="15">
        <v>10</v>
      </c>
      <c r="G6456" s="15">
        <v>1</v>
      </c>
    </row>
    <row r="6457" spans="1:7" x14ac:dyDescent="0.2">
      <c r="A6457" s="15">
        <v>19000</v>
      </c>
      <c r="B6457" s="15">
        <v>0.19719999999999999</v>
      </c>
      <c r="C6457" s="15" t="s">
        <v>44</v>
      </c>
      <c r="D6457" s="15">
        <v>48000</v>
      </c>
      <c r="E6457" s="15">
        <v>36</v>
      </c>
      <c r="F6457" s="15">
        <v>3</v>
      </c>
      <c r="G6457" s="15">
        <v>0</v>
      </c>
    </row>
    <row r="6458" spans="1:7" x14ac:dyDescent="0.2">
      <c r="A6458" s="15">
        <v>14000</v>
      </c>
      <c r="B6458" s="15">
        <v>0.15310000000000001</v>
      </c>
      <c r="C6458" s="15" t="s">
        <v>46</v>
      </c>
      <c r="D6458" s="15">
        <v>42500</v>
      </c>
      <c r="E6458" s="15">
        <v>36</v>
      </c>
      <c r="F6458" s="15">
        <v>10</v>
      </c>
      <c r="G6458" s="15">
        <v>1</v>
      </c>
    </row>
    <row r="6459" spans="1:7" x14ac:dyDescent="0.2">
      <c r="A6459" s="15">
        <v>28000</v>
      </c>
      <c r="B6459" s="15">
        <v>0.1409</v>
      </c>
      <c r="C6459" s="15" t="s">
        <v>45</v>
      </c>
      <c r="D6459" s="15">
        <v>110000</v>
      </c>
      <c r="E6459" s="15">
        <v>36</v>
      </c>
      <c r="F6459" s="15">
        <v>7</v>
      </c>
      <c r="G6459" s="15">
        <v>0</v>
      </c>
    </row>
    <row r="6460" spans="1:7" x14ac:dyDescent="0.2">
      <c r="A6460" s="15">
        <v>9000</v>
      </c>
      <c r="B6460" s="15">
        <v>0.158</v>
      </c>
      <c r="C6460" s="15" t="s">
        <v>44</v>
      </c>
      <c r="D6460" s="15">
        <v>75000</v>
      </c>
      <c r="E6460" s="15">
        <v>36</v>
      </c>
      <c r="F6460" s="15">
        <v>10</v>
      </c>
      <c r="G6460" s="15">
        <v>0</v>
      </c>
    </row>
    <row r="6461" spans="1:7" x14ac:dyDescent="0.2">
      <c r="A6461" s="15">
        <v>16000</v>
      </c>
      <c r="B6461" s="15">
        <v>0.14330000000000001</v>
      </c>
      <c r="C6461" s="15" t="s">
        <v>46</v>
      </c>
      <c r="D6461" s="16">
        <v>100000</v>
      </c>
      <c r="E6461" s="15">
        <v>36</v>
      </c>
      <c r="F6461" s="15">
        <v>5</v>
      </c>
      <c r="G6461" s="15">
        <v>1</v>
      </c>
    </row>
    <row r="6462" spans="1:7" x14ac:dyDescent="0.2">
      <c r="A6462" s="15">
        <v>8325</v>
      </c>
      <c r="B6462" s="15">
        <v>0.1875</v>
      </c>
      <c r="C6462" s="15" t="s">
        <v>44</v>
      </c>
      <c r="D6462" s="15">
        <v>24000</v>
      </c>
      <c r="E6462" s="15">
        <v>36</v>
      </c>
      <c r="F6462" s="15">
        <v>0.5</v>
      </c>
      <c r="G6462" s="15">
        <v>0</v>
      </c>
    </row>
    <row r="6463" spans="1:7" x14ac:dyDescent="0.2">
      <c r="A6463" s="15">
        <v>22000</v>
      </c>
      <c r="B6463" s="15">
        <v>0.14330000000000001</v>
      </c>
      <c r="C6463" s="15" t="s">
        <v>44</v>
      </c>
      <c r="D6463" s="15">
        <v>65000</v>
      </c>
      <c r="E6463" s="15">
        <v>36</v>
      </c>
      <c r="F6463" s="15">
        <v>6</v>
      </c>
      <c r="G6463" s="15">
        <v>0</v>
      </c>
    </row>
    <row r="6464" spans="1:7" x14ac:dyDescent="0.2">
      <c r="A6464" s="15">
        <v>14825</v>
      </c>
      <c r="B6464" s="15">
        <v>0.1114</v>
      </c>
      <c r="C6464" s="15" t="s">
        <v>44</v>
      </c>
      <c r="D6464" s="15">
        <v>39500</v>
      </c>
      <c r="E6464" s="15">
        <v>36</v>
      </c>
      <c r="F6464" s="15">
        <v>2</v>
      </c>
      <c r="G6464" s="15">
        <v>0</v>
      </c>
    </row>
    <row r="6465" spans="1:7" x14ac:dyDescent="0.2">
      <c r="A6465" s="15">
        <v>6500</v>
      </c>
      <c r="B6465" s="15">
        <v>0.1212</v>
      </c>
      <c r="C6465" s="15" t="s">
        <v>44</v>
      </c>
      <c r="D6465" s="15">
        <v>29000</v>
      </c>
      <c r="E6465" s="15">
        <v>36</v>
      </c>
      <c r="F6465" s="15">
        <v>1</v>
      </c>
      <c r="G6465" s="15">
        <v>0</v>
      </c>
    </row>
    <row r="6466" spans="1:7" x14ac:dyDescent="0.2">
      <c r="A6466" s="15">
        <v>6000</v>
      </c>
      <c r="B6466" s="15">
        <v>6.6199999999999995E-2</v>
      </c>
      <c r="C6466" s="15" t="s">
        <v>46</v>
      </c>
      <c r="D6466" s="15">
        <v>93500</v>
      </c>
      <c r="E6466" s="15">
        <v>36</v>
      </c>
      <c r="F6466" s="15">
        <v>5</v>
      </c>
      <c r="G6466" s="15">
        <v>0</v>
      </c>
    </row>
    <row r="6467" spans="1:7" x14ac:dyDescent="0.2">
      <c r="A6467" s="15">
        <v>11000</v>
      </c>
      <c r="B6467" s="15">
        <v>6.0299999999999999E-2</v>
      </c>
      <c r="C6467" s="15" t="s">
        <v>46</v>
      </c>
      <c r="D6467" s="15">
        <v>118000</v>
      </c>
      <c r="E6467" s="15">
        <v>36</v>
      </c>
      <c r="F6467" s="15">
        <v>0.5</v>
      </c>
      <c r="G6467" s="15">
        <v>0</v>
      </c>
    </row>
    <row r="6468" spans="1:7" x14ac:dyDescent="0.2">
      <c r="A6468" s="15">
        <v>7000</v>
      </c>
      <c r="B6468" s="15">
        <v>7.6200000000000004E-2</v>
      </c>
      <c r="C6468" s="15" t="s">
        <v>44</v>
      </c>
      <c r="D6468" s="15">
        <v>65000</v>
      </c>
      <c r="E6468" s="15">
        <v>36</v>
      </c>
      <c r="F6468" s="15">
        <v>10</v>
      </c>
      <c r="G6468" s="15">
        <v>0</v>
      </c>
    </row>
    <row r="6469" spans="1:7" x14ac:dyDescent="0.2">
      <c r="A6469" s="15">
        <v>10000</v>
      </c>
      <c r="B6469" s="15">
        <v>0.1212</v>
      </c>
      <c r="C6469" s="15" t="s">
        <v>46</v>
      </c>
      <c r="D6469" s="15">
        <v>63000</v>
      </c>
      <c r="E6469" s="15">
        <v>36</v>
      </c>
      <c r="F6469" s="15">
        <v>6</v>
      </c>
      <c r="G6469" s="15">
        <v>0</v>
      </c>
    </row>
    <row r="6470" spans="1:7" x14ac:dyDescent="0.2">
      <c r="A6470" s="15">
        <v>14000</v>
      </c>
      <c r="B6470" s="15">
        <v>0.1212</v>
      </c>
      <c r="C6470" s="15" t="s">
        <v>44</v>
      </c>
      <c r="D6470" s="15">
        <v>46000</v>
      </c>
      <c r="E6470" s="15">
        <v>36</v>
      </c>
      <c r="F6470" s="15">
        <v>8</v>
      </c>
      <c r="G6470" s="15">
        <v>0</v>
      </c>
    </row>
    <row r="6471" spans="1:7" x14ac:dyDescent="0.2">
      <c r="A6471" s="15">
        <v>34000</v>
      </c>
      <c r="B6471" s="15">
        <v>7.6200000000000004E-2</v>
      </c>
      <c r="C6471" s="15" t="s">
        <v>46</v>
      </c>
      <c r="D6471" s="15">
        <v>92000</v>
      </c>
      <c r="E6471" s="15">
        <v>36</v>
      </c>
      <c r="F6471" s="15">
        <v>10</v>
      </c>
      <c r="G6471" s="15">
        <v>0</v>
      </c>
    </row>
    <row r="6472" spans="1:7" x14ac:dyDescent="0.2">
      <c r="A6472" s="15">
        <v>6300</v>
      </c>
      <c r="B6472" s="15">
        <v>0.1777</v>
      </c>
      <c r="C6472" s="15" t="s">
        <v>44</v>
      </c>
      <c r="D6472" s="15">
        <v>130000</v>
      </c>
      <c r="E6472" s="15">
        <v>36</v>
      </c>
      <c r="F6472" s="15">
        <v>3</v>
      </c>
      <c r="G6472" s="15">
        <v>0</v>
      </c>
    </row>
    <row r="6473" spans="1:7" x14ac:dyDescent="0.2">
      <c r="A6473" s="15">
        <v>14400</v>
      </c>
      <c r="B6473" s="15">
        <v>0.14330000000000001</v>
      </c>
      <c r="C6473" s="15" t="s">
        <v>46</v>
      </c>
      <c r="D6473" s="15">
        <v>60000</v>
      </c>
      <c r="E6473" s="15">
        <v>36</v>
      </c>
      <c r="F6473" s="15">
        <v>1</v>
      </c>
      <c r="G6473" s="15">
        <v>0</v>
      </c>
    </row>
    <row r="6474" spans="1:7" x14ac:dyDescent="0.2">
      <c r="A6474" s="15">
        <v>7000</v>
      </c>
      <c r="B6474" s="15">
        <v>0.2049</v>
      </c>
      <c r="C6474" s="15" t="s">
        <v>44</v>
      </c>
      <c r="D6474" s="15">
        <v>104000</v>
      </c>
      <c r="E6474" s="15">
        <v>36</v>
      </c>
      <c r="F6474" s="15">
        <v>3</v>
      </c>
      <c r="G6474" s="15">
        <v>1</v>
      </c>
    </row>
    <row r="6475" spans="1:7" x14ac:dyDescent="0.2">
      <c r="A6475" s="15">
        <v>16950</v>
      </c>
      <c r="B6475" s="15">
        <v>0.1114</v>
      </c>
      <c r="C6475" s="15" t="s">
        <v>46</v>
      </c>
      <c r="D6475" s="15">
        <v>43000</v>
      </c>
      <c r="E6475" s="15">
        <v>60</v>
      </c>
      <c r="F6475" s="15">
        <v>2</v>
      </c>
      <c r="G6475" s="15">
        <v>0</v>
      </c>
    </row>
    <row r="6476" spans="1:7" x14ac:dyDescent="0.2">
      <c r="A6476" s="15">
        <v>16000</v>
      </c>
      <c r="B6476" s="15">
        <v>0.1212</v>
      </c>
      <c r="C6476" s="15" t="s">
        <v>46</v>
      </c>
      <c r="D6476" s="15">
        <v>55000</v>
      </c>
      <c r="E6476" s="15">
        <v>36</v>
      </c>
      <c r="F6476" s="15">
        <v>10</v>
      </c>
      <c r="G6476" s="15">
        <v>0</v>
      </c>
    </row>
    <row r="6477" spans="1:7" x14ac:dyDescent="0.2">
      <c r="A6477" s="15">
        <v>32875</v>
      </c>
      <c r="B6477" s="15">
        <v>0.1212</v>
      </c>
      <c r="C6477" s="15" t="s">
        <v>46</v>
      </c>
      <c r="D6477" s="15">
        <v>102500</v>
      </c>
      <c r="E6477" s="15">
        <v>36</v>
      </c>
      <c r="F6477" s="15">
        <v>2</v>
      </c>
      <c r="G6477" s="15">
        <v>0</v>
      </c>
    </row>
    <row r="6478" spans="1:7" x14ac:dyDescent="0.2">
      <c r="A6478" s="15">
        <v>9000</v>
      </c>
      <c r="B6478" s="15">
        <v>7.6200000000000004E-2</v>
      </c>
      <c r="C6478" s="15" t="s">
        <v>44</v>
      </c>
      <c r="D6478" s="15">
        <v>49000</v>
      </c>
      <c r="E6478" s="15">
        <v>36</v>
      </c>
      <c r="F6478" s="15">
        <v>10</v>
      </c>
      <c r="G6478" s="15">
        <v>0</v>
      </c>
    </row>
    <row r="6479" spans="1:7" x14ac:dyDescent="0.2">
      <c r="A6479" s="15">
        <v>12175</v>
      </c>
      <c r="B6479" s="15">
        <v>0.15310000000000001</v>
      </c>
      <c r="C6479" s="15" t="s">
        <v>46</v>
      </c>
      <c r="D6479" s="15">
        <v>43000</v>
      </c>
      <c r="E6479" s="15">
        <v>36</v>
      </c>
      <c r="F6479" s="15">
        <v>5</v>
      </c>
      <c r="G6479" s="15">
        <v>0</v>
      </c>
    </row>
    <row r="6480" spans="1:7" x14ac:dyDescent="0.2">
      <c r="A6480" s="15">
        <v>16000</v>
      </c>
      <c r="B6480" s="15">
        <v>7.9000000000000001E-2</v>
      </c>
      <c r="C6480" s="15" t="s">
        <v>46</v>
      </c>
      <c r="D6480" s="15">
        <v>95000</v>
      </c>
      <c r="E6480" s="15">
        <v>60</v>
      </c>
      <c r="F6480" s="15">
        <v>10</v>
      </c>
      <c r="G6480" s="15">
        <v>0</v>
      </c>
    </row>
    <row r="6481" spans="1:7" x14ac:dyDescent="0.2">
      <c r="A6481" s="15">
        <v>6000</v>
      </c>
      <c r="B6481" s="15">
        <v>0.1016</v>
      </c>
      <c r="C6481" s="15" t="s">
        <v>44</v>
      </c>
      <c r="D6481" s="15">
        <v>73000</v>
      </c>
      <c r="E6481" s="15">
        <v>36</v>
      </c>
      <c r="F6481" s="15">
        <v>2</v>
      </c>
      <c r="G6481" s="15">
        <v>0</v>
      </c>
    </row>
    <row r="6482" spans="1:7" x14ac:dyDescent="0.2">
      <c r="A6482" s="15">
        <v>28100</v>
      </c>
      <c r="B6482" s="15">
        <v>0.2198</v>
      </c>
      <c r="C6482" s="15" t="s">
        <v>46</v>
      </c>
      <c r="D6482" s="15">
        <v>70720</v>
      </c>
      <c r="E6482" s="15">
        <v>60</v>
      </c>
      <c r="F6482" s="15">
        <v>2</v>
      </c>
      <c r="G6482" s="15">
        <v>0</v>
      </c>
    </row>
    <row r="6483" spans="1:7" x14ac:dyDescent="0.2">
      <c r="A6483" s="15">
        <v>19600</v>
      </c>
      <c r="B6483" s="15">
        <v>7.9000000000000001E-2</v>
      </c>
      <c r="C6483" s="15" t="s">
        <v>45</v>
      </c>
      <c r="D6483" s="15">
        <v>50000</v>
      </c>
      <c r="E6483" s="15">
        <v>36</v>
      </c>
      <c r="F6483" s="15">
        <v>10</v>
      </c>
      <c r="G6483" s="15">
        <v>1</v>
      </c>
    </row>
    <row r="6484" spans="1:7" x14ac:dyDescent="0.2">
      <c r="A6484" s="15">
        <v>14000</v>
      </c>
      <c r="B6484" s="15">
        <v>7.9000000000000001E-2</v>
      </c>
      <c r="C6484" s="15" t="s">
        <v>46</v>
      </c>
      <c r="D6484" s="15">
        <v>58000</v>
      </c>
      <c r="E6484" s="15">
        <v>36</v>
      </c>
      <c r="F6484" s="15">
        <v>10</v>
      </c>
      <c r="G6484" s="15">
        <v>0</v>
      </c>
    </row>
    <row r="6485" spans="1:7" x14ac:dyDescent="0.2">
      <c r="A6485" s="15">
        <v>11100</v>
      </c>
      <c r="B6485" s="15">
        <v>0.16289999999999999</v>
      </c>
      <c r="C6485" s="15" t="s">
        <v>44</v>
      </c>
      <c r="D6485" s="15">
        <v>50000</v>
      </c>
      <c r="E6485" s="15">
        <v>36</v>
      </c>
      <c r="F6485" s="15">
        <v>10</v>
      </c>
      <c r="G6485" s="15">
        <v>1</v>
      </c>
    </row>
    <row r="6486" spans="1:7" x14ac:dyDescent="0.2">
      <c r="A6486" s="15">
        <v>10625</v>
      </c>
      <c r="B6486" s="15">
        <v>0.14330000000000001</v>
      </c>
      <c r="C6486" s="15" t="s">
        <v>44</v>
      </c>
      <c r="D6486" s="15">
        <v>50000</v>
      </c>
      <c r="E6486" s="15">
        <v>36</v>
      </c>
      <c r="F6486" s="15">
        <v>2</v>
      </c>
      <c r="G6486" s="15">
        <v>1</v>
      </c>
    </row>
    <row r="6487" spans="1:7" x14ac:dyDescent="0.2">
      <c r="A6487" s="15">
        <v>6000</v>
      </c>
      <c r="B6487" s="15">
        <v>0.1114</v>
      </c>
      <c r="C6487" s="15" t="s">
        <v>46</v>
      </c>
      <c r="D6487" s="15">
        <v>62000</v>
      </c>
      <c r="E6487" s="15">
        <v>36</v>
      </c>
      <c r="F6487" s="15">
        <v>10</v>
      </c>
      <c r="G6487" s="15">
        <v>1</v>
      </c>
    </row>
    <row r="6488" spans="1:7" x14ac:dyDescent="0.2">
      <c r="A6488" s="15">
        <v>14600</v>
      </c>
      <c r="B6488" s="15">
        <v>0.1212</v>
      </c>
      <c r="C6488" s="15" t="s">
        <v>44</v>
      </c>
      <c r="D6488" s="15">
        <v>89000</v>
      </c>
      <c r="E6488" s="15">
        <v>36</v>
      </c>
      <c r="F6488" s="15">
        <v>5</v>
      </c>
      <c r="G6488" s="15">
        <v>0</v>
      </c>
    </row>
    <row r="6489" spans="1:7" x14ac:dyDescent="0.2">
      <c r="A6489" s="15">
        <v>3000</v>
      </c>
      <c r="B6489" s="15">
        <v>0.16289999999999999</v>
      </c>
      <c r="C6489" s="15" t="s">
        <v>46</v>
      </c>
      <c r="D6489" s="15">
        <v>52994</v>
      </c>
      <c r="E6489" s="15">
        <v>36</v>
      </c>
      <c r="F6489" s="15">
        <v>10</v>
      </c>
      <c r="G6489" s="15">
        <v>0</v>
      </c>
    </row>
    <row r="6490" spans="1:7" x14ac:dyDescent="0.2">
      <c r="A6490" s="15">
        <v>8725</v>
      </c>
      <c r="B6490" s="15">
        <v>0.15310000000000001</v>
      </c>
      <c r="C6490" s="15" t="s">
        <v>44</v>
      </c>
      <c r="D6490" s="15">
        <v>25000</v>
      </c>
      <c r="E6490" s="15">
        <v>36</v>
      </c>
      <c r="F6490" s="15">
        <v>5</v>
      </c>
      <c r="G6490" s="15">
        <v>0</v>
      </c>
    </row>
    <row r="6491" spans="1:7" x14ac:dyDescent="0.2">
      <c r="A6491" s="15">
        <v>7000</v>
      </c>
      <c r="B6491" s="15">
        <v>0.1409</v>
      </c>
      <c r="C6491" s="15" t="s">
        <v>44</v>
      </c>
      <c r="D6491" s="15">
        <v>62000</v>
      </c>
      <c r="E6491" s="15">
        <v>36</v>
      </c>
      <c r="F6491" s="15">
        <v>3</v>
      </c>
      <c r="G6491" s="15">
        <v>0</v>
      </c>
    </row>
    <row r="6492" spans="1:7" x14ac:dyDescent="0.2">
      <c r="A6492" s="15">
        <v>6000</v>
      </c>
      <c r="B6492" s="15">
        <v>6.0299999999999999E-2</v>
      </c>
      <c r="C6492" s="15" t="s">
        <v>46</v>
      </c>
      <c r="D6492" s="15">
        <v>136000</v>
      </c>
      <c r="E6492" s="15">
        <v>36</v>
      </c>
      <c r="F6492" s="15">
        <v>10</v>
      </c>
      <c r="G6492" s="15">
        <v>0</v>
      </c>
    </row>
    <row r="6493" spans="1:7" x14ac:dyDescent="0.2">
      <c r="A6493" s="15">
        <v>23500</v>
      </c>
      <c r="B6493" s="15">
        <v>0.1875</v>
      </c>
      <c r="C6493" s="15" t="s">
        <v>46</v>
      </c>
      <c r="D6493" s="15">
        <v>60000</v>
      </c>
      <c r="E6493" s="15">
        <v>60</v>
      </c>
      <c r="F6493" s="15">
        <v>10</v>
      </c>
      <c r="G6493" s="15">
        <v>1</v>
      </c>
    </row>
    <row r="6494" spans="1:7" x14ac:dyDescent="0.2">
      <c r="A6494" s="15">
        <v>16000</v>
      </c>
      <c r="B6494" s="15">
        <v>0.14330000000000001</v>
      </c>
      <c r="C6494" s="15" t="s">
        <v>44</v>
      </c>
      <c r="D6494" s="15">
        <v>47890</v>
      </c>
      <c r="E6494" s="15">
        <v>60</v>
      </c>
      <c r="F6494" s="15">
        <v>3</v>
      </c>
      <c r="G6494" s="15">
        <v>1</v>
      </c>
    </row>
    <row r="6495" spans="1:7" x14ac:dyDescent="0.2">
      <c r="A6495" s="15">
        <v>18200</v>
      </c>
      <c r="B6495" s="15">
        <v>0.1212</v>
      </c>
      <c r="C6495" s="15" t="s">
        <v>46</v>
      </c>
      <c r="D6495" s="15">
        <v>50000</v>
      </c>
      <c r="E6495" s="15">
        <v>36</v>
      </c>
      <c r="F6495" s="15">
        <v>2</v>
      </c>
      <c r="G6495" s="15">
        <v>0</v>
      </c>
    </row>
    <row r="6496" spans="1:7" x14ac:dyDescent="0.2">
      <c r="A6496" s="15">
        <v>10000</v>
      </c>
      <c r="B6496" s="15">
        <v>8.8999999999999996E-2</v>
      </c>
      <c r="C6496" s="15" t="s">
        <v>45</v>
      </c>
      <c r="D6496" s="15">
        <v>38000</v>
      </c>
      <c r="E6496" s="15">
        <v>36</v>
      </c>
      <c r="F6496" s="15">
        <v>4</v>
      </c>
      <c r="G6496" s="15">
        <v>0</v>
      </c>
    </row>
    <row r="6497" spans="1:7" x14ac:dyDescent="0.2">
      <c r="A6497" s="15">
        <v>11000</v>
      </c>
      <c r="B6497" s="15">
        <v>0.1016</v>
      </c>
      <c r="C6497" s="15" t="s">
        <v>44</v>
      </c>
      <c r="D6497" s="15">
        <v>80787</v>
      </c>
      <c r="E6497" s="15">
        <v>36</v>
      </c>
      <c r="F6497" s="15">
        <v>10</v>
      </c>
      <c r="G6497" s="15">
        <v>0</v>
      </c>
    </row>
    <row r="6498" spans="1:7" x14ac:dyDescent="0.2">
      <c r="A6498" s="15">
        <v>3000</v>
      </c>
      <c r="B6498" s="15">
        <v>0.13109999999999999</v>
      </c>
      <c r="C6498" s="15" t="s">
        <v>46</v>
      </c>
      <c r="D6498" s="15">
        <v>70000</v>
      </c>
      <c r="E6498" s="15">
        <v>36</v>
      </c>
      <c r="F6498" s="15">
        <v>10</v>
      </c>
      <c r="G6498" s="15">
        <v>1</v>
      </c>
    </row>
    <row r="6499" spans="1:7" x14ac:dyDescent="0.2">
      <c r="A6499" s="15">
        <v>2400</v>
      </c>
      <c r="B6499" s="15">
        <v>0.1409</v>
      </c>
      <c r="C6499" s="15" t="s">
        <v>46</v>
      </c>
      <c r="D6499" s="15">
        <v>94000</v>
      </c>
      <c r="E6499" s="15">
        <v>36</v>
      </c>
      <c r="F6499" s="15">
        <v>10</v>
      </c>
      <c r="G6499" s="15">
        <v>0</v>
      </c>
    </row>
    <row r="6500" spans="1:7" x14ac:dyDescent="0.2">
      <c r="A6500" s="15">
        <v>12000</v>
      </c>
      <c r="B6500" s="15">
        <v>0.1777</v>
      </c>
      <c r="C6500" s="15" t="s">
        <v>44</v>
      </c>
      <c r="D6500" s="15">
        <v>58000</v>
      </c>
      <c r="E6500" s="15">
        <v>36</v>
      </c>
      <c r="F6500" s="15">
        <v>5</v>
      </c>
      <c r="G6500" s="15">
        <v>0</v>
      </c>
    </row>
    <row r="6501" spans="1:7" x14ac:dyDescent="0.2">
      <c r="A6501" s="15">
        <v>10000</v>
      </c>
      <c r="B6501" s="15">
        <v>0.1409</v>
      </c>
      <c r="C6501" s="15" t="s">
        <v>46</v>
      </c>
      <c r="D6501" s="15">
        <v>79000</v>
      </c>
      <c r="E6501" s="15">
        <v>36</v>
      </c>
      <c r="F6501" s="15">
        <v>10</v>
      </c>
      <c r="G6501" s="15">
        <v>0</v>
      </c>
    </row>
    <row r="6502" spans="1:7" x14ac:dyDescent="0.2">
      <c r="A6502" s="15">
        <v>11000</v>
      </c>
      <c r="B6502" s="15">
        <v>0.1777</v>
      </c>
      <c r="C6502" s="15" t="s">
        <v>46</v>
      </c>
      <c r="D6502" s="15">
        <v>56000</v>
      </c>
      <c r="E6502" s="15">
        <v>36</v>
      </c>
      <c r="F6502" s="15">
        <v>10</v>
      </c>
      <c r="G6502" s="15">
        <v>0</v>
      </c>
    </row>
    <row r="6503" spans="1:7" x14ac:dyDescent="0.2">
      <c r="A6503" s="15">
        <v>13000</v>
      </c>
      <c r="B6503" s="15">
        <v>8.8999999999999996E-2</v>
      </c>
      <c r="C6503" s="15" t="s">
        <v>44</v>
      </c>
      <c r="D6503" s="15">
        <v>51000</v>
      </c>
      <c r="E6503" s="15">
        <v>36</v>
      </c>
      <c r="F6503" s="15">
        <v>5</v>
      </c>
      <c r="G6503" s="15">
        <v>0</v>
      </c>
    </row>
    <row r="6504" spans="1:7" x14ac:dyDescent="0.2">
      <c r="A6504" s="15">
        <v>13000</v>
      </c>
      <c r="B6504" s="15">
        <v>0.1114</v>
      </c>
      <c r="C6504" s="15" t="s">
        <v>44</v>
      </c>
      <c r="D6504" s="15">
        <v>42000</v>
      </c>
      <c r="E6504" s="15">
        <v>36</v>
      </c>
      <c r="F6504" s="15">
        <v>10</v>
      </c>
      <c r="G6504" s="15">
        <v>0</v>
      </c>
    </row>
    <row r="6505" spans="1:7" x14ac:dyDescent="0.2">
      <c r="A6505" s="15">
        <v>8000</v>
      </c>
      <c r="B6505" s="15">
        <v>0.1409</v>
      </c>
      <c r="C6505" s="15" t="s">
        <v>45</v>
      </c>
      <c r="D6505" s="15">
        <v>68000</v>
      </c>
      <c r="E6505" s="15">
        <v>36</v>
      </c>
      <c r="F6505" s="15">
        <v>7</v>
      </c>
      <c r="G6505" s="15">
        <v>0</v>
      </c>
    </row>
    <row r="6506" spans="1:7" x14ac:dyDescent="0.2">
      <c r="A6506" s="15">
        <v>3000</v>
      </c>
      <c r="B6506" s="15">
        <v>0.1212</v>
      </c>
      <c r="C6506" s="15" t="s">
        <v>44</v>
      </c>
      <c r="D6506" s="15">
        <v>48000</v>
      </c>
      <c r="E6506" s="15">
        <v>36</v>
      </c>
      <c r="F6506" s="15">
        <v>8</v>
      </c>
      <c r="G6506" s="15">
        <v>0</v>
      </c>
    </row>
    <row r="6507" spans="1:7" x14ac:dyDescent="0.2">
      <c r="A6507" s="15">
        <v>4800</v>
      </c>
      <c r="B6507" s="15">
        <v>0.15310000000000001</v>
      </c>
      <c r="C6507" s="15" t="s">
        <v>44</v>
      </c>
      <c r="D6507" s="15">
        <v>75000</v>
      </c>
      <c r="E6507" s="15">
        <v>36</v>
      </c>
      <c r="F6507" s="15">
        <v>2</v>
      </c>
      <c r="G6507" s="15">
        <v>0</v>
      </c>
    </row>
    <row r="6508" spans="1:7" x14ac:dyDescent="0.2">
      <c r="A6508" s="15">
        <v>8000</v>
      </c>
      <c r="B6508" s="15">
        <v>0.1777</v>
      </c>
      <c r="C6508" s="15" t="s">
        <v>44</v>
      </c>
      <c r="D6508" s="15">
        <v>35750</v>
      </c>
      <c r="E6508" s="15">
        <v>36</v>
      </c>
      <c r="F6508" s="15">
        <v>1</v>
      </c>
      <c r="G6508" s="15">
        <v>0</v>
      </c>
    </row>
    <row r="6509" spans="1:7" x14ac:dyDescent="0.2">
      <c r="A6509" s="15">
        <v>10000</v>
      </c>
      <c r="B6509" s="15">
        <v>0.1777</v>
      </c>
      <c r="C6509" s="15" t="s">
        <v>44</v>
      </c>
      <c r="D6509" s="15">
        <v>48000</v>
      </c>
      <c r="E6509" s="15">
        <v>36</v>
      </c>
      <c r="F6509" s="15">
        <v>10</v>
      </c>
      <c r="G6509" s="15">
        <v>0</v>
      </c>
    </row>
    <row r="6510" spans="1:7" x14ac:dyDescent="0.2">
      <c r="A6510" s="15">
        <v>4000</v>
      </c>
      <c r="B6510" s="15">
        <v>7.6200000000000004E-2</v>
      </c>
      <c r="C6510" s="15" t="s">
        <v>45</v>
      </c>
      <c r="D6510" s="15">
        <v>37000</v>
      </c>
      <c r="E6510" s="15">
        <v>36</v>
      </c>
      <c r="F6510" s="15">
        <v>6</v>
      </c>
      <c r="G6510" s="15">
        <v>0</v>
      </c>
    </row>
    <row r="6511" spans="1:7" x14ac:dyDescent="0.2">
      <c r="A6511" s="15">
        <v>17000</v>
      </c>
      <c r="B6511" s="15">
        <v>0.18490000000000001</v>
      </c>
      <c r="C6511" s="15" t="s">
        <v>45</v>
      </c>
      <c r="D6511" s="15">
        <v>50000</v>
      </c>
      <c r="E6511" s="15">
        <v>36</v>
      </c>
      <c r="F6511" s="15">
        <v>6</v>
      </c>
      <c r="G6511" s="15">
        <v>0</v>
      </c>
    </row>
    <row r="6512" spans="1:7" x14ac:dyDescent="0.2">
      <c r="A6512" s="15">
        <v>7400</v>
      </c>
      <c r="B6512" s="15">
        <v>0.1016</v>
      </c>
      <c r="C6512" s="15" t="s">
        <v>46</v>
      </c>
      <c r="D6512" s="15">
        <v>82000</v>
      </c>
      <c r="E6512" s="15">
        <v>36</v>
      </c>
      <c r="F6512" s="15">
        <v>10</v>
      </c>
      <c r="G6512" s="15">
        <v>0</v>
      </c>
    </row>
    <row r="6513" spans="1:7" x14ac:dyDescent="0.2">
      <c r="A6513" s="15">
        <v>8325</v>
      </c>
      <c r="B6513" s="15">
        <v>0.1114</v>
      </c>
      <c r="C6513" s="15" t="s">
        <v>44</v>
      </c>
      <c r="D6513" s="15">
        <v>24000</v>
      </c>
      <c r="E6513" s="15">
        <v>36</v>
      </c>
      <c r="F6513" s="15">
        <v>0.5</v>
      </c>
      <c r="G6513" s="15">
        <v>0</v>
      </c>
    </row>
    <row r="6514" spans="1:7" x14ac:dyDescent="0.2">
      <c r="A6514" s="15">
        <v>7000</v>
      </c>
      <c r="B6514" s="15">
        <v>0.14330000000000001</v>
      </c>
      <c r="C6514" s="15" t="s">
        <v>45</v>
      </c>
      <c r="D6514" s="15">
        <v>48000</v>
      </c>
      <c r="E6514" s="15">
        <v>36</v>
      </c>
      <c r="F6514" s="15">
        <v>2</v>
      </c>
      <c r="G6514" s="15">
        <v>0</v>
      </c>
    </row>
    <row r="6515" spans="1:7" x14ac:dyDescent="0.2">
      <c r="A6515" s="15">
        <v>14000</v>
      </c>
      <c r="B6515" s="15">
        <v>0.14330000000000001</v>
      </c>
      <c r="C6515" s="15" t="s">
        <v>44</v>
      </c>
      <c r="D6515" s="15">
        <v>45000</v>
      </c>
      <c r="E6515" s="15">
        <v>36</v>
      </c>
      <c r="F6515" s="15">
        <v>8</v>
      </c>
      <c r="G6515" s="15">
        <v>0</v>
      </c>
    </row>
    <row r="6516" spans="1:7" x14ac:dyDescent="0.2">
      <c r="A6516" s="15">
        <v>8000</v>
      </c>
      <c r="B6516" s="15">
        <v>0.1777</v>
      </c>
      <c r="C6516" s="15" t="s">
        <v>46</v>
      </c>
      <c r="D6516" s="15">
        <v>60000</v>
      </c>
      <c r="E6516" s="15">
        <v>36</v>
      </c>
      <c r="F6516" s="15">
        <v>2</v>
      </c>
      <c r="G6516" s="15">
        <v>0</v>
      </c>
    </row>
    <row r="6517" spans="1:7" x14ac:dyDescent="0.2">
      <c r="A6517" s="15">
        <v>35000</v>
      </c>
      <c r="B6517" s="15">
        <v>0.2198</v>
      </c>
      <c r="C6517" s="15" t="s">
        <v>46</v>
      </c>
      <c r="D6517" s="15">
        <v>100500</v>
      </c>
      <c r="E6517" s="15">
        <v>60</v>
      </c>
      <c r="F6517" s="15">
        <v>4</v>
      </c>
      <c r="G6517" s="15">
        <v>0</v>
      </c>
    </row>
    <row r="6518" spans="1:7" x14ac:dyDescent="0.2">
      <c r="A6518" s="15">
        <v>8875</v>
      </c>
      <c r="B6518" s="15">
        <v>0.158</v>
      </c>
      <c r="C6518" s="15" t="s">
        <v>44</v>
      </c>
      <c r="D6518" s="15">
        <v>34000</v>
      </c>
      <c r="E6518" s="15">
        <v>36</v>
      </c>
      <c r="F6518" s="15">
        <v>5</v>
      </c>
      <c r="G6518" s="15">
        <v>0</v>
      </c>
    </row>
    <row r="6519" spans="1:7" x14ac:dyDescent="0.2">
      <c r="A6519" s="15">
        <v>8650</v>
      </c>
      <c r="B6519" s="15">
        <v>0.1777</v>
      </c>
      <c r="C6519" s="15" t="s">
        <v>44</v>
      </c>
      <c r="D6519" s="15">
        <v>62000</v>
      </c>
      <c r="E6519" s="15">
        <v>36</v>
      </c>
      <c r="F6519" s="15">
        <v>9</v>
      </c>
      <c r="G6519" s="15">
        <v>0</v>
      </c>
    </row>
    <row r="6520" spans="1:7" x14ac:dyDescent="0.2">
      <c r="A6520" s="15">
        <v>7200</v>
      </c>
      <c r="B6520" s="15">
        <v>0.1409</v>
      </c>
      <c r="C6520" s="15" t="s">
        <v>46</v>
      </c>
      <c r="D6520" s="15">
        <v>60000</v>
      </c>
      <c r="E6520" s="15">
        <v>36</v>
      </c>
      <c r="F6520" s="15">
        <v>1</v>
      </c>
      <c r="G6520" s="15">
        <v>0</v>
      </c>
    </row>
    <row r="6521" spans="1:7" x14ac:dyDescent="0.2">
      <c r="A6521" s="15">
        <v>7000</v>
      </c>
      <c r="B6521" s="15">
        <v>6.6199999999999995E-2</v>
      </c>
      <c r="C6521" s="15" t="s">
        <v>44</v>
      </c>
      <c r="D6521" s="15">
        <v>60000</v>
      </c>
      <c r="E6521" s="15">
        <v>36</v>
      </c>
      <c r="F6521" s="15">
        <v>2</v>
      </c>
      <c r="G6521" s="15">
        <v>0</v>
      </c>
    </row>
    <row r="6522" spans="1:7" x14ac:dyDescent="0.2">
      <c r="A6522" s="15">
        <v>15000</v>
      </c>
      <c r="B6522" s="15">
        <v>0.1409</v>
      </c>
      <c r="C6522" s="15" t="s">
        <v>46</v>
      </c>
      <c r="D6522" s="15">
        <v>85000</v>
      </c>
      <c r="E6522" s="15">
        <v>36</v>
      </c>
      <c r="F6522" s="15">
        <v>10</v>
      </c>
      <c r="G6522" s="15">
        <v>1</v>
      </c>
    </row>
    <row r="6523" spans="1:7" x14ac:dyDescent="0.2">
      <c r="A6523" s="15">
        <v>12000</v>
      </c>
      <c r="B6523" s="15">
        <v>6.0299999999999999E-2</v>
      </c>
      <c r="C6523" s="15" t="s">
        <v>44</v>
      </c>
      <c r="D6523" s="15">
        <v>52000</v>
      </c>
      <c r="E6523" s="15">
        <v>36</v>
      </c>
      <c r="F6523" s="15">
        <v>10</v>
      </c>
      <c r="G6523" s="15">
        <v>0</v>
      </c>
    </row>
    <row r="6524" spans="1:7" x14ac:dyDescent="0.2">
      <c r="A6524" s="15">
        <v>9600</v>
      </c>
      <c r="B6524" s="15">
        <v>0.1212</v>
      </c>
      <c r="C6524" s="15" t="s">
        <v>45</v>
      </c>
      <c r="D6524" s="15">
        <v>82000</v>
      </c>
      <c r="E6524" s="15">
        <v>36</v>
      </c>
      <c r="F6524" s="15">
        <v>6</v>
      </c>
      <c r="G6524" s="15">
        <v>1</v>
      </c>
    </row>
    <row r="6525" spans="1:7" x14ac:dyDescent="0.2">
      <c r="A6525" s="15">
        <v>10575</v>
      </c>
      <c r="B6525" s="15">
        <v>0.158</v>
      </c>
      <c r="C6525" s="15" t="s">
        <v>44</v>
      </c>
      <c r="D6525" s="15">
        <v>32000</v>
      </c>
      <c r="E6525" s="15">
        <v>36</v>
      </c>
      <c r="F6525" s="15">
        <v>4</v>
      </c>
      <c r="G6525" s="15">
        <v>1</v>
      </c>
    </row>
    <row r="6526" spans="1:7" x14ac:dyDescent="0.2">
      <c r="A6526" s="15">
        <v>26000</v>
      </c>
      <c r="B6526" s="15">
        <v>0.21</v>
      </c>
      <c r="C6526" s="15" t="s">
        <v>45</v>
      </c>
      <c r="D6526" s="15">
        <v>70000</v>
      </c>
      <c r="E6526" s="15">
        <v>60</v>
      </c>
      <c r="F6526" s="15">
        <v>0.5</v>
      </c>
      <c r="G6526" s="15">
        <v>0</v>
      </c>
    </row>
    <row r="6527" spans="1:7" x14ac:dyDescent="0.2">
      <c r="A6527" s="15">
        <v>20000</v>
      </c>
      <c r="B6527" s="15">
        <v>0.1114</v>
      </c>
      <c r="C6527" s="15" t="s">
        <v>46</v>
      </c>
      <c r="D6527" s="15">
        <v>75000</v>
      </c>
      <c r="E6527" s="15">
        <v>60</v>
      </c>
      <c r="F6527" s="15">
        <v>10</v>
      </c>
      <c r="G6527" s="15">
        <v>1</v>
      </c>
    </row>
    <row r="6528" spans="1:7" x14ac:dyDescent="0.2">
      <c r="A6528" s="15">
        <v>15000</v>
      </c>
      <c r="B6528" s="15">
        <v>0.17269999999999999</v>
      </c>
      <c r="C6528" s="15" t="s">
        <v>46</v>
      </c>
      <c r="D6528" s="15">
        <v>47000</v>
      </c>
      <c r="E6528" s="15">
        <v>36</v>
      </c>
      <c r="F6528" s="15">
        <v>8</v>
      </c>
      <c r="G6528" s="15">
        <v>1</v>
      </c>
    </row>
    <row r="6529" spans="1:7" x14ac:dyDescent="0.2">
      <c r="A6529" s="15">
        <v>7500</v>
      </c>
      <c r="B6529" s="15">
        <v>0.1114</v>
      </c>
      <c r="C6529" s="15" t="s">
        <v>46</v>
      </c>
      <c r="D6529" s="15">
        <v>56000</v>
      </c>
      <c r="E6529" s="15">
        <v>36</v>
      </c>
      <c r="F6529" s="15">
        <v>10</v>
      </c>
      <c r="G6529" s="15">
        <v>0</v>
      </c>
    </row>
    <row r="6530" spans="1:7" x14ac:dyDescent="0.2">
      <c r="A6530" s="15">
        <v>6000</v>
      </c>
      <c r="B6530" s="15">
        <v>0.1212</v>
      </c>
      <c r="C6530" s="15" t="s">
        <v>46</v>
      </c>
      <c r="D6530" s="15">
        <v>60000</v>
      </c>
      <c r="E6530" s="15">
        <v>36</v>
      </c>
      <c r="F6530" s="15">
        <v>0.5</v>
      </c>
      <c r="G6530" s="15">
        <v>0</v>
      </c>
    </row>
    <row r="6531" spans="1:7" x14ac:dyDescent="0.2">
      <c r="A6531" s="15">
        <v>5000</v>
      </c>
      <c r="B6531" s="15">
        <v>0.1114</v>
      </c>
      <c r="C6531" s="15" t="s">
        <v>45</v>
      </c>
      <c r="D6531" s="15">
        <v>39000</v>
      </c>
      <c r="E6531" s="15">
        <v>36</v>
      </c>
      <c r="F6531" s="15">
        <v>4</v>
      </c>
      <c r="G6531" s="15">
        <v>0</v>
      </c>
    </row>
    <row r="6532" spans="1:7" x14ac:dyDescent="0.2">
      <c r="A6532" s="15">
        <v>8500</v>
      </c>
      <c r="B6532" s="15">
        <v>0.1212</v>
      </c>
      <c r="C6532" s="15" t="s">
        <v>44</v>
      </c>
      <c r="D6532" s="15">
        <v>27000</v>
      </c>
      <c r="E6532" s="15">
        <v>36</v>
      </c>
      <c r="F6532" s="15">
        <v>8</v>
      </c>
      <c r="G6532" s="15">
        <v>0</v>
      </c>
    </row>
    <row r="6533" spans="1:7" x14ac:dyDescent="0.2">
      <c r="A6533" s="15">
        <v>7200</v>
      </c>
      <c r="B6533" s="15">
        <v>0.13109999999999999</v>
      </c>
      <c r="C6533" s="15" t="s">
        <v>46</v>
      </c>
      <c r="D6533" s="15">
        <v>98000</v>
      </c>
      <c r="E6533" s="15">
        <v>36</v>
      </c>
      <c r="F6533" s="15">
        <v>10</v>
      </c>
      <c r="G6533" s="15">
        <v>0</v>
      </c>
    </row>
    <row r="6534" spans="1:7" x14ac:dyDescent="0.2">
      <c r="A6534" s="15">
        <v>6250</v>
      </c>
      <c r="B6534" s="15">
        <v>0.1409</v>
      </c>
      <c r="C6534" s="15" t="s">
        <v>44</v>
      </c>
      <c r="D6534" s="15">
        <v>60000</v>
      </c>
      <c r="E6534" s="15">
        <v>36</v>
      </c>
      <c r="F6534" s="15">
        <v>1</v>
      </c>
      <c r="G6534" s="15">
        <v>0</v>
      </c>
    </row>
    <row r="6535" spans="1:7" x14ac:dyDescent="0.2">
      <c r="A6535" s="15">
        <v>18450</v>
      </c>
      <c r="B6535" s="15">
        <v>7.9000000000000001E-2</v>
      </c>
      <c r="C6535" s="15" t="s">
        <v>44</v>
      </c>
      <c r="D6535" s="15">
        <v>50000</v>
      </c>
      <c r="E6535" s="15">
        <v>36</v>
      </c>
      <c r="F6535" s="15">
        <v>3</v>
      </c>
      <c r="G6535" s="15">
        <v>1</v>
      </c>
    </row>
    <row r="6536" spans="1:7" x14ac:dyDescent="0.2">
      <c r="A6536" s="15">
        <v>14800</v>
      </c>
      <c r="B6536" s="15">
        <v>0.1875</v>
      </c>
      <c r="C6536" s="15" t="s">
        <v>44</v>
      </c>
      <c r="D6536" s="15">
        <v>84000</v>
      </c>
      <c r="E6536" s="15">
        <v>36</v>
      </c>
      <c r="F6536" s="15">
        <v>5</v>
      </c>
      <c r="G6536" s="15">
        <v>0</v>
      </c>
    </row>
    <row r="6537" spans="1:7" x14ac:dyDescent="0.2">
      <c r="A6537" s="15">
        <v>20000</v>
      </c>
      <c r="B6537" s="15">
        <v>0.1114</v>
      </c>
      <c r="C6537" s="15" t="s">
        <v>46</v>
      </c>
      <c r="D6537" s="15">
        <v>78000</v>
      </c>
      <c r="E6537" s="15">
        <v>36</v>
      </c>
      <c r="F6537" s="15">
        <v>9</v>
      </c>
      <c r="G6537" s="15">
        <v>0</v>
      </c>
    </row>
    <row r="6538" spans="1:7" x14ac:dyDescent="0.2">
      <c r="A6538" s="15">
        <v>11525</v>
      </c>
      <c r="B6538" s="15">
        <v>8.8999999999999996E-2</v>
      </c>
      <c r="C6538" s="15" t="s">
        <v>44</v>
      </c>
      <c r="D6538" s="15">
        <v>125000</v>
      </c>
      <c r="E6538" s="15">
        <v>36</v>
      </c>
      <c r="F6538" s="15">
        <v>6</v>
      </c>
      <c r="G6538" s="15">
        <v>0</v>
      </c>
    </row>
    <row r="6539" spans="1:7" x14ac:dyDescent="0.2">
      <c r="A6539" s="15">
        <v>17050</v>
      </c>
      <c r="B6539" s="15">
        <v>0.23280000000000001</v>
      </c>
      <c r="C6539" s="15" t="s">
        <v>44</v>
      </c>
      <c r="D6539" s="15">
        <v>44000</v>
      </c>
      <c r="E6539" s="15">
        <v>60</v>
      </c>
      <c r="F6539" s="15">
        <v>10</v>
      </c>
      <c r="G6539" s="15">
        <v>0</v>
      </c>
    </row>
    <row r="6540" spans="1:7" x14ac:dyDescent="0.2">
      <c r="A6540" s="15">
        <v>9000</v>
      </c>
      <c r="B6540" s="15">
        <v>0.14330000000000001</v>
      </c>
      <c r="C6540" s="15" t="s">
        <v>46</v>
      </c>
      <c r="D6540" s="15">
        <v>85000</v>
      </c>
      <c r="E6540" s="15">
        <v>36</v>
      </c>
      <c r="F6540" s="15">
        <v>2</v>
      </c>
      <c r="G6540" s="15">
        <v>0</v>
      </c>
    </row>
    <row r="6541" spans="1:7" x14ac:dyDescent="0.2">
      <c r="A6541" s="15">
        <v>8000</v>
      </c>
      <c r="B6541" s="15">
        <v>0.1114</v>
      </c>
      <c r="C6541" s="15" t="s">
        <v>46</v>
      </c>
      <c r="D6541" s="15">
        <v>95000</v>
      </c>
      <c r="E6541" s="15">
        <v>36</v>
      </c>
      <c r="F6541" s="15">
        <v>1</v>
      </c>
      <c r="G6541" s="15">
        <v>0</v>
      </c>
    </row>
    <row r="6542" spans="1:7" x14ac:dyDescent="0.2">
      <c r="A6542" s="15">
        <v>20500</v>
      </c>
      <c r="B6542" s="15">
        <v>0.1409</v>
      </c>
      <c r="C6542" s="15" t="s">
        <v>44</v>
      </c>
      <c r="D6542" s="15">
        <v>53000</v>
      </c>
      <c r="E6542" s="15">
        <v>36</v>
      </c>
      <c r="F6542" s="15">
        <v>1</v>
      </c>
      <c r="G6542" s="15">
        <v>0</v>
      </c>
    </row>
    <row r="6543" spans="1:7" x14ac:dyDescent="0.2">
      <c r="A6543" s="15">
        <v>15000</v>
      </c>
      <c r="B6543" s="15">
        <v>0.1875</v>
      </c>
      <c r="C6543" s="15" t="s">
        <v>46</v>
      </c>
      <c r="D6543" s="15">
        <v>57700</v>
      </c>
      <c r="E6543" s="15">
        <v>60</v>
      </c>
      <c r="F6543" s="15">
        <v>3</v>
      </c>
      <c r="G6543" s="15">
        <v>1</v>
      </c>
    </row>
    <row r="6544" spans="1:7" x14ac:dyDescent="0.2">
      <c r="A6544" s="15">
        <v>32000</v>
      </c>
      <c r="B6544" s="15">
        <v>0.2049</v>
      </c>
      <c r="C6544" s="15" t="s">
        <v>45</v>
      </c>
      <c r="D6544" s="16">
        <v>100000</v>
      </c>
      <c r="E6544" s="15">
        <v>60</v>
      </c>
      <c r="F6544" s="15">
        <v>1</v>
      </c>
      <c r="G6544" s="15">
        <v>1</v>
      </c>
    </row>
    <row r="6545" spans="1:7" x14ac:dyDescent="0.2">
      <c r="A6545" s="15">
        <v>6050</v>
      </c>
      <c r="B6545" s="15">
        <v>0.16289999999999999</v>
      </c>
      <c r="C6545" s="15" t="s">
        <v>45</v>
      </c>
      <c r="D6545" s="15">
        <v>60000</v>
      </c>
      <c r="E6545" s="15">
        <v>36</v>
      </c>
      <c r="F6545" s="15">
        <v>10</v>
      </c>
      <c r="G6545" s="15">
        <v>0</v>
      </c>
    </row>
    <row r="6546" spans="1:7" x14ac:dyDescent="0.2">
      <c r="A6546" s="15">
        <v>12000</v>
      </c>
      <c r="B6546" s="15">
        <v>0.16289999999999999</v>
      </c>
      <c r="C6546" s="15" t="s">
        <v>44</v>
      </c>
      <c r="D6546" s="15">
        <v>47000</v>
      </c>
      <c r="E6546" s="15">
        <v>36</v>
      </c>
      <c r="F6546" s="15">
        <v>8</v>
      </c>
      <c r="G6546" s="15">
        <v>0</v>
      </c>
    </row>
    <row r="6547" spans="1:7" x14ac:dyDescent="0.2">
      <c r="A6547" s="15">
        <v>5000</v>
      </c>
      <c r="B6547" s="15">
        <v>7.9000000000000001E-2</v>
      </c>
      <c r="C6547" s="15" t="s">
        <v>44</v>
      </c>
      <c r="D6547" s="15">
        <v>45000</v>
      </c>
      <c r="E6547" s="15">
        <v>36</v>
      </c>
      <c r="F6547" s="15">
        <v>4</v>
      </c>
      <c r="G6547" s="15">
        <v>0</v>
      </c>
    </row>
    <row r="6548" spans="1:7" x14ac:dyDescent="0.2">
      <c r="A6548" s="15">
        <v>26500</v>
      </c>
      <c r="B6548" s="15">
        <v>0.1875</v>
      </c>
      <c r="C6548" s="15" t="s">
        <v>45</v>
      </c>
      <c r="D6548" s="15">
        <v>67000</v>
      </c>
      <c r="E6548" s="15">
        <v>36</v>
      </c>
      <c r="F6548" s="15">
        <v>3</v>
      </c>
      <c r="G6548" s="15">
        <v>0</v>
      </c>
    </row>
    <row r="6549" spans="1:7" x14ac:dyDescent="0.2">
      <c r="A6549" s="15">
        <v>8000</v>
      </c>
      <c r="B6549" s="15">
        <v>0.1016</v>
      </c>
      <c r="C6549" s="15" t="s">
        <v>44</v>
      </c>
      <c r="D6549" s="15">
        <v>40000</v>
      </c>
      <c r="E6549" s="15">
        <v>36</v>
      </c>
      <c r="F6549" s="15">
        <v>0.5</v>
      </c>
      <c r="G6549" s="15">
        <v>0</v>
      </c>
    </row>
    <row r="6550" spans="1:7" x14ac:dyDescent="0.2">
      <c r="A6550" s="15">
        <v>16300</v>
      </c>
      <c r="B6550" s="15">
        <v>0.17269999999999999</v>
      </c>
      <c r="C6550" s="15" t="s">
        <v>46</v>
      </c>
      <c r="D6550" s="15">
        <v>175000</v>
      </c>
      <c r="E6550" s="15">
        <v>60</v>
      </c>
      <c r="F6550" s="15">
        <v>3</v>
      </c>
      <c r="G6550" s="15">
        <v>0</v>
      </c>
    </row>
    <row r="6551" spans="1:7" x14ac:dyDescent="0.2">
      <c r="A6551" s="15">
        <v>12000</v>
      </c>
      <c r="B6551" s="15">
        <v>0.1212</v>
      </c>
      <c r="C6551" s="15" t="s">
        <v>44</v>
      </c>
      <c r="D6551" s="15">
        <v>92250</v>
      </c>
      <c r="E6551" s="15">
        <v>36</v>
      </c>
      <c r="F6551" s="15">
        <v>1</v>
      </c>
      <c r="G6551" s="15">
        <v>0</v>
      </c>
    </row>
    <row r="6552" spans="1:7" x14ac:dyDescent="0.2">
      <c r="A6552" s="15">
        <v>15850</v>
      </c>
      <c r="B6552" s="15">
        <v>0.15310000000000001</v>
      </c>
      <c r="C6552" s="15" t="s">
        <v>46</v>
      </c>
      <c r="D6552" s="15">
        <v>41000</v>
      </c>
      <c r="E6552" s="15">
        <v>36</v>
      </c>
      <c r="F6552" s="15">
        <v>6</v>
      </c>
      <c r="G6552" s="15">
        <v>0</v>
      </c>
    </row>
    <row r="6553" spans="1:7" x14ac:dyDescent="0.2">
      <c r="A6553" s="15">
        <v>10000</v>
      </c>
      <c r="B6553" s="15">
        <v>0.1777</v>
      </c>
      <c r="C6553" s="15" t="s">
        <v>44</v>
      </c>
      <c r="D6553" s="15">
        <v>29000</v>
      </c>
      <c r="E6553" s="15">
        <v>36</v>
      </c>
      <c r="F6553" s="15">
        <v>10</v>
      </c>
      <c r="G6553" s="15">
        <v>0</v>
      </c>
    </row>
    <row r="6554" spans="1:7" x14ac:dyDescent="0.2">
      <c r="A6554" s="15">
        <v>20000</v>
      </c>
      <c r="B6554" s="15">
        <v>0.16289999999999999</v>
      </c>
      <c r="C6554" s="15" t="s">
        <v>44</v>
      </c>
      <c r="D6554" s="15">
        <v>52000</v>
      </c>
      <c r="E6554" s="15">
        <v>36</v>
      </c>
      <c r="F6554" s="15">
        <v>5</v>
      </c>
      <c r="G6554" s="15">
        <v>0</v>
      </c>
    </row>
    <row r="6555" spans="1:7" x14ac:dyDescent="0.2">
      <c r="A6555" s="15">
        <v>4500</v>
      </c>
      <c r="B6555" s="15">
        <v>0.158</v>
      </c>
      <c r="C6555" s="15" t="s">
        <v>44</v>
      </c>
      <c r="D6555" s="15">
        <v>25000</v>
      </c>
      <c r="E6555" s="15">
        <v>36</v>
      </c>
      <c r="F6555" s="15">
        <v>3</v>
      </c>
      <c r="G6555" s="15">
        <v>0</v>
      </c>
    </row>
    <row r="6556" spans="1:7" x14ac:dyDescent="0.2">
      <c r="A6556" s="15">
        <v>2400</v>
      </c>
      <c r="B6556" s="15">
        <v>8.8999999999999996E-2</v>
      </c>
      <c r="C6556" s="15" t="s">
        <v>44</v>
      </c>
      <c r="D6556" s="15">
        <v>56000</v>
      </c>
      <c r="E6556" s="15">
        <v>36</v>
      </c>
      <c r="F6556" s="15">
        <v>0.5</v>
      </c>
      <c r="G6556" s="15">
        <v>0</v>
      </c>
    </row>
    <row r="6557" spans="1:7" x14ac:dyDescent="0.2">
      <c r="A6557" s="15">
        <v>16000</v>
      </c>
      <c r="B6557" s="15">
        <v>6.6199999999999995E-2</v>
      </c>
      <c r="C6557" s="15" t="s">
        <v>46</v>
      </c>
      <c r="D6557" s="15">
        <v>130000</v>
      </c>
      <c r="E6557" s="15">
        <v>36</v>
      </c>
      <c r="F6557" s="15">
        <v>5</v>
      </c>
      <c r="G6557" s="15">
        <v>0</v>
      </c>
    </row>
    <row r="6558" spans="1:7" x14ac:dyDescent="0.2">
      <c r="A6558" s="15">
        <v>2000</v>
      </c>
      <c r="B6558" s="15">
        <v>7.9000000000000001E-2</v>
      </c>
      <c r="C6558" s="15" t="s">
        <v>46</v>
      </c>
      <c r="D6558" s="15">
        <v>72000</v>
      </c>
      <c r="E6558" s="15">
        <v>36</v>
      </c>
      <c r="F6558" s="15">
        <v>6</v>
      </c>
      <c r="G6558" s="15">
        <v>0</v>
      </c>
    </row>
    <row r="6559" spans="1:7" x14ac:dyDescent="0.2">
      <c r="A6559" s="15">
        <v>10000</v>
      </c>
      <c r="B6559" s="15">
        <v>6.0299999999999999E-2</v>
      </c>
      <c r="C6559" s="15" t="s">
        <v>45</v>
      </c>
      <c r="D6559" s="15">
        <v>32001</v>
      </c>
      <c r="E6559" s="15">
        <v>36</v>
      </c>
      <c r="F6559" s="15">
        <v>5</v>
      </c>
      <c r="G6559" s="15">
        <v>0</v>
      </c>
    </row>
    <row r="6560" spans="1:7" x14ac:dyDescent="0.2">
      <c r="A6560" s="15">
        <v>12000</v>
      </c>
      <c r="B6560" s="15">
        <v>0.1212</v>
      </c>
      <c r="C6560" s="15" t="s">
        <v>44</v>
      </c>
      <c r="D6560" s="15">
        <v>45000</v>
      </c>
      <c r="E6560" s="15">
        <v>36</v>
      </c>
      <c r="F6560" s="15">
        <v>10</v>
      </c>
      <c r="G6560" s="15">
        <v>0</v>
      </c>
    </row>
    <row r="6561" spans="1:7" x14ac:dyDescent="0.2">
      <c r="A6561" s="15">
        <v>28000</v>
      </c>
      <c r="B6561" s="15">
        <v>7.6200000000000004E-2</v>
      </c>
      <c r="C6561" s="15" t="s">
        <v>46</v>
      </c>
      <c r="D6561" s="16">
        <v>100000</v>
      </c>
      <c r="E6561" s="15">
        <v>36</v>
      </c>
      <c r="F6561" s="15">
        <v>4</v>
      </c>
      <c r="G6561" s="15">
        <v>0</v>
      </c>
    </row>
    <row r="6562" spans="1:7" x14ac:dyDescent="0.2">
      <c r="A6562" s="15">
        <v>5000</v>
      </c>
      <c r="B6562" s="15">
        <v>8.8999999999999996E-2</v>
      </c>
      <c r="C6562" s="15" t="s">
        <v>44</v>
      </c>
      <c r="D6562" s="15">
        <v>21000</v>
      </c>
      <c r="E6562" s="15">
        <v>36</v>
      </c>
      <c r="F6562" s="15">
        <v>2</v>
      </c>
      <c r="G6562" s="15">
        <v>0</v>
      </c>
    </row>
    <row r="6563" spans="1:7" x14ac:dyDescent="0.2">
      <c r="A6563" s="15">
        <v>10050</v>
      </c>
      <c r="B6563" s="15">
        <v>6.6199999999999995E-2</v>
      </c>
      <c r="C6563" s="15" t="s">
        <v>46</v>
      </c>
      <c r="D6563" s="15">
        <v>51000</v>
      </c>
      <c r="E6563" s="15">
        <v>36</v>
      </c>
      <c r="F6563" s="15">
        <v>3</v>
      </c>
      <c r="G6563" s="15">
        <v>0</v>
      </c>
    </row>
    <row r="6564" spans="1:7" x14ac:dyDescent="0.2">
      <c r="A6564" s="15">
        <v>8000</v>
      </c>
      <c r="B6564" s="15">
        <v>7.6200000000000004E-2</v>
      </c>
      <c r="C6564" s="15" t="s">
        <v>46</v>
      </c>
      <c r="D6564" s="15">
        <v>73000</v>
      </c>
      <c r="E6564" s="15">
        <v>36</v>
      </c>
      <c r="F6564" s="15">
        <v>4</v>
      </c>
      <c r="G6564" s="15">
        <v>0</v>
      </c>
    </row>
    <row r="6565" spans="1:7" x14ac:dyDescent="0.2">
      <c r="A6565" s="15">
        <v>12000</v>
      </c>
      <c r="B6565" s="15">
        <v>0.1212</v>
      </c>
      <c r="C6565" s="15" t="s">
        <v>46</v>
      </c>
      <c r="D6565" s="15">
        <v>52000</v>
      </c>
      <c r="E6565" s="15">
        <v>36</v>
      </c>
      <c r="F6565" s="15">
        <v>0.5</v>
      </c>
      <c r="G6565" s="15">
        <v>0</v>
      </c>
    </row>
    <row r="6566" spans="1:7" x14ac:dyDescent="0.2">
      <c r="A6566" s="15">
        <v>11125</v>
      </c>
      <c r="B6566" s="15">
        <v>0.1016</v>
      </c>
      <c r="C6566" s="15" t="s">
        <v>46</v>
      </c>
      <c r="D6566" s="15">
        <v>57600</v>
      </c>
      <c r="E6566" s="15">
        <v>36</v>
      </c>
      <c r="F6566" s="15">
        <v>3</v>
      </c>
      <c r="G6566" s="15">
        <v>0</v>
      </c>
    </row>
    <row r="6567" spans="1:7" x14ac:dyDescent="0.2">
      <c r="A6567" s="15">
        <v>4500</v>
      </c>
      <c r="B6567" s="15">
        <v>0.15310000000000001</v>
      </c>
      <c r="C6567" s="15" t="s">
        <v>46</v>
      </c>
      <c r="D6567" s="15">
        <v>37000</v>
      </c>
      <c r="E6567" s="15">
        <v>36</v>
      </c>
      <c r="F6567" s="15">
        <v>8</v>
      </c>
      <c r="G6567" s="15">
        <v>0</v>
      </c>
    </row>
    <row r="6568" spans="1:7" x14ac:dyDescent="0.2">
      <c r="A6568" s="15">
        <v>14975</v>
      </c>
      <c r="B6568" s="15">
        <v>0.1114</v>
      </c>
      <c r="C6568" s="15" t="s">
        <v>44</v>
      </c>
      <c r="D6568" s="15">
        <v>77200</v>
      </c>
      <c r="E6568" s="15">
        <v>36</v>
      </c>
      <c r="F6568" s="15">
        <v>6</v>
      </c>
      <c r="G6568" s="15">
        <v>0</v>
      </c>
    </row>
    <row r="6569" spans="1:7" x14ac:dyDescent="0.2">
      <c r="A6569" s="15">
        <v>20000</v>
      </c>
      <c r="B6569" s="15">
        <v>0.1409</v>
      </c>
      <c r="C6569" s="15" t="s">
        <v>46</v>
      </c>
      <c r="D6569" s="15">
        <v>55000</v>
      </c>
      <c r="E6569" s="15">
        <v>36</v>
      </c>
      <c r="F6569" s="15">
        <v>6</v>
      </c>
      <c r="G6569" s="15">
        <v>0</v>
      </c>
    </row>
    <row r="6570" spans="1:7" x14ac:dyDescent="0.2">
      <c r="A6570" s="15">
        <v>15100</v>
      </c>
      <c r="B6570" s="15">
        <v>7.9000000000000001E-2</v>
      </c>
      <c r="C6570" s="15" t="s">
        <v>46</v>
      </c>
      <c r="D6570" s="15">
        <v>39000</v>
      </c>
      <c r="E6570" s="15">
        <v>36</v>
      </c>
      <c r="F6570" s="15">
        <v>10</v>
      </c>
      <c r="G6570" s="15">
        <v>0</v>
      </c>
    </row>
    <row r="6571" spans="1:7" x14ac:dyDescent="0.2">
      <c r="A6571" s="15">
        <v>1625</v>
      </c>
      <c r="B6571" s="15">
        <v>0.1114</v>
      </c>
      <c r="C6571" s="15" t="s">
        <v>44</v>
      </c>
      <c r="D6571" s="15">
        <v>50000</v>
      </c>
      <c r="E6571" s="15">
        <v>36</v>
      </c>
      <c r="F6571" s="15">
        <v>6</v>
      </c>
      <c r="G6571" s="15">
        <v>0</v>
      </c>
    </row>
    <row r="6572" spans="1:7" x14ac:dyDescent="0.2">
      <c r="A6572" s="15">
        <v>14400</v>
      </c>
      <c r="B6572" s="15">
        <v>8.8999999999999996E-2</v>
      </c>
      <c r="C6572" s="15" t="s">
        <v>44</v>
      </c>
      <c r="D6572" s="15">
        <v>40000</v>
      </c>
      <c r="E6572" s="15">
        <v>36</v>
      </c>
      <c r="F6572" s="15">
        <v>2</v>
      </c>
      <c r="G6572" s="15">
        <v>1</v>
      </c>
    </row>
    <row r="6573" spans="1:7" x14ac:dyDescent="0.2">
      <c r="A6573" s="15">
        <v>15125</v>
      </c>
      <c r="B6573" s="15">
        <v>0.21490000000000001</v>
      </c>
      <c r="C6573" s="15" t="s">
        <v>46</v>
      </c>
      <c r="D6573" s="15">
        <v>90000</v>
      </c>
      <c r="E6573" s="15">
        <v>60</v>
      </c>
      <c r="F6573" s="15">
        <v>10</v>
      </c>
      <c r="G6573" s="15">
        <v>0</v>
      </c>
    </row>
    <row r="6574" spans="1:7" x14ac:dyDescent="0.2">
      <c r="A6574" s="15">
        <v>10000</v>
      </c>
      <c r="B6574" s="15">
        <v>0.1409</v>
      </c>
      <c r="C6574" s="15" t="s">
        <v>46</v>
      </c>
      <c r="D6574" s="15">
        <v>79000</v>
      </c>
      <c r="E6574" s="15">
        <v>36</v>
      </c>
      <c r="F6574" s="15">
        <v>1</v>
      </c>
      <c r="G6574" s="15">
        <v>1</v>
      </c>
    </row>
    <row r="6575" spans="1:7" x14ac:dyDescent="0.2">
      <c r="A6575" s="15">
        <v>15000</v>
      </c>
      <c r="B6575" s="15">
        <v>7.9000000000000001E-2</v>
      </c>
      <c r="C6575" s="15" t="s">
        <v>44</v>
      </c>
      <c r="D6575" s="15">
        <v>42000</v>
      </c>
      <c r="E6575" s="15">
        <v>36</v>
      </c>
      <c r="F6575" s="15">
        <v>9</v>
      </c>
      <c r="G6575" s="15">
        <v>0</v>
      </c>
    </row>
    <row r="6576" spans="1:7" x14ac:dyDescent="0.2">
      <c r="A6576" s="15">
        <v>10975</v>
      </c>
      <c r="B6576" s="15">
        <v>0.1409</v>
      </c>
      <c r="C6576" s="15" t="s">
        <v>44</v>
      </c>
      <c r="D6576" s="15">
        <v>72000</v>
      </c>
      <c r="E6576" s="15">
        <v>36</v>
      </c>
      <c r="F6576" s="15">
        <v>10</v>
      </c>
      <c r="G6576" s="15">
        <v>0</v>
      </c>
    </row>
    <row r="6577" spans="1:7" x14ac:dyDescent="0.2">
      <c r="A6577" s="15">
        <v>9250</v>
      </c>
      <c r="B6577" s="15">
        <v>0.1114</v>
      </c>
      <c r="C6577" s="15" t="s">
        <v>46</v>
      </c>
      <c r="D6577" s="15">
        <v>27700</v>
      </c>
      <c r="E6577" s="15">
        <v>36</v>
      </c>
      <c r="F6577" s="15">
        <v>6</v>
      </c>
      <c r="G6577" s="15">
        <v>0</v>
      </c>
    </row>
    <row r="6578" spans="1:7" x14ac:dyDescent="0.2">
      <c r="A6578" s="15">
        <v>8000</v>
      </c>
      <c r="B6578" s="15">
        <v>0.15310000000000001</v>
      </c>
      <c r="C6578" s="15" t="s">
        <v>45</v>
      </c>
      <c r="D6578" s="15">
        <v>79000</v>
      </c>
      <c r="E6578" s="15">
        <v>36</v>
      </c>
      <c r="F6578" s="15">
        <v>5</v>
      </c>
      <c r="G6578" s="15">
        <v>0</v>
      </c>
    </row>
    <row r="6579" spans="1:7" x14ac:dyDescent="0.2">
      <c r="A6579" s="15">
        <v>14000</v>
      </c>
      <c r="B6579" s="15">
        <v>6.6199999999999995E-2</v>
      </c>
      <c r="C6579" s="15" t="s">
        <v>46</v>
      </c>
      <c r="D6579" s="15">
        <v>125000</v>
      </c>
      <c r="E6579" s="15">
        <v>36</v>
      </c>
      <c r="F6579" s="15">
        <v>10</v>
      </c>
      <c r="G6579" s="15">
        <v>0</v>
      </c>
    </row>
    <row r="6580" spans="1:7" x14ac:dyDescent="0.2">
      <c r="A6580" s="15">
        <v>13300</v>
      </c>
      <c r="B6580" s="15">
        <v>0.1409</v>
      </c>
      <c r="C6580" s="15" t="s">
        <v>44</v>
      </c>
      <c r="D6580" s="15">
        <v>65000</v>
      </c>
      <c r="E6580" s="15">
        <v>36</v>
      </c>
      <c r="F6580" s="15">
        <v>7</v>
      </c>
      <c r="G6580" s="15">
        <v>0</v>
      </c>
    </row>
    <row r="6581" spans="1:7" x14ac:dyDescent="0.2">
      <c r="A6581" s="15">
        <v>7500</v>
      </c>
      <c r="B6581" s="15">
        <v>0.1016</v>
      </c>
      <c r="C6581" s="15" t="s">
        <v>46</v>
      </c>
      <c r="D6581" s="15">
        <v>32000</v>
      </c>
      <c r="E6581" s="15">
        <v>36</v>
      </c>
      <c r="F6581" s="15">
        <v>10</v>
      </c>
      <c r="G6581" s="15">
        <v>0</v>
      </c>
    </row>
    <row r="6582" spans="1:7" x14ac:dyDescent="0.2">
      <c r="A6582" s="15">
        <v>13000</v>
      </c>
      <c r="B6582" s="15">
        <v>0.13109999999999999</v>
      </c>
      <c r="C6582" s="15" t="s">
        <v>44</v>
      </c>
      <c r="D6582" s="15">
        <v>39000</v>
      </c>
      <c r="E6582" s="15">
        <v>36</v>
      </c>
      <c r="F6582" s="15">
        <v>7</v>
      </c>
      <c r="G6582" s="15">
        <v>1</v>
      </c>
    </row>
    <row r="6583" spans="1:7" x14ac:dyDescent="0.2">
      <c r="A6583" s="15">
        <v>2500</v>
      </c>
      <c r="B6583" s="15">
        <v>8.8999999999999996E-2</v>
      </c>
      <c r="C6583" s="15" t="s">
        <v>44</v>
      </c>
      <c r="D6583" s="15">
        <v>21000</v>
      </c>
      <c r="E6583" s="15">
        <v>36</v>
      </c>
      <c r="F6583" s="15">
        <v>0.5</v>
      </c>
      <c r="G6583" s="15">
        <v>0</v>
      </c>
    </row>
    <row r="6584" spans="1:7" x14ac:dyDescent="0.2">
      <c r="A6584" s="15">
        <v>20000</v>
      </c>
      <c r="B6584" s="15">
        <v>0.1212</v>
      </c>
      <c r="C6584" s="15" t="s">
        <v>44</v>
      </c>
      <c r="D6584" s="15">
        <v>73000</v>
      </c>
      <c r="E6584" s="15">
        <v>36</v>
      </c>
      <c r="F6584" s="15">
        <v>6</v>
      </c>
      <c r="G6584" s="15">
        <v>0</v>
      </c>
    </row>
    <row r="6585" spans="1:7" x14ac:dyDescent="0.2">
      <c r="A6585" s="15">
        <v>7500</v>
      </c>
      <c r="B6585" s="15">
        <v>0.15310000000000001</v>
      </c>
      <c r="C6585" s="15" t="s">
        <v>44</v>
      </c>
      <c r="D6585" s="15">
        <v>31500</v>
      </c>
      <c r="E6585" s="15">
        <v>36</v>
      </c>
      <c r="F6585" s="15">
        <v>2</v>
      </c>
      <c r="G6585" s="15">
        <v>0</v>
      </c>
    </row>
    <row r="6586" spans="1:7" x14ac:dyDescent="0.2">
      <c r="A6586" s="15">
        <v>16000</v>
      </c>
      <c r="B6586" s="15">
        <v>0.1016</v>
      </c>
      <c r="C6586" s="15" t="s">
        <v>46</v>
      </c>
      <c r="D6586" s="15">
        <v>57000</v>
      </c>
      <c r="E6586" s="15">
        <v>60</v>
      </c>
      <c r="F6586" s="15">
        <v>9</v>
      </c>
      <c r="G6586" s="15">
        <v>0</v>
      </c>
    </row>
    <row r="6587" spans="1:7" x14ac:dyDescent="0.2">
      <c r="A6587" s="15">
        <v>24925</v>
      </c>
      <c r="B6587" s="15">
        <v>0.158</v>
      </c>
      <c r="C6587" s="15" t="s">
        <v>46</v>
      </c>
      <c r="D6587" s="15">
        <v>63855.839999999997</v>
      </c>
      <c r="E6587" s="15">
        <v>36</v>
      </c>
      <c r="F6587" s="15">
        <v>10</v>
      </c>
      <c r="G6587" s="15">
        <v>0</v>
      </c>
    </row>
    <row r="6588" spans="1:7" x14ac:dyDescent="0.2">
      <c r="A6588" s="15">
        <v>12000</v>
      </c>
      <c r="B6588" s="15">
        <v>0.14330000000000001</v>
      </c>
      <c r="C6588" s="15" t="s">
        <v>46</v>
      </c>
      <c r="D6588" s="15">
        <v>80000</v>
      </c>
      <c r="E6588" s="15">
        <v>36</v>
      </c>
      <c r="F6588" s="15">
        <v>10</v>
      </c>
      <c r="G6588" s="15">
        <v>0</v>
      </c>
    </row>
    <row r="6589" spans="1:7" x14ac:dyDescent="0.2">
      <c r="A6589" s="15">
        <v>10000</v>
      </c>
      <c r="B6589" s="15">
        <v>0.15310000000000001</v>
      </c>
      <c r="C6589" s="15" t="s">
        <v>44</v>
      </c>
      <c r="D6589" s="15">
        <v>44000</v>
      </c>
      <c r="E6589" s="15">
        <v>36</v>
      </c>
      <c r="F6589" s="15">
        <v>2</v>
      </c>
      <c r="G6589" s="15">
        <v>1</v>
      </c>
    </row>
    <row r="6590" spans="1:7" x14ac:dyDescent="0.2">
      <c r="A6590" s="15">
        <v>16000</v>
      </c>
      <c r="B6590" s="15">
        <v>0.18490000000000001</v>
      </c>
      <c r="C6590" s="15" t="s">
        <v>46</v>
      </c>
      <c r="D6590" s="15">
        <v>44366</v>
      </c>
      <c r="E6590" s="15">
        <v>60</v>
      </c>
      <c r="F6590" s="15">
        <v>10</v>
      </c>
      <c r="G6590" s="15">
        <v>0</v>
      </c>
    </row>
    <row r="6591" spans="1:7" x14ac:dyDescent="0.2">
      <c r="A6591" s="15">
        <v>7000</v>
      </c>
      <c r="B6591" s="15">
        <v>0.1016</v>
      </c>
      <c r="C6591" s="15" t="s">
        <v>45</v>
      </c>
      <c r="D6591" s="15">
        <v>30000</v>
      </c>
      <c r="E6591" s="15">
        <v>36</v>
      </c>
      <c r="F6591" s="15">
        <v>0.5</v>
      </c>
      <c r="G6591" s="15">
        <v>0</v>
      </c>
    </row>
    <row r="6592" spans="1:7" x14ac:dyDescent="0.2">
      <c r="A6592" s="15">
        <v>8500</v>
      </c>
      <c r="B6592" s="15">
        <v>0.1905</v>
      </c>
      <c r="C6592" s="15" t="s">
        <v>44</v>
      </c>
      <c r="D6592" s="15">
        <v>47000</v>
      </c>
      <c r="E6592" s="15">
        <v>60</v>
      </c>
      <c r="F6592" s="15">
        <v>7</v>
      </c>
      <c r="G6592" s="15">
        <v>1</v>
      </c>
    </row>
    <row r="6593" spans="1:7" x14ac:dyDescent="0.2">
      <c r="A6593" s="15">
        <v>21000</v>
      </c>
      <c r="B6593" s="15">
        <v>0.1905</v>
      </c>
      <c r="C6593" s="15" t="s">
        <v>44</v>
      </c>
      <c r="D6593" s="15">
        <v>101000</v>
      </c>
      <c r="E6593" s="15">
        <v>60</v>
      </c>
      <c r="F6593" s="15">
        <v>5</v>
      </c>
      <c r="G6593" s="15">
        <v>0</v>
      </c>
    </row>
    <row r="6594" spans="1:7" x14ac:dyDescent="0.2">
      <c r="A6594" s="15">
        <v>2500</v>
      </c>
      <c r="B6594" s="15">
        <v>7.9000000000000001E-2</v>
      </c>
      <c r="C6594" s="15" t="s">
        <v>46</v>
      </c>
      <c r="D6594" s="15">
        <v>60000</v>
      </c>
      <c r="E6594" s="15">
        <v>36</v>
      </c>
      <c r="F6594" s="15">
        <v>0.5</v>
      </c>
      <c r="G6594" s="15">
        <v>0</v>
      </c>
    </row>
    <row r="6595" spans="1:7" x14ac:dyDescent="0.2">
      <c r="A6595" s="15">
        <v>2500</v>
      </c>
      <c r="B6595" s="15">
        <v>6.0299999999999999E-2</v>
      </c>
      <c r="C6595" s="15" t="s">
        <v>46</v>
      </c>
      <c r="D6595" s="15">
        <v>37000</v>
      </c>
      <c r="E6595" s="15">
        <v>36</v>
      </c>
      <c r="F6595" s="15">
        <v>3</v>
      </c>
      <c r="G6595" s="15">
        <v>0</v>
      </c>
    </row>
    <row r="6596" spans="1:7" x14ac:dyDescent="0.2">
      <c r="A6596" s="15">
        <v>4950</v>
      </c>
      <c r="B6596" s="15">
        <v>0.15310000000000001</v>
      </c>
      <c r="C6596" s="15" t="s">
        <v>44</v>
      </c>
      <c r="D6596" s="15">
        <v>17550</v>
      </c>
      <c r="E6596" s="15">
        <v>36</v>
      </c>
      <c r="F6596" s="15">
        <v>0.5</v>
      </c>
      <c r="G6596" s="15">
        <v>0</v>
      </c>
    </row>
    <row r="6597" spans="1:7" x14ac:dyDescent="0.2">
      <c r="A6597" s="15">
        <v>2000</v>
      </c>
      <c r="B6597" s="15">
        <v>0.1409</v>
      </c>
      <c r="C6597" s="15" t="s">
        <v>44</v>
      </c>
      <c r="D6597" s="15">
        <v>30000</v>
      </c>
      <c r="E6597" s="15">
        <v>36</v>
      </c>
      <c r="F6597" s="15">
        <v>1</v>
      </c>
      <c r="G6597" s="15">
        <v>0</v>
      </c>
    </row>
    <row r="6598" spans="1:7" x14ac:dyDescent="0.2">
      <c r="A6598" s="15">
        <v>16100</v>
      </c>
      <c r="B6598" s="15">
        <v>7.9000000000000001E-2</v>
      </c>
      <c r="C6598" s="15" t="s">
        <v>46</v>
      </c>
      <c r="D6598" s="15">
        <v>41000</v>
      </c>
      <c r="E6598" s="15">
        <v>36</v>
      </c>
      <c r="F6598" s="15">
        <v>3</v>
      </c>
      <c r="G6598" s="15">
        <v>0</v>
      </c>
    </row>
    <row r="6599" spans="1:7" x14ac:dyDescent="0.2">
      <c r="A6599" s="15">
        <v>10400</v>
      </c>
      <c r="B6599" s="15">
        <v>0.1114</v>
      </c>
      <c r="C6599" s="15" t="s">
        <v>44</v>
      </c>
      <c r="D6599" s="15">
        <v>60000</v>
      </c>
      <c r="E6599" s="15">
        <v>36</v>
      </c>
      <c r="F6599" s="15">
        <v>1</v>
      </c>
      <c r="G6599" s="15">
        <v>0</v>
      </c>
    </row>
    <row r="6600" spans="1:7" x14ac:dyDescent="0.2">
      <c r="A6600" s="15">
        <v>5000</v>
      </c>
      <c r="B6600" s="15">
        <v>0.1409</v>
      </c>
      <c r="C6600" s="15" t="s">
        <v>46</v>
      </c>
      <c r="D6600" s="15">
        <v>54000</v>
      </c>
      <c r="E6600" s="15">
        <v>36</v>
      </c>
      <c r="F6600" s="15">
        <v>10</v>
      </c>
      <c r="G6600" s="15">
        <v>0</v>
      </c>
    </row>
    <row r="6601" spans="1:7" x14ac:dyDescent="0.2">
      <c r="A6601" s="15">
        <v>18250</v>
      </c>
      <c r="B6601" s="15">
        <v>0.16289999999999999</v>
      </c>
      <c r="C6601" s="15" t="s">
        <v>46</v>
      </c>
      <c r="D6601" s="15">
        <v>137000</v>
      </c>
      <c r="E6601" s="15">
        <v>60</v>
      </c>
      <c r="F6601" s="15">
        <v>1</v>
      </c>
      <c r="G6601" s="15">
        <v>1</v>
      </c>
    </row>
    <row r="6602" spans="1:7" x14ac:dyDescent="0.2">
      <c r="A6602" s="15">
        <v>20000</v>
      </c>
      <c r="B6602" s="15">
        <v>0.14330000000000001</v>
      </c>
      <c r="C6602" s="15" t="s">
        <v>46</v>
      </c>
      <c r="D6602" s="15">
        <v>88000</v>
      </c>
      <c r="E6602" s="15">
        <v>36</v>
      </c>
      <c r="F6602" s="15">
        <v>5</v>
      </c>
      <c r="G6602" s="15">
        <v>1</v>
      </c>
    </row>
    <row r="6603" spans="1:7" x14ac:dyDescent="0.2">
      <c r="A6603" s="15">
        <v>3825</v>
      </c>
      <c r="B6603" s="15">
        <v>8.8999999999999996E-2</v>
      </c>
      <c r="C6603" s="15" t="s">
        <v>46</v>
      </c>
      <c r="D6603" s="15">
        <v>20000</v>
      </c>
      <c r="E6603" s="15">
        <v>36</v>
      </c>
      <c r="F6603" s="15">
        <v>5</v>
      </c>
      <c r="G6603" s="15">
        <v>1</v>
      </c>
    </row>
    <row r="6604" spans="1:7" x14ac:dyDescent="0.2">
      <c r="A6604" s="15">
        <v>8000</v>
      </c>
      <c r="B6604" s="15">
        <v>0.158</v>
      </c>
      <c r="C6604" s="15" t="s">
        <v>44</v>
      </c>
      <c r="D6604" s="15">
        <v>48700</v>
      </c>
      <c r="E6604" s="15">
        <v>36</v>
      </c>
      <c r="F6604" s="15">
        <v>2</v>
      </c>
      <c r="G6604" s="15">
        <v>0</v>
      </c>
    </row>
    <row r="6605" spans="1:7" x14ac:dyDescent="0.2">
      <c r="A6605" s="15">
        <v>30000</v>
      </c>
      <c r="B6605" s="15">
        <v>0.21490000000000001</v>
      </c>
      <c r="C6605" s="15" t="s">
        <v>44</v>
      </c>
      <c r="D6605" s="15">
        <v>95000</v>
      </c>
      <c r="E6605" s="15">
        <v>36</v>
      </c>
      <c r="F6605" s="15">
        <v>1</v>
      </c>
      <c r="G6605" s="15">
        <v>0</v>
      </c>
    </row>
    <row r="6606" spans="1:7" x14ac:dyDescent="0.2">
      <c r="A6606" s="15">
        <v>21000</v>
      </c>
      <c r="B6606" s="15">
        <v>0.17269999999999999</v>
      </c>
      <c r="C6606" s="15" t="s">
        <v>46</v>
      </c>
      <c r="D6606" s="15">
        <v>60000</v>
      </c>
      <c r="E6606" s="15">
        <v>60</v>
      </c>
      <c r="F6606" s="15">
        <v>4</v>
      </c>
      <c r="G6606" s="15">
        <v>1</v>
      </c>
    </row>
    <row r="6607" spans="1:7" x14ac:dyDescent="0.2">
      <c r="A6607" s="15">
        <v>12000</v>
      </c>
      <c r="B6607" s="15">
        <v>0.13109999999999999</v>
      </c>
      <c r="C6607" s="15" t="s">
        <v>46</v>
      </c>
      <c r="D6607" s="15">
        <v>65000</v>
      </c>
      <c r="E6607" s="15">
        <v>36</v>
      </c>
      <c r="F6607" s="15">
        <v>10</v>
      </c>
      <c r="G6607" s="15">
        <v>0</v>
      </c>
    </row>
    <row r="6608" spans="1:7" x14ac:dyDescent="0.2">
      <c r="A6608" s="15">
        <v>3000</v>
      </c>
      <c r="B6608" s="15">
        <v>0.14330000000000001</v>
      </c>
      <c r="C6608" s="15" t="s">
        <v>46</v>
      </c>
      <c r="D6608" s="15">
        <v>28000</v>
      </c>
      <c r="E6608" s="15">
        <v>36</v>
      </c>
      <c r="F6608" s="15">
        <v>7</v>
      </c>
      <c r="G6608" s="15">
        <v>0</v>
      </c>
    </row>
    <row r="6609" spans="1:7" x14ac:dyDescent="0.2">
      <c r="A6609" s="15">
        <v>21000</v>
      </c>
      <c r="B6609" s="15">
        <v>0.1409</v>
      </c>
      <c r="C6609" s="15" t="s">
        <v>44</v>
      </c>
      <c r="D6609" s="15">
        <v>205000</v>
      </c>
      <c r="E6609" s="15">
        <v>36</v>
      </c>
      <c r="F6609" s="15">
        <v>1</v>
      </c>
      <c r="G6609" s="15">
        <v>0</v>
      </c>
    </row>
    <row r="6610" spans="1:7" x14ac:dyDescent="0.2">
      <c r="A6610" s="15">
        <v>14500</v>
      </c>
      <c r="B6610" s="15">
        <v>0.1212</v>
      </c>
      <c r="C6610" s="15" t="s">
        <v>46</v>
      </c>
      <c r="D6610" s="15">
        <v>50000</v>
      </c>
      <c r="E6610" s="15">
        <v>36</v>
      </c>
      <c r="F6610" s="15">
        <v>10</v>
      </c>
      <c r="G6610" s="15">
        <v>0</v>
      </c>
    </row>
    <row r="6611" spans="1:7" x14ac:dyDescent="0.2">
      <c r="A6611" s="15">
        <v>6800</v>
      </c>
      <c r="B6611" s="15">
        <v>0.1114</v>
      </c>
      <c r="C6611" s="15" t="s">
        <v>46</v>
      </c>
      <c r="D6611" s="15">
        <v>72000</v>
      </c>
      <c r="E6611" s="15">
        <v>36</v>
      </c>
      <c r="F6611" s="15">
        <v>4</v>
      </c>
      <c r="G6611" s="15">
        <v>0</v>
      </c>
    </row>
    <row r="6612" spans="1:7" x14ac:dyDescent="0.2">
      <c r="A6612" s="15">
        <v>10000</v>
      </c>
      <c r="B6612" s="15">
        <v>0.15310000000000001</v>
      </c>
      <c r="C6612" s="15" t="s">
        <v>45</v>
      </c>
      <c r="D6612" s="15">
        <v>48000</v>
      </c>
      <c r="E6612" s="15">
        <v>36</v>
      </c>
      <c r="F6612" s="15">
        <v>2</v>
      </c>
      <c r="G6612" s="15">
        <v>0</v>
      </c>
    </row>
    <row r="6613" spans="1:7" x14ac:dyDescent="0.2">
      <c r="A6613" s="15">
        <v>4000</v>
      </c>
      <c r="B6613" s="15">
        <v>7.9000000000000001E-2</v>
      </c>
      <c r="C6613" s="15" t="s">
        <v>44</v>
      </c>
      <c r="D6613" s="15">
        <v>52500</v>
      </c>
      <c r="E6613" s="15">
        <v>36</v>
      </c>
      <c r="F6613" s="15">
        <v>10</v>
      </c>
      <c r="G6613" s="15">
        <v>0</v>
      </c>
    </row>
    <row r="6614" spans="1:7" x14ac:dyDescent="0.2">
      <c r="A6614" s="15">
        <v>22000</v>
      </c>
      <c r="B6614" s="15">
        <v>0.158</v>
      </c>
      <c r="C6614" s="15" t="s">
        <v>44</v>
      </c>
      <c r="D6614" s="15">
        <v>55000</v>
      </c>
      <c r="E6614" s="15">
        <v>36</v>
      </c>
      <c r="F6614" s="15">
        <v>5</v>
      </c>
      <c r="G6614" s="15">
        <v>0</v>
      </c>
    </row>
    <row r="6615" spans="1:7" x14ac:dyDescent="0.2">
      <c r="A6615" s="15">
        <v>11500</v>
      </c>
      <c r="B6615" s="15">
        <v>0.16289999999999999</v>
      </c>
      <c r="C6615" s="15" t="s">
        <v>44</v>
      </c>
      <c r="D6615" s="15">
        <v>73000</v>
      </c>
      <c r="E6615" s="15">
        <v>36</v>
      </c>
      <c r="F6615" s="15">
        <v>0.5</v>
      </c>
      <c r="G6615" s="15">
        <v>0</v>
      </c>
    </row>
    <row r="6616" spans="1:7" x14ac:dyDescent="0.2">
      <c r="A6616" s="15">
        <v>12000</v>
      </c>
      <c r="B6616" s="15">
        <v>6.0299999999999999E-2</v>
      </c>
      <c r="C6616" s="15" t="s">
        <v>46</v>
      </c>
      <c r="D6616" s="15">
        <v>120000</v>
      </c>
      <c r="E6616" s="15">
        <v>36</v>
      </c>
      <c r="F6616" s="15">
        <v>1</v>
      </c>
      <c r="G6616" s="15">
        <v>0</v>
      </c>
    </row>
    <row r="6617" spans="1:7" x14ac:dyDescent="0.2">
      <c r="A6617" s="15">
        <v>10000</v>
      </c>
      <c r="B6617" s="15">
        <v>0.14330000000000001</v>
      </c>
      <c r="C6617" s="15" t="s">
        <v>44</v>
      </c>
      <c r="D6617" s="15">
        <v>60000</v>
      </c>
      <c r="E6617" s="15">
        <v>36</v>
      </c>
      <c r="F6617" s="15">
        <v>5</v>
      </c>
      <c r="G6617" s="15">
        <v>0</v>
      </c>
    </row>
    <row r="6618" spans="1:7" x14ac:dyDescent="0.2">
      <c r="A6618" s="15">
        <v>6700</v>
      </c>
      <c r="B6618" s="15">
        <v>0.1212</v>
      </c>
      <c r="C6618" s="15" t="s">
        <v>44</v>
      </c>
      <c r="D6618" s="15">
        <v>28000</v>
      </c>
      <c r="E6618" s="15">
        <v>36</v>
      </c>
      <c r="F6618" s="15">
        <v>3</v>
      </c>
      <c r="G6618" s="15">
        <v>0</v>
      </c>
    </row>
    <row r="6619" spans="1:7" x14ac:dyDescent="0.2">
      <c r="A6619" s="15">
        <v>10200</v>
      </c>
      <c r="B6619" s="15">
        <v>0.13109999999999999</v>
      </c>
      <c r="C6619" s="15" t="s">
        <v>44</v>
      </c>
      <c r="D6619" s="15">
        <v>48900</v>
      </c>
      <c r="E6619" s="15">
        <v>36</v>
      </c>
      <c r="F6619" s="15">
        <v>2</v>
      </c>
      <c r="G6619" s="15">
        <v>0</v>
      </c>
    </row>
    <row r="6620" spans="1:7" x14ac:dyDescent="0.2">
      <c r="A6620" s="15">
        <v>19000</v>
      </c>
      <c r="B6620" s="15">
        <v>0.1114</v>
      </c>
      <c r="C6620" s="15" t="s">
        <v>46</v>
      </c>
      <c r="D6620" s="15">
        <v>48000</v>
      </c>
      <c r="E6620" s="15">
        <v>36</v>
      </c>
      <c r="F6620" s="15">
        <v>10</v>
      </c>
      <c r="G6620" s="15">
        <v>0</v>
      </c>
    </row>
    <row r="6621" spans="1:7" x14ac:dyDescent="0.2">
      <c r="A6621" s="15">
        <v>12700</v>
      </c>
      <c r="B6621" s="15">
        <v>0.1409</v>
      </c>
      <c r="C6621" s="15" t="s">
        <v>44</v>
      </c>
      <c r="D6621" s="15">
        <v>40000</v>
      </c>
      <c r="E6621" s="15">
        <v>36</v>
      </c>
      <c r="F6621" s="15">
        <v>1</v>
      </c>
      <c r="G6621" s="15">
        <v>0</v>
      </c>
    </row>
    <row r="6622" spans="1:7" x14ac:dyDescent="0.2">
      <c r="A6622" s="15">
        <v>15075</v>
      </c>
      <c r="B6622" s="15">
        <v>0.13109999999999999</v>
      </c>
      <c r="C6622" s="15" t="s">
        <v>45</v>
      </c>
      <c r="D6622" s="15">
        <v>38000</v>
      </c>
      <c r="E6622" s="15">
        <v>36</v>
      </c>
      <c r="F6622" s="15">
        <v>10</v>
      </c>
      <c r="G6622" s="15">
        <v>0</v>
      </c>
    </row>
    <row r="6623" spans="1:7" x14ac:dyDescent="0.2">
      <c r="A6623" s="15">
        <v>19200</v>
      </c>
      <c r="B6623" s="15">
        <v>0.17269999999999999</v>
      </c>
      <c r="C6623" s="15" t="s">
        <v>44</v>
      </c>
      <c r="D6623" s="15">
        <v>130000</v>
      </c>
      <c r="E6623" s="15">
        <v>36</v>
      </c>
      <c r="F6623" s="15">
        <v>9</v>
      </c>
      <c r="G6623" s="15">
        <v>0</v>
      </c>
    </row>
    <row r="6624" spans="1:7" x14ac:dyDescent="0.2">
      <c r="A6624" s="15">
        <v>11200</v>
      </c>
      <c r="B6624" s="15">
        <v>7.6200000000000004E-2</v>
      </c>
      <c r="C6624" s="15" t="s">
        <v>46</v>
      </c>
      <c r="D6624" s="15">
        <v>128000</v>
      </c>
      <c r="E6624" s="15">
        <v>36</v>
      </c>
      <c r="F6624" s="15">
        <v>5</v>
      </c>
      <c r="G6624" s="15">
        <v>0</v>
      </c>
    </row>
    <row r="6625" spans="1:7" x14ac:dyDescent="0.2">
      <c r="A6625" s="15">
        <v>10000</v>
      </c>
      <c r="B6625" s="15">
        <v>0.15310000000000001</v>
      </c>
      <c r="C6625" s="15" t="s">
        <v>46</v>
      </c>
      <c r="D6625" s="15">
        <v>37000</v>
      </c>
      <c r="E6625" s="15">
        <v>36</v>
      </c>
      <c r="F6625" s="15">
        <v>3</v>
      </c>
      <c r="G6625" s="15">
        <v>0</v>
      </c>
    </row>
    <row r="6626" spans="1:7" x14ac:dyDescent="0.2">
      <c r="A6626" s="15">
        <v>16000</v>
      </c>
      <c r="B6626" s="15">
        <v>0.14330000000000001</v>
      </c>
      <c r="C6626" s="15" t="s">
        <v>46</v>
      </c>
      <c r="D6626" s="15">
        <v>56000</v>
      </c>
      <c r="E6626" s="15">
        <v>60</v>
      </c>
      <c r="F6626" s="15">
        <v>10</v>
      </c>
      <c r="G6626" s="15">
        <v>0</v>
      </c>
    </row>
    <row r="6627" spans="1:7" x14ac:dyDescent="0.2">
      <c r="A6627" s="15">
        <v>3600</v>
      </c>
      <c r="B6627" s="15">
        <v>0.1016</v>
      </c>
      <c r="C6627" s="15" t="s">
        <v>46</v>
      </c>
      <c r="D6627" s="15">
        <v>60000</v>
      </c>
      <c r="E6627" s="15">
        <v>36</v>
      </c>
      <c r="F6627" s="15">
        <v>6</v>
      </c>
      <c r="G6627" s="15">
        <v>1</v>
      </c>
    </row>
    <row r="6628" spans="1:7" x14ac:dyDescent="0.2">
      <c r="A6628" s="15">
        <v>6000</v>
      </c>
      <c r="B6628" s="15">
        <v>0.15310000000000001</v>
      </c>
      <c r="C6628" s="15" t="s">
        <v>45</v>
      </c>
      <c r="D6628" s="15">
        <v>58000</v>
      </c>
      <c r="E6628" s="15">
        <v>36</v>
      </c>
      <c r="F6628" s="15">
        <v>8</v>
      </c>
      <c r="G6628" s="15">
        <v>0</v>
      </c>
    </row>
    <row r="6629" spans="1:7" x14ac:dyDescent="0.2">
      <c r="A6629" s="15">
        <v>12000</v>
      </c>
      <c r="B6629" s="15">
        <v>0.13109999999999999</v>
      </c>
      <c r="C6629" s="15" t="s">
        <v>46</v>
      </c>
      <c r="D6629" s="15">
        <v>88000</v>
      </c>
      <c r="E6629" s="15">
        <v>36</v>
      </c>
      <c r="F6629" s="15">
        <v>10</v>
      </c>
      <c r="G6629" s="15">
        <v>0</v>
      </c>
    </row>
    <row r="6630" spans="1:7" x14ac:dyDescent="0.2">
      <c r="A6630" s="15">
        <v>4000</v>
      </c>
      <c r="B6630" s="15">
        <v>0.158</v>
      </c>
      <c r="C6630" s="15" t="s">
        <v>44</v>
      </c>
      <c r="D6630" s="15">
        <v>38000</v>
      </c>
      <c r="E6630" s="15">
        <v>36</v>
      </c>
      <c r="F6630" s="15">
        <v>10</v>
      </c>
      <c r="G6630" s="15">
        <v>1</v>
      </c>
    </row>
    <row r="6631" spans="1:7" x14ac:dyDescent="0.2">
      <c r="A6631" s="15">
        <v>2500</v>
      </c>
      <c r="B6631" s="15">
        <v>8.8999999999999996E-2</v>
      </c>
      <c r="C6631" s="15" t="s">
        <v>44</v>
      </c>
      <c r="D6631" s="15">
        <v>86000</v>
      </c>
      <c r="E6631" s="15">
        <v>36</v>
      </c>
      <c r="F6631" s="15">
        <v>1</v>
      </c>
      <c r="G6631" s="15">
        <v>0</v>
      </c>
    </row>
    <row r="6632" spans="1:7" x14ac:dyDescent="0.2">
      <c r="A6632" s="15">
        <v>11975</v>
      </c>
      <c r="B6632" s="15">
        <v>0.1409</v>
      </c>
      <c r="C6632" s="15" t="s">
        <v>44</v>
      </c>
      <c r="D6632" s="15">
        <v>55000</v>
      </c>
      <c r="E6632" s="15">
        <v>36</v>
      </c>
      <c r="F6632" s="15">
        <v>1</v>
      </c>
      <c r="G6632" s="15">
        <v>0</v>
      </c>
    </row>
    <row r="6633" spans="1:7" x14ac:dyDescent="0.2">
      <c r="A6633" s="15">
        <v>6250</v>
      </c>
      <c r="B6633" s="15">
        <v>0.13109999999999999</v>
      </c>
      <c r="C6633" s="15" t="s">
        <v>44</v>
      </c>
      <c r="D6633" s="15">
        <v>50000</v>
      </c>
      <c r="E6633" s="15">
        <v>36</v>
      </c>
      <c r="F6633" s="15">
        <v>0.5</v>
      </c>
      <c r="G6633" s="15">
        <v>0</v>
      </c>
    </row>
    <row r="6634" spans="1:7" x14ac:dyDescent="0.2">
      <c r="A6634" s="15">
        <v>30000</v>
      </c>
      <c r="B6634" s="15">
        <v>0.23760000000000001</v>
      </c>
      <c r="C6634" s="15" t="s">
        <v>46</v>
      </c>
      <c r="D6634" s="15">
        <v>110000</v>
      </c>
      <c r="E6634" s="15">
        <v>60</v>
      </c>
      <c r="F6634" s="15">
        <v>6</v>
      </c>
      <c r="G6634" s="15">
        <v>1</v>
      </c>
    </row>
    <row r="6635" spans="1:7" x14ac:dyDescent="0.2">
      <c r="A6635" s="15">
        <v>8000</v>
      </c>
      <c r="B6635" s="15">
        <v>0.15310000000000001</v>
      </c>
      <c r="C6635" s="15" t="s">
        <v>46</v>
      </c>
      <c r="D6635" s="15">
        <v>60000</v>
      </c>
      <c r="E6635" s="15">
        <v>36</v>
      </c>
      <c r="F6635" s="15">
        <v>6</v>
      </c>
      <c r="G6635" s="15">
        <v>0</v>
      </c>
    </row>
    <row r="6636" spans="1:7" x14ac:dyDescent="0.2">
      <c r="A6636" s="15">
        <v>7000</v>
      </c>
      <c r="B6636" s="15">
        <v>0.1212</v>
      </c>
      <c r="C6636" s="15" t="s">
        <v>46</v>
      </c>
      <c r="D6636" s="15">
        <v>55000</v>
      </c>
      <c r="E6636" s="15">
        <v>36</v>
      </c>
      <c r="F6636" s="15">
        <v>8</v>
      </c>
      <c r="G6636" s="15">
        <v>0</v>
      </c>
    </row>
    <row r="6637" spans="1:7" x14ac:dyDescent="0.2">
      <c r="A6637" s="15">
        <v>5000</v>
      </c>
      <c r="B6637" s="15">
        <v>7.9000000000000001E-2</v>
      </c>
      <c r="C6637" s="15" t="s">
        <v>46</v>
      </c>
      <c r="D6637" s="16">
        <v>100000</v>
      </c>
      <c r="E6637" s="15">
        <v>36</v>
      </c>
      <c r="F6637" s="15">
        <v>10</v>
      </c>
      <c r="G6637" s="15">
        <v>0</v>
      </c>
    </row>
    <row r="6638" spans="1:7" x14ac:dyDescent="0.2">
      <c r="A6638" s="15">
        <v>4375</v>
      </c>
      <c r="B6638" s="15">
        <v>0.1409</v>
      </c>
      <c r="C6638" s="15" t="s">
        <v>44</v>
      </c>
      <c r="D6638" s="15">
        <v>28000</v>
      </c>
      <c r="E6638" s="15">
        <v>36</v>
      </c>
      <c r="F6638" s="15">
        <v>6</v>
      </c>
      <c r="G6638" s="15">
        <v>0</v>
      </c>
    </row>
    <row r="6639" spans="1:7" x14ac:dyDescent="0.2">
      <c r="A6639" s="15">
        <v>8350</v>
      </c>
      <c r="B6639" s="15">
        <v>8.8999999999999996E-2</v>
      </c>
      <c r="C6639" s="15" t="s">
        <v>44</v>
      </c>
      <c r="D6639" s="15">
        <v>55000</v>
      </c>
      <c r="E6639" s="15">
        <v>36</v>
      </c>
      <c r="F6639" s="15">
        <v>10</v>
      </c>
      <c r="G6639" s="15">
        <v>0</v>
      </c>
    </row>
    <row r="6640" spans="1:7" x14ac:dyDescent="0.2">
      <c r="A6640" s="15">
        <v>10000</v>
      </c>
      <c r="B6640" s="15">
        <v>0.18490000000000001</v>
      </c>
      <c r="C6640" s="15" t="s">
        <v>44</v>
      </c>
      <c r="D6640" s="15">
        <v>49256</v>
      </c>
      <c r="E6640" s="15">
        <v>60</v>
      </c>
      <c r="F6640" s="15">
        <v>5</v>
      </c>
      <c r="G6640" s="15">
        <v>0</v>
      </c>
    </row>
    <row r="6641" spans="1:7" x14ac:dyDescent="0.2">
      <c r="A6641" s="15">
        <v>10500</v>
      </c>
      <c r="B6641" s="15">
        <v>0.19719999999999999</v>
      </c>
      <c r="C6641" s="15" t="s">
        <v>45</v>
      </c>
      <c r="D6641" s="15">
        <v>30000</v>
      </c>
      <c r="E6641" s="15">
        <v>36</v>
      </c>
      <c r="F6641" s="15">
        <v>0.5</v>
      </c>
      <c r="G6641" s="15">
        <v>0</v>
      </c>
    </row>
    <row r="6642" spans="1:7" x14ac:dyDescent="0.2">
      <c r="A6642" s="15">
        <v>12000</v>
      </c>
      <c r="B6642" s="15">
        <v>8.8999999999999996E-2</v>
      </c>
      <c r="C6642" s="15" t="s">
        <v>46</v>
      </c>
      <c r="D6642" s="15">
        <v>50000</v>
      </c>
      <c r="E6642" s="15">
        <v>36</v>
      </c>
      <c r="F6642" s="15">
        <v>7</v>
      </c>
      <c r="G6642" s="15">
        <v>0</v>
      </c>
    </row>
    <row r="6643" spans="1:7" x14ac:dyDescent="0.2">
      <c r="A6643" s="15">
        <v>11500</v>
      </c>
      <c r="B6643" s="15">
        <v>0.1409</v>
      </c>
      <c r="C6643" s="15" t="s">
        <v>46</v>
      </c>
      <c r="D6643" s="15">
        <v>73923</v>
      </c>
      <c r="E6643" s="15">
        <v>36</v>
      </c>
      <c r="F6643" s="15">
        <v>10</v>
      </c>
      <c r="G6643" s="15">
        <v>0</v>
      </c>
    </row>
    <row r="6644" spans="1:7" x14ac:dyDescent="0.2">
      <c r="A6644" s="15">
        <v>25450</v>
      </c>
      <c r="B6644" s="15">
        <v>0.2049</v>
      </c>
      <c r="C6644" s="15" t="s">
        <v>44</v>
      </c>
      <c r="D6644" s="15">
        <v>64000</v>
      </c>
      <c r="E6644" s="15">
        <v>36</v>
      </c>
      <c r="F6644" s="15">
        <v>4</v>
      </c>
      <c r="G6644" s="15">
        <v>1</v>
      </c>
    </row>
    <row r="6645" spans="1:7" x14ac:dyDescent="0.2">
      <c r="A6645" s="15">
        <v>9000</v>
      </c>
      <c r="B6645" s="15">
        <v>6.0299999999999999E-2</v>
      </c>
      <c r="C6645" s="15" t="s">
        <v>46</v>
      </c>
      <c r="D6645" s="15">
        <v>85000</v>
      </c>
      <c r="E6645" s="15">
        <v>36</v>
      </c>
      <c r="F6645" s="15">
        <v>9</v>
      </c>
      <c r="G6645" s="15">
        <v>0</v>
      </c>
    </row>
    <row r="6646" spans="1:7" x14ac:dyDescent="0.2">
      <c r="A6646" s="15">
        <v>10000</v>
      </c>
      <c r="B6646" s="15">
        <v>0.16289999999999999</v>
      </c>
      <c r="C6646" s="15" t="s">
        <v>44</v>
      </c>
      <c r="D6646" s="15">
        <v>32400</v>
      </c>
      <c r="E6646" s="15">
        <v>36</v>
      </c>
      <c r="F6646" s="15">
        <v>4</v>
      </c>
      <c r="G6646" s="15">
        <v>0</v>
      </c>
    </row>
    <row r="6647" spans="1:7" x14ac:dyDescent="0.2">
      <c r="A6647" s="15">
        <v>6000</v>
      </c>
      <c r="B6647" s="15">
        <v>0.1409</v>
      </c>
      <c r="C6647" s="15" t="s">
        <v>46</v>
      </c>
      <c r="D6647" s="15">
        <v>57000</v>
      </c>
      <c r="E6647" s="15">
        <v>36</v>
      </c>
      <c r="F6647" s="15">
        <v>7</v>
      </c>
      <c r="G6647" s="15">
        <v>0</v>
      </c>
    </row>
    <row r="6648" spans="1:7" x14ac:dyDescent="0.2">
      <c r="A6648" s="15">
        <v>10000</v>
      </c>
      <c r="B6648" s="15">
        <v>0.18490000000000001</v>
      </c>
      <c r="C6648" s="15" t="s">
        <v>44</v>
      </c>
      <c r="D6648" s="15">
        <v>96000</v>
      </c>
      <c r="E6648" s="15">
        <v>36</v>
      </c>
      <c r="F6648" s="15">
        <v>1</v>
      </c>
      <c r="G6648" s="15">
        <v>0</v>
      </c>
    </row>
    <row r="6649" spans="1:7" x14ac:dyDescent="0.2">
      <c r="A6649" s="15">
        <v>2900</v>
      </c>
      <c r="B6649" s="15">
        <v>6.6199999999999995E-2</v>
      </c>
      <c r="C6649" s="15" t="s">
        <v>46</v>
      </c>
      <c r="D6649" s="15">
        <v>80000</v>
      </c>
      <c r="E6649" s="15">
        <v>36</v>
      </c>
      <c r="F6649" s="15">
        <v>10</v>
      </c>
      <c r="G6649" s="15">
        <v>0</v>
      </c>
    </row>
    <row r="6650" spans="1:7" x14ac:dyDescent="0.2">
      <c r="A6650" s="15">
        <v>4000</v>
      </c>
      <c r="B6650" s="15">
        <v>0.17269999999999999</v>
      </c>
      <c r="C6650" s="15" t="s">
        <v>44</v>
      </c>
      <c r="D6650" s="15">
        <v>24000</v>
      </c>
      <c r="E6650" s="15">
        <v>36</v>
      </c>
      <c r="F6650" s="15">
        <v>1</v>
      </c>
      <c r="G6650" s="15">
        <v>1</v>
      </c>
    </row>
    <row r="6651" spans="1:7" x14ac:dyDescent="0.2">
      <c r="A6651" s="15">
        <v>18550</v>
      </c>
      <c r="B6651" s="15">
        <v>0.15310000000000001</v>
      </c>
      <c r="C6651" s="15" t="s">
        <v>46</v>
      </c>
      <c r="D6651" s="15">
        <v>46500</v>
      </c>
      <c r="E6651" s="15">
        <v>36</v>
      </c>
      <c r="F6651" s="15">
        <v>4</v>
      </c>
      <c r="G6651" s="15">
        <v>1</v>
      </c>
    </row>
    <row r="6652" spans="1:7" x14ac:dyDescent="0.2">
      <c r="A6652" s="15">
        <v>4500</v>
      </c>
      <c r="B6652" s="15">
        <v>6.0299999999999999E-2</v>
      </c>
      <c r="C6652" s="15" t="s">
        <v>46</v>
      </c>
      <c r="D6652" s="15">
        <v>50000</v>
      </c>
      <c r="E6652" s="15">
        <v>36</v>
      </c>
      <c r="F6652" s="15">
        <v>3</v>
      </c>
      <c r="G6652" s="15">
        <v>0</v>
      </c>
    </row>
    <row r="6653" spans="1:7" x14ac:dyDescent="0.2">
      <c r="A6653" s="15">
        <v>5000</v>
      </c>
      <c r="B6653" s="15">
        <v>0.18490000000000001</v>
      </c>
      <c r="C6653" s="15" t="s">
        <v>46</v>
      </c>
      <c r="D6653" s="15">
        <v>51000</v>
      </c>
      <c r="E6653" s="15">
        <v>36</v>
      </c>
      <c r="F6653" s="15">
        <v>2</v>
      </c>
      <c r="G6653" s="15">
        <v>1</v>
      </c>
    </row>
    <row r="6654" spans="1:7" x14ac:dyDescent="0.2">
      <c r="A6654" s="15">
        <v>2000</v>
      </c>
      <c r="B6654" s="15">
        <v>8.8999999999999996E-2</v>
      </c>
      <c r="C6654" s="15" t="s">
        <v>44</v>
      </c>
      <c r="D6654" s="15">
        <v>25000</v>
      </c>
      <c r="E6654" s="15">
        <v>36</v>
      </c>
      <c r="F6654" s="15">
        <v>3</v>
      </c>
      <c r="G6654" s="15">
        <v>1</v>
      </c>
    </row>
    <row r="6655" spans="1:7" x14ac:dyDescent="0.2">
      <c r="A6655" s="15">
        <v>4000</v>
      </c>
      <c r="B6655" s="15">
        <v>0.14330000000000001</v>
      </c>
      <c r="C6655" s="15" t="s">
        <v>44</v>
      </c>
      <c r="D6655" s="15">
        <v>32000</v>
      </c>
      <c r="E6655" s="15">
        <v>36</v>
      </c>
      <c r="F6655" s="15">
        <v>8</v>
      </c>
      <c r="G6655" s="15">
        <v>0</v>
      </c>
    </row>
    <row r="6656" spans="1:7" x14ac:dyDescent="0.2">
      <c r="A6656" s="15">
        <v>6000</v>
      </c>
      <c r="B6656" s="15">
        <v>0.1409</v>
      </c>
      <c r="C6656" s="15" t="s">
        <v>44</v>
      </c>
      <c r="D6656" s="15">
        <v>55000</v>
      </c>
      <c r="E6656" s="15">
        <v>36</v>
      </c>
      <c r="F6656" s="15">
        <v>1</v>
      </c>
      <c r="G6656" s="15">
        <v>0</v>
      </c>
    </row>
    <row r="6657" spans="1:7" x14ac:dyDescent="0.2">
      <c r="A6657" s="15">
        <v>12000</v>
      </c>
      <c r="B6657" s="15">
        <v>0.1016</v>
      </c>
      <c r="C6657" s="15" t="s">
        <v>44</v>
      </c>
      <c r="D6657" s="15">
        <v>50000</v>
      </c>
      <c r="E6657" s="15">
        <v>36</v>
      </c>
      <c r="F6657" s="15">
        <v>7</v>
      </c>
      <c r="G6657" s="15">
        <v>0</v>
      </c>
    </row>
    <row r="6658" spans="1:7" x14ac:dyDescent="0.2">
      <c r="A6658" s="15">
        <v>26000</v>
      </c>
      <c r="B6658" s="15">
        <v>0.15310000000000001</v>
      </c>
      <c r="C6658" s="15" t="s">
        <v>46</v>
      </c>
      <c r="D6658" s="16">
        <v>100000</v>
      </c>
      <c r="E6658" s="15">
        <v>36</v>
      </c>
      <c r="F6658" s="15">
        <v>0.5</v>
      </c>
      <c r="G6658" s="15">
        <v>0</v>
      </c>
    </row>
    <row r="6659" spans="1:7" x14ac:dyDescent="0.2">
      <c r="A6659" s="15">
        <v>18250</v>
      </c>
      <c r="B6659" s="15">
        <v>0.21490000000000001</v>
      </c>
      <c r="C6659" s="15" t="s">
        <v>45</v>
      </c>
      <c r="D6659" s="15">
        <v>46000</v>
      </c>
      <c r="E6659" s="15">
        <v>60</v>
      </c>
      <c r="F6659" s="15">
        <v>9</v>
      </c>
      <c r="G6659" s="15">
        <v>1</v>
      </c>
    </row>
    <row r="6660" spans="1:7" x14ac:dyDescent="0.2">
      <c r="A6660" s="15">
        <v>12000</v>
      </c>
      <c r="B6660" s="15">
        <v>0.1114</v>
      </c>
      <c r="C6660" s="15" t="s">
        <v>46</v>
      </c>
      <c r="D6660" s="15">
        <v>64000</v>
      </c>
      <c r="E6660" s="15">
        <v>36</v>
      </c>
      <c r="F6660" s="15">
        <v>4</v>
      </c>
      <c r="G6660" s="15">
        <v>0</v>
      </c>
    </row>
    <row r="6661" spans="1:7" x14ac:dyDescent="0.2">
      <c r="A6661" s="15">
        <v>9800</v>
      </c>
      <c r="B6661" s="15">
        <v>7.6200000000000004E-2</v>
      </c>
      <c r="C6661" s="15" t="s">
        <v>46</v>
      </c>
      <c r="D6661" s="15">
        <v>79000</v>
      </c>
      <c r="E6661" s="15">
        <v>36</v>
      </c>
      <c r="F6661" s="15">
        <v>10</v>
      </c>
      <c r="G6661" s="15">
        <v>0</v>
      </c>
    </row>
    <row r="6662" spans="1:7" x14ac:dyDescent="0.2">
      <c r="A6662" s="15">
        <v>21000</v>
      </c>
      <c r="B6662" s="15">
        <v>0.1409</v>
      </c>
      <c r="C6662" s="15" t="s">
        <v>46</v>
      </c>
      <c r="D6662" s="15">
        <v>91000</v>
      </c>
      <c r="E6662" s="15">
        <v>36</v>
      </c>
      <c r="F6662" s="15">
        <v>10</v>
      </c>
      <c r="G6662" s="15">
        <v>0</v>
      </c>
    </row>
    <row r="6663" spans="1:7" x14ac:dyDescent="0.2">
      <c r="A6663" s="15">
        <v>23675</v>
      </c>
      <c r="B6663" s="15">
        <v>0.1212</v>
      </c>
      <c r="C6663" s="15" t="s">
        <v>44</v>
      </c>
      <c r="D6663" s="15">
        <v>60000</v>
      </c>
      <c r="E6663" s="15">
        <v>60</v>
      </c>
      <c r="F6663" s="15">
        <v>7</v>
      </c>
      <c r="G6663" s="15">
        <v>0</v>
      </c>
    </row>
    <row r="6664" spans="1:7" x14ac:dyDescent="0.2">
      <c r="A6664" s="15">
        <v>5000</v>
      </c>
      <c r="B6664" s="15">
        <v>7.9000000000000001E-2</v>
      </c>
      <c r="C6664" s="15" t="s">
        <v>45</v>
      </c>
      <c r="D6664" s="15">
        <v>28800</v>
      </c>
      <c r="E6664" s="15">
        <v>36</v>
      </c>
      <c r="F6664" s="15">
        <v>5</v>
      </c>
      <c r="G6664" s="15">
        <v>0</v>
      </c>
    </row>
    <row r="6665" spans="1:7" x14ac:dyDescent="0.2">
      <c r="A6665" s="15">
        <v>33950</v>
      </c>
      <c r="B6665" s="15">
        <v>0.1016</v>
      </c>
      <c r="C6665" s="15" t="s">
        <v>44</v>
      </c>
      <c r="D6665" s="15">
        <v>128000</v>
      </c>
      <c r="E6665" s="15">
        <v>36</v>
      </c>
      <c r="F6665" s="15">
        <v>1</v>
      </c>
      <c r="G6665" s="15">
        <v>0</v>
      </c>
    </row>
    <row r="6666" spans="1:7" x14ac:dyDescent="0.2">
      <c r="A6666" s="15">
        <v>9750</v>
      </c>
      <c r="B6666" s="15">
        <v>0.1212</v>
      </c>
      <c r="C6666" s="15" t="s">
        <v>44</v>
      </c>
      <c r="D6666" s="15">
        <v>30000</v>
      </c>
      <c r="E6666" s="15">
        <v>36</v>
      </c>
      <c r="F6666" s="15">
        <v>10</v>
      </c>
      <c r="G6666" s="15">
        <v>1</v>
      </c>
    </row>
    <row r="6667" spans="1:7" x14ac:dyDescent="0.2">
      <c r="A6667" s="15">
        <v>3500</v>
      </c>
      <c r="B6667" s="15">
        <v>7.9000000000000001E-2</v>
      </c>
      <c r="C6667" s="15" t="s">
        <v>46</v>
      </c>
      <c r="D6667" s="15">
        <v>79500</v>
      </c>
      <c r="E6667" s="15">
        <v>36</v>
      </c>
      <c r="F6667" s="15">
        <v>10</v>
      </c>
      <c r="G6667" s="15">
        <v>0</v>
      </c>
    </row>
    <row r="6668" spans="1:7" x14ac:dyDescent="0.2">
      <c r="A6668" s="15">
        <v>13500</v>
      </c>
      <c r="B6668" s="15">
        <v>8.8999999999999996E-2</v>
      </c>
      <c r="C6668" s="15" t="s">
        <v>44</v>
      </c>
      <c r="D6668" s="15">
        <v>50000</v>
      </c>
      <c r="E6668" s="15">
        <v>36</v>
      </c>
      <c r="F6668" s="15">
        <v>2</v>
      </c>
      <c r="G6668" s="15">
        <v>0</v>
      </c>
    </row>
    <row r="6669" spans="1:7" x14ac:dyDescent="0.2">
      <c r="A6669" s="15">
        <v>14400</v>
      </c>
      <c r="B6669" s="15">
        <v>0.1905</v>
      </c>
      <c r="C6669" s="15" t="s">
        <v>44</v>
      </c>
      <c r="D6669" s="15">
        <v>37000</v>
      </c>
      <c r="E6669" s="15">
        <v>36</v>
      </c>
      <c r="F6669" s="15">
        <v>10</v>
      </c>
      <c r="G6669" s="15">
        <v>0</v>
      </c>
    </row>
    <row r="6670" spans="1:7" x14ac:dyDescent="0.2">
      <c r="A6670" s="15">
        <v>12250</v>
      </c>
      <c r="B6670" s="15">
        <v>0.1409</v>
      </c>
      <c r="C6670" s="15" t="s">
        <v>46</v>
      </c>
      <c r="D6670" s="15">
        <v>35000</v>
      </c>
      <c r="E6670" s="15">
        <v>36</v>
      </c>
      <c r="F6670" s="15">
        <v>2</v>
      </c>
      <c r="G6670" s="15">
        <v>0</v>
      </c>
    </row>
    <row r="6671" spans="1:7" x14ac:dyDescent="0.2">
      <c r="A6671" s="15">
        <v>6950</v>
      </c>
      <c r="B6671" s="15">
        <v>0.1212</v>
      </c>
      <c r="C6671" s="15" t="s">
        <v>44</v>
      </c>
      <c r="D6671" s="15">
        <v>23350</v>
      </c>
      <c r="E6671" s="15">
        <v>36</v>
      </c>
      <c r="F6671" s="15">
        <v>2</v>
      </c>
      <c r="G6671" s="15">
        <v>0</v>
      </c>
    </row>
    <row r="6672" spans="1:7" x14ac:dyDescent="0.2">
      <c r="A6672" s="15">
        <v>6100</v>
      </c>
      <c r="B6672" s="15">
        <v>6.0299999999999999E-2</v>
      </c>
      <c r="C6672" s="15" t="s">
        <v>46</v>
      </c>
      <c r="D6672" s="15">
        <v>80000</v>
      </c>
      <c r="E6672" s="15">
        <v>36</v>
      </c>
      <c r="F6672" s="15">
        <v>10</v>
      </c>
      <c r="G6672" s="15">
        <v>0</v>
      </c>
    </row>
    <row r="6673" spans="1:7" x14ac:dyDescent="0.2">
      <c r="A6673" s="15">
        <v>16000</v>
      </c>
      <c r="B6673" s="15">
        <v>0.1905</v>
      </c>
      <c r="C6673" s="15" t="s">
        <v>46</v>
      </c>
      <c r="D6673" s="15">
        <v>91000</v>
      </c>
      <c r="E6673" s="15">
        <v>60</v>
      </c>
      <c r="F6673" s="15">
        <v>4</v>
      </c>
      <c r="G6673" s="15">
        <v>0</v>
      </c>
    </row>
    <row r="6674" spans="1:7" x14ac:dyDescent="0.2">
      <c r="A6674" s="15">
        <v>9000</v>
      </c>
      <c r="B6674" s="15">
        <v>0.158</v>
      </c>
      <c r="C6674" s="15" t="s">
        <v>44</v>
      </c>
      <c r="D6674" s="15">
        <v>44523.4</v>
      </c>
      <c r="E6674" s="15">
        <v>36</v>
      </c>
      <c r="F6674" s="15">
        <v>10</v>
      </c>
      <c r="G6674" s="15">
        <v>0</v>
      </c>
    </row>
    <row r="6675" spans="1:7" x14ac:dyDescent="0.2">
      <c r="A6675" s="15">
        <v>5300</v>
      </c>
      <c r="B6675" s="15">
        <v>0.14330000000000001</v>
      </c>
      <c r="C6675" s="15" t="s">
        <v>46</v>
      </c>
      <c r="D6675" s="15">
        <v>35000</v>
      </c>
      <c r="E6675" s="15">
        <v>36</v>
      </c>
      <c r="F6675" s="15">
        <v>10</v>
      </c>
      <c r="G6675" s="15">
        <v>0</v>
      </c>
    </row>
    <row r="6676" spans="1:7" x14ac:dyDescent="0.2">
      <c r="A6676" s="15">
        <v>2000</v>
      </c>
      <c r="B6676" s="15">
        <v>0.1409</v>
      </c>
      <c r="C6676" s="15" t="s">
        <v>45</v>
      </c>
      <c r="D6676" s="15">
        <v>45000</v>
      </c>
      <c r="E6676" s="15">
        <v>36</v>
      </c>
      <c r="F6676" s="15">
        <v>10</v>
      </c>
      <c r="G6676" s="15">
        <v>0</v>
      </c>
    </row>
    <row r="6677" spans="1:7" x14ac:dyDescent="0.2">
      <c r="A6677" s="15">
        <v>4800</v>
      </c>
      <c r="B6677" s="15">
        <v>0.17269999999999999</v>
      </c>
      <c r="C6677" s="15" t="s">
        <v>46</v>
      </c>
      <c r="D6677" s="15">
        <v>58500</v>
      </c>
      <c r="E6677" s="15">
        <v>36</v>
      </c>
      <c r="F6677" s="15">
        <v>2</v>
      </c>
      <c r="G6677" s="15">
        <v>0</v>
      </c>
    </row>
    <row r="6678" spans="1:7" x14ac:dyDescent="0.2">
      <c r="A6678" s="15">
        <v>8000</v>
      </c>
      <c r="B6678" s="15">
        <v>0.158</v>
      </c>
      <c r="C6678" s="15" t="s">
        <v>44</v>
      </c>
      <c r="D6678" s="15">
        <v>56000</v>
      </c>
      <c r="E6678" s="15">
        <v>36</v>
      </c>
      <c r="F6678" s="15">
        <v>3</v>
      </c>
      <c r="G6678" s="15">
        <v>0</v>
      </c>
    </row>
    <row r="6679" spans="1:7" x14ac:dyDescent="0.2">
      <c r="A6679" s="15">
        <v>6000</v>
      </c>
      <c r="B6679" s="15">
        <v>0.1114</v>
      </c>
      <c r="C6679" s="15" t="s">
        <v>46</v>
      </c>
      <c r="D6679" s="15">
        <v>70000</v>
      </c>
      <c r="E6679" s="15">
        <v>36</v>
      </c>
      <c r="F6679" s="15">
        <v>1</v>
      </c>
      <c r="G6679" s="15">
        <v>0</v>
      </c>
    </row>
    <row r="6680" spans="1:7" x14ac:dyDescent="0.2">
      <c r="A6680" s="15">
        <v>22000</v>
      </c>
      <c r="B6680" s="15">
        <v>0.15310000000000001</v>
      </c>
      <c r="C6680" s="15" t="s">
        <v>46</v>
      </c>
      <c r="D6680" s="15">
        <v>115000</v>
      </c>
      <c r="E6680" s="15">
        <v>36</v>
      </c>
      <c r="F6680" s="15">
        <v>2</v>
      </c>
      <c r="G6680" s="15">
        <v>1</v>
      </c>
    </row>
    <row r="6681" spans="1:7" x14ac:dyDescent="0.2">
      <c r="A6681" s="15">
        <v>18000</v>
      </c>
      <c r="B6681" s="15">
        <v>0.17269999999999999</v>
      </c>
      <c r="C6681" s="15" t="s">
        <v>44</v>
      </c>
      <c r="D6681" s="15">
        <v>52000</v>
      </c>
      <c r="E6681" s="15">
        <v>36</v>
      </c>
      <c r="F6681" s="15">
        <v>0.5</v>
      </c>
      <c r="G6681" s="15">
        <v>0</v>
      </c>
    </row>
    <row r="6682" spans="1:7" x14ac:dyDescent="0.2">
      <c r="A6682" s="15">
        <v>10000</v>
      </c>
      <c r="B6682" s="15">
        <v>7.9000000000000001E-2</v>
      </c>
      <c r="C6682" s="15" t="s">
        <v>44</v>
      </c>
      <c r="D6682" s="15">
        <v>36400</v>
      </c>
      <c r="E6682" s="15">
        <v>36</v>
      </c>
      <c r="F6682" s="15">
        <v>9</v>
      </c>
      <c r="G6682" s="15">
        <v>0</v>
      </c>
    </row>
    <row r="6683" spans="1:7" x14ac:dyDescent="0.2">
      <c r="A6683" s="15">
        <v>10000</v>
      </c>
      <c r="B6683" s="15">
        <v>6.6199999999999995E-2</v>
      </c>
      <c r="C6683" s="15" t="s">
        <v>44</v>
      </c>
      <c r="D6683" s="15">
        <v>44000</v>
      </c>
      <c r="E6683" s="15">
        <v>36</v>
      </c>
      <c r="F6683" s="15">
        <v>3</v>
      </c>
      <c r="G6683" s="15">
        <v>0</v>
      </c>
    </row>
    <row r="6684" spans="1:7" x14ac:dyDescent="0.2">
      <c r="A6684" s="15">
        <v>17000</v>
      </c>
      <c r="B6684" s="15">
        <v>0.1875</v>
      </c>
      <c r="C6684" s="15" t="s">
        <v>44</v>
      </c>
      <c r="D6684" s="15">
        <v>70000</v>
      </c>
      <c r="E6684" s="15">
        <v>36</v>
      </c>
      <c r="F6684" s="15">
        <v>1</v>
      </c>
      <c r="G6684" s="15">
        <v>0</v>
      </c>
    </row>
    <row r="6685" spans="1:7" x14ac:dyDescent="0.2">
      <c r="A6685" s="15">
        <v>11000</v>
      </c>
      <c r="B6685" s="15">
        <v>7.9000000000000001E-2</v>
      </c>
      <c r="C6685" s="15" t="s">
        <v>44</v>
      </c>
      <c r="D6685" s="15">
        <v>63000</v>
      </c>
      <c r="E6685" s="15">
        <v>36</v>
      </c>
      <c r="F6685" s="15">
        <v>6</v>
      </c>
      <c r="G6685" s="15">
        <v>0</v>
      </c>
    </row>
    <row r="6686" spans="1:7" x14ac:dyDescent="0.2">
      <c r="A6686" s="15">
        <v>18000</v>
      </c>
      <c r="B6686" s="15">
        <v>0.13109999999999999</v>
      </c>
      <c r="C6686" s="15" t="s">
        <v>46</v>
      </c>
      <c r="D6686" s="15">
        <v>118500</v>
      </c>
      <c r="E6686" s="15">
        <v>60</v>
      </c>
      <c r="F6686" s="15">
        <v>0.5</v>
      </c>
      <c r="G6686" s="15">
        <v>0</v>
      </c>
    </row>
    <row r="6687" spans="1:7" x14ac:dyDescent="0.2">
      <c r="A6687" s="15">
        <v>16000</v>
      </c>
      <c r="B6687" s="15">
        <v>0.1212</v>
      </c>
      <c r="C6687" s="15" t="s">
        <v>46</v>
      </c>
      <c r="D6687" s="15">
        <v>90000</v>
      </c>
      <c r="E6687" s="15">
        <v>36</v>
      </c>
      <c r="F6687" s="15">
        <v>8</v>
      </c>
      <c r="G6687" s="15">
        <v>1</v>
      </c>
    </row>
    <row r="6688" spans="1:7" x14ac:dyDescent="0.2">
      <c r="A6688" s="15">
        <v>5000</v>
      </c>
      <c r="B6688" s="15">
        <v>8.8999999999999996E-2</v>
      </c>
      <c r="C6688" s="15" t="s">
        <v>46</v>
      </c>
      <c r="D6688" s="15">
        <v>50000</v>
      </c>
      <c r="E6688" s="15">
        <v>36</v>
      </c>
      <c r="F6688" s="15">
        <v>8</v>
      </c>
      <c r="G6688" s="15">
        <v>0</v>
      </c>
    </row>
    <row r="6689" spans="1:7" x14ac:dyDescent="0.2">
      <c r="A6689" s="15">
        <v>18800</v>
      </c>
      <c r="B6689" s="15">
        <v>7.6200000000000004E-2</v>
      </c>
      <c r="C6689" s="15" t="s">
        <v>44</v>
      </c>
      <c r="D6689" s="15">
        <v>60000</v>
      </c>
      <c r="E6689" s="15">
        <v>36</v>
      </c>
      <c r="F6689" s="15">
        <v>1</v>
      </c>
      <c r="G6689" s="15">
        <v>0</v>
      </c>
    </row>
    <row r="6690" spans="1:7" x14ac:dyDescent="0.2">
      <c r="A6690" s="15">
        <v>15000</v>
      </c>
      <c r="B6690" s="15">
        <v>0.15310000000000001</v>
      </c>
      <c r="C6690" s="15" t="s">
        <v>44</v>
      </c>
      <c r="D6690" s="15">
        <v>49920</v>
      </c>
      <c r="E6690" s="15">
        <v>36</v>
      </c>
      <c r="F6690" s="15">
        <v>2</v>
      </c>
      <c r="G6690" s="15">
        <v>0</v>
      </c>
    </row>
    <row r="6691" spans="1:7" x14ac:dyDescent="0.2">
      <c r="A6691" s="15">
        <v>3000</v>
      </c>
      <c r="B6691" s="15">
        <v>0.1114</v>
      </c>
      <c r="C6691" s="15" t="s">
        <v>45</v>
      </c>
      <c r="D6691" s="15">
        <v>130000</v>
      </c>
      <c r="E6691" s="15">
        <v>36</v>
      </c>
      <c r="F6691" s="15">
        <v>10</v>
      </c>
      <c r="G6691" s="15">
        <v>0</v>
      </c>
    </row>
    <row r="6692" spans="1:7" x14ac:dyDescent="0.2">
      <c r="A6692" s="15">
        <v>25000</v>
      </c>
      <c r="B6692" s="15">
        <v>0.1777</v>
      </c>
      <c r="C6692" s="15" t="s">
        <v>44</v>
      </c>
      <c r="D6692" s="15">
        <v>65000</v>
      </c>
      <c r="E6692" s="15">
        <v>36</v>
      </c>
      <c r="F6692" s="15">
        <v>10</v>
      </c>
      <c r="G6692" s="15">
        <v>0</v>
      </c>
    </row>
    <row r="6693" spans="1:7" x14ac:dyDescent="0.2">
      <c r="A6693" s="15">
        <v>18000</v>
      </c>
      <c r="B6693" s="15">
        <v>0.21</v>
      </c>
      <c r="C6693" s="15" t="s">
        <v>44</v>
      </c>
      <c r="D6693" s="15">
        <v>45000</v>
      </c>
      <c r="E6693" s="15">
        <v>60</v>
      </c>
      <c r="F6693" s="15">
        <v>9</v>
      </c>
      <c r="G6693" s="15">
        <v>1</v>
      </c>
    </row>
    <row r="6694" spans="1:7" x14ac:dyDescent="0.2">
      <c r="A6694" s="15">
        <v>1200</v>
      </c>
      <c r="B6694" s="15">
        <v>0.1212</v>
      </c>
      <c r="C6694" s="15" t="s">
        <v>44</v>
      </c>
      <c r="D6694" s="15">
        <v>60000</v>
      </c>
      <c r="E6694" s="15">
        <v>36</v>
      </c>
      <c r="F6694" s="15">
        <v>6</v>
      </c>
      <c r="G6694" s="15">
        <v>0</v>
      </c>
    </row>
    <row r="6695" spans="1:7" x14ac:dyDescent="0.2">
      <c r="A6695" s="15">
        <v>20000</v>
      </c>
      <c r="B6695" s="15">
        <v>0.23280000000000001</v>
      </c>
      <c r="C6695" s="15" t="s">
        <v>45</v>
      </c>
      <c r="D6695" s="15">
        <v>50000</v>
      </c>
      <c r="E6695" s="15">
        <v>60</v>
      </c>
      <c r="F6695" s="15">
        <v>6</v>
      </c>
      <c r="G6695" s="15">
        <v>0</v>
      </c>
    </row>
    <row r="6696" spans="1:7" x14ac:dyDescent="0.2">
      <c r="A6696" s="15">
        <v>26000</v>
      </c>
      <c r="B6696" s="15">
        <v>0.2049</v>
      </c>
      <c r="C6696" s="15" t="s">
        <v>44</v>
      </c>
      <c r="D6696" s="15">
        <v>65000</v>
      </c>
      <c r="E6696" s="15">
        <v>60</v>
      </c>
      <c r="F6696" s="15">
        <v>5</v>
      </c>
      <c r="G6696" s="15">
        <v>0</v>
      </c>
    </row>
    <row r="6697" spans="1:7" x14ac:dyDescent="0.2">
      <c r="A6697" s="15">
        <v>7200</v>
      </c>
      <c r="B6697" s="15">
        <v>0.1875</v>
      </c>
      <c r="C6697" s="15" t="s">
        <v>44</v>
      </c>
      <c r="D6697" s="15">
        <v>38013</v>
      </c>
      <c r="E6697" s="15">
        <v>36</v>
      </c>
      <c r="F6697" s="15">
        <v>6</v>
      </c>
      <c r="G6697" s="15">
        <v>0</v>
      </c>
    </row>
    <row r="6698" spans="1:7" x14ac:dyDescent="0.2">
      <c r="A6698" s="15">
        <v>10000</v>
      </c>
      <c r="B6698" s="15">
        <v>6.6199999999999995E-2</v>
      </c>
      <c r="C6698" s="15" t="s">
        <v>44</v>
      </c>
      <c r="D6698" s="15">
        <v>68000</v>
      </c>
      <c r="E6698" s="15">
        <v>36</v>
      </c>
      <c r="F6698" s="15">
        <v>1</v>
      </c>
      <c r="G6698" s="15">
        <v>0</v>
      </c>
    </row>
    <row r="6699" spans="1:7" x14ac:dyDescent="0.2">
      <c r="A6699" s="15">
        <v>8975</v>
      </c>
      <c r="B6699" s="15">
        <v>0.1409</v>
      </c>
      <c r="C6699" s="15" t="s">
        <v>45</v>
      </c>
      <c r="D6699" s="15">
        <v>42000</v>
      </c>
      <c r="E6699" s="15">
        <v>36</v>
      </c>
      <c r="F6699" s="15">
        <v>3</v>
      </c>
      <c r="G6699" s="15">
        <v>1</v>
      </c>
    </row>
    <row r="6700" spans="1:7" x14ac:dyDescent="0.2">
      <c r="A6700" s="15">
        <v>5675</v>
      </c>
      <c r="B6700" s="15">
        <v>7.9000000000000001E-2</v>
      </c>
      <c r="C6700" s="15" t="s">
        <v>45</v>
      </c>
      <c r="D6700" s="15">
        <v>28000</v>
      </c>
      <c r="E6700" s="15">
        <v>36</v>
      </c>
      <c r="F6700" s="15">
        <v>3</v>
      </c>
      <c r="G6700" s="15">
        <v>0</v>
      </c>
    </row>
    <row r="6701" spans="1:7" x14ac:dyDescent="0.2">
      <c r="A6701" s="15">
        <v>22050</v>
      </c>
      <c r="B6701" s="15">
        <v>7.9000000000000001E-2</v>
      </c>
      <c r="C6701" s="15" t="s">
        <v>44</v>
      </c>
      <c r="D6701" s="15">
        <v>160000</v>
      </c>
      <c r="E6701" s="15">
        <v>36</v>
      </c>
      <c r="F6701" s="15">
        <v>1</v>
      </c>
      <c r="G6701" s="15">
        <v>0</v>
      </c>
    </row>
    <row r="6702" spans="1:7" x14ac:dyDescent="0.2">
      <c r="A6702" s="15">
        <v>4000</v>
      </c>
      <c r="B6702" s="15">
        <v>6.0299999999999999E-2</v>
      </c>
      <c r="C6702" s="15" t="s">
        <v>44</v>
      </c>
      <c r="D6702" s="15">
        <v>40000</v>
      </c>
      <c r="E6702" s="15">
        <v>36</v>
      </c>
      <c r="F6702" s="15">
        <v>0.5</v>
      </c>
      <c r="G6702" s="15">
        <v>0</v>
      </c>
    </row>
    <row r="6703" spans="1:7" x14ac:dyDescent="0.2">
      <c r="A6703" s="15">
        <v>19075</v>
      </c>
      <c r="B6703" s="15">
        <v>0.14330000000000001</v>
      </c>
      <c r="C6703" s="15" t="s">
        <v>46</v>
      </c>
      <c r="D6703" s="15">
        <v>48000</v>
      </c>
      <c r="E6703" s="15">
        <v>36</v>
      </c>
      <c r="F6703" s="15">
        <v>10</v>
      </c>
      <c r="G6703" s="15">
        <v>0</v>
      </c>
    </row>
    <row r="6704" spans="1:7" x14ac:dyDescent="0.2">
      <c r="A6704" s="15">
        <v>4500</v>
      </c>
      <c r="B6704" s="15">
        <v>6.0299999999999999E-2</v>
      </c>
      <c r="C6704" s="15" t="s">
        <v>46</v>
      </c>
      <c r="D6704" s="15">
        <v>39600</v>
      </c>
      <c r="E6704" s="15">
        <v>36</v>
      </c>
      <c r="F6704" s="15">
        <v>6</v>
      </c>
      <c r="G6704" s="15">
        <v>0</v>
      </c>
    </row>
    <row r="6705" spans="1:7" x14ac:dyDescent="0.2">
      <c r="A6705" s="15">
        <v>9450</v>
      </c>
      <c r="B6705" s="15">
        <v>0.1409</v>
      </c>
      <c r="C6705" s="15" t="s">
        <v>46</v>
      </c>
      <c r="D6705" s="15">
        <v>40000</v>
      </c>
      <c r="E6705" s="15">
        <v>36</v>
      </c>
      <c r="F6705" s="15">
        <v>9</v>
      </c>
      <c r="G6705" s="15">
        <v>0</v>
      </c>
    </row>
    <row r="6706" spans="1:7" x14ac:dyDescent="0.2">
      <c r="A6706" s="15">
        <v>8500</v>
      </c>
      <c r="B6706" s="15">
        <v>0.1777</v>
      </c>
      <c r="C6706" s="15" t="s">
        <v>45</v>
      </c>
      <c r="D6706" s="15">
        <v>25000</v>
      </c>
      <c r="E6706" s="15">
        <v>36</v>
      </c>
      <c r="F6706" s="15">
        <v>10</v>
      </c>
      <c r="G6706" s="15">
        <v>0</v>
      </c>
    </row>
    <row r="6707" spans="1:7" x14ac:dyDescent="0.2">
      <c r="A6707" s="15">
        <v>14575</v>
      </c>
      <c r="B6707" s="15">
        <v>6.0299999999999999E-2</v>
      </c>
      <c r="C6707" s="15" t="s">
        <v>46</v>
      </c>
      <c r="D6707" s="15">
        <v>47000</v>
      </c>
      <c r="E6707" s="15">
        <v>36</v>
      </c>
      <c r="F6707" s="15">
        <v>10</v>
      </c>
      <c r="G6707" s="15">
        <v>0</v>
      </c>
    </row>
    <row r="6708" spans="1:7" x14ac:dyDescent="0.2">
      <c r="A6708" s="15">
        <v>11200</v>
      </c>
      <c r="B6708" s="15">
        <v>0.1114</v>
      </c>
      <c r="C6708" s="15" t="s">
        <v>46</v>
      </c>
      <c r="D6708" s="15">
        <v>42000</v>
      </c>
      <c r="E6708" s="15">
        <v>36</v>
      </c>
      <c r="F6708" s="15">
        <v>4</v>
      </c>
      <c r="G6708" s="15">
        <v>0</v>
      </c>
    </row>
    <row r="6709" spans="1:7" x14ac:dyDescent="0.2">
      <c r="A6709" s="15">
        <v>5000</v>
      </c>
      <c r="B6709" s="15">
        <v>0.1016</v>
      </c>
      <c r="C6709" s="15" t="s">
        <v>46</v>
      </c>
      <c r="D6709" s="15">
        <v>39000</v>
      </c>
      <c r="E6709" s="15">
        <v>36</v>
      </c>
      <c r="F6709" s="15">
        <v>7</v>
      </c>
      <c r="G6709" s="15">
        <v>0</v>
      </c>
    </row>
    <row r="6710" spans="1:7" x14ac:dyDescent="0.2">
      <c r="A6710" s="15">
        <v>23675</v>
      </c>
      <c r="B6710" s="15">
        <v>0.23760000000000001</v>
      </c>
      <c r="C6710" s="15" t="s">
        <v>46</v>
      </c>
      <c r="D6710" s="15">
        <v>62750</v>
      </c>
      <c r="E6710" s="15">
        <v>60</v>
      </c>
      <c r="F6710" s="15">
        <v>0.5</v>
      </c>
      <c r="G6710" s="15">
        <v>0</v>
      </c>
    </row>
    <row r="6711" spans="1:7" x14ac:dyDescent="0.2">
      <c r="A6711" s="15">
        <v>10000</v>
      </c>
      <c r="B6711" s="15">
        <v>0.18490000000000001</v>
      </c>
      <c r="C6711" s="15" t="s">
        <v>44</v>
      </c>
      <c r="D6711" s="15">
        <v>125000</v>
      </c>
      <c r="E6711" s="15">
        <v>36</v>
      </c>
      <c r="F6711" s="15">
        <v>0.5</v>
      </c>
      <c r="G6711" s="15">
        <v>1</v>
      </c>
    </row>
    <row r="6712" spans="1:7" x14ac:dyDescent="0.2">
      <c r="A6712" s="15">
        <v>12000</v>
      </c>
      <c r="B6712" s="15">
        <v>0.1114</v>
      </c>
      <c r="C6712" s="15" t="s">
        <v>44</v>
      </c>
      <c r="D6712" s="15">
        <v>89000</v>
      </c>
      <c r="E6712" s="15">
        <v>36</v>
      </c>
      <c r="F6712" s="15">
        <v>5</v>
      </c>
      <c r="G6712" s="15">
        <v>0</v>
      </c>
    </row>
    <row r="6713" spans="1:7" x14ac:dyDescent="0.2">
      <c r="A6713" s="15">
        <v>30750</v>
      </c>
      <c r="B6713" s="15">
        <v>0.22950000000000001</v>
      </c>
      <c r="C6713" s="15" t="s">
        <v>46</v>
      </c>
      <c r="D6713" s="15">
        <v>77862</v>
      </c>
      <c r="E6713" s="15">
        <v>60</v>
      </c>
      <c r="F6713" s="15">
        <v>10</v>
      </c>
      <c r="G6713" s="15">
        <v>1</v>
      </c>
    </row>
    <row r="6714" spans="1:7" x14ac:dyDescent="0.2">
      <c r="A6714" s="15">
        <v>8325</v>
      </c>
      <c r="B6714" s="15">
        <v>0.14330000000000001</v>
      </c>
      <c r="C6714" s="15" t="s">
        <v>44</v>
      </c>
      <c r="D6714" s="15">
        <v>25000</v>
      </c>
      <c r="E6714" s="15">
        <v>36</v>
      </c>
      <c r="F6714" s="15">
        <v>4</v>
      </c>
      <c r="G6714" s="15">
        <v>0</v>
      </c>
    </row>
    <row r="6715" spans="1:7" x14ac:dyDescent="0.2">
      <c r="A6715" s="15">
        <v>8000</v>
      </c>
      <c r="B6715" s="15">
        <v>0.17269999999999999</v>
      </c>
      <c r="C6715" s="15" t="s">
        <v>46</v>
      </c>
      <c r="D6715" s="15">
        <v>45000</v>
      </c>
      <c r="E6715" s="15">
        <v>36</v>
      </c>
      <c r="F6715" s="15">
        <v>4</v>
      </c>
      <c r="G6715" s="15">
        <v>0</v>
      </c>
    </row>
    <row r="6716" spans="1:7" x14ac:dyDescent="0.2">
      <c r="A6716" s="15">
        <v>28100</v>
      </c>
      <c r="B6716" s="15">
        <v>0.1114</v>
      </c>
      <c r="C6716" s="15" t="s">
        <v>46</v>
      </c>
      <c r="D6716" s="15">
        <v>80000</v>
      </c>
      <c r="E6716" s="15">
        <v>60</v>
      </c>
      <c r="F6716" s="15">
        <v>2</v>
      </c>
      <c r="G6716" s="15">
        <v>0</v>
      </c>
    </row>
    <row r="6717" spans="1:7" x14ac:dyDescent="0.2">
      <c r="A6717" s="15">
        <v>30000</v>
      </c>
      <c r="B6717" s="15">
        <v>0.23630000000000001</v>
      </c>
      <c r="C6717" s="15" t="s">
        <v>46</v>
      </c>
      <c r="D6717" s="15">
        <v>76500</v>
      </c>
      <c r="E6717" s="15">
        <v>60</v>
      </c>
      <c r="F6717" s="15">
        <v>2</v>
      </c>
      <c r="G6717" s="15">
        <v>0</v>
      </c>
    </row>
    <row r="6718" spans="1:7" x14ac:dyDescent="0.2">
      <c r="A6718" s="15">
        <v>12000</v>
      </c>
      <c r="B6718" s="15">
        <v>0.1212</v>
      </c>
      <c r="C6718" s="15" t="s">
        <v>46</v>
      </c>
      <c r="D6718" s="15">
        <v>61387</v>
      </c>
      <c r="E6718" s="15">
        <v>36</v>
      </c>
      <c r="F6718" s="15">
        <v>10</v>
      </c>
      <c r="G6718" s="15">
        <v>0</v>
      </c>
    </row>
    <row r="6719" spans="1:7" x14ac:dyDescent="0.2">
      <c r="A6719" s="15">
        <v>14000</v>
      </c>
      <c r="B6719" s="15">
        <v>0.1212</v>
      </c>
      <c r="C6719" s="15" t="s">
        <v>45</v>
      </c>
      <c r="D6719" s="15">
        <v>38000</v>
      </c>
      <c r="E6719" s="15">
        <v>36</v>
      </c>
      <c r="F6719" s="15">
        <v>0.5</v>
      </c>
      <c r="G6719" s="15">
        <v>0</v>
      </c>
    </row>
    <row r="6720" spans="1:7" x14ac:dyDescent="0.2">
      <c r="A6720" s="15">
        <v>2000</v>
      </c>
      <c r="B6720" s="15">
        <v>7.6200000000000004E-2</v>
      </c>
      <c r="C6720" s="15" t="s">
        <v>46</v>
      </c>
      <c r="D6720" s="15">
        <v>32000</v>
      </c>
      <c r="E6720" s="15">
        <v>36</v>
      </c>
      <c r="F6720" s="15">
        <v>10</v>
      </c>
      <c r="G6720" s="15">
        <v>0</v>
      </c>
    </row>
    <row r="6721" spans="1:7" x14ac:dyDescent="0.2">
      <c r="A6721" s="15">
        <v>4500</v>
      </c>
      <c r="B6721" s="15">
        <v>0.13109999999999999</v>
      </c>
      <c r="C6721" s="15" t="s">
        <v>44</v>
      </c>
      <c r="D6721" s="15">
        <v>50000</v>
      </c>
      <c r="E6721" s="15">
        <v>36</v>
      </c>
      <c r="F6721" s="15">
        <v>10</v>
      </c>
      <c r="G6721" s="15">
        <v>0</v>
      </c>
    </row>
    <row r="6722" spans="1:7" x14ac:dyDescent="0.2">
      <c r="A6722" s="15">
        <v>16000</v>
      </c>
      <c r="B6722" s="15">
        <v>0.1777</v>
      </c>
      <c r="C6722" s="15" t="s">
        <v>44</v>
      </c>
      <c r="D6722" s="15">
        <v>50000</v>
      </c>
      <c r="E6722" s="15">
        <v>36</v>
      </c>
      <c r="F6722" s="15">
        <v>10</v>
      </c>
      <c r="G6722" s="15">
        <v>0</v>
      </c>
    </row>
    <row r="6723" spans="1:7" x14ac:dyDescent="0.2">
      <c r="A6723" s="15">
        <v>5000</v>
      </c>
      <c r="B6723" s="15">
        <v>0.158</v>
      </c>
      <c r="C6723" s="15" t="s">
        <v>44</v>
      </c>
      <c r="D6723" s="15">
        <v>37500</v>
      </c>
      <c r="E6723" s="15">
        <v>36</v>
      </c>
      <c r="F6723" s="15">
        <v>4</v>
      </c>
      <c r="G6723" s="15">
        <v>0</v>
      </c>
    </row>
    <row r="6724" spans="1:7" x14ac:dyDescent="0.2">
      <c r="A6724" s="15">
        <v>7500</v>
      </c>
      <c r="B6724" s="15">
        <v>0.1016</v>
      </c>
      <c r="C6724" s="15" t="s">
        <v>46</v>
      </c>
      <c r="D6724" s="15">
        <v>60000</v>
      </c>
      <c r="E6724" s="15">
        <v>36</v>
      </c>
      <c r="F6724" s="15">
        <v>6</v>
      </c>
      <c r="G6724" s="15">
        <v>0</v>
      </c>
    </row>
    <row r="6725" spans="1:7" x14ac:dyDescent="0.2">
      <c r="A6725" s="15">
        <v>5000</v>
      </c>
      <c r="B6725" s="15">
        <v>0.1212</v>
      </c>
      <c r="C6725" s="15" t="s">
        <v>44</v>
      </c>
      <c r="D6725" s="15">
        <v>54000</v>
      </c>
      <c r="E6725" s="15">
        <v>36</v>
      </c>
      <c r="F6725" s="15">
        <v>10</v>
      </c>
      <c r="G6725" s="15">
        <v>0</v>
      </c>
    </row>
    <row r="6726" spans="1:7" x14ac:dyDescent="0.2">
      <c r="A6726" s="15">
        <v>24000</v>
      </c>
      <c r="B6726" s="15">
        <v>0.15310000000000001</v>
      </c>
      <c r="C6726" s="15" t="s">
        <v>46</v>
      </c>
      <c r="D6726" s="15">
        <v>80000</v>
      </c>
      <c r="E6726" s="15">
        <v>36</v>
      </c>
      <c r="F6726" s="15">
        <v>5</v>
      </c>
      <c r="G6726" s="15">
        <v>0</v>
      </c>
    </row>
    <row r="6727" spans="1:7" x14ac:dyDescent="0.2">
      <c r="A6727" s="15">
        <v>12000</v>
      </c>
      <c r="B6727" s="15">
        <v>0.1409</v>
      </c>
      <c r="C6727" s="15" t="s">
        <v>45</v>
      </c>
      <c r="D6727" s="15">
        <v>52000</v>
      </c>
      <c r="E6727" s="15">
        <v>36</v>
      </c>
      <c r="F6727" s="15">
        <v>10</v>
      </c>
      <c r="G6727" s="15">
        <v>0</v>
      </c>
    </row>
    <row r="6728" spans="1:7" x14ac:dyDescent="0.2">
      <c r="A6728" s="15">
        <v>12000</v>
      </c>
      <c r="B6728" s="15">
        <v>0.1016</v>
      </c>
      <c r="C6728" s="15" t="s">
        <v>44</v>
      </c>
      <c r="D6728" s="15">
        <v>65000</v>
      </c>
      <c r="E6728" s="15">
        <v>36</v>
      </c>
      <c r="F6728" s="15">
        <v>10</v>
      </c>
      <c r="G6728" s="15">
        <v>0</v>
      </c>
    </row>
    <row r="6729" spans="1:7" x14ac:dyDescent="0.2">
      <c r="A6729" s="15">
        <v>9000</v>
      </c>
      <c r="B6729" s="15">
        <v>7.9000000000000001E-2</v>
      </c>
      <c r="C6729" s="15" t="s">
        <v>44</v>
      </c>
      <c r="D6729" s="15">
        <v>50000</v>
      </c>
      <c r="E6729" s="15">
        <v>36</v>
      </c>
      <c r="F6729" s="15">
        <v>10</v>
      </c>
      <c r="G6729" s="15">
        <v>0</v>
      </c>
    </row>
    <row r="6730" spans="1:7" x14ac:dyDescent="0.2">
      <c r="A6730" s="15">
        <v>3000</v>
      </c>
      <c r="B6730" s="15">
        <v>0.16289999999999999</v>
      </c>
      <c r="C6730" s="15" t="s">
        <v>44</v>
      </c>
      <c r="D6730" s="15">
        <v>32000</v>
      </c>
      <c r="E6730" s="15">
        <v>36</v>
      </c>
      <c r="F6730" s="15">
        <v>7</v>
      </c>
      <c r="G6730" s="15">
        <v>0</v>
      </c>
    </row>
    <row r="6731" spans="1:7" x14ac:dyDescent="0.2">
      <c r="A6731" s="15">
        <v>1800</v>
      </c>
      <c r="B6731" s="15">
        <v>0.16289999999999999</v>
      </c>
      <c r="C6731" s="15" t="s">
        <v>44</v>
      </c>
      <c r="D6731" s="15">
        <v>110000</v>
      </c>
      <c r="E6731" s="15">
        <v>36</v>
      </c>
      <c r="F6731" s="15">
        <v>1</v>
      </c>
      <c r="G6731" s="15">
        <v>0</v>
      </c>
    </row>
    <row r="6732" spans="1:7" x14ac:dyDescent="0.2">
      <c r="A6732" s="15">
        <v>15000</v>
      </c>
      <c r="B6732" s="15">
        <v>0.1409</v>
      </c>
      <c r="C6732" s="15" t="s">
        <v>44</v>
      </c>
      <c r="D6732" s="15">
        <v>40000</v>
      </c>
      <c r="E6732" s="15">
        <v>36</v>
      </c>
      <c r="F6732" s="15">
        <v>10</v>
      </c>
      <c r="G6732" s="15">
        <v>0</v>
      </c>
    </row>
    <row r="6733" spans="1:7" x14ac:dyDescent="0.2">
      <c r="A6733" s="15">
        <v>8800</v>
      </c>
      <c r="B6733" s="15">
        <v>0.1016</v>
      </c>
      <c r="C6733" s="15" t="s">
        <v>44</v>
      </c>
      <c r="D6733" s="15">
        <v>130000</v>
      </c>
      <c r="E6733" s="15">
        <v>36</v>
      </c>
      <c r="F6733" s="15">
        <v>5</v>
      </c>
      <c r="G6733" s="15">
        <v>0</v>
      </c>
    </row>
    <row r="6734" spans="1:7" x14ac:dyDescent="0.2">
      <c r="A6734" s="15">
        <v>10000</v>
      </c>
      <c r="B6734" s="15">
        <v>0.1114</v>
      </c>
      <c r="C6734" s="15" t="s">
        <v>46</v>
      </c>
      <c r="D6734" s="15">
        <v>79000</v>
      </c>
      <c r="E6734" s="15">
        <v>36</v>
      </c>
      <c r="F6734" s="15">
        <v>0.5</v>
      </c>
      <c r="G6734" s="15">
        <v>0</v>
      </c>
    </row>
    <row r="6735" spans="1:7" x14ac:dyDescent="0.2">
      <c r="A6735" s="15">
        <v>9050</v>
      </c>
      <c r="B6735" s="15">
        <v>0.18490000000000001</v>
      </c>
      <c r="C6735" s="15" t="s">
        <v>44</v>
      </c>
      <c r="D6735" s="15">
        <v>70000</v>
      </c>
      <c r="E6735" s="15">
        <v>36</v>
      </c>
      <c r="F6735" s="15">
        <v>7</v>
      </c>
      <c r="G6735" s="15">
        <v>1</v>
      </c>
    </row>
    <row r="6736" spans="1:7" x14ac:dyDescent="0.2">
      <c r="A6736" s="15">
        <v>12425</v>
      </c>
      <c r="B6736" s="15">
        <v>0.15310000000000001</v>
      </c>
      <c r="C6736" s="15" t="s">
        <v>46</v>
      </c>
      <c r="D6736" s="15">
        <v>87000</v>
      </c>
      <c r="E6736" s="15">
        <v>36</v>
      </c>
      <c r="F6736" s="15">
        <v>10</v>
      </c>
      <c r="G6736" s="15">
        <v>1</v>
      </c>
    </row>
    <row r="6737" spans="1:7" x14ac:dyDescent="0.2">
      <c r="A6737" s="15">
        <v>4800</v>
      </c>
      <c r="B6737" s="15">
        <v>0.17269999999999999</v>
      </c>
      <c r="C6737" s="15" t="s">
        <v>46</v>
      </c>
      <c r="D6737" s="15">
        <v>35000</v>
      </c>
      <c r="E6737" s="15">
        <v>36</v>
      </c>
      <c r="F6737" s="15">
        <v>4</v>
      </c>
      <c r="G6737" s="15">
        <v>0</v>
      </c>
    </row>
    <row r="6738" spans="1:7" x14ac:dyDescent="0.2">
      <c r="A6738" s="15">
        <v>24575</v>
      </c>
      <c r="B6738" s="15">
        <v>0.1777</v>
      </c>
      <c r="C6738" s="15" t="s">
        <v>44</v>
      </c>
      <c r="D6738" s="15">
        <v>67942.55</v>
      </c>
      <c r="E6738" s="15">
        <v>36</v>
      </c>
      <c r="F6738" s="15">
        <v>7</v>
      </c>
      <c r="G6738" s="15">
        <v>0</v>
      </c>
    </row>
    <row r="6739" spans="1:7" x14ac:dyDescent="0.2">
      <c r="A6739" s="15">
        <v>18000</v>
      </c>
      <c r="B6739" s="15">
        <v>0.18490000000000001</v>
      </c>
      <c r="C6739" s="15" t="s">
        <v>45</v>
      </c>
      <c r="D6739" s="15">
        <v>84500</v>
      </c>
      <c r="E6739" s="15">
        <v>36</v>
      </c>
      <c r="F6739" s="15">
        <v>10</v>
      </c>
      <c r="G6739" s="15">
        <v>0</v>
      </c>
    </row>
    <row r="6740" spans="1:7" x14ac:dyDescent="0.2">
      <c r="A6740" s="15">
        <v>9450</v>
      </c>
      <c r="B6740" s="15">
        <v>7.6200000000000004E-2</v>
      </c>
      <c r="C6740" s="15" t="s">
        <v>46</v>
      </c>
      <c r="D6740" s="15">
        <v>45000</v>
      </c>
      <c r="E6740" s="15">
        <v>36</v>
      </c>
      <c r="F6740" s="15">
        <v>1</v>
      </c>
      <c r="G6740" s="15">
        <v>0</v>
      </c>
    </row>
    <row r="6741" spans="1:7" x14ac:dyDescent="0.2">
      <c r="A6741" s="15">
        <v>20000</v>
      </c>
      <c r="B6741" s="15">
        <v>0.1212</v>
      </c>
      <c r="C6741" s="15" t="s">
        <v>46</v>
      </c>
      <c r="D6741" s="15">
        <v>80000</v>
      </c>
      <c r="E6741" s="15">
        <v>36</v>
      </c>
      <c r="F6741" s="15">
        <v>6</v>
      </c>
      <c r="G6741" s="15">
        <v>0</v>
      </c>
    </row>
    <row r="6742" spans="1:7" x14ac:dyDescent="0.2">
      <c r="A6742" s="15">
        <v>10000</v>
      </c>
      <c r="B6742" s="15">
        <v>0.16289999999999999</v>
      </c>
      <c r="C6742" s="15" t="s">
        <v>46</v>
      </c>
      <c r="D6742" s="15">
        <v>49000</v>
      </c>
      <c r="E6742" s="15">
        <v>36</v>
      </c>
      <c r="F6742" s="15">
        <v>4</v>
      </c>
      <c r="G6742" s="15">
        <v>1</v>
      </c>
    </row>
    <row r="6743" spans="1:7" x14ac:dyDescent="0.2">
      <c r="A6743" s="15">
        <v>9350</v>
      </c>
      <c r="B6743" s="15">
        <v>0.1016</v>
      </c>
      <c r="C6743" s="15" t="s">
        <v>44</v>
      </c>
      <c r="D6743" s="15">
        <v>55000</v>
      </c>
      <c r="E6743" s="15">
        <v>36</v>
      </c>
      <c r="F6743" s="15">
        <v>1</v>
      </c>
      <c r="G6743" s="15">
        <v>0</v>
      </c>
    </row>
    <row r="6744" spans="1:7" x14ac:dyDescent="0.2">
      <c r="A6744" s="15">
        <v>10000</v>
      </c>
      <c r="B6744" s="15">
        <v>0.1409</v>
      </c>
      <c r="C6744" s="15" t="s">
        <v>46</v>
      </c>
      <c r="D6744" s="15">
        <v>72000</v>
      </c>
      <c r="E6744" s="15">
        <v>36</v>
      </c>
      <c r="F6744" s="15">
        <v>8</v>
      </c>
      <c r="G6744" s="15">
        <v>0</v>
      </c>
    </row>
    <row r="6745" spans="1:7" x14ac:dyDescent="0.2">
      <c r="A6745" s="15">
        <v>7000</v>
      </c>
      <c r="B6745" s="15">
        <v>7.9000000000000001E-2</v>
      </c>
      <c r="C6745" s="15" t="s">
        <v>44</v>
      </c>
      <c r="D6745" s="15">
        <v>60000</v>
      </c>
      <c r="E6745" s="15">
        <v>36</v>
      </c>
      <c r="F6745" s="15">
        <v>5</v>
      </c>
      <c r="G6745" s="15">
        <v>0</v>
      </c>
    </row>
    <row r="6746" spans="1:7" x14ac:dyDescent="0.2">
      <c r="A6746" s="15">
        <v>5000</v>
      </c>
      <c r="B6746" s="15">
        <v>8.8999999999999996E-2</v>
      </c>
      <c r="C6746" s="15" t="s">
        <v>44</v>
      </c>
      <c r="D6746" s="15">
        <v>33000</v>
      </c>
      <c r="E6746" s="15">
        <v>36</v>
      </c>
      <c r="F6746" s="15">
        <v>2</v>
      </c>
      <c r="G6746" s="15">
        <v>0</v>
      </c>
    </row>
    <row r="6747" spans="1:7" x14ac:dyDescent="0.2">
      <c r="A6747" s="15">
        <v>4000</v>
      </c>
      <c r="B6747" s="15">
        <v>0.13109999999999999</v>
      </c>
      <c r="C6747" s="15" t="s">
        <v>46</v>
      </c>
      <c r="D6747" s="15">
        <v>72000</v>
      </c>
      <c r="E6747" s="15">
        <v>36</v>
      </c>
      <c r="F6747" s="15">
        <v>5</v>
      </c>
      <c r="G6747" s="15">
        <v>0</v>
      </c>
    </row>
    <row r="6748" spans="1:7" x14ac:dyDescent="0.2">
      <c r="A6748" s="15">
        <v>2400</v>
      </c>
      <c r="B6748" s="15">
        <v>0.15310000000000001</v>
      </c>
      <c r="C6748" s="15" t="s">
        <v>44</v>
      </c>
      <c r="D6748" s="15">
        <v>40000</v>
      </c>
      <c r="E6748" s="15">
        <v>36</v>
      </c>
      <c r="F6748" s="15">
        <v>9</v>
      </c>
      <c r="G6748" s="15">
        <v>0</v>
      </c>
    </row>
    <row r="6749" spans="1:7" x14ac:dyDescent="0.2">
      <c r="A6749" s="15">
        <v>2100</v>
      </c>
      <c r="B6749" s="15">
        <v>0.1114</v>
      </c>
      <c r="C6749" s="15" t="s">
        <v>44</v>
      </c>
      <c r="D6749" s="15">
        <v>30000</v>
      </c>
      <c r="E6749" s="15">
        <v>36</v>
      </c>
      <c r="F6749" s="15">
        <v>0.5</v>
      </c>
      <c r="G6749" s="15">
        <v>1</v>
      </c>
    </row>
    <row r="6750" spans="1:7" x14ac:dyDescent="0.2">
      <c r="A6750" s="15">
        <v>19750</v>
      </c>
      <c r="B6750" s="15">
        <v>0.15310000000000001</v>
      </c>
      <c r="C6750" s="15" t="s">
        <v>45</v>
      </c>
      <c r="D6750" s="15">
        <v>50000</v>
      </c>
      <c r="E6750" s="15">
        <v>60</v>
      </c>
      <c r="F6750" s="15">
        <v>4</v>
      </c>
      <c r="G6750" s="15">
        <v>0</v>
      </c>
    </row>
    <row r="6751" spans="1:7" x14ac:dyDescent="0.2">
      <c r="A6751" s="15">
        <v>6000</v>
      </c>
      <c r="B6751" s="15">
        <v>0.13109999999999999</v>
      </c>
      <c r="C6751" s="15" t="s">
        <v>44</v>
      </c>
      <c r="D6751" s="15">
        <v>43000</v>
      </c>
      <c r="E6751" s="15">
        <v>36</v>
      </c>
      <c r="F6751" s="15">
        <v>2</v>
      </c>
      <c r="G6751" s="15">
        <v>0</v>
      </c>
    </row>
    <row r="6752" spans="1:7" x14ac:dyDescent="0.2">
      <c r="A6752" s="15">
        <v>15000</v>
      </c>
      <c r="B6752" s="15">
        <v>0.15310000000000001</v>
      </c>
      <c r="C6752" s="15" t="s">
        <v>44</v>
      </c>
      <c r="D6752" s="15">
        <v>151255</v>
      </c>
      <c r="E6752" s="15">
        <v>36</v>
      </c>
      <c r="F6752" s="15">
        <v>1</v>
      </c>
      <c r="G6752" s="15">
        <v>0</v>
      </c>
    </row>
    <row r="6753" spans="1:7" x14ac:dyDescent="0.2">
      <c r="A6753" s="15">
        <v>4200</v>
      </c>
      <c r="B6753" s="15">
        <v>0.15310000000000001</v>
      </c>
      <c r="C6753" s="15" t="s">
        <v>44</v>
      </c>
      <c r="D6753" s="15">
        <v>30000</v>
      </c>
      <c r="E6753" s="15">
        <v>36</v>
      </c>
      <c r="F6753" s="15">
        <v>2</v>
      </c>
      <c r="G6753" s="15">
        <v>0</v>
      </c>
    </row>
    <row r="6754" spans="1:7" x14ac:dyDescent="0.2">
      <c r="A6754" s="15">
        <v>6175</v>
      </c>
      <c r="B6754" s="15">
        <v>8.8999999999999996E-2</v>
      </c>
      <c r="C6754" s="15" t="s">
        <v>44</v>
      </c>
      <c r="D6754" s="15">
        <v>45000</v>
      </c>
      <c r="E6754" s="15">
        <v>36</v>
      </c>
      <c r="F6754" s="15">
        <v>10</v>
      </c>
      <c r="G6754" s="15">
        <v>0</v>
      </c>
    </row>
    <row r="6755" spans="1:7" x14ac:dyDescent="0.2">
      <c r="A6755" s="15">
        <v>35000</v>
      </c>
      <c r="B6755" s="15">
        <v>0.22470000000000001</v>
      </c>
      <c r="C6755" s="15" t="s">
        <v>44</v>
      </c>
      <c r="D6755" s="15">
        <v>104000</v>
      </c>
      <c r="E6755" s="15">
        <v>60</v>
      </c>
      <c r="F6755" s="15">
        <v>6</v>
      </c>
      <c r="G6755" s="15">
        <v>0</v>
      </c>
    </row>
    <row r="6756" spans="1:7" x14ac:dyDescent="0.2">
      <c r="A6756" s="15">
        <v>20000</v>
      </c>
      <c r="B6756" s="15">
        <v>0.1212</v>
      </c>
      <c r="C6756" s="15" t="s">
        <v>45</v>
      </c>
      <c r="D6756" s="15">
        <v>50000</v>
      </c>
      <c r="E6756" s="15">
        <v>36</v>
      </c>
      <c r="F6756" s="15">
        <v>4</v>
      </c>
      <c r="G6756" s="15">
        <v>1</v>
      </c>
    </row>
    <row r="6757" spans="1:7" x14ac:dyDescent="0.2">
      <c r="A6757" s="15">
        <v>4000</v>
      </c>
      <c r="B6757" s="15">
        <v>0.15310000000000001</v>
      </c>
      <c r="C6757" s="15" t="s">
        <v>46</v>
      </c>
      <c r="D6757" s="15">
        <v>42000</v>
      </c>
      <c r="E6757" s="15">
        <v>36</v>
      </c>
      <c r="F6757" s="15">
        <v>10</v>
      </c>
      <c r="G6757" s="15">
        <v>0</v>
      </c>
    </row>
    <row r="6758" spans="1:7" x14ac:dyDescent="0.2">
      <c r="A6758" s="15">
        <v>33600</v>
      </c>
      <c r="B6758" s="15">
        <v>0.15310000000000001</v>
      </c>
      <c r="C6758" s="15" t="s">
        <v>44</v>
      </c>
      <c r="D6758" s="15">
        <v>96000</v>
      </c>
      <c r="E6758" s="15">
        <v>60</v>
      </c>
      <c r="F6758" s="15">
        <v>10</v>
      </c>
      <c r="G6758" s="15">
        <v>0</v>
      </c>
    </row>
    <row r="6759" spans="1:7" x14ac:dyDescent="0.2">
      <c r="A6759" s="15">
        <v>7150</v>
      </c>
      <c r="B6759" s="15">
        <v>0.16289999999999999</v>
      </c>
      <c r="C6759" s="15" t="s">
        <v>44</v>
      </c>
      <c r="D6759" s="15">
        <v>84000</v>
      </c>
      <c r="E6759" s="15">
        <v>36</v>
      </c>
      <c r="F6759" s="15">
        <v>3</v>
      </c>
      <c r="G6759" s="15">
        <v>0</v>
      </c>
    </row>
    <row r="6760" spans="1:7" x14ac:dyDescent="0.2">
      <c r="A6760" s="15">
        <v>5400</v>
      </c>
      <c r="B6760" s="15">
        <v>8.8999999999999996E-2</v>
      </c>
      <c r="C6760" s="15" t="s">
        <v>44</v>
      </c>
      <c r="D6760" s="15">
        <v>56000</v>
      </c>
      <c r="E6760" s="15">
        <v>36</v>
      </c>
      <c r="F6760" s="15">
        <v>0.5</v>
      </c>
      <c r="G6760" s="15">
        <v>1</v>
      </c>
    </row>
    <row r="6761" spans="1:7" x14ac:dyDescent="0.2">
      <c r="A6761" s="15">
        <v>11500</v>
      </c>
      <c r="B6761" s="15">
        <v>0.14330000000000001</v>
      </c>
      <c r="C6761" s="15" t="s">
        <v>44</v>
      </c>
      <c r="D6761" s="15">
        <v>78000</v>
      </c>
      <c r="E6761" s="15">
        <v>36</v>
      </c>
      <c r="F6761" s="15">
        <v>2</v>
      </c>
      <c r="G6761" s="15">
        <v>0</v>
      </c>
    </row>
    <row r="6762" spans="1:7" x14ac:dyDescent="0.2">
      <c r="A6762" s="15">
        <v>3800</v>
      </c>
      <c r="B6762" s="15">
        <v>6.6199999999999995E-2</v>
      </c>
      <c r="C6762" s="15" t="s">
        <v>46</v>
      </c>
      <c r="D6762" s="15">
        <v>27000</v>
      </c>
      <c r="E6762" s="15">
        <v>36</v>
      </c>
      <c r="F6762" s="15">
        <v>2</v>
      </c>
      <c r="G6762" s="15">
        <v>0</v>
      </c>
    </row>
    <row r="6763" spans="1:7" x14ac:dyDescent="0.2">
      <c r="A6763" s="15">
        <v>7650</v>
      </c>
      <c r="B6763" s="15">
        <v>0.13109999999999999</v>
      </c>
      <c r="C6763" s="15" t="s">
        <v>44</v>
      </c>
      <c r="D6763" s="15">
        <v>43000</v>
      </c>
      <c r="E6763" s="15">
        <v>36</v>
      </c>
      <c r="F6763" s="15">
        <v>1</v>
      </c>
      <c r="G6763" s="15">
        <v>0</v>
      </c>
    </row>
    <row r="6764" spans="1:7" x14ac:dyDescent="0.2">
      <c r="A6764" s="15">
        <v>18000</v>
      </c>
      <c r="B6764" s="15">
        <v>0.1875</v>
      </c>
      <c r="C6764" s="15" t="s">
        <v>46</v>
      </c>
      <c r="D6764" s="15">
        <v>45000</v>
      </c>
      <c r="E6764" s="15">
        <v>36</v>
      </c>
      <c r="F6764" s="15">
        <v>6</v>
      </c>
      <c r="G6764" s="15">
        <v>1</v>
      </c>
    </row>
    <row r="6765" spans="1:7" x14ac:dyDescent="0.2">
      <c r="A6765" s="15">
        <v>14000</v>
      </c>
      <c r="B6765" s="15">
        <v>0.1875</v>
      </c>
      <c r="C6765" s="15" t="s">
        <v>44</v>
      </c>
      <c r="D6765" s="15">
        <v>160000</v>
      </c>
      <c r="E6765" s="15">
        <v>36</v>
      </c>
      <c r="F6765" s="15">
        <v>7</v>
      </c>
      <c r="G6765" s="15">
        <v>0</v>
      </c>
    </row>
    <row r="6766" spans="1:7" x14ac:dyDescent="0.2">
      <c r="A6766" s="15">
        <v>6000</v>
      </c>
      <c r="B6766" s="15">
        <v>0.15310000000000001</v>
      </c>
      <c r="C6766" s="15" t="s">
        <v>44</v>
      </c>
      <c r="D6766" s="15">
        <v>70000</v>
      </c>
      <c r="E6766" s="15">
        <v>36</v>
      </c>
      <c r="F6766" s="15">
        <v>2</v>
      </c>
      <c r="G6766" s="15">
        <v>0</v>
      </c>
    </row>
    <row r="6767" spans="1:7" x14ac:dyDescent="0.2">
      <c r="A6767" s="15">
        <v>10400</v>
      </c>
      <c r="B6767" s="15">
        <v>0.1777</v>
      </c>
      <c r="C6767" s="15" t="s">
        <v>44</v>
      </c>
      <c r="D6767" s="15">
        <v>42000</v>
      </c>
      <c r="E6767" s="15">
        <v>36</v>
      </c>
      <c r="F6767" s="15">
        <v>3</v>
      </c>
      <c r="G6767" s="15">
        <v>1</v>
      </c>
    </row>
    <row r="6768" spans="1:7" x14ac:dyDescent="0.2">
      <c r="A6768" s="15">
        <v>15000</v>
      </c>
      <c r="B6768" s="15">
        <v>0.158</v>
      </c>
      <c r="C6768" s="15" t="s">
        <v>46</v>
      </c>
      <c r="D6768" s="15">
        <v>58000</v>
      </c>
      <c r="E6768" s="15">
        <v>36</v>
      </c>
      <c r="F6768" s="15">
        <v>10</v>
      </c>
      <c r="G6768" s="15">
        <v>0</v>
      </c>
    </row>
    <row r="6769" spans="1:7" x14ac:dyDescent="0.2">
      <c r="A6769" s="15">
        <v>5075</v>
      </c>
      <c r="B6769" s="15">
        <v>0.13109999999999999</v>
      </c>
      <c r="C6769" s="15" t="s">
        <v>44</v>
      </c>
      <c r="D6769" s="15">
        <v>50000</v>
      </c>
      <c r="E6769" s="15">
        <v>36</v>
      </c>
      <c r="F6769" s="15">
        <v>4</v>
      </c>
      <c r="G6769" s="15">
        <v>0</v>
      </c>
    </row>
    <row r="6770" spans="1:7" x14ac:dyDescent="0.2">
      <c r="A6770" s="15">
        <v>8000</v>
      </c>
      <c r="B6770" s="15">
        <v>0.14330000000000001</v>
      </c>
      <c r="C6770" s="15" t="s">
        <v>44</v>
      </c>
      <c r="D6770" s="15">
        <v>62000</v>
      </c>
      <c r="E6770" s="15">
        <v>36</v>
      </c>
      <c r="F6770" s="15">
        <v>10</v>
      </c>
      <c r="G6770" s="15">
        <v>0</v>
      </c>
    </row>
    <row r="6771" spans="1:7" x14ac:dyDescent="0.2">
      <c r="A6771" s="15">
        <v>2500</v>
      </c>
      <c r="B6771" s="15">
        <v>7.9000000000000001E-2</v>
      </c>
      <c r="C6771" s="15" t="s">
        <v>46</v>
      </c>
      <c r="D6771" s="15">
        <v>70000</v>
      </c>
      <c r="E6771" s="15">
        <v>36</v>
      </c>
      <c r="F6771" s="15">
        <v>10</v>
      </c>
      <c r="G6771" s="15">
        <v>0</v>
      </c>
    </row>
    <row r="6772" spans="1:7" x14ac:dyDescent="0.2">
      <c r="A6772" s="15">
        <v>15000</v>
      </c>
      <c r="B6772" s="15">
        <v>7.9000000000000001E-2</v>
      </c>
      <c r="C6772" s="15" t="s">
        <v>46</v>
      </c>
      <c r="D6772" s="15">
        <v>113356.05</v>
      </c>
      <c r="E6772" s="15">
        <v>36</v>
      </c>
      <c r="F6772" s="15">
        <v>3</v>
      </c>
      <c r="G6772" s="15">
        <v>0</v>
      </c>
    </row>
    <row r="6773" spans="1:7" x14ac:dyDescent="0.2">
      <c r="A6773" s="15">
        <v>5000</v>
      </c>
      <c r="B6773" s="15">
        <v>0.1777</v>
      </c>
      <c r="C6773" s="15" t="s">
        <v>44</v>
      </c>
      <c r="D6773" s="15">
        <v>55000</v>
      </c>
      <c r="E6773" s="15">
        <v>36</v>
      </c>
      <c r="F6773" s="15">
        <v>0.5</v>
      </c>
      <c r="G6773" s="15">
        <v>1</v>
      </c>
    </row>
    <row r="6774" spans="1:7" x14ac:dyDescent="0.2">
      <c r="A6774" s="15">
        <v>8000</v>
      </c>
      <c r="B6774" s="15">
        <v>7.6200000000000004E-2</v>
      </c>
      <c r="C6774" s="15" t="s">
        <v>46</v>
      </c>
      <c r="D6774" s="15">
        <v>39000</v>
      </c>
      <c r="E6774" s="15">
        <v>36</v>
      </c>
      <c r="F6774" s="15">
        <v>0.5</v>
      </c>
      <c r="G6774" s="15">
        <v>0</v>
      </c>
    </row>
    <row r="6775" spans="1:7" x14ac:dyDescent="0.2">
      <c r="A6775" s="15">
        <v>10000</v>
      </c>
      <c r="B6775" s="15">
        <v>0.1409</v>
      </c>
      <c r="C6775" s="15" t="s">
        <v>46</v>
      </c>
      <c r="D6775" s="15">
        <v>55000</v>
      </c>
      <c r="E6775" s="15">
        <v>36</v>
      </c>
      <c r="F6775" s="15">
        <v>6</v>
      </c>
      <c r="G6775" s="15">
        <v>0</v>
      </c>
    </row>
    <row r="6776" spans="1:7" x14ac:dyDescent="0.2">
      <c r="A6776" s="15">
        <v>1200</v>
      </c>
      <c r="B6776" s="15">
        <v>0.1212</v>
      </c>
      <c r="C6776" s="15" t="s">
        <v>46</v>
      </c>
      <c r="D6776" s="15">
        <v>78000</v>
      </c>
      <c r="E6776" s="15">
        <v>36</v>
      </c>
      <c r="F6776" s="15">
        <v>10</v>
      </c>
      <c r="G6776" s="15">
        <v>0</v>
      </c>
    </row>
    <row r="6777" spans="1:7" x14ac:dyDescent="0.2">
      <c r="A6777" s="15">
        <v>25800</v>
      </c>
      <c r="B6777" s="15">
        <v>0.23760000000000001</v>
      </c>
      <c r="C6777" s="15" t="s">
        <v>44</v>
      </c>
      <c r="D6777" s="16">
        <v>700000</v>
      </c>
      <c r="E6777" s="15">
        <v>60</v>
      </c>
      <c r="F6777" s="15">
        <v>10</v>
      </c>
      <c r="G6777" s="15">
        <v>0</v>
      </c>
    </row>
    <row r="6778" spans="1:7" x14ac:dyDescent="0.2">
      <c r="A6778" s="15">
        <v>9800</v>
      </c>
      <c r="B6778" s="15">
        <v>0.158</v>
      </c>
      <c r="C6778" s="15" t="s">
        <v>46</v>
      </c>
      <c r="D6778" s="15">
        <v>80567</v>
      </c>
      <c r="E6778" s="15">
        <v>36</v>
      </c>
      <c r="F6778" s="15">
        <v>10</v>
      </c>
      <c r="G6778" s="15">
        <v>0</v>
      </c>
    </row>
    <row r="6779" spans="1:7" x14ac:dyDescent="0.2">
      <c r="A6779" s="15">
        <v>17000</v>
      </c>
      <c r="B6779" s="15">
        <v>0.1409</v>
      </c>
      <c r="C6779" s="15" t="s">
        <v>46</v>
      </c>
      <c r="D6779" s="15">
        <v>125000</v>
      </c>
      <c r="E6779" s="15">
        <v>36</v>
      </c>
      <c r="F6779" s="15">
        <v>1</v>
      </c>
      <c r="G6779" s="15">
        <v>0</v>
      </c>
    </row>
    <row r="6780" spans="1:7" x14ac:dyDescent="0.2">
      <c r="A6780" s="15">
        <v>10500</v>
      </c>
      <c r="B6780" s="15">
        <v>0.1875</v>
      </c>
      <c r="C6780" s="15" t="s">
        <v>46</v>
      </c>
      <c r="D6780" s="15">
        <v>55000</v>
      </c>
      <c r="E6780" s="15">
        <v>36</v>
      </c>
      <c r="F6780" s="15">
        <v>5</v>
      </c>
      <c r="G6780" s="15">
        <v>0</v>
      </c>
    </row>
    <row r="6781" spans="1:7" x14ac:dyDescent="0.2">
      <c r="A6781" s="15">
        <v>8500</v>
      </c>
      <c r="B6781" s="15">
        <v>0.15310000000000001</v>
      </c>
      <c r="C6781" s="15" t="s">
        <v>44</v>
      </c>
      <c r="D6781" s="15">
        <v>40000</v>
      </c>
      <c r="E6781" s="15">
        <v>36</v>
      </c>
      <c r="F6781" s="15">
        <v>0.5</v>
      </c>
      <c r="G6781" s="15">
        <v>1</v>
      </c>
    </row>
    <row r="6782" spans="1:7" x14ac:dyDescent="0.2">
      <c r="A6782" s="15">
        <v>10200</v>
      </c>
      <c r="B6782" s="15">
        <v>0.15310000000000001</v>
      </c>
      <c r="C6782" s="15" t="s">
        <v>44</v>
      </c>
      <c r="D6782" s="15">
        <v>36000</v>
      </c>
      <c r="E6782" s="15">
        <v>36</v>
      </c>
      <c r="F6782" s="15">
        <v>0.5</v>
      </c>
      <c r="G6782" s="15">
        <v>0</v>
      </c>
    </row>
    <row r="6783" spans="1:7" x14ac:dyDescent="0.2">
      <c r="A6783" s="15">
        <v>14600</v>
      </c>
      <c r="B6783" s="15">
        <v>0.13109999999999999</v>
      </c>
      <c r="C6783" s="15" t="s">
        <v>46</v>
      </c>
      <c r="D6783" s="15">
        <v>37000</v>
      </c>
      <c r="E6783" s="15">
        <v>36</v>
      </c>
      <c r="F6783" s="15">
        <v>10</v>
      </c>
      <c r="G6783" s="15">
        <v>0</v>
      </c>
    </row>
    <row r="6784" spans="1:7" x14ac:dyDescent="0.2">
      <c r="A6784" s="15">
        <v>17000</v>
      </c>
      <c r="B6784" s="15">
        <v>0.1409</v>
      </c>
      <c r="C6784" s="15" t="s">
        <v>44</v>
      </c>
      <c r="D6784" s="15">
        <v>54590</v>
      </c>
      <c r="E6784" s="15">
        <v>36</v>
      </c>
      <c r="F6784" s="15">
        <v>4</v>
      </c>
      <c r="G6784" s="15">
        <v>1</v>
      </c>
    </row>
    <row r="6785" spans="1:7" x14ac:dyDescent="0.2">
      <c r="A6785" s="15">
        <v>10000</v>
      </c>
      <c r="B6785" s="15">
        <v>8.8999999999999996E-2</v>
      </c>
      <c r="C6785" s="15" t="s">
        <v>44</v>
      </c>
      <c r="D6785" s="15">
        <v>63000</v>
      </c>
      <c r="E6785" s="15">
        <v>36</v>
      </c>
      <c r="F6785" s="15">
        <v>10</v>
      </c>
      <c r="G6785" s="15">
        <v>0</v>
      </c>
    </row>
    <row r="6786" spans="1:7" x14ac:dyDescent="0.2">
      <c r="A6786" s="15">
        <v>15000</v>
      </c>
      <c r="B6786" s="15">
        <v>7.9000000000000001E-2</v>
      </c>
      <c r="C6786" s="15" t="s">
        <v>46</v>
      </c>
      <c r="D6786" s="15">
        <v>85000</v>
      </c>
      <c r="E6786" s="15">
        <v>36</v>
      </c>
      <c r="F6786" s="15">
        <v>4</v>
      </c>
      <c r="G6786" s="15">
        <v>0</v>
      </c>
    </row>
    <row r="6787" spans="1:7" x14ac:dyDescent="0.2">
      <c r="A6787" s="15">
        <v>8975</v>
      </c>
      <c r="B6787" s="15">
        <v>7.6200000000000004E-2</v>
      </c>
      <c r="C6787" s="15" t="s">
        <v>46</v>
      </c>
      <c r="D6787" s="15">
        <v>38540</v>
      </c>
      <c r="E6787" s="15">
        <v>36</v>
      </c>
      <c r="F6787" s="15">
        <v>8</v>
      </c>
      <c r="G6787" s="15">
        <v>0</v>
      </c>
    </row>
    <row r="6788" spans="1:7" x14ac:dyDescent="0.2">
      <c r="A6788" s="15">
        <v>4750</v>
      </c>
      <c r="B6788" s="15">
        <v>0.1409</v>
      </c>
      <c r="C6788" s="15" t="s">
        <v>46</v>
      </c>
      <c r="D6788" s="15">
        <v>98346</v>
      </c>
      <c r="E6788" s="15">
        <v>36</v>
      </c>
      <c r="F6788" s="15">
        <v>2</v>
      </c>
      <c r="G6788" s="15">
        <v>0</v>
      </c>
    </row>
    <row r="6789" spans="1:7" x14ac:dyDescent="0.2">
      <c r="A6789" s="15">
        <v>11100</v>
      </c>
      <c r="B6789" s="15">
        <v>0.1016</v>
      </c>
      <c r="C6789" s="15" t="s">
        <v>44</v>
      </c>
      <c r="D6789" s="15">
        <v>33000</v>
      </c>
      <c r="E6789" s="15">
        <v>36</v>
      </c>
      <c r="F6789" s="15">
        <v>8</v>
      </c>
      <c r="G6789" s="15">
        <v>0</v>
      </c>
    </row>
    <row r="6790" spans="1:7" x14ac:dyDescent="0.2">
      <c r="A6790" s="15">
        <v>6000</v>
      </c>
      <c r="B6790" s="15">
        <v>0.15310000000000001</v>
      </c>
      <c r="C6790" s="15" t="s">
        <v>46</v>
      </c>
      <c r="D6790" s="15">
        <v>65000</v>
      </c>
      <c r="E6790" s="15">
        <v>36</v>
      </c>
      <c r="F6790" s="15">
        <v>6</v>
      </c>
      <c r="G6790" s="15">
        <v>0</v>
      </c>
    </row>
    <row r="6791" spans="1:7" x14ac:dyDescent="0.2">
      <c r="A6791" s="15">
        <v>10125</v>
      </c>
      <c r="B6791" s="15">
        <v>0.1777</v>
      </c>
      <c r="C6791" s="15" t="s">
        <v>44</v>
      </c>
      <c r="D6791" s="15">
        <v>90000</v>
      </c>
      <c r="E6791" s="15">
        <v>36</v>
      </c>
      <c r="F6791" s="15">
        <v>5</v>
      </c>
      <c r="G6791" s="15">
        <v>0</v>
      </c>
    </row>
    <row r="6792" spans="1:7" x14ac:dyDescent="0.2">
      <c r="A6792" s="15">
        <v>30000</v>
      </c>
      <c r="B6792" s="15">
        <v>0.247</v>
      </c>
      <c r="C6792" s="15" t="s">
        <v>46</v>
      </c>
      <c r="D6792" s="15">
        <v>121000</v>
      </c>
      <c r="E6792" s="15">
        <v>60</v>
      </c>
      <c r="F6792" s="15">
        <v>10</v>
      </c>
      <c r="G6792" s="15">
        <v>1</v>
      </c>
    </row>
    <row r="6793" spans="1:7" x14ac:dyDescent="0.2">
      <c r="A6793" s="15">
        <v>12000</v>
      </c>
      <c r="B6793" s="15">
        <v>0.1114</v>
      </c>
      <c r="C6793" s="15" t="s">
        <v>44</v>
      </c>
      <c r="D6793" s="15">
        <v>40000</v>
      </c>
      <c r="E6793" s="15">
        <v>36</v>
      </c>
      <c r="F6793" s="15">
        <v>1</v>
      </c>
      <c r="G6793" s="15">
        <v>1</v>
      </c>
    </row>
    <row r="6794" spans="1:7" x14ac:dyDescent="0.2">
      <c r="A6794" s="15">
        <v>5200</v>
      </c>
      <c r="B6794" s="15">
        <v>0.1905</v>
      </c>
      <c r="C6794" s="15" t="s">
        <v>46</v>
      </c>
      <c r="D6794" s="15">
        <v>120000</v>
      </c>
      <c r="E6794" s="15">
        <v>36</v>
      </c>
      <c r="F6794" s="15">
        <v>5</v>
      </c>
      <c r="G6794" s="15">
        <v>0</v>
      </c>
    </row>
    <row r="6795" spans="1:7" x14ac:dyDescent="0.2">
      <c r="A6795" s="15">
        <v>25000</v>
      </c>
      <c r="B6795" s="15">
        <v>0.158</v>
      </c>
      <c r="C6795" s="15" t="s">
        <v>44</v>
      </c>
      <c r="D6795" s="15">
        <v>74250</v>
      </c>
      <c r="E6795" s="15">
        <v>36</v>
      </c>
      <c r="F6795" s="15">
        <v>10</v>
      </c>
      <c r="G6795" s="15">
        <v>0</v>
      </c>
    </row>
    <row r="6796" spans="1:7" x14ac:dyDescent="0.2">
      <c r="A6796" s="15">
        <v>12000</v>
      </c>
      <c r="B6796" s="15">
        <v>0.15310000000000001</v>
      </c>
      <c r="C6796" s="15" t="s">
        <v>46</v>
      </c>
      <c r="D6796" s="15">
        <v>240000</v>
      </c>
      <c r="E6796" s="15">
        <v>36</v>
      </c>
      <c r="F6796" s="15">
        <v>3</v>
      </c>
      <c r="G6796" s="15">
        <v>0</v>
      </c>
    </row>
    <row r="6797" spans="1:7" x14ac:dyDescent="0.2">
      <c r="A6797" s="15">
        <v>15650</v>
      </c>
      <c r="B6797" s="15">
        <v>0.1905</v>
      </c>
      <c r="C6797" s="15" t="s">
        <v>46</v>
      </c>
      <c r="D6797" s="15">
        <v>40000</v>
      </c>
      <c r="E6797" s="15">
        <v>36</v>
      </c>
      <c r="F6797" s="15">
        <v>0.5</v>
      </c>
      <c r="G6797" s="15">
        <v>0</v>
      </c>
    </row>
    <row r="6798" spans="1:7" x14ac:dyDescent="0.2">
      <c r="A6798" s="15">
        <v>20000</v>
      </c>
      <c r="B6798" s="15">
        <v>0.14330000000000001</v>
      </c>
      <c r="C6798" s="15" t="s">
        <v>46</v>
      </c>
      <c r="D6798" s="15">
        <v>160000</v>
      </c>
      <c r="E6798" s="15">
        <v>36</v>
      </c>
      <c r="F6798" s="15">
        <v>10</v>
      </c>
      <c r="G6798" s="15">
        <v>0</v>
      </c>
    </row>
    <row r="6799" spans="1:7" x14ac:dyDescent="0.2">
      <c r="A6799" s="15">
        <v>17600</v>
      </c>
      <c r="B6799" s="15">
        <v>0.1114</v>
      </c>
      <c r="C6799" s="15" t="s">
        <v>46</v>
      </c>
      <c r="D6799" s="15">
        <v>50000</v>
      </c>
      <c r="E6799" s="15">
        <v>60</v>
      </c>
      <c r="F6799" s="15">
        <v>4</v>
      </c>
      <c r="G6799" s="15">
        <v>1</v>
      </c>
    </row>
    <row r="6800" spans="1:7" x14ac:dyDescent="0.2">
      <c r="A6800" s="15">
        <v>32000</v>
      </c>
      <c r="B6800" s="15">
        <v>0.21490000000000001</v>
      </c>
      <c r="C6800" s="15" t="s">
        <v>44</v>
      </c>
      <c r="D6800" s="15">
        <v>80000</v>
      </c>
      <c r="E6800" s="15">
        <v>60</v>
      </c>
      <c r="F6800" s="15">
        <v>0.5</v>
      </c>
      <c r="G6800" s="15">
        <v>1</v>
      </c>
    </row>
    <row r="6801" spans="1:7" x14ac:dyDescent="0.2">
      <c r="A6801" s="15">
        <v>25000</v>
      </c>
      <c r="B6801" s="15">
        <v>0.14330000000000001</v>
      </c>
      <c r="C6801" s="15" t="s">
        <v>46</v>
      </c>
      <c r="D6801" s="15">
        <v>110000</v>
      </c>
      <c r="E6801" s="15">
        <v>36</v>
      </c>
      <c r="F6801" s="15">
        <v>5</v>
      </c>
      <c r="G6801" s="15">
        <v>0</v>
      </c>
    </row>
    <row r="6802" spans="1:7" x14ac:dyDescent="0.2">
      <c r="A6802" s="15">
        <v>9175</v>
      </c>
      <c r="B6802" s="15">
        <v>0.18490000000000001</v>
      </c>
      <c r="C6802" s="15" t="s">
        <v>44</v>
      </c>
      <c r="D6802" s="15">
        <v>27000</v>
      </c>
      <c r="E6802" s="15">
        <v>36</v>
      </c>
      <c r="F6802" s="15">
        <v>0.5</v>
      </c>
      <c r="G6802" s="15">
        <v>0</v>
      </c>
    </row>
    <row r="6803" spans="1:7" x14ac:dyDescent="0.2">
      <c r="A6803" s="15">
        <v>7800</v>
      </c>
      <c r="B6803" s="15">
        <v>0.1777</v>
      </c>
      <c r="C6803" s="15" t="s">
        <v>45</v>
      </c>
      <c r="D6803" s="15">
        <v>65000</v>
      </c>
      <c r="E6803" s="15">
        <v>36</v>
      </c>
      <c r="F6803" s="15">
        <v>10</v>
      </c>
      <c r="G6803" s="15">
        <v>0</v>
      </c>
    </row>
    <row r="6804" spans="1:7" x14ac:dyDescent="0.2">
      <c r="A6804" s="15">
        <v>15000</v>
      </c>
      <c r="B6804" s="15">
        <v>0.15310000000000001</v>
      </c>
      <c r="C6804" s="15" t="s">
        <v>44</v>
      </c>
      <c r="D6804" s="15">
        <v>45000</v>
      </c>
      <c r="E6804" s="15">
        <v>36</v>
      </c>
      <c r="F6804" s="15">
        <v>8</v>
      </c>
      <c r="G6804" s="15">
        <v>0</v>
      </c>
    </row>
    <row r="6805" spans="1:7" x14ac:dyDescent="0.2">
      <c r="A6805" s="15">
        <v>7300</v>
      </c>
      <c r="B6805" s="15">
        <v>0.1016</v>
      </c>
      <c r="C6805" s="15" t="s">
        <v>44</v>
      </c>
      <c r="D6805" s="15">
        <v>55000</v>
      </c>
      <c r="E6805" s="15">
        <v>36</v>
      </c>
      <c r="F6805" s="15">
        <v>3</v>
      </c>
      <c r="G6805" s="15">
        <v>0</v>
      </c>
    </row>
    <row r="6806" spans="1:7" x14ac:dyDescent="0.2">
      <c r="A6806" s="15">
        <v>15000</v>
      </c>
      <c r="B6806" s="15">
        <v>0.1016</v>
      </c>
      <c r="C6806" s="15" t="s">
        <v>44</v>
      </c>
      <c r="D6806" s="15">
        <v>55000</v>
      </c>
      <c r="E6806" s="15">
        <v>36</v>
      </c>
      <c r="F6806" s="15">
        <v>9</v>
      </c>
      <c r="G6806" s="15">
        <v>0</v>
      </c>
    </row>
    <row r="6807" spans="1:7" x14ac:dyDescent="0.2">
      <c r="A6807" s="15">
        <v>16000</v>
      </c>
      <c r="B6807" s="15">
        <v>7.9000000000000001E-2</v>
      </c>
      <c r="C6807" s="15" t="s">
        <v>44</v>
      </c>
      <c r="D6807" s="15">
        <v>176000</v>
      </c>
      <c r="E6807" s="15">
        <v>36</v>
      </c>
      <c r="F6807" s="15">
        <v>1</v>
      </c>
      <c r="G6807" s="15">
        <v>0</v>
      </c>
    </row>
    <row r="6808" spans="1:7" x14ac:dyDescent="0.2">
      <c r="A6808" s="15">
        <v>11000</v>
      </c>
      <c r="B6808" s="15">
        <v>0.15310000000000001</v>
      </c>
      <c r="C6808" s="15" t="s">
        <v>46</v>
      </c>
      <c r="D6808" s="15">
        <v>107500</v>
      </c>
      <c r="E6808" s="15">
        <v>36</v>
      </c>
      <c r="F6808" s="15">
        <v>10</v>
      </c>
      <c r="G6808" s="15">
        <v>0</v>
      </c>
    </row>
    <row r="6809" spans="1:7" x14ac:dyDescent="0.2">
      <c r="A6809" s="15">
        <v>35000</v>
      </c>
      <c r="B6809" s="15">
        <v>0.14330000000000001</v>
      </c>
      <c r="C6809" s="15" t="s">
        <v>46</v>
      </c>
      <c r="D6809" s="15">
        <v>128447.4</v>
      </c>
      <c r="E6809" s="15">
        <v>60</v>
      </c>
      <c r="F6809" s="15">
        <v>10</v>
      </c>
      <c r="G6809" s="15">
        <v>0</v>
      </c>
    </row>
    <row r="6810" spans="1:7" x14ac:dyDescent="0.2">
      <c r="A6810" s="15">
        <v>25000</v>
      </c>
      <c r="B6810" s="15">
        <v>7.9000000000000001E-2</v>
      </c>
      <c r="C6810" s="15" t="s">
        <v>46</v>
      </c>
      <c r="D6810" s="16">
        <v>100000</v>
      </c>
      <c r="E6810" s="15">
        <v>36</v>
      </c>
      <c r="F6810" s="15">
        <v>10</v>
      </c>
      <c r="G6810" s="15">
        <v>0</v>
      </c>
    </row>
    <row r="6811" spans="1:7" x14ac:dyDescent="0.2">
      <c r="A6811" s="15">
        <v>11675</v>
      </c>
      <c r="B6811" s="15">
        <v>0.1409</v>
      </c>
      <c r="C6811" s="15" t="s">
        <v>46</v>
      </c>
      <c r="D6811" s="15">
        <v>59200</v>
      </c>
      <c r="E6811" s="15">
        <v>36</v>
      </c>
      <c r="F6811" s="15">
        <v>8</v>
      </c>
      <c r="G6811" s="15">
        <v>0</v>
      </c>
    </row>
    <row r="6812" spans="1:7" x14ac:dyDescent="0.2">
      <c r="A6812" s="15">
        <v>30000</v>
      </c>
      <c r="B6812" s="15">
        <v>0.1016</v>
      </c>
      <c r="C6812" s="15" t="s">
        <v>46</v>
      </c>
      <c r="D6812" s="15">
        <v>115000</v>
      </c>
      <c r="E6812" s="15">
        <v>36</v>
      </c>
      <c r="F6812" s="15">
        <v>10</v>
      </c>
      <c r="G6812" s="15">
        <v>0</v>
      </c>
    </row>
    <row r="6813" spans="1:7" x14ac:dyDescent="0.2">
      <c r="A6813" s="15">
        <v>5400</v>
      </c>
      <c r="B6813" s="15">
        <v>0.158</v>
      </c>
      <c r="C6813" s="15" t="s">
        <v>44</v>
      </c>
      <c r="D6813" s="15">
        <v>42000</v>
      </c>
      <c r="E6813" s="15">
        <v>36</v>
      </c>
      <c r="F6813" s="15">
        <v>1</v>
      </c>
      <c r="G6813" s="15">
        <v>0</v>
      </c>
    </row>
    <row r="6814" spans="1:7" x14ac:dyDescent="0.2">
      <c r="A6814" s="15">
        <v>4500</v>
      </c>
      <c r="B6814" s="15">
        <v>0.1212</v>
      </c>
      <c r="C6814" s="15" t="s">
        <v>44</v>
      </c>
      <c r="D6814" s="15">
        <v>64000</v>
      </c>
      <c r="E6814" s="15">
        <v>36</v>
      </c>
      <c r="F6814" s="15">
        <v>2</v>
      </c>
      <c r="G6814" s="15">
        <v>0</v>
      </c>
    </row>
    <row r="6815" spans="1:7" x14ac:dyDescent="0.2">
      <c r="A6815" s="15">
        <v>20000</v>
      </c>
      <c r="B6815" s="15">
        <v>0.13109999999999999</v>
      </c>
      <c r="C6815" s="15" t="s">
        <v>46</v>
      </c>
      <c r="D6815" s="15">
        <v>103000</v>
      </c>
      <c r="E6815" s="15">
        <v>36</v>
      </c>
      <c r="F6815" s="15">
        <v>10</v>
      </c>
      <c r="G6815" s="15">
        <v>0</v>
      </c>
    </row>
    <row r="6816" spans="1:7" x14ac:dyDescent="0.2">
      <c r="A6816" s="15">
        <v>4000</v>
      </c>
      <c r="B6816" s="15">
        <v>0.14330000000000001</v>
      </c>
      <c r="C6816" s="15" t="s">
        <v>44</v>
      </c>
      <c r="D6816" s="15">
        <v>26000</v>
      </c>
      <c r="E6816" s="15">
        <v>36</v>
      </c>
      <c r="F6816" s="15">
        <v>6</v>
      </c>
      <c r="G6816" s="15">
        <v>0</v>
      </c>
    </row>
    <row r="6817" spans="1:7" x14ac:dyDescent="0.2">
      <c r="A6817" s="15">
        <v>18000</v>
      </c>
      <c r="B6817" s="15">
        <v>0.1409</v>
      </c>
      <c r="C6817" s="15" t="s">
        <v>44</v>
      </c>
      <c r="D6817" s="15">
        <v>72000</v>
      </c>
      <c r="E6817" s="15">
        <v>36</v>
      </c>
      <c r="F6817" s="15">
        <v>5</v>
      </c>
      <c r="G6817" s="15">
        <v>0</v>
      </c>
    </row>
    <row r="6818" spans="1:7" x14ac:dyDescent="0.2">
      <c r="A6818" s="15">
        <v>26000</v>
      </c>
      <c r="B6818" s="15">
        <v>0.2198</v>
      </c>
      <c r="C6818" s="15" t="s">
        <v>44</v>
      </c>
      <c r="D6818" s="15">
        <v>120000</v>
      </c>
      <c r="E6818" s="15">
        <v>36</v>
      </c>
      <c r="F6818" s="15">
        <v>0.5</v>
      </c>
      <c r="G6818" s="15">
        <v>0</v>
      </c>
    </row>
    <row r="6819" spans="1:7" x14ac:dyDescent="0.2">
      <c r="A6819" s="15">
        <v>13000</v>
      </c>
      <c r="B6819" s="15">
        <v>8.8999999999999996E-2</v>
      </c>
      <c r="C6819" s="15" t="s">
        <v>44</v>
      </c>
      <c r="D6819" s="15">
        <v>57000</v>
      </c>
      <c r="E6819" s="15">
        <v>36</v>
      </c>
      <c r="F6819" s="15">
        <v>10</v>
      </c>
      <c r="G6819" s="15">
        <v>0</v>
      </c>
    </row>
    <row r="6820" spans="1:7" x14ac:dyDescent="0.2">
      <c r="A6820" s="15">
        <v>16000</v>
      </c>
      <c r="B6820" s="15">
        <v>0.2049</v>
      </c>
      <c r="C6820" s="15" t="s">
        <v>46</v>
      </c>
      <c r="D6820" s="15">
        <v>65000</v>
      </c>
      <c r="E6820" s="15">
        <v>60</v>
      </c>
      <c r="F6820" s="15">
        <v>10</v>
      </c>
      <c r="G6820" s="15">
        <v>0</v>
      </c>
    </row>
    <row r="6821" spans="1:7" x14ac:dyDescent="0.2">
      <c r="A6821" s="15">
        <v>2000</v>
      </c>
      <c r="B6821" s="15">
        <v>0.1212</v>
      </c>
      <c r="C6821" s="15" t="s">
        <v>46</v>
      </c>
      <c r="D6821" s="15">
        <v>135000</v>
      </c>
      <c r="E6821" s="15">
        <v>36</v>
      </c>
      <c r="F6821" s="15">
        <v>2</v>
      </c>
      <c r="G6821" s="15">
        <v>0</v>
      </c>
    </row>
    <row r="6822" spans="1:7" x14ac:dyDescent="0.2">
      <c r="A6822" s="15">
        <v>17325</v>
      </c>
      <c r="B6822" s="15">
        <v>0.19719999999999999</v>
      </c>
      <c r="C6822" s="15" t="s">
        <v>46</v>
      </c>
      <c r="D6822" s="15">
        <v>66520</v>
      </c>
      <c r="E6822" s="15">
        <v>60</v>
      </c>
      <c r="F6822" s="15">
        <v>7</v>
      </c>
      <c r="G6822" s="15">
        <v>1</v>
      </c>
    </row>
    <row r="6823" spans="1:7" x14ac:dyDescent="0.2">
      <c r="A6823" s="15">
        <v>6000</v>
      </c>
      <c r="B6823" s="15">
        <v>0.15310000000000001</v>
      </c>
      <c r="C6823" s="15" t="s">
        <v>44</v>
      </c>
      <c r="D6823" s="15">
        <v>36000</v>
      </c>
      <c r="E6823" s="15">
        <v>36</v>
      </c>
      <c r="F6823" s="15">
        <v>8</v>
      </c>
      <c r="G6823" s="15">
        <v>0</v>
      </c>
    </row>
    <row r="6824" spans="1:7" x14ac:dyDescent="0.2">
      <c r="A6824" s="15">
        <v>8875</v>
      </c>
      <c r="B6824" s="15">
        <v>0.1114</v>
      </c>
      <c r="C6824" s="15" t="s">
        <v>44</v>
      </c>
      <c r="D6824" s="15">
        <v>30000</v>
      </c>
      <c r="E6824" s="15">
        <v>36</v>
      </c>
      <c r="F6824" s="15">
        <v>4</v>
      </c>
      <c r="G6824" s="15">
        <v>0</v>
      </c>
    </row>
    <row r="6825" spans="1:7" x14ac:dyDescent="0.2">
      <c r="A6825" s="15">
        <v>12000</v>
      </c>
      <c r="B6825" s="15">
        <v>0.1875</v>
      </c>
      <c r="C6825" s="15" t="s">
        <v>46</v>
      </c>
      <c r="D6825" s="15">
        <v>130000</v>
      </c>
      <c r="E6825" s="15">
        <v>36</v>
      </c>
      <c r="F6825" s="15">
        <v>10</v>
      </c>
      <c r="G6825" s="15">
        <v>0</v>
      </c>
    </row>
    <row r="6826" spans="1:7" x14ac:dyDescent="0.2">
      <c r="A6826" s="15">
        <v>1750</v>
      </c>
      <c r="B6826" s="15">
        <v>0.13109999999999999</v>
      </c>
      <c r="C6826" s="15" t="s">
        <v>45</v>
      </c>
      <c r="D6826" s="15">
        <v>22000</v>
      </c>
      <c r="E6826" s="15">
        <v>36</v>
      </c>
      <c r="F6826" s="15">
        <v>2</v>
      </c>
      <c r="G6826" s="15">
        <v>0</v>
      </c>
    </row>
    <row r="6827" spans="1:7" x14ac:dyDescent="0.2">
      <c r="A6827" s="15">
        <v>10000</v>
      </c>
      <c r="B6827" s="15">
        <v>0.158</v>
      </c>
      <c r="C6827" s="15" t="s">
        <v>44</v>
      </c>
      <c r="D6827" s="15">
        <v>24000</v>
      </c>
      <c r="E6827" s="15">
        <v>36</v>
      </c>
      <c r="F6827" s="15">
        <v>4</v>
      </c>
      <c r="G6827" s="15">
        <v>1</v>
      </c>
    </row>
    <row r="6828" spans="1:7" x14ac:dyDescent="0.2">
      <c r="A6828" s="15">
        <v>9875</v>
      </c>
      <c r="B6828" s="15">
        <v>0.1777</v>
      </c>
      <c r="C6828" s="15" t="s">
        <v>44</v>
      </c>
      <c r="D6828" s="15">
        <v>60000</v>
      </c>
      <c r="E6828" s="15">
        <v>36</v>
      </c>
      <c r="F6828" s="15">
        <v>10</v>
      </c>
      <c r="G6828" s="15">
        <v>0</v>
      </c>
    </row>
    <row r="6829" spans="1:7" x14ac:dyDescent="0.2">
      <c r="A6829" s="15">
        <v>35000</v>
      </c>
      <c r="B6829" s="15">
        <v>0.22950000000000001</v>
      </c>
      <c r="C6829" s="15" t="s">
        <v>46</v>
      </c>
      <c r="D6829" s="15">
        <v>70000</v>
      </c>
      <c r="E6829" s="15">
        <v>60</v>
      </c>
      <c r="F6829" s="15">
        <v>5</v>
      </c>
      <c r="G6829" s="15">
        <v>1</v>
      </c>
    </row>
    <row r="6830" spans="1:7" x14ac:dyDescent="0.2">
      <c r="A6830" s="15">
        <v>9500</v>
      </c>
      <c r="B6830" s="15">
        <v>0.1212</v>
      </c>
      <c r="C6830" s="15" t="s">
        <v>45</v>
      </c>
      <c r="D6830" s="15">
        <v>48000</v>
      </c>
      <c r="E6830" s="15">
        <v>36</v>
      </c>
      <c r="F6830" s="15">
        <v>10</v>
      </c>
      <c r="G6830" s="15">
        <v>0</v>
      </c>
    </row>
    <row r="6831" spans="1:7" x14ac:dyDescent="0.2">
      <c r="A6831" s="15">
        <v>15000</v>
      </c>
      <c r="B6831" s="15">
        <v>0.1212</v>
      </c>
      <c r="C6831" s="15" t="s">
        <v>46</v>
      </c>
      <c r="D6831" s="15">
        <v>35000</v>
      </c>
      <c r="E6831" s="15">
        <v>60</v>
      </c>
      <c r="F6831" s="15">
        <v>4</v>
      </c>
      <c r="G6831" s="15">
        <v>1</v>
      </c>
    </row>
    <row r="6832" spans="1:7" x14ac:dyDescent="0.2">
      <c r="A6832" s="15">
        <v>32500</v>
      </c>
      <c r="B6832" s="15">
        <v>0.1905</v>
      </c>
      <c r="C6832" s="15" t="s">
        <v>44</v>
      </c>
      <c r="D6832" s="15">
        <v>69000</v>
      </c>
      <c r="E6832" s="15">
        <v>36</v>
      </c>
      <c r="F6832" s="15">
        <v>0.5</v>
      </c>
      <c r="G6832" s="15">
        <v>0</v>
      </c>
    </row>
    <row r="6833" spans="1:7" x14ac:dyDescent="0.2">
      <c r="A6833" s="15">
        <v>3500</v>
      </c>
      <c r="B6833" s="15">
        <v>0.1114</v>
      </c>
      <c r="C6833" s="15" t="s">
        <v>46</v>
      </c>
      <c r="D6833" s="15">
        <v>45000</v>
      </c>
      <c r="E6833" s="15">
        <v>36</v>
      </c>
      <c r="F6833" s="15">
        <v>10</v>
      </c>
      <c r="G6833" s="15">
        <v>0</v>
      </c>
    </row>
    <row r="6834" spans="1:7" x14ac:dyDescent="0.2">
      <c r="A6834" s="15">
        <v>11300</v>
      </c>
      <c r="B6834" s="15">
        <v>0.15310000000000001</v>
      </c>
      <c r="C6834" s="15" t="s">
        <v>44</v>
      </c>
      <c r="D6834" s="15">
        <v>29000</v>
      </c>
      <c r="E6834" s="15">
        <v>36</v>
      </c>
      <c r="F6834" s="15">
        <v>7</v>
      </c>
      <c r="G6834" s="15">
        <v>0</v>
      </c>
    </row>
    <row r="6835" spans="1:7" x14ac:dyDescent="0.2">
      <c r="A6835" s="15">
        <v>26000</v>
      </c>
      <c r="B6835" s="15">
        <v>0.2049</v>
      </c>
      <c r="C6835" s="15" t="s">
        <v>45</v>
      </c>
      <c r="D6835" s="15">
        <v>52000</v>
      </c>
      <c r="E6835" s="15">
        <v>36</v>
      </c>
      <c r="F6835" s="15">
        <v>2</v>
      </c>
      <c r="G6835" s="15">
        <v>1</v>
      </c>
    </row>
    <row r="6836" spans="1:7" x14ac:dyDescent="0.2">
      <c r="A6836" s="15">
        <v>18000</v>
      </c>
      <c r="B6836" s="15">
        <v>0.16289999999999999</v>
      </c>
      <c r="C6836" s="15" t="s">
        <v>44</v>
      </c>
      <c r="D6836" s="15">
        <v>38000</v>
      </c>
      <c r="E6836" s="15">
        <v>36</v>
      </c>
      <c r="F6836" s="15">
        <v>6</v>
      </c>
      <c r="G6836" s="15">
        <v>0</v>
      </c>
    </row>
    <row r="6837" spans="1:7" x14ac:dyDescent="0.2">
      <c r="A6837" s="15">
        <v>19000</v>
      </c>
      <c r="B6837" s="15">
        <v>7.6200000000000004E-2</v>
      </c>
      <c r="C6837" s="15" t="s">
        <v>46</v>
      </c>
      <c r="D6837" s="15">
        <v>60000</v>
      </c>
      <c r="E6837" s="15">
        <v>36</v>
      </c>
      <c r="F6837" s="15">
        <v>10</v>
      </c>
      <c r="G6837" s="15">
        <v>0</v>
      </c>
    </row>
    <row r="6838" spans="1:7" x14ac:dyDescent="0.2">
      <c r="A6838" s="15">
        <v>16000</v>
      </c>
      <c r="B6838" s="15">
        <v>0.1875</v>
      </c>
      <c r="C6838" s="15" t="s">
        <v>45</v>
      </c>
      <c r="D6838" s="15">
        <v>70000</v>
      </c>
      <c r="E6838" s="15">
        <v>60</v>
      </c>
      <c r="F6838" s="15">
        <v>1</v>
      </c>
      <c r="G6838" s="15">
        <v>0</v>
      </c>
    </row>
    <row r="6839" spans="1:7" x14ac:dyDescent="0.2">
      <c r="A6839" s="15">
        <v>6300</v>
      </c>
      <c r="B6839" s="15">
        <v>0.1016</v>
      </c>
      <c r="C6839" s="15" t="s">
        <v>46</v>
      </c>
      <c r="D6839" s="15">
        <v>50600</v>
      </c>
      <c r="E6839" s="15">
        <v>36</v>
      </c>
      <c r="F6839" s="15">
        <v>10</v>
      </c>
      <c r="G6839" s="15">
        <v>0</v>
      </c>
    </row>
    <row r="6840" spans="1:7" x14ac:dyDescent="0.2">
      <c r="A6840" s="15">
        <v>28500</v>
      </c>
      <c r="B6840" s="15">
        <v>0.2049</v>
      </c>
      <c r="C6840" s="15" t="s">
        <v>44</v>
      </c>
      <c r="D6840" s="15">
        <v>60000</v>
      </c>
      <c r="E6840" s="15">
        <v>36</v>
      </c>
      <c r="F6840" s="15">
        <v>0.5</v>
      </c>
      <c r="G6840" s="15">
        <v>0</v>
      </c>
    </row>
    <row r="6841" spans="1:7" x14ac:dyDescent="0.2">
      <c r="A6841" s="15">
        <v>15000</v>
      </c>
      <c r="B6841" s="15">
        <v>0.1114</v>
      </c>
      <c r="C6841" s="15" t="s">
        <v>44</v>
      </c>
      <c r="D6841" s="16">
        <v>100000</v>
      </c>
      <c r="E6841" s="15">
        <v>36</v>
      </c>
      <c r="F6841" s="15">
        <v>6</v>
      </c>
      <c r="G6841" s="15">
        <v>0</v>
      </c>
    </row>
    <row r="6842" spans="1:7" x14ac:dyDescent="0.2">
      <c r="A6842" s="15">
        <v>16000</v>
      </c>
      <c r="B6842" s="15">
        <v>8.8999999999999996E-2</v>
      </c>
      <c r="C6842" s="15" t="s">
        <v>46</v>
      </c>
      <c r="D6842" s="15">
        <v>59000</v>
      </c>
      <c r="E6842" s="15">
        <v>36</v>
      </c>
      <c r="F6842" s="15">
        <v>7</v>
      </c>
      <c r="G6842" s="15">
        <v>1</v>
      </c>
    </row>
    <row r="6843" spans="1:7" x14ac:dyDescent="0.2">
      <c r="A6843" s="15">
        <v>7500</v>
      </c>
      <c r="B6843" s="15">
        <v>6.6199999999999995E-2</v>
      </c>
      <c r="C6843" s="15" t="s">
        <v>46</v>
      </c>
      <c r="D6843" s="15">
        <v>33000</v>
      </c>
      <c r="E6843" s="15">
        <v>36</v>
      </c>
      <c r="F6843" s="15">
        <v>0.5</v>
      </c>
      <c r="G6843" s="15">
        <v>0</v>
      </c>
    </row>
    <row r="6844" spans="1:7" x14ac:dyDescent="0.2">
      <c r="A6844" s="15">
        <v>10575</v>
      </c>
      <c r="B6844" s="15">
        <v>0.18490000000000001</v>
      </c>
      <c r="C6844" s="15" t="s">
        <v>46</v>
      </c>
      <c r="D6844" s="15">
        <v>47000</v>
      </c>
      <c r="E6844" s="15">
        <v>36</v>
      </c>
      <c r="F6844" s="15">
        <v>10</v>
      </c>
      <c r="G6844" s="15">
        <v>1</v>
      </c>
    </row>
    <row r="6845" spans="1:7" x14ac:dyDescent="0.2">
      <c r="A6845" s="15">
        <v>4000</v>
      </c>
      <c r="B6845" s="15">
        <v>7.9000000000000001E-2</v>
      </c>
      <c r="C6845" s="15" t="s">
        <v>46</v>
      </c>
      <c r="D6845" s="15">
        <v>42000</v>
      </c>
      <c r="E6845" s="15">
        <v>36</v>
      </c>
      <c r="F6845" s="15">
        <v>5</v>
      </c>
      <c r="G6845" s="15">
        <v>0</v>
      </c>
    </row>
    <row r="6846" spans="1:7" x14ac:dyDescent="0.2">
      <c r="A6846" s="15">
        <v>2500</v>
      </c>
      <c r="B6846" s="15">
        <v>7.6200000000000004E-2</v>
      </c>
      <c r="C6846" s="15" t="s">
        <v>44</v>
      </c>
      <c r="D6846" s="15">
        <v>25000</v>
      </c>
      <c r="E6846" s="15">
        <v>36</v>
      </c>
      <c r="F6846" s="15">
        <v>3</v>
      </c>
      <c r="G6846" s="15">
        <v>0</v>
      </c>
    </row>
    <row r="6847" spans="1:7" x14ac:dyDescent="0.2">
      <c r="A6847" s="15">
        <v>8000</v>
      </c>
      <c r="B6847" s="15">
        <v>0.15310000000000001</v>
      </c>
      <c r="C6847" s="15" t="s">
        <v>44</v>
      </c>
      <c r="D6847" s="15">
        <v>50000</v>
      </c>
      <c r="E6847" s="15">
        <v>36</v>
      </c>
      <c r="F6847" s="15">
        <v>0.5</v>
      </c>
      <c r="G6847" s="15">
        <v>0</v>
      </c>
    </row>
    <row r="6848" spans="1:7" x14ac:dyDescent="0.2">
      <c r="A6848" s="15">
        <v>12000</v>
      </c>
      <c r="B6848" s="15">
        <v>7.9000000000000001E-2</v>
      </c>
      <c r="C6848" s="15" t="s">
        <v>44</v>
      </c>
      <c r="D6848" s="15">
        <v>43000</v>
      </c>
      <c r="E6848" s="15">
        <v>36</v>
      </c>
      <c r="F6848" s="15">
        <v>0.5</v>
      </c>
      <c r="G6848" s="15">
        <v>0</v>
      </c>
    </row>
    <row r="6849" spans="1:7" x14ac:dyDescent="0.2">
      <c r="A6849" s="15">
        <v>10000</v>
      </c>
      <c r="B6849" s="15">
        <v>0.1399</v>
      </c>
      <c r="C6849" s="15" t="s">
        <v>46</v>
      </c>
      <c r="D6849" s="15">
        <v>35000</v>
      </c>
      <c r="E6849" s="15">
        <v>36</v>
      </c>
      <c r="F6849" s="15">
        <v>5</v>
      </c>
      <c r="G6849" s="15">
        <v>0</v>
      </c>
    </row>
    <row r="6850" spans="1:7" x14ac:dyDescent="0.2">
      <c r="A6850" s="15">
        <v>8500</v>
      </c>
      <c r="B6850" s="15">
        <v>8.8999999999999996E-2</v>
      </c>
      <c r="C6850" s="15" t="s">
        <v>44</v>
      </c>
      <c r="D6850" s="15">
        <v>33560</v>
      </c>
      <c r="E6850" s="15">
        <v>36</v>
      </c>
      <c r="F6850" s="15">
        <v>5</v>
      </c>
      <c r="G6850" s="15">
        <v>0</v>
      </c>
    </row>
    <row r="6851" spans="1:7" x14ac:dyDescent="0.2">
      <c r="A6851" s="15">
        <v>15000</v>
      </c>
      <c r="B6851" s="15">
        <v>0.1825</v>
      </c>
      <c r="C6851" s="15" t="s">
        <v>44</v>
      </c>
      <c r="D6851" s="15">
        <v>55000</v>
      </c>
      <c r="E6851" s="15">
        <v>36</v>
      </c>
      <c r="F6851" s="15">
        <v>4</v>
      </c>
      <c r="G6851" s="15">
        <v>1</v>
      </c>
    </row>
    <row r="6852" spans="1:7" x14ac:dyDescent="0.2">
      <c r="A6852" s="15">
        <v>30000</v>
      </c>
      <c r="B6852" s="15">
        <v>0.22450000000000001</v>
      </c>
      <c r="C6852" s="15" t="s">
        <v>46</v>
      </c>
      <c r="D6852" s="16">
        <v>100000</v>
      </c>
      <c r="E6852" s="15">
        <v>60</v>
      </c>
      <c r="F6852" s="15">
        <v>1</v>
      </c>
      <c r="G6852" s="15">
        <v>0</v>
      </c>
    </row>
    <row r="6853" spans="1:7" x14ac:dyDescent="0.2">
      <c r="A6853" s="15">
        <v>6250</v>
      </c>
      <c r="B6853" s="15">
        <v>0.13669999999999999</v>
      </c>
      <c r="C6853" s="15" t="s">
        <v>44</v>
      </c>
      <c r="D6853" s="15">
        <v>70000</v>
      </c>
      <c r="E6853" s="15">
        <v>36</v>
      </c>
      <c r="F6853" s="15">
        <v>1</v>
      </c>
      <c r="G6853" s="15">
        <v>0</v>
      </c>
    </row>
    <row r="6854" spans="1:7" x14ac:dyDescent="0.2">
      <c r="A6854" s="15">
        <v>2400</v>
      </c>
      <c r="B6854" s="15">
        <v>6.0299999999999999E-2</v>
      </c>
      <c r="C6854" s="15" t="s">
        <v>44</v>
      </c>
      <c r="D6854" s="15">
        <v>20000</v>
      </c>
      <c r="E6854" s="15">
        <v>36</v>
      </c>
      <c r="F6854" s="15">
        <v>0.5</v>
      </c>
      <c r="G6854" s="15">
        <v>0</v>
      </c>
    </row>
    <row r="6855" spans="1:7" x14ac:dyDescent="0.2">
      <c r="A6855" s="15">
        <v>4525</v>
      </c>
      <c r="B6855" s="15">
        <v>0.1825</v>
      </c>
      <c r="C6855" s="15" t="s">
        <v>46</v>
      </c>
      <c r="D6855" s="15">
        <v>37000</v>
      </c>
      <c r="E6855" s="15">
        <v>36</v>
      </c>
      <c r="F6855" s="15">
        <v>3</v>
      </c>
      <c r="G6855" s="15">
        <v>1</v>
      </c>
    </row>
    <row r="6856" spans="1:7" x14ac:dyDescent="0.2">
      <c r="A6856" s="15">
        <v>2500</v>
      </c>
      <c r="B6856" s="15">
        <v>0.14649999999999999</v>
      </c>
      <c r="C6856" s="15" t="s">
        <v>46</v>
      </c>
      <c r="D6856" s="15">
        <v>53000</v>
      </c>
      <c r="E6856" s="15">
        <v>36</v>
      </c>
      <c r="F6856" s="15">
        <v>10</v>
      </c>
      <c r="G6856" s="15">
        <v>0</v>
      </c>
    </row>
    <row r="6857" spans="1:7" x14ac:dyDescent="0.2">
      <c r="A6857" s="15">
        <v>18225</v>
      </c>
      <c r="B6857" s="15">
        <v>0.1799</v>
      </c>
      <c r="C6857" s="15" t="s">
        <v>46</v>
      </c>
      <c r="D6857" s="15">
        <v>75000</v>
      </c>
      <c r="E6857" s="15">
        <v>60</v>
      </c>
      <c r="F6857" s="15">
        <v>5</v>
      </c>
      <c r="G6857" s="15">
        <v>0</v>
      </c>
    </row>
    <row r="6858" spans="1:7" x14ac:dyDescent="0.2">
      <c r="A6858" s="15">
        <v>14400</v>
      </c>
      <c r="B6858" s="15">
        <v>0.1212</v>
      </c>
      <c r="C6858" s="15" t="s">
        <v>46</v>
      </c>
      <c r="D6858" s="15">
        <v>85000</v>
      </c>
      <c r="E6858" s="15">
        <v>36</v>
      </c>
      <c r="F6858" s="15">
        <v>10</v>
      </c>
      <c r="G6858" s="15">
        <v>1</v>
      </c>
    </row>
    <row r="6859" spans="1:7" x14ac:dyDescent="0.2">
      <c r="A6859" s="15">
        <v>13700</v>
      </c>
      <c r="B6859" s="15">
        <v>0.13109999999999999</v>
      </c>
      <c r="C6859" s="15" t="s">
        <v>44</v>
      </c>
      <c r="D6859" s="15">
        <v>52000</v>
      </c>
      <c r="E6859" s="15">
        <v>36</v>
      </c>
      <c r="F6859" s="15">
        <v>0.5</v>
      </c>
      <c r="G6859" s="15">
        <v>1</v>
      </c>
    </row>
    <row r="6860" spans="1:7" x14ac:dyDescent="0.2">
      <c r="A6860" s="15">
        <v>12000</v>
      </c>
      <c r="B6860" s="15">
        <v>7.6200000000000004E-2</v>
      </c>
      <c r="C6860" s="15" t="s">
        <v>44</v>
      </c>
      <c r="D6860" s="15">
        <v>37500</v>
      </c>
      <c r="E6860" s="15">
        <v>36</v>
      </c>
      <c r="F6860" s="15">
        <v>7</v>
      </c>
      <c r="G6860" s="15">
        <v>0</v>
      </c>
    </row>
    <row r="6861" spans="1:7" x14ac:dyDescent="0.2">
      <c r="A6861" s="15">
        <v>20000</v>
      </c>
      <c r="B6861" s="15">
        <v>9.7600000000000006E-2</v>
      </c>
      <c r="C6861" s="15" t="s">
        <v>46</v>
      </c>
      <c r="D6861" s="15">
        <v>77000</v>
      </c>
      <c r="E6861" s="15">
        <v>36</v>
      </c>
      <c r="F6861" s="15">
        <v>4</v>
      </c>
      <c r="G6861" s="15">
        <v>0</v>
      </c>
    </row>
    <row r="6862" spans="1:7" x14ac:dyDescent="0.2">
      <c r="A6862" s="15">
        <v>10000</v>
      </c>
      <c r="B6862" s="15">
        <v>6.0299999999999999E-2</v>
      </c>
      <c r="C6862" s="15" t="s">
        <v>44</v>
      </c>
      <c r="D6862" s="15">
        <v>75000</v>
      </c>
      <c r="E6862" s="15">
        <v>36</v>
      </c>
      <c r="F6862" s="15">
        <v>10</v>
      </c>
      <c r="G6862" s="15">
        <v>0</v>
      </c>
    </row>
    <row r="6863" spans="1:7" x14ac:dyDescent="0.2">
      <c r="A6863" s="15">
        <v>14500</v>
      </c>
      <c r="B6863" s="15">
        <v>0.1074</v>
      </c>
      <c r="C6863" s="15" t="s">
        <v>46</v>
      </c>
      <c r="D6863" s="15">
        <v>55000</v>
      </c>
      <c r="E6863" s="15">
        <v>36</v>
      </c>
      <c r="F6863" s="15">
        <v>3</v>
      </c>
      <c r="G6863" s="15">
        <v>0</v>
      </c>
    </row>
    <row r="6864" spans="1:7" x14ac:dyDescent="0.2">
      <c r="A6864" s="15">
        <v>11500</v>
      </c>
      <c r="B6864" s="15">
        <v>6.0299999999999999E-2</v>
      </c>
      <c r="C6864" s="15" t="s">
        <v>46</v>
      </c>
      <c r="D6864" s="15">
        <v>60000</v>
      </c>
      <c r="E6864" s="15">
        <v>36</v>
      </c>
      <c r="F6864" s="15">
        <v>8</v>
      </c>
      <c r="G6864" s="15">
        <v>0</v>
      </c>
    </row>
    <row r="6865" spans="1:7" x14ac:dyDescent="0.2">
      <c r="A6865" s="15">
        <v>11000</v>
      </c>
      <c r="B6865" s="15">
        <v>0.13109999999999999</v>
      </c>
      <c r="C6865" s="15" t="s">
        <v>44</v>
      </c>
      <c r="D6865" s="15">
        <v>62000</v>
      </c>
      <c r="E6865" s="15">
        <v>36</v>
      </c>
      <c r="F6865" s="15">
        <v>5</v>
      </c>
      <c r="G6865" s="15">
        <v>0</v>
      </c>
    </row>
    <row r="6866" spans="1:7" x14ac:dyDescent="0.2">
      <c r="A6866" s="15">
        <v>24575</v>
      </c>
      <c r="B6866" s="15">
        <v>0.14649999999999999</v>
      </c>
      <c r="C6866" s="15" t="s">
        <v>44</v>
      </c>
      <c r="D6866" s="15">
        <v>50000</v>
      </c>
      <c r="E6866" s="15">
        <v>36</v>
      </c>
      <c r="F6866" s="15">
        <v>5</v>
      </c>
      <c r="G6866" s="15">
        <v>1</v>
      </c>
    </row>
    <row r="6867" spans="1:7" x14ac:dyDescent="0.2">
      <c r="A6867" s="15">
        <v>6000</v>
      </c>
      <c r="B6867" s="15">
        <v>7.6200000000000004E-2</v>
      </c>
      <c r="C6867" s="15" t="s">
        <v>45</v>
      </c>
      <c r="D6867" s="15">
        <v>125000</v>
      </c>
      <c r="E6867" s="15">
        <v>36</v>
      </c>
      <c r="F6867" s="15">
        <v>8</v>
      </c>
      <c r="G6867" s="15">
        <v>0</v>
      </c>
    </row>
    <row r="6868" spans="1:7" x14ac:dyDescent="0.2">
      <c r="A6868" s="15">
        <v>13000</v>
      </c>
      <c r="B6868" s="15">
        <v>0.1799</v>
      </c>
      <c r="C6868" s="15" t="s">
        <v>46</v>
      </c>
      <c r="D6868" s="15">
        <v>86000</v>
      </c>
      <c r="E6868" s="15">
        <v>36</v>
      </c>
      <c r="F6868" s="15">
        <v>3</v>
      </c>
      <c r="G6868" s="15">
        <v>0</v>
      </c>
    </row>
    <row r="6869" spans="1:7" x14ac:dyDescent="0.2">
      <c r="A6869" s="15">
        <v>16000</v>
      </c>
      <c r="B6869" s="15">
        <v>0.1855</v>
      </c>
      <c r="C6869" s="15" t="s">
        <v>44</v>
      </c>
      <c r="D6869" s="15">
        <v>65000</v>
      </c>
      <c r="E6869" s="15">
        <v>60</v>
      </c>
      <c r="F6869" s="15">
        <v>4</v>
      </c>
      <c r="G6869" s="15">
        <v>0</v>
      </c>
    </row>
    <row r="6870" spans="1:7" x14ac:dyDescent="0.2">
      <c r="A6870" s="15">
        <v>26300</v>
      </c>
      <c r="B6870" s="15">
        <v>0.24329999999999999</v>
      </c>
      <c r="C6870" s="15" t="s">
        <v>44</v>
      </c>
      <c r="D6870" s="15">
        <v>101516</v>
      </c>
      <c r="E6870" s="15">
        <v>60</v>
      </c>
      <c r="F6870" s="15">
        <v>5</v>
      </c>
      <c r="G6870" s="15">
        <v>0</v>
      </c>
    </row>
    <row r="6871" spans="1:7" x14ac:dyDescent="0.2">
      <c r="A6871" s="15">
        <v>5000</v>
      </c>
      <c r="B6871" s="15">
        <v>0.1074</v>
      </c>
      <c r="C6871" s="15" t="s">
        <v>44</v>
      </c>
      <c r="D6871" s="15">
        <v>41340</v>
      </c>
      <c r="E6871" s="15">
        <v>36</v>
      </c>
      <c r="F6871" s="15">
        <v>10</v>
      </c>
      <c r="G6871" s="15">
        <v>0</v>
      </c>
    </row>
    <row r="6872" spans="1:7" x14ac:dyDescent="0.2">
      <c r="A6872" s="15">
        <v>4500</v>
      </c>
      <c r="B6872" s="15">
        <v>0.1212</v>
      </c>
      <c r="C6872" s="15" t="s">
        <v>46</v>
      </c>
      <c r="D6872" s="15">
        <v>65000</v>
      </c>
      <c r="E6872" s="15">
        <v>36</v>
      </c>
      <c r="F6872" s="15">
        <v>6</v>
      </c>
      <c r="G6872" s="15">
        <v>0</v>
      </c>
    </row>
    <row r="6873" spans="1:7" x14ac:dyDescent="0.2">
      <c r="A6873" s="15">
        <v>20000</v>
      </c>
      <c r="B6873" s="15">
        <v>0.1825</v>
      </c>
      <c r="C6873" s="15" t="s">
        <v>46</v>
      </c>
      <c r="D6873" s="15">
        <v>71000</v>
      </c>
      <c r="E6873" s="15">
        <v>60</v>
      </c>
      <c r="F6873" s="15">
        <v>10</v>
      </c>
      <c r="G6873" s="15">
        <v>0</v>
      </c>
    </row>
    <row r="6874" spans="1:7" x14ac:dyDescent="0.2">
      <c r="A6874" s="15">
        <v>19750</v>
      </c>
      <c r="B6874" s="15">
        <v>0.13109999999999999</v>
      </c>
      <c r="C6874" s="15" t="s">
        <v>44</v>
      </c>
      <c r="D6874" s="15">
        <v>40000</v>
      </c>
      <c r="E6874" s="15">
        <v>60</v>
      </c>
      <c r="F6874" s="15">
        <v>6</v>
      </c>
      <c r="G6874" s="15">
        <v>1</v>
      </c>
    </row>
    <row r="6875" spans="1:7" x14ac:dyDescent="0.2">
      <c r="A6875" s="15">
        <v>2350</v>
      </c>
      <c r="B6875" s="15">
        <v>0.15809999999999999</v>
      </c>
      <c r="C6875" s="15" t="s">
        <v>44</v>
      </c>
      <c r="D6875" s="15">
        <v>30000</v>
      </c>
      <c r="E6875" s="15">
        <v>36</v>
      </c>
      <c r="F6875" s="15">
        <v>1</v>
      </c>
      <c r="G6875" s="15">
        <v>1</v>
      </c>
    </row>
    <row r="6876" spans="1:7" x14ac:dyDescent="0.2">
      <c r="A6876" s="15">
        <v>12000</v>
      </c>
      <c r="B6876" s="15">
        <v>0.13109999999999999</v>
      </c>
      <c r="C6876" s="15" t="s">
        <v>44</v>
      </c>
      <c r="D6876" s="15">
        <v>140000</v>
      </c>
      <c r="E6876" s="15">
        <v>36</v>
      </c>
      <c r="F6876" s="15">
        <v>0.5</v>
      </c>
      <c r="G6876" s="15">
        <v>0</v>
      </c>
    </row>
    <row r="6877" spans="1:7" x14ac:dyDescent="0.2">
      <c r="A6877" s="15">
        <v>4800</v>
      </c>
      <c r="B6877" s="15">
        <v>0.1074</v>
      </c>
      <c r="C6877" s="15" t="s">
        <v>44</v>
      </c>
      <c r="D6877" s="15">
        <v>50000</v>
      </c>
      <c r="E6877" s="15">
        <v>36</v>
      </c>
      <c r="F6877" s="15">
        <v>7</v>
      </c>
      <c r="G6877" s="15">
        <v>0</v>
      </c>
    </row>
    <row r="6878" spans="1:7" x14ac:dyDescent="0.2">
      <c r="A6878" s="15">
        <v>3500</v>
      </c>
      <c r="B6878" s="15">
        <v>8.8999999999999996E-2</v>
      </c>
      <c r="C6878" s="15" t="s">
        <v>44</v>
      </c>
      <c r="D6878" s="15">
        <v>24000</v>
      </c>
      <c r="E6878" s="15">
        <v>36</v>
      </c>
      <c r="F6878" s="15">
        <v>1</v>
      </c>
      <c r="G6878" s="15">
        <v>1</v>
      </c>
    </row>
    <row r="6879" spans="1:7" x14ac:dyDescent="0.2">
      <c r="A6879" s="15">
        <v>9450</v>
      </c>
      <c r="B6879" s="15">
        <v>0.15809999999999999</v>
      </c>
      <c r="C6879" s="15" t="s">
        <v>44</v>
      </c>
      <c r="D6879" s="15">
        <v>35000</v>
      </c>
      <c r="E6879" s="15">
        <v>36</v>
      </c>
      <c r="F6879" s="15">
        <v>2</v>
      </c>
      <c r="G6879" s="15">
        <v>0</v>
      </c>
    </row>
    <row r="6880" spans="1:7" x14ac:dyDescent="0.2">
      <c r="A6880" s="15">
        <v>4500</v>
      </c>
      <c r="B6880" s="15">
        <v>0.13669999999999999</v>
      </c>
      <c r="C6880" s="15" t="s">
        <v>45</v>
      </c>
      <c r="D6880" s="15">
        <v>37000</v>
      </c>
      <c r="E6880" s="15">
        <v>36</v>
      </c>
      <c r="F6880" s="15">
        <v>5</v>
      </c>
      <c r="G6880" s="15">
        <v>0</v>
      </c>
    </row>
    <row r="6881" spans="1:7" x14ac:dyDescent="0.2">
      <c r="A6881" s="15">
        <v>5850</v>
      </c>
      <c r="B6881" s="15">
        <v>0.13669999999999999</v>
      </c>
      <c r="C6881" s="15" t="s">
        <v>46</v>
      </c>
      <c r="D6881" s="15">
        <v>27500</v>
      </c>
      <c r="E6881" s="15">
        <v>36</v>
      </c>
      <c r="F6881" s="15">
        <v>5</v>
      </c>
      <c r="G6881" s="15">
        <v>1</v>
      </c>
    </row>
    <row r="6882" spans="1:7" x14ac:dyDescent="0.2">
      <c r="A6882" s="15">
        <v>19000</v>
      </c>
      <c r="B6882" s="15">
        <v>9.7600000000000006E-2</v>
      </c>
      <c r="C6882" s="15" t="s">
        <v>44</v>
      </c>
      <c r="D6882" s="15">
        <v>40000</v>
      </c>
      <c r="E6882" s="15">
        <v>36</v>
      </c>
      <c r="F6882" s="15">
        <v>1</v>
      </c>
      <c r="G6882" s="15">
        <v>0</v>
      </c>
    </row>
    <row r="6883" spans="1:7" x14ac:dyDescent="0.2">
      <c r="A6883" s="15">
        <v>6000</v>
      </c>
      <c r="B6883" s="15">
        <v>0.13669999999999999</v>
      </c>
      <c r="C6883" s="15" t="s">
        <v>44</v>
      </c>
      <c r="D6883" s="15">
        <v>40000</v>
      </c>
      <c r="E6883" s="15">
        <v>36</v>
      </c>
      <c r="F6883" s="15">
        <v>1</v>
      </c>
      <c r="G6883" s="15">
        <v>0</v>
      </c>
    </row>
    <row r="6884" spans="1:7" x14ac:dyDescent="0.2">
      <c r="A6884" s="15">
        <v>6000</v>
      </c>
      <c r="B6884" s="15">
        <v>0.1074</v>
      </c>
      <c r="C6884" s="15" t="s">
        <v>44</v>
      </c>
      <c r="D6884" s="15">
        <v>90000</v>
      </c>
      <c r="E6884" s="15">
        <v>36</v>
      </c>
      <c r="F6884" s="15">
        <v>6</v>
      </c>
      <c r="G6884" s="15">
        <v>1</v>
      </c>
    </row>
    <row r="6885" spans="1:7" x14ac:dyDescent="0.2">
      <c r="A6885" s="15">
        <v>3000</v>
      </c>
      <c r="B6885" s="15">
        <v>0.1212</v>
      </c>
      <c r="C6885" s="15" t="s">
        <v>46</v>
      </c>
      <c r="D6885" s="15">
        <v>65000</v>
      </c>
      <c r="E6885" s="15">
        <v>36</v>
      </c>
      <c r="F6885" s="15">
        <v>6</v>
      </c>
      <c r="G6885" s="15">
        <v>0</v>
      </c>
    </row>
    <row r="6886" spans="1:7" x14ac:dyDescent="0.2">
      <c r="A6886" s="15">
        <v>7000</v>
      </c>
      <c r="B6886" s="15">
        <v>0.13669999999999999</v>
      </c>
      <c r="C6886" s="15" t="s">
        <v>46</v>
      </c>
      <c r="D6886" s="15">
        <v>74000</v>
      </c>
      <c r="E6886" s="15">
        <v>36</v>
      </c>
      <c r="F6886" s="15">
        <v>5</v>
      </c>
      <c r="G6886" s="15">
        <v>0</v>
      </c>
    </row>
    <row r="6887" spans="1:7" x14ac:dyDescent="0.2">
      <c r="A6887" s="15">
        <v>5000</v>
      </c>
      <c r="B6887" s="15">
        <v>0.1212</v>
      </c>
      <c r="C6887" s="15" t="s">
        <v>44</v>
      </c>
      <c r="D6887" s="15">
        <v>45000</v>
      </c>
      <c r="E6887" s="15">
        <v>36</v>
      </c>
      <c r="F6887" s="15">
        <v>2</v>
      </c>
      <c r="G6887" s="15">
        <v>0</v>
      </c>
    </row>
    <row r="6888" spans="1:7" x14ac:dyDescent="0.2">
      <c r="A6888" s="15">
        <v>6000</v>
      </c>
      <c r="B6888" s="15">
        <v>7.9000000000000001E-2</v>
      </c>
      <c r="C6888" s="15" t="s">
        <v>44</v>
      </c>
      <c r="D6888" s="15">
        <v>51000</v>
      </c>
      <c r="E6888" s="15">
        <v>36</v>
      </c>
      <c r="F6888" s="15">
        <v>1</v>
      </c>
      <c r="G6888" s="15">
        <v>0</v>
      </c>
    </row>
    <row r="6889" spans="1:7" x14ac:dyDescent="0.2">
      <c r="A6889" s="15">
        <v>7000</v>
      </c>
      <c r="B6889" s="15">
        <v>0.16289999999999999</v>
      </c>
      <c r="C6889" s="15" t="s">
        <v>45</v>
      </c>
      <c r="D6889" s="15">
        <v>25000</v>
      </c>
      <c r="E6889" s="15">
        <v>36</v>
      </c>
      <c r="F6889" s="15">
        <v>10</v>
      </c>
      <c r="G6889" s="15">
        <v>1</v>
      </c>
    </row>
    <row r="6890" spans="1:7" x14ac:dyDescent="0.2">
      <c r="A6890" s="15">
        <v>4125</v>
      </c>
      <c r="B6890" s="15">
        <v>0.1212</v>
      </c>
      <c r="C6890" s="15" t="s">
        <v>45</v>
      </c>
      <c r="D6890" s="15">
        <v>35000</v>
      </c>
      <c r="E6890" s="15">
        <v>36</v>
      </c>
      <c r="F6890" s="15">
        <v>7</v>
      </c>
      <c r="G6890" s="15">
        <v>1</v>
      </c>
    </row>
    <row r="6891" spans="1:7" x14ac:dyDescent="0.2">
      <c r="A6891" s="15">
        <v>22050</v>
      </c>
      <c r="B6891" s="15">
        <v>0.15809999999999999</v>
      </c>
      <c r="C6891" s="15" t="s">
        <v>46</v>
      </c>
      <c r="D6891" s="15">
        <v>64639.42</v>
      </c>
      <c r="E6891" s="15">
        <v>36</v>
      </c>
      <c r="F6891" s="15">
        <v>2</v>
      </c>
      <c r="G6891" s="15">
        <v>1</v>
      </c>
    </row>
    <row r="6892" spans="1:7" x14ac:dyDescent="0.2">
      <c r="A6892" s="15">
        <v>22875</v>
      </c>
      <c r="B6892" s="15">
        <v>0.2099</v>
      </c>
      <c r="C6892" s="15" t="s">
        <v>44</v>
      </c>
      <c r="D6892" s="15">
        <v>50000</v>
      </c>
      <c r="E6892" s="15">
        <v>60</v>
      </c>
      <c r="F6892" s="15">
        <v>1</v>
      </c>
      <c r="G6892" s="15">
        <v>0</v>
      </c>
    </row>
    <row r="6893" spans="1:7" x14ac:dyDescent="0.2">
      <c r="A6893" s="15">
        <v>20500</v>
      </c>
      <c r="B6893" s="15">
        <v>0.21970000000000001</v>
      </c>
      <c r="C6893" s="15" t="s">
        <v>46</v>
      </c>
      <c r="D6893" s="15">
        <v>52000</v>
      </c>
      <c r="E6893" s="15">
        <v>60</v>
      </c>
      <c r="F6893" s="15">
        <v>10</v>
      </c>
      <c r="G6893" s="15">
        <v>0</v>
      </c>
    </row>
    <row r="6894" spans="1:7" x14ac:dyDescent="0.2">
      <c r="A6894" s="15">
        <v>18000</v>
      </c>
      <c r="B6894" s="15">
        <v>0.13109999999999999</v>
      </c>
      <c r="C6894" s="15" t="s">
        <v>46</v>
      </c>
      <c r="D6894" s="15">
        <v>83000</v>
      </c>
      <c r="E6894" s="15">
        <v>60</v>
      </c>
      <c r="F6894" s="15">
        <v>10</v>
      </c>
      <c r="G6894" s="15">
        <v>0</v>
      </c>
    </row>
    <row r="6895" spans="1:7" x14ac:dyDescent="0.2">
      <c r="A6895" s="15">
        <v>30000</v>
      </c>
      <c r="B6895" s="15">
        <v>0.16289999999999999</v>
      </c>
      <c r="C6895" s="15" t="s">
        <v>44</v>
      </c>
      <c r="D6895" s="15">
        <v>70000</v>
      </c>
      <c r="E6895" s="15">
        <v>60</v>
      </c>
      <c r="F6895" s="15">
        <v>8</v>
      </c>
      <c r="G6895" s="15">
        <v>1</v>
      </c>
    </row>
    <row r="6896" spans="1:7" x14ac:dyDescent="0.2">
      <c r="A6896" s="15">
        <v>12000</v>
      </c>
      <c r="B6896" s="15">
        <v>7.6200000000000004E-2</v>
      </c>
      <c r="C6896" s="15" t="s">
        <v>44</v>
      </c>
      <c r="D6896" s="15">
        <v>72000</v>
      </c>
      <c r="E6896" s="15">
        <v>36</v>
      </c>
      <c r="F6896" s="15">
        <v>3</v>
      </c>
      <c r="G6896" s="15">
        <v>0</v>
      </c>
    </row>
    <row r="6897" spans="1:7" x14ac:dyDescent="0.2">
      <c r="A6897" s="15">
        <v>18000</v>
      </c>
      <c r="B6897" s="15">
        <v>7.9000000000000001E-2</v>
      </c>
      <c r="C6897" s="15" t="s">
        <v>44</v>
      </c>
      <c r="D6897" s="15">
        <v>88500</v>
      </c>
      <c r="E6897" s="15">
        <v>36</v>
      </c>
      <c r="F6897" s="15">
        <v>0.5</v>
      </c>
      <c r="G6897" s="15">
        <v>0</v>
      </c>
    </row>
    <row r="6898" spans="1:7" x14ac:dyDescent="0.2">
      <c r="A6898" s="15">
        <v>14000</v>
      </c>
      <c r="B6898" s="15">
        <v>0.13669999999999999</v>
      </c>
      <c r="C6898" s="15" t="s">
        <v>46</v>
      </c>
      <c r="D6898" s="15">
        <v>89000</v>
      </c>
      <c r="E6898" s="15">
        <v>36</v>
      </c>
      <c r="F6898" s="15">
        <v>4</v>
      </c>
      <c r="G6898" s="15">
        <v>1</v>
      </c>
    </row>
    <row r="6899" spans="1:7" x14ac:dyDescent="0.2">
      <c r="A6899" s="15">
        <v>14400</v>
      </c>
      <c r="B6899" s="15">
        <v>6.0299999999999999E-2</v>
      </c>
      <c r="C6899" s="15" t="s">
        <v>46</v>
      </c>
      <c r="D6899" s="15">
        <v>65000</v>
      </c>
      <c r="E6899" s="15">
        <v>36</v>
      </c>
      <c r="F6899" s="15">
        <v>0.5</v>
      </c>
      <c r="G6899" s="15">
        <v>0</v>
      </c>
    </row>
    <row r="6900" spans="1:7" x14ac:dyDescent="0.2">
      <c r="A6900" s="15">
        <v>12000</v>
      </c>
      <c r="B6900" s="15">
        <v>0.1212</v>
      </c>
      <c r="C6900" s="15" t="s">
        <v>44</v>
      </c>
      <c r="D6900" s="15">
        <v>53000</v>
      </c>
      <c r="E6900" s="15">
        <v>36</v>
      </c>
      <c r="F6900" s="15">
        <v>2</v>
      </c>
      <c r="G6900" s="15">
        <v>0</v>
      </c>
    </row>
    <row r="6901" spans="1:7" x14ac:dyDescent="0.2">
      <c r="A6901" s="15">
        <v>5000</v>
      </c>
      <c r="B6901" s="15">
        <v>0.13669999999999999</v>
      </c>
      <c r="C6901" s="15" t="s">
        <v>44</v>
      </c>
      <c r="D6901" s="15">
        <v>59500</v>
      </c>
      <c r="E6901" s="15">
        <v>36</v>
      </c>
      <c r="F6901" s="15">
        <v>9</v>
      </c>
      <c r="G6901" s="15">
        <v>0</v>
      </c>
    </row>
    <row r="6902" spans="1:7" x14ac:dyDescent="0.2">
      <c r="A6902" s="15">
        <v>13000</v>
      </c>
      <c r="B6902" s="15">
        <v>0.1799</v>
      </c>
      <c r="C6902" s="15" t="s">
        <v>44</v>
      </c>
      <c r="D6902" s="15">
        <v>56000</v>
      </c>
      <c r="E6902" s="15">
        <v>36</v>
      </c>
      <c r="F6902" s="15">
        <v>10</v>
      </c>
      <c r="G6902" s="15">
        <v>0</v>
      </c>
    </row>
    <row r="6903" spans="1:7" x14ac:dyDescent="0.2">
      <c r="A6903" s="15">
        <v>16000</v>
      </c>
      <c r="B6903" s="15">
        <v>0.1399</v>
      </c>
      <c r="C6903" s="15" t="s">
        <v>44</v>
      </c>
      <c r="D6903" s="15">
        <v>62500</v>
      </c>
      <c r="E6903" s="15">
        <v>36</v>
      </c>
      <c r="F6903" s="15">
        <v>10</v>
      </c>
      <c r="G6903" s="15">
        <v>0</v>
      </c>
    </row>
    <row r="6904" spans="1:7" x14ac:dyDescent="0.2">
      <c r="A6904" s="15">
        <v>14400</v>
      </c>
      <c r="B6904" s="15">
        <v>6.6199999999999995E-2</v>
      </c>
      <c r="C6904" s="15" t="s">
        <v>44</v>
      </c>
      <c r="D6904" s="15">
        <v>40000</v>
      </c>
      <c r="E6904" s="15">
        <v>36</v>
      </c>
      <c r="F6904" s="15">
        <v>0.5</v>
      </c>
      <c r="G6904" s="15">
        <v>0</v>
      </c>
    </row>
    <row r="6905" spans="1:7" x14ac:dyDescent="0.2">
      <c r="A6905" s="15">
        <v>25000</v>
      </c>
      <c r="B6905" s="15">
        <v>0.24329999999999999</v>
      </c>
      <c r="C6905" s="15" t="s">
        <v>44</v>
      </c>
      <c r="D6905" s="15">
        <v>65000</v>
      </c>
      <c r="E6905" s="15">
        <v>60</v>
      </c>
      <c r="F6905" s="15">
        <v>5</v>
      </c>
      <c r="G6905" s="15">
        <v>1</v>
      </c>
    </row>
    <row r="6906" spans="1:7" x14ac:dyDescent="0.2">
      <c r="A6906" s="15">
        <v>14575</v>
      </c>
      <c r="B6906" s="15">
        <v>0.1399</v>
      </c>
      <c r="C6906" s="15" t="s">
        <v>44</v>
      </c>
      <c r="D6906" s="15">
        <v>96000</v>
      </c>
      <c r="E6906" s="15">
        <v>36</v>
      </c>
      <c r="F6906" s="15">
        <v>1</v>
      </c>
      <c r="G6906" s="15">
        <v>0</v>
      </c>
    </row>
    <row r="6907" spans="1:7" x14ac:dyDescent="0.2">
      <c r="A6907" s="15">
        <v>17475</v>
      </c>
      <c r="B6907" s="15">
        <v>0.13669999999999999</v>
      </c>
      <c r="C6907" s="15" t="s">
        <v>46</v>
      </c>
      <c r="D6907" s="15">
        <v>55000</v>
      </c>
      <c r="E6907" s="15">
        <v>36</v>
      </c>
      <c r="F6907" s="15">
        <v>5</v>
      </c>
      <c r="G6907" s="15">
        <v>0</v>
      </c>
    </row>
    <row r="6908" spans="1:7" x14ac:dyDescent="0.2">
      <c r="A6908" s="15">
        <v>10000</v>
      </c>
      <c r="B6908" s="15">
        <v>0.1074</v>
      </c>
      <c r="C6908" s="15" t="s">
        <v>46</v>
      </c>
      <c r="D6908" s="15">
        <v>38000</v>
      </c>
      <c r="E6908" s="15">
        <v>36</v>
      </c>
      <c r="F6908" s="15">
        <v>10</v>
      </c>
      <c r="G6908" s="15">
        <v>0</v>
      </c>
    </row>
    <row r="6909" spans="1:7" x14ac:dyDescent="0.2">
      <c r="A6909" s="15">
        <v>4375</v>
      </c>
      <c r="B6909" s="15">
        <v>0.15310000000000001</v>
      </c>
      <c r="C6909" s="15" t="s">
        <v>44</v>
      </c>
      <c r="D6909" s="15">
        <v>31314</v>
      </c>
      <c r="E6909" s="15">
        <v>36</v>
      </c>
      <c r="F6909" s="15">
        <v>3</v>
      </c>
      <c r="G6909" s="15">
        <v>0</v>
      </c>
    </row>
    <row r="6910" spans="1:7" x14ac:dyDescent="0.2">
      <c r="A6910" s="15">
        <v>10000</v>
      </c>
      <c r="B6910" s="15">
        <v>9.7600000000000006E-2</v>
      </c>
      <c r="C6910" s="15" t="s">
        <v>45</v>
      </c>
      <c r="D6910" s="15">
        <v>40000</v>
      </c>
      <c r="E6910" s="15">
        <v>36</v>
      </c>
      <c r="F6910" s="15">
        <v>10</v>
      </c>
      <c r="G6910" s="15">
        <v>0</v>
      </c>
    </row>
    <row r="6911" spans="1:7" x14ac:dyDescent="0.2">
      <c r="A6911" s="15">
        <v>15000</v>
      </c>
      <c r="B6911" s="15">
        <v>0.14649999999999999</v>
      </c>
      <c r="C6911" s="15" t="s">
        <v>44</v>
      </c>
      <c r="D6911" s="15">
        <v>49000</v>
      </c>
      <c r="E6911" s="15">
        <v>36</v>
      </c>
      <c r="F6911" s="15">
        <v>4</v>
      </c>
      <c r="G6911" s="15">
        <v>0</v>
      </c>
    </row>
    <row r="6912" spans="1:7" x14ac:dyDescent="0.2">
      <c r="A6912" s="15">
        <v>8000</v>
      </c>
      <c r="B6912" s="15">
        <v>0.14649999999999999</v>
      </c>
      <c r="C6912" s="15" t="s">
        <v>46</v>
      </c>
      <c r="D6912" s="15">
        <v>54000</v>
      </c>
      <c r="E6912" s="15">
        <v>36</v>
      </c>
      <c r="F6912" s="15">
        <v>2</v>
      </c>
      <c r="G6912" s="15">
        <v>0</v>
      </c>
    </row>
    <row r="6913" spans="1:7" x14ac:dyDescent="0.2">
      <c r="A6913" s="15">
        <v>20000</v>
      </c>
      <c r="B6913" s="15">
        <v>8.8999999999999996E-2</v>
      </c>
      <c r="C6913" s="15" t="s">
        <v>45</v>
      </c>
      <c r="D6913" s="15">
        <v>55500</v>
      </c>
      <c r="E6913" s="15">
        <v>36</v>
      </c>
      <c r="F6913" s="15">
        <v>2</v>
      </c>
      <c r="G6913" s="15">
        <v>0</v>
      </c>
    </row>
    <row r="6914" spans="1:7" x14ac:dyDescent="0.2">
      <c r="A6914" s="15">
        <v>7600</v>
      </c>
      <c r="B6914" s="15">
        <v>0.13109999999999999</v>
      </c>
      <c r="C6914" s="15" t="s">
        <v>44</v>
      </c>
      <c r="D6914" s="15">
        <v>27000</v>
      </c>
      <c r="E6914" s="15">
        <v>36</v>
      </c>
      <c r="F6914" s="15">
        <v>9</v>
      </c>
      <c r="G6914" s="15">
        <v>0</v>
      </c>
    </row>
    <row r="6915" spans="1:7" x14ac:dyDescent="0.2">
      <c r="A6915" s="15">
        <v>10000</v>
      </c>
      <c r="B6915" s="15">
        <v>0.13109999999999999</v>
      </c>
      <c r="C6915" s="15" t="s">
        <v>44</v>
      </c>
      <c r="D6915" s="15">
        <v>35000</v>
      </c>
      <c r="E6915" s="15">
        <v>36</v>
      </c>
      <c r="F6915" s="15">
        <v>5</v>
      </c>
      <c r="G6915" s="15">
        <v>1</v>
      </c>
    </row>
    <row r="6916" spans="1:7" x14ac:dyDescent="0.2">
      <c r="A6916" s="15">
        <v>4375</v>
      </c>
      <c r="B6916" s="15">
        <v>8.8999999999999996E-2</v>
      </c>
      <c r="C6916" s="15" t="s">
        <v>44</v>
      </c>
      <c r="D6916" s="15">
        <v>28000</v>
      </c>
      <c r="E6916" s="15">
        <v>36</v>
      </c>
      <c r="F6916" s="15">
        <v>6</v>
      </c>
      <c r="G6916" s="15">
        <v>0</v>
      </c>
    </row>
    <row r="6917" spans="1:7" x14ac:dyDescent="0.2">
      <c r="A6917" s="15">
        <v>14750</v>
      </c>
      <c r="B6917" s="15">
        <v>0.24199999999999999</v>
      </c>
      <c r="C6917" s="15" t="s">
        <v>45</v>
      </c>
      <c r="D6917" s="15">
        <v>70000</v>
      </c>
      <c r="E6917" s="15">
        <v>36</v>
      </c>
      <c r="F6917" s="15">
        <v>10</v>
      </c>
      <c r="G6917" s="15">
        <v>1</v>
      </c>
    </row>
    <row r="6918" spans="1:7" x14ac:dyDescent="0.2">
      <c r="A6918" s="15">
        <v>6000</v>
      </c>
      <c r="B6918" s="15">
        <v>9.7600000000000006E-2</v>
      </c>
      <c r="C6918" s="15" t="s">
        <v>46</v>
      </c>
      <c r="D6918" s="16">
        <v>100000</v>
      </c>
      <c r="E6918" s="15">
        <v>36</v>
      </c>
      <c r="F6918" s="15">
        <v>10</v>
      </c>
      <c r="G6918" s="15">
        <v>0</v>
      </c>
    </row>
    <row r="6919" spans="1:7" x14ac:dyDescent="0.2">
      <c r="A6919" s="15">
        <v>6625</v>
      </c>
      <c r="B6919" s="15">
        <v>0.1825</v>
      </c>
      <c r="C6919" s="15" t="s">
        <v>44</v>
      </c>
      <c r="D6919" s="15">
        <v>23400</v>
      </c>
      <c r="E6919" s="15">
        <v>36</v>
      </c>
      <c r="F6919" s="15">
        <v>2</v>
      </c>
      <c r="G6919" s="15">
        <v>0</v>
      </c>
    </row>
    <row r="6920" spans="1:7" x14ac:dyDescent="0.2">
      <c r="A6920" s="15">
        <v>6000</v>
      </c>
      <c r="B6920" s="15">
        <v>0.15809999999999999</v>
      </c>
      <c r="C6920" s="15" t="s">
        <v>46</v>
      </c>
      <c r="D6920" s="15">
        <v>106840</v>
      </c>
      <c r="E6920" s="15">
        <v>36</v>
      </c>
      <c r="F6920" s="15">
        <v>10</v>
      </c>
      <c r="G6920" s="15">
        <v>0</v>
      </c>
    </row>
    <row r="6921" spans="1:7" x14ac:dyDescent="0.2">
      <c r="A6921" s="15">
        <v>12000</v>
      </c>
      <c r="B6921" s="15">
        <v>0.16289999999999999</v>
      </c>
      <c r="C6921" s="15" t="s">
        <v>46</v>
      </c>
      <c r="D6921" s="15">
        <v>95000</v>
      </c>
      <c r="E6921" s="15">
        <v>36</v>
      </c>
      <c r="F6921" s="15">
        <v>10</v>
      </c>
      <c r="G6921" s="15">
        <v>0</v>
      </c>
    </row>
    <row r="6922" spans="1:7" x14ac:dyDescent="0.2">
      <c r="A6922" s="15">
        <v>8000</v>
      </c>
      <c r="B6922" s="15">
        <v>0.15310000000000001</v>
      </c>
      <c r="C6922" s="15" t="s">
        <v>46</v>
      </c>
      <c r="D6922" s="15">
        <v>75000</v>
      </c>
      <c r="E6922" s="15">
        <v>36</v>
      </c>
      <c r="F6922" s="15">
        <v>4</v>
      </c>
      <c r="G6922" s="15">
        <v>0</v>
      </c>
    </row>
    <row r="6923" spans="1:7" x14ac:dyDescent="0.2">
      <c r="A6923" s="15">
        <v>8475</v>
      </c>
      <c r="B6923" s="15">
        <v>9.7600000000000006E-2</v>
      </c>
      <c r="C6923" s="15" t="s">
        <v>44</v>
      </c>
      <c r="D6923" s="15">
        <v>29000</v>
      </c>
      <c r="E6923" s="15">
        <v>36</v>
      </c>
      <c r="F6923" s="15">
        <v>3</v>
      </c>
      <c r="G6923" s="15">
        <v>0</v>
      </c>
    </row>
    <row r="6924" spans="1:7" x14ac:dyDescent="0.2">
      <c r="A6924" s="15">
        <v>10825</v>
      </c>
      <c r="B6924" s="15">
        <v>7.9000000000000001E-2</v>
      </c>
      <c r="C6924" s="15" t="s">
        <v>46</v>
      </c>
      <c r="D6924" s="15">
        <v>77000</v>
      </c>
      <c r="E6924" s="15">
        <v>36</v>
      </c>
      <c r="F6924" s="15">
        <v>10</v>
      </c>
      <c r="G6924" s="15">
        <v>0</v>
      </c>
    </row>
    <row r="6925" spans="1:7" x14ac:dyDescent="0.2">
      <c r="A6925" s="15">
        <v>8000</v>
      </c>
      <c r="B6925" s="15">
        <v>6.0299999999999999E-2</v>
      </c>
      <c r="C6925" s="15" t="s">
        <v>46</v>
      </c>
      <c r="D6925" s="15">
        <v>50000</v>
      </c>
      <c r="E6925" s="15">
        <v>36</v>
      </c>
      <c r="F6925" s="15">
        <v>10</v>
      </c>
      <c r="G6925" s="15">
        <v>0</v>
      </c>
    </row>
    <row r="6926" spans="1:7" x14ac:dyDescent="0.2">
      <c r="A6926" s="15">
        <v>18000</v>
      </c>
      <c r="B6926" s="15">
        <v>0.13109999999999999</v>
      </c>
      <c r="C6926" s="15" t="s">
        <v>44</v>
      </c>
      <c r="D6926" s="15">
        <v>45000</v>
      </c>
      <c r="E6926" s="15">
        <v>36</v>
      </c>
      <c r="F6926" s="15">
        <v>6</v>
      </c>
      <c r="G6926" s="15">
        <v>0</v>
      </c>
    </row>
    <row r="6927" spans="1:7" x14ac:dyDescent="0.2">
      <c r="A6927" s="15">
        <v>10000</v>
      </c>
      <c r="B6927" s="15">
        <v>0.1074</v>
      </c>
      <c r="C6927" s="15" t="s">
        <v>46</v>
      </c>
      <c r="D6927" s="15">
        <v>69000</v>
      </c>
      <c r="E6927" s="15">
        <v>36</v>
      </c>
      <c r="F6927" s="15">
        <v>10</v>
      </c>
      <c r="G6927" s="15">
        <v>0</v>
      </c>
    </row>
    <row r="6928" spans="1:7" x14ac:dyDescent="0.2">
      <c r="A6928" s="15">
        <v>12000</v>
      </c>
      <c r="B6928" s="15">
        <v>0.14649999999999999</v>
      </c>
      <c r="C6928" s="15" t="s">
        <v>44</v>
      </c>
      <c r="D6928" s="15">
        <v>58000</v>
      </c>
      <c r="E6928" s="15">
        <v>36</v>
      </c>
      <c r="F6928" s="15">
        <v>4</v>
      </c>
      <c r="G6928" s="15">
        <v>0</v>
      </c>
    </row>
    <row r="6929" spans="1:7" x14ac:dyDescent="0.2">
      <c r="A6929" s="15">
        <v>3000</v>
      </c>
      <c r="B6929" s="15">
        <v>6.0299999999999999E-2</v>
      </c>
      <c r="C6929" s="15" t="s">
        <v>44</v>
      </c>
      <c r="D6929" s="15">
        <v>114000</v>
      </c>
      <c r="E6929" s="15">
        <v>36</v>
      </c>
      <c r="F6929" s="15">
        <v>10</v>
      </c>
      <c r="G6929" s="15">
        <v>0</v>
      </c>
    </row>
    <row r="6930" spans="1:7" x14ac:dyDescent="0.2">
      <c r="A6930" s="15">
        <v>16000</v>
      </c>
      <c r="B6930" s="15">
        <v>0.14649999999999999</v>
      </c>
      <c r="C6930" s="15" t="s">
        <v>44</v>
      </c>
      <c r="D6930" s="15">
        <v>75000</v>
      </c>
      <c r="E6930" s="15">
        <v>60</v>
      </c>
      <c r="F6930" s="15">
        <v>7</v>
      </c>
      <c r="G6930" s="15">
        <v>0</v>
      </c>
    </row>
    <row r="6931" spans="1:7" x14ac:dyDescent="0.2">
      <c r="A6931" s="15">
        <v>7000</v>
      </c>
      <c r="B6931" s="15">
        <v>0.13109999999999999</v>
      </c>
      <c r="C6931" s="15" t="s">
        <v>46</v>
      </c>
      <c r="D6931" s="15">
        <v>65000</v>
      </c>
      <c r="E6931" s="15">
        <v>36</v>
      </c>
      <c r="F6931" s="15">
        <v>10</v>
      </c>
      <c r="G6931" s="15">
        <v>0</v>
      </c>
    </row>
    <row r="6932" spans="1:7" x14ac:dyDescent="0.2">
      <c r="A6932" s="15">
        <v>10000</v>
      </c>
      <c r="B6932" s="15">
        <v>0.1212</v>
      </c>
      <c r="C6932" s="15" t="s">
        <v>46</v>
      </c>
      <c r="D6932" s="15">
        <v>35000</v>
      </c>
      <c r="E6932" s="15">
        <v>36</v>
      </c>
      <c r="F6932" s="15">
        <v>2</v>
      </c>
      <c r="G6932" s="15">
        <v>0</v>
      </c>
    </row>
    <row r="6933" spans="1:7" x14ac:dyDescent="0.2">
      <c r="A6933" s="15">
        <v>4500</v>
      </c>
      <c r="B6933" s="15">
        <v>0.19220000000000001</v>
      </c>
      <c r="C6933" s="15" t="s">
        <v>44</v>
      </c>
      <c r="D6933" s="15">
        <v>40000</v>
      </c>
      <c r="E6933" s="15">
        <v>36</v>
      </c>
      <c r="F6933" s="15">
        <v>0.5</v>
      </c>
      <c r="G6933" s="15">
        <v>1</v>
      </c>
    </row>
    <row r="6934" spans="1:7" x14ac:dyDescent="0.2">
      <c r="A6934" s="15">
        <v>6000</v>
      </c>
      <c r="B6934" s="15">
        <v>0.13109999999999999</v>
      </c>
      <c r="C6934" s="15" t="s">
        <v>44</v>
      </c>
      <c r="D6934" s="15">
        <v>80000</v>
      </c>
      <c r="E6934" s="15">
        <v>36</v>
      </c>
      <c r="F6934" s="15">
        <v>6</v>
      </c>
      <c r="G6934" s="15">
        <v>0</v>
      </c>
    </row>
    <row r="6935" spans="1:7" x14ac:dyDescent="0.2">
      <c r="A6935" s="15">
        <v>12500</v>
      </c>
      <c r="B6935" s="15">
        <v>8.8999999999999996E-2</v>
      </c>
      <c r="C6935" s="15" t="s">
        <v>46</v>
      </c>
      <c r="D6935" s="15">
        <v>75000</v>
      </c>
      <c r="E6935" s="15">
        <v>36</v>
      </c>
      <c r="F6935" s="15">
        <v>10</v>
      </c>
      <c r="G6935" s="15">
        <v>0</v>
      </c>
    </row>
    <row r="6936" spans="1:7" x14ac:dyDescent="0.2">
      <c r="A6936" s="15">
        <v>24000</v>
      </c>
      <c r="B6936" s="15">
        <v>0.13109999999999999</v>
      </c>
      <c r="C6936" s="15" t="s">
        <v>44</v>
      </c>
      <c r="D6936" s="15">
        <v>90000</v>
      </c>
      <c r="E6936" s="15">
        <v>36</v>
      </c>
      <c r="F6936" s="15">
        <v>10</v>
      </c>
      <c r="G6936" s="15">
        <v>0</v>
      </c>
    </row>
    <row r="6937" spans="1:7" x14ac:dyDescent="0.2">
      <c r="A6937" s="15">
        <v>17625</v>
      </c>
      <c r="B6937" s="15">
        <v>0.1855</v>
      </c>
      <c r="C6937" s="15" t="s">
        <v>46</v>
      </c>
      <c r="D6937" s="15">
        <v>46300</v>
      </c>
      <c r="E6937" s="15">
        <v>60</v>
      </c>
      <c r="F6937" s="15">
        <v>1</v>
      </c>
      <c r="G6937" s="15">
        <v>0</v>
      </c>
    </row>
    <row r="6938" spans="1:7" x14ac:dyDescent="0.2">
      <c r="A6938" s="15">
        <v>16000</v>
      </c>
      <c r="B6938" s="15">
        <v>0.15809999999999999</v>
      </c>
      <c r="C6938" s="15" t="s">
        <v>45</v>
      </c>
      <c r="D6938" s="15">
        <v>60000</v>
      </c>
      <c r="E6938" s="15">
        <v>60</v>
      </c>
      <c r="F6938" s="15">
        <v>5</v>
      </c>
      <c r="G6938" s="15">
        <v>1</v>
      </c>
    </row>
    <row r="6939" spans="1:7" x14ac:dyDescent="0.2">
      <c r="A6939" s="15">
        <v>1400</v>
      </c>
      <c r="B6939" s="15">
        <v>0.13109999999999999</v>
      </c>
      <c r="C6939" s="15" t="s">
        <v>44</v>
      </c>
      <c r="D6939" s="15">
        <v>70000</v>
      </c>
      <c r="E6939" s="15">
        <v>36</v>
      </c>
      <c r="F6939" s="15">
        <v>10</v>
      </c>
      <c r="G6939" s="15">
        <v>0</v>
      </c>
    </row>
    <row r="6940" spans="1:7" x14ac:dyDescent="0.2">
      <c r="A6940" s="15">
        <v>20400</v>
      </c>
      <c r="B6940" s="15">
        <v>0.19220000000000001</v>
      </c>
      <c r="C6940" s="15" t="s">
        <v>46</v>
      </c>
      <c r="D6940" s="15">
        <v>100600</v>
      </c>
      <c r="E6940" s="15">
        <v>36</v>
      </c>
      <c r="F6940" s="15">
        <v>1</v>
      </c>
      <c r="G6940" s="15">
        <v>0</v>
      </c>
    </row>
    <row r="6941" spans="1:7" x14ac:dyDescent="0.2">
      <c r="A6941" s="15">
        <v>8475</v>
      </c>
      <c r="B6941" s="15">
        <v>0.13669999999999999</v>
      </c>
      <c r="C6941" s="15" t="s">
        <v>44</v>
      </c>
      <c r="D6941" s="15">
        <v>30000</v>
      </c>
      <c r="E6941" s="15">
        <v>36</v>
      </c>
      <c r="F6941" s="15">
        <v>0.5</v>
      </c>
      <c r="G6941" s="15">
        <v>1</v>
      </c>
    </row>
    <row r="6942" spans="1:7" x14ac:dyDescent="0.2">
      <c r="A6942" s="15">
        <v>3000</v>
      </c>
      <c r="B6942" s="15">
        <v>0.19989999999999999</v>
      </c>
      <c r="C6942" s="15" t="s">
        <v>46</v>
      </c>
      <c r="D6942" s="15">
        <v>53000</v>
      </c>
      <c r="E6942" s="15">
        <v>60</v>
      </c>
      <c r="F6942" s="15">
        <v>5</v>
      </c>
      <c r="G6942" s="15">
        <v>1</v>
      </c>
    </row>
    <row r="6943" spans="1:7" x14ac:dyDescent="0.2">
      <c r="A6943" s="15">
        <v>3600</v>
      </c>
      <c r="B6943" s="15">
        <v>0.1212</v>
      </c>
      <c r="C6943" s="15" t="s">
        <v>46</v>
      </c>
      <c r="D6943" s="15">
        <v>35000</v>
      </c>
      <c r="E6943" s="15">
        <v>36</v>
      </c>
      <c r="F6943" s="15">
        <v>8</v>
      </c>
      <c r="G6943" s="15">
        <v>0</v>
      </c>
    </row>
    <row r="6944" spans="1:7" x14ac:dyDescent="0.2">
      <c r="A6944" s="15">
        <v>10000</v>
      </c>
      <c r="B6944" s="15">
        <v>0.13109999999999999</v>
      </c>
      <c r="C6944" s="15" t="s">
        <v>46</v>
      </c>
      <c r="D6944" s="15">
        <v>80000</v>
      </c>
      <c r="E6944" s="15">
        <v>36</v>
      </c>
      <c r="F6944" s="15">
        <v>10</v>
      </c>
      <c r="G6944" s="15">
        <v>0</v>
      </c>
    </row>
    <row r="6945" spans="1:7" x14ac:dyDescent="0.2">
      <c r="A6945" s="15">
        <v>30000</v>
      </c>
      <c r="B6945" s="15">
        <v>7.6200000000000004E-2</v>
      </c>
      <c r="C6945" s="15" t="s">
        <v>46</v>
      </c>
      <c r="D6945" s="15">
        <v>70000</v>
      </c>
      <c r="E6945" s="15">
        <v>36</v>
      </c>
      <c r="F6945" s="15">
        <v>5</v>
      </c>
      <c r="G6945" s="15">
        <v>0</v>
      </c>
    </row>
    <row r="6946" spans="1:7" x14ac:dyDescent="0.2">
      <c r="A6946" s="15">
        <v>18000</v>
      </c>
      <c r="B6946" s="15">
        <v>0.20499999999999999</v>
      </c>
      <c r="C6946" s="15" t="s">
        <v>44</v>
      </c>
      <c r="D6946" s="15">
        <v>43000</v>
      </c>
      <c r="E6946" s="15">
        <v>60</v>
      </c>
      <c r="F6946" s="15">
        <v>4</v>
      </c>
      <c r="G6946" s="15">
        <v>0</v>
      </c>
    </row>
    <row r="6947" spans="1:7" x14ac:dyDescent="0.2">
      <c r="A6947" s="15">
        <v>12500</v>
      </c>
      <c r="B6947" s="15">
        <v>8.8999999999999996E-2</v>
      </c>
      <c r="C6947" s="15" t="s">
        <v>46</v>
      </c>
      <c r="D6947" s="15">
        <v>65000</v>
      </c>
      <c r="E6947" s="15">
        <v>36</v>
      </c>
      <c r="F6947" s="15">
        <v>5</v>
      </c>
      <c r="G6947" s="15">
        <v>0</v>
      </c>
    </row>
    <row r="6948" spans="1:7" x14ac:dyDescent="0.2">
      <c r="A6948" s="15">
        <v>13200</v>
      </c>
      <c r="B6948" s="15">
        <v>0.1212</v>
      </c>
      <c r="C6948" s="15" t="s">
        <v>46</v>
      </c>
      <c r="D6948" s="15">
        <v>35000</v>
      </c>
      <c r="E6948" s="15">
        <v>36</v>
      </c>
      <c r="F6948" s="15">
        <v>2</v>
      </c>
      <c r="G6948" s="15">
        <v>0</v>
      </c>
    </row>
    <row r="6949" spans="1:7" x14ac:dyDescent="0.2">
      <c r="A6949" s="15">
        <v>10000</v>
      </c>
      <c r="B6949" s="15">
        <v>0.1212</v>
      </c>
      <c r="C6949" s="15" t="s">
        <v>45</v>
      </c>
      <c r="D6949" s="15">
        <v>36000</v>
      </c>
      <c r="E6949" s="15">
        <v>36</v>
      </c>
      <c r="F6949" s="15">
        <v>2</v>
      </c>
      <c r="G6949" s="15">
        <v>1</v>
      </c>
    </row>
    <row r="6950" spans="1:7" x14ac:dyDescent="0.2">
      <c r="A6950" s="15">
        <v>11000</v>
      </c>
      <c r="B6950" s="15">
        <v>0.17269999999999999</v>
      </c>
      <c r="C6950" s="15" t="s">
        <v>44</v>
      </c>
      <c r="D6950" s="15">
        <v>64000</v>
      </c>
      <c r="E6950" s="15">
        <v>36</v>
      </c>
      <c r="F6950" s="15">
        <v>2</v>
      </c>
      <c r="G6950" s="15">
        <v>0</v>
      </c>
    </row>
    <row r="6951" spans="1:7" x14ac:dyDescent="0.2">
      <c r="A6951" s="15">
        <v>7750</v>
      </c>
      <c r="B6951" s="15">
        <v>0.13669999999999999</v>
      </c>
      <c r="C6951" s="15" t="s">
        <v>46</v>
      </c>
      <c r="D6951" s="15">
        <v>55000</v>
      </c>
      <c r="E6951" s="15">
        <v>36</v>
      </c>
      <c r="F6951" s="15">
        <v>3</v>
      </c>
      <c r="G6951" s="15">
        <v>1</v>
      </c>
    </row>
    <row r="6952" spans="1:7" x14ac:dyDescent="0.2">
      <c r="A6952" s="15">
        <v>15000</v>
      </c>
      <c r="B6952" s="15">
        <v>0.13669999999999999</v>
      </c>
      <c r="C6952" s="15" t="s">
        <v>46</v>
      </c>
      <c r="D6952" s="15">
        <v>74000</v>
      </c>
      <c r="E6952" s="15">
        <v>36</v>
      </c>
      <c r="F6952" s="15">
        <v>10</v>
      </c>
      <c r="G6952" s="15">
        <v>0</v>
      </c>
    </row>
    <row r="6953" spans="1:7" x14ac:dyDescent="0.2">
      <c r="A6953" s="15">
        <v>8500</v>
      </c>
      <c r="B6953" s="15">
        <v>0.1212</v>
      </c>
      <c r="C6953" s="15" t="s">
        <v>44</v>
      </c>
      <c r="D6953" s="15">
        <v>45693</v>
      </c>
      <c r="E6953" s="15">
        <v>36</v>
      </c>
      <c r="F6953" s="15">
        <v>10</v>
      </c>
      <c r="G6953" s="15">
        <v>0</v>
      </c>
    </row>
    <row r="6954" spans="1:7" x14ac:dyDescent="0.2">
      <c r="A6954" s="15">
        <v>5775</v>
      </c>
      <c r="B6954" s="15">
        <v>0.13109999999999999</v>
      </c>
      <c r="C6954" s="15" t="s">
        <v>44</v>
      </c>
      <c r="D6954" s="15">
        <v>34000</v>
      </c>
      <c r="E6954" s="15">
        <v>36</v>
      </c>
      <c r="F6954" s="15">
        <v>10</v>
      </c>
      <c r="G6954" s="15">
        <v>0</v>
      </c>
    </row>
    <row r="6955" spans="1:7" x14ac:dyDescent="0.2">
      <c r="A6955" s="15">
        <v>20000</v>
      </c>
      <c r="B6955" s="15">
        <v>0.21479999999999999</v>
      </c>
      <c r="C6955" s="15" t="s">
        <v>46</v>
      </c>
      <c r="D6955" s="15">
        <v>150000</v>
      </c>
      <c r="E6955" s="15">
        <v>36</v>
      </c>
      <c r="F6955" s="15">
        <v>2</v>
      </c>
      <c r="G6955" s="15">
        <v>0</v>
      </c>
    </row>
    <row r="6956" spans="1:7" x14ac:dyDescent="0.2">
      <c r="A6956" s="15">
        <v>9600</v>
      </c>
      <c r="B6956" s="15">
        <v>0.1399</v>
      </c>
      <c r="C6956" s="15" t="s">
        <v>46</v>
      </c>
      <c r="D6956" s="15">
        <v>35600</v>
      </c>
      <c r="E6956" s="15">
        <v>36</v>
      </c>
      <c r="F6956" s="15">
        <v>1</v>
      </c>
      <c r="G6956" s="15">
        <v>0</v>
      </c>
    </row>
    <row r="6957" spans="1:7" x14ac:dyDescent="0.2">
      <c r="A6957" s="15">
        <v>10000</v>
      </c>
      <c r="B6957" s="15">
        <v>0.17269999999999999</v>
      </c>
      <c r="C6957" s="15" t="s">
        <v>44</v>
      </c>
      <c r="D6957" s="15">
        <v>68000</v>
      </c>
      <c r="E6957" s="15">
        <v>36</v>
      </c>
      <c r="F6957" s="15">
        <v>6</v>
      </c>
      <c r="G6957" s="15">
        <v>0</v>
      </c>
    </row>
    <row r="6958" spans="1:7" x14ac:dyDescent="0.2">
      <c r="A6958" s="15">
        <v>6075</v>
      </c>
      <c r="B6958" s="15">
        <v>0.1399</v>
      </c>
      <c r="C6958" s="15" t="s">
        <v>44</v>
      </c>
      <c r="D6958" s="15">
        <v>42000</v>
      </c>
      <c r="E6958" s="15">
        <v>36</v>
      </c>
      <c r="F6958" s="15">
        <v>10</v>
      </c>
      <c r="G6958" s="15">
        <v>0</v>
      </c>
    </row>
    <row r="6959" spans="1:7" x14ac:dyDescent="0.2">
      <c r="A6959" s="15">
        <v>22000</v>
      </c>
      <c r="B6959" s="15">
        <v>0.2326</v>
      </c>
      <c r="C6959" s="15" t="s">
        <v>46</v>
      </c>
      <c r="D6959" s="15">
        <v>99000</v>
      </c>
      <c r="E6959" s="15">
        <v>60</v>
      </c>
      <c r="F6959" s="15">
        <v>10</v>
      </c>
      <c r="G6959" s="15">
        <v>0</v>
      </c>
    </row>
    <row r="6960" spans="1:7" x14ac:dyDescent="0.2">
      <c r="A6960" s="15">
        <v>15000</v>
      </c>
      <c r="B6960" s="15">
        <v>6.0299999999999999E-2</v>
      </c>
      <c r="C6960" s="15" t="s">
        <v>46</v>
      </c>
      <c r="D6960" s="15">
        <v>50000</v>
      </c>
      <c r="E6960" s="15">
        <v>36</v>
      </c>
      <c r="F6960" s="15">
        <v>10</v>
      </c>
      <c r="G6960" s="15">
        <v>0</v>
      </c>
    </row>
    <row r="6961" spans="1:7" x14ac:dyDescent="0.2">
      <c r="A6961" s="15">
        <v>12000</v>
      </c>
      <c r="B6961" s="15">
        <v>0.13669999999999999</v>
      </c>
      <c r="C6961" s="15" t="s">
        <v>44</v>
      </c>
      <c r="D6961" s="15">
        <v>45000</v>
      </c>
      <c r="E6961" s="15">
        <v>36</v>
      </c>
      <c r="F6961" s="15">
        <v>5</v>
      </c>
      <c r="G6961" s="15">
        <v>0</v>
      </c>
    </row>
    <row r="6962" spans="1:7" x14ac:dyDescent="0.2">
      <c r="A6962" s="15">
        <v>35000</v>
      </c>
      <c r="B6962" s="15">
        <v>0.21479999999999999</v>
      </c>
      <c r="C6962" s="15" t="s">
        <v>46</v>
      </c>
      <c r="D6962" s="15">
        <v>96000</v>
      </c>
      <c r="E6962" s="15">
        <v>60</v>
      </c>
      <c r="F6962" s="15">
        <v>10</v>
      </c>
      <c r="G6962" s="15">
        <v>0</v>
      </c>
    </row>
    <row r="6963" spans="1:7" x14ac:dyDescent="0.2">
      <c r="A6963" s="15">
        <v>14000</v>
      </c>
      <c r="B6963" s="15">
        <v>0.13109999999999999</v>
      </c>
      <c r="C6963" s="15" t="s">
        <v>46</v>
      </c>
      <c r="D6963" s="15">
        <v>28000</v>
      </c>
      <c r="E6963" s="15">
        <v>36</v>
      </c>
      <c r="F6963" s="15">
        <v>10</v>
      </c>
      <c r="G6963" s="15">
        <v>0</v>
      </c>
    </row>
    <row r="6964" spans="1:7" x14ac:dyDescent="0.2">
      <c r="A6964" s="15">
        <v>7000</v>
      </c>
      <c r="B6964" s="15">
        <v>6.6199999999999995E-2</v>
      </c>
      <c r="C6964" s="15" t="s">
        <v>46</v>
      </c>
      <c r="D6964" s="15">
        <v>87000</v>
      </c>
      <c r="E6964" s="15">
        <v>36</v>
      </c>
      <c r="F6964" s="15">
        <v>7</v>
      </c>
      <c r="G6964" s="15">
        <v>0</v>
      </c>
    </row>
    <row r="6965" spans="1:7" x14ac:dyDescent="0.2">
      <c r="A6965" s="15">
        <v>11000</v>
      </c>
      <c r="B6965" s="15">
        <v>0.1399</v>
      </c>
      <c r="C6965" s="15" t="s">
        <v>46</v>
      </c>
      <c r="D6965" s="15">
        <v>76500</v>
      </c>
      <c r="E6965" s="15">
        <v>36</v>
      </c>
      <c r="F6965" s="15">
        <v>1</v>
      </c>
      <c r="G6965" s="15">
        <v>0</v>
      </c>
    </row>
    <row r="6966" spans="1:7" x14ac:dyDescent="0.2">
      <c r="A6966" s="15">
        <v>13600</v>
      </c>
      <c r="B6966" s="15">
        <v>0.15809999999999999</v>
      </c>
      <c r="C6966" s="15" t="s">
        <v>46</v>
      </c>
      <c r="D6966" s="15">
        <v>58000</v>
      </c>
      <c r="E6966" s="15">
        <v>36</v>
      </c>
      <c r="F6966" s="15">
        <v>3</v>
      </c>
      <c r="G6966" s="15">
        <v>0</v>
      </c>
    </row>
    <row r="6967" spans="1:7" x14ac:dyDescent="0.2">
      <c r="A6967" s="15">
        <v>18825</v>
      </c>
      <c r="B6967" s="15">
        <v>7.9000000000000001E-2</v>
      </c>
      <c r="C6967" s="15" t="s">
        <v>44</v>
      </c>
      <c r="D6967" s="15">
        <v>75000</v>
      </c>
      <c r="E6967" s="15">
        <v>36</v>
      </c>
      <c r="F6967" s="15">
        <v>5</v>
      </c>
      <c r="G6967" s="15">
        <v>0</v>
      </c>
    </row>
    <row r="6968" spans="1:7" x14ac:dyDescent="0.2">
      <c r="A6968" s="15">
        <v>10000</v>
      </c>
      <c r="B6968" s="15">
        <v>0.1212</v>
      </c>
      <c r="C6968" s="15" t="s">
        <v>44</v>
      </c>
      <c r="D6968" s="15">
        <v>55000</v>
      </c>
      <c r="E6968" s="15">
        <v>36</v>
      </c>
      <c r="F6968" s="15">
        <v>5</v>
      </c>
      <c r="G6968" s="15">
        <v>0</v>
      </c>
    </row>
    <row r="6969" spans="1:7" x14ac:dyDescent="0.2">
      <c r="A6969" s="15">
        <v>24375</v>
      </c>
      <c r="B6969" s="15">
        <v>0.14649999999999999</v>
      </c>
      <c r="C6969" s="15" t="s">
        <v>44</v>
      </c>
      <c r="D6969" s="15">
        <v>70000</v>
      </c>
      <c r="E6969" s="15">
        <v>36</v>
      </c>
      <c r="F6969" s="15">
        <v>6</v>
      </c>
      <c r="G6969" s="15">
        <v>0</v>
      </c>
    </row>
    <row r="6970" spans="1:7" x14ac:dyDescent="0.2">
      <c r="A6970" s="15">
        <v>10000</v>
      </c>
      <c r="B6970" s="15">
        <v>0.15310000000000001</v>
      </c>
      <c r="C6970" s="15" t="s">
        <v>44</v>
      </c>
      <c r="D6970" s="15">
        <v>28000</v>
      </c>
      <c r="E6970" s="15">
        <v>36</v>
      </c>
      <c r="F6970" s="15">
        <v>0.5</v>
      </c>
      <c r="G6970" s="15">
        <v>0</v>
      </c>
    </row>
    <row r="6971" spans="1:7" x14ac:dyDescent="0.2">
      <c r="A6971" s="15">
        <v>14600</v>
      </c>
      <c r="B6971" s="15">
        <v>0.14649999999999999</v>
      </c>
      <c r="C6971" s="15" t="s">
        <v>45</v>
      </c>
      <c r="D6971" s="15">
        <v>52000</v>
      </c>
      <c r="E6971" s="15">
        <v>36</v>
      </c>
      <c r="F6971" s="15">
        <v>4</v>
      </c>
      <c r="G6971" s="15">
        <v>1</v>
      </c>
    </row>
    <row r="6972" spans="1:7" x14ac:dyDescent="0.2">
      <c r="A6972" s="15">
        <v>16050</v>
      </c>
      <c r="B6972" s="15">
        <v>0.13109999999999999</v>
      </c>
      <c r="C6972" s="15" t="s">
        <v>46</v>
      </c>
      <c r="D6972" s="15">
        <v>67000</v>
      </c>
      <c r="E6972" s="15">
        <v>36</v>
      </c>
      <c r="F6972" s="15">
        <v>10</v>
      </c>
      <c r="G6972" s="15">
        <v>1</v>
      </c>
    </row>
    <row r="6973" spans="1:7" x14ac:dyDescent="0.2">
      <c r="A6973" s="15">
        <v>12000</v>
      </c>
      <c r="B6973" s="15">
        <v>0.13669999999999999</v>
      </c>
      <c r="C6973" s="15" t="s">
        <v>46</v>
      </c>
      <c r="D6973" s="15">
        <v>83884</v>
      </c>
      <c r="E6973" s="15">
        <v>36</v>
      </c>
      <c r="F6973" s="15">
        <v>10</v>
      </c>
      <c r="G6973" s="15">
        <v>0</v>
      </c>
    </row>
    <row r="6974" spans="1:7" x14ac:dyDescent="0.2">
      <c r="A6974" s="15">
        <v>3500</v>
      </c>
      <c r="B6974" s="15">
        <v>0.16289999999999999</v>
      </c>
      <c r="C6974" s="15" t="s">
        <v>44</v>
      </c>
      <c r="D6974" s="15">
        <v>80000</v>
      </c>
      <c r="E6974" s="15">
        <v>36</v>
      </c>
      <c r="F6974" s="15">
        <v>9</v>
      </c>
      <c r="G6974" s="15">
        <v>0</v>
      </c>
    </row>
    <row r="6975" spans="1:7" x14ac:dyDescent="0.2">
      <c r="A6975" s="15">
        <v>20800</v>
      </c>
      <c r="B6975" s="15">
        <v>0.1855</v>
      </c>
      <c r="C6975" s="15" t="s">
        <v>45</v>
      </c>
      <c r="D6975" s="15">
        <v>48699</v>
      </c>
      <c r="E6975" s="15">
        <v>60</v>
      </c>
      <c r="F6975" s="15">
        <v>7</v>
      </c>
      <c r="G6975" s="15">
        <v>1</v>
      </c>
    </row>
    <row r="6976" spans="1:7" x14ac:dyDescent="0.2">
      <c r="A6976" s="15">
        <v>14400</v>
      </c>
      <c r="B6976" s="15">
        <v>0.15310000000000001</v>
      </c>
      <c r="C6976" s="15" t="s">
        <v>46</v>
      </c>
      <c r="D6976" s="15">
        <v>88000</v>
      </c>
      <c r="E6976" s="15">
        <v>36</v>
      </c>
      <c r="F6976" s="15">
        <v>0.5</v>
      </c>
      <c r="G6976" s="15">
        <v>0</v>
      </c>
    </row>
    <row r="6977" spans="1:7" x14ac:dyDescent="0.2">
      <c r="A6977" s="15">
        <v>6000</v>
      </c>
      <c r="B6977" s="15">
        <v>0.1212</v>
      </c>
      <c r="C6977" s="15" t="s">
        <v>45</v>
      </c>
      <c r="D6977" s="15">
        <v>30000</v>
      </c>
      <c r="E6977" s="15">
        <v>36</v>
      </c>
      <c r="F6977" s="15">
        <v>1</v>
      </c>
      <c r="G6977" s="15">
        <v>1</v>
      </c>
    </row>
    <row r="6978" spans="1:7" x14ac:dyDescent="0.2">
      <c r="A6978" s="15">
        <v>26400</v>
      </c>
      <c r="B6978" s="15">
        <v>0.17269999999999999</v>
      </c>
      <c r="C6978" s="15" t="s">
        <v>44</v>
      </c>
      <c r="D6978" s="15">
        <v>64726.94</v>
      </c>
      <c r="E6978" s="15">
        <v>36</v>
      </c>
      <c r="F6978" s="15">
        <v>6</v>
      </c>
      <c r="G6978" s="15">
        <v>0</v>
      </c>
    </row>
    <row r="6979" spans="1:7" x14ac:dyDescent="0.2">
      <c r="A6979" s="15">
        <v>15000</v>
      </c>
      <c r="B6979" s="15">
        <v>0.13669999999999999</v>
      </c>
      <c r="C6979" s="15" t="s">
        <v>46</v>
      </c>
      <c r="D6979" s="15">
        <v>70000</v>
      </c>
      <c r="E6979" s="15">
        <v>36</v>
      </c>
      <c r="F6979" s="15">
        <v>8</v>
      </c>
      <c r="G6979" s="15">
        <v>0</v>
      </c>
    </row>
    <row r="6980" spans="1:7" x14ac:dyDescent="0.2">
      <c r="A6980" s="15">
        <v>6000</v>
      </c>
      <c r="B6980" s="15">
        <v>0.1399</v>
      </c>
      <c r="C6980" s="15" t="s">
        <v>44</v>
      </c>
      <c r="D6980" s="15">
        <v>45000</v>
      </c>
      <c r="E6980" s="15">
        <v>36</v>
      </c>
      <c r="F6980" s="15">
        <v>7</v>
      </c>
      <c r="G6980" s="15">
        <v>0</v>
      </c>
    </row>
    <row r="6981" spans="1:7" x14ac:dyDescent="0.2">
      <c r="A6981" s="15">
        <v>10625</v>
      </c>
      <c r="B6981" s="15">
        <v>0.1212</v>
      </c>
      <c r="C6981" s="15" t="s">
        <v>46</v>
      </c>
      <c r="D6981" s="15">
        <v>83200</v>
      </c>
      <c r="E6981" s="15">
        <v>36</v>
      </c>
      <c r="F6981" s="15">
        <v>0.5</v>
      </c>
      <c r="G6981" s="15">
        <v>0</v>
      </c>
    </row>
    <row r="6982" spans="1:7" x14ac:dyDescent="0.2">
      <c r="A6982" s="15">
        <v>30800</v>
      </c>
      <c r="B6982" s="15">
        <v>7.9000000000000001E-2</v>
      </c>
      <c r="C6982" s="15" t="s">
        <v>45</v>
      </c>
      <c r="D6982" s="15">
        <v>125000</v>
      </c>
      <c r="E6982" s="15">
        <v>36</v>
      </c>
      <c r="F6982" s="15">
        <v>0.5</v>
      </c>
      <c r="G6982" s="15">
        <v>0</v>
      </c>
    </row>
    <row r="6983" spans="1:7" x14ac:dyDescent="0.2">
      <c r="A6983" s="15">
        <v>28000</v>
      </c>
      <c r="B6983" s="15">
        <v>8.8999999999999996E-2</v>
      </c>
      <c r="C6983" s="15" t="s">
        <v>45</v>
      </c>
      <c r="D6983" s="15">
        <v>70500</v>
      </c>
      <c r="E6983" s="15">
        <v>36</v>
      </c>
      <c r="F6983" s="15">
        <v>10</v>
      </c>
      <c r="G6983" s="15">
        <v>1</v>
      </c>
    </row>
    <row r="6984" spans="1:7" x14ac:dyDescent="0.2">
      <c r="A6984" s="15">
        <v>6400</v>
      </c>
      <c r="B6984" s="15">
        <v>0.1212</v>
      </c>
      <c r="C6984" s="15" t="s">
        <v>44</v>
      </c>
      <c r="D6984" s="15">
        <v>54000</v>
      </c>
      <c r="E6984" s="15">
        <v>36</v>
      </c>
      <c r="F6984" s="15">
        <v>1</v>
      </c>
      <c r="G6984" s="15">
        <v>0</v>
      </c>
    </row>
    <row r="6985" spans="1:7" x14ac:dyDescent="0.2">
      <c r="A6985" s="15">
        <v>5000</v>
      </c>
      <c r="B6985" s="15">
        <v>0.13109999999999999</v>
      </c>
      <c r="C6985" s="15" t="s">
        <v>44</v>
      </c>
      <c r="D6985" s="15">
        <v>45000</v>
      </c>
      <c r="E6985" s="15">
        <v>36</v>
      </c>
      <c r="F6985" s="15">
        <v>0.5</v>
      </c>
      <c r="G6985" s="15">
        <v>0</v>
      </c>
    </row>
    <row r="6986" spans="1:7" x14ac:dyDescent="0.2">
      <c r="A6986" s="15">
        <v>10000</v>
      </c>
      <c r="B6986" s="15">
        <v>0.15809999999999999</v>
      </c>
      <c r="C6986" s="15" t="s">
        <v>46</v>
      </c>
      <c r="D6986" s="15">
        <v>40000</v>
      </c>
      <c r="E6986" s="15">
        <v>36</v>
      </c>
      <c r="F6986" s="15">
        <v>10</v>
      </c>
      <c r="G6986" s="15">
        <v>1</v>
      </c>
    </row>
    <row r="6987" spans="1:7" x14ac:dyDescent="0.2">
      <c r="A6987" s="15">
        <v>9600</v>
      </c>
      <c r="B6987" s="15">
        <v>0.13109999999999999</v>
      </c>
      <c r="C6987" s="15" t="s">
        <v>46</v>
      </c>
      <c r="D6987" s="15">
        <v>85000</v>
      </c>
      <c r="E6987" s="15">
        <v>36</v>
      </c>
      <c r="F6987" s="15">
        <v>0.5</v>
      </c>
      <c r="G6987" s="15">
        <v>0</v>
      </c>
    </row>
    <row r="6988" spans="1:7" x14ac:dyDescent="0.2">
      <c r="A6988" s="15">
        <v>5000</v>
      </c>
      <c r="B6988" s="15">
        <v>0.1074</v>
      </c>
      <c r="C6988" s="15" t="s">
        <v>45</v>
      </c>
      <c r="D6988" s="15">
        <v>25000</v>
      </c>
      <c r="E6988" s="15">
        <v>36</v>
      </c>
      <c r="F6988" s="15">
        <v>4</v>
      </c>
      <c r="G6988" s="15">
        <v>0</v>
      </c>
    </row>
    <row r="6989" spans="1:7" x14ac:dyDescent="0.2">
      <c r="A6989" s="15">
        <v>28000</v>
      </c>
      <c r="B6989" s="15">
        <v>0.21970000000000001</v>
      </c>
      <c r="C6989" s="15" t="s">
        <v>44</v>
      </c>
      <c r="D6989" s="15">
        <v>75000</v>
      </c>
      <c r="E6989" s="15">
        <v>36</v>
      </c>
      <c r="F6989" s="15">
        <v>10</v>
      </c>
      <c r="G6989" s="15">
        <v>0</v>
      </c>
    </row>
    <row r="6990" spans="1:7" x14ac:dyDescent="0.2">
      <c r="A6990" s="15">
        <v>35000</v>
      </c>
      <c r="B6990" s="15">
        <v>8.8999999999999996E-2</v>
      </c>
      <c r="C6990" s="15" t="s">
        <v>46</v>
      </c>
      <c r="D6990" s="16">
        <v>100000</v>
      </c>
      <c r="E6990" s="15">
        <v>36</v>
      </c>
      <c r="F6990" s="15">
        <v>0.5</v>
      </c>
      <c r="G6990" s="15">
        <v>0</v>
      </c>
    </row>
    <row r="6991" spans="1:7" x14ac:dyDescent="0.2">
      <c r="A6991" s="15">
        <v>6250</v>
      </c>
      <c r="B6991" s="15">
        <v>0.1399</v>
      </c>
      <c r="C6991" s="15" t="s">
        <v>44</v>
      </c>
      <c r="D6991" s="15">
        <v>42000</v>
      </c>
      <c r="E6991" s="15">
        <v>36</v>
      </c>
      <c r="F6991" s="15">
        <v>5</v>
      </c>
      <c r="G6991" s="15">
        <v>0</v>
      </c>
    </row>
    <row r="6992" spans="1:7" x14ac:dyDescent="0.2">
      <c r="A6992" s="15">
        <v>25000</v>
      </c>
      <c r="B6992" s="15">
        <v>0.2099</v>
      </c>
      <c r="C6992" s="15" t="s">
        <v>46</v>
      </c>
      <c r="D6992" s="15">
        <v>110000</v>
      </c>
      <c r="E6992" s="15">
        <v>36</v>
      </c>
      <c r="F6992" s="15">
        <v>4</v>
      </c>
      <c r="G6992" s="15">
        <v>0</v>
      </c>
    </row>
    <row r="6993" spans="1:7" x14ac:dyDescent="0.2">
      <c r="A6993" s="15">
        <v>4000</v>
      </c>
      <c r="B6993" s="15">
        <v>6.0299999999999999E-2</v>
      </c>
      <c r="C6993" s="15" t="s">
        <v>46</v>
      </c>
      <c r="D6993" s="15">
        <v>125000</v>
      </c>
      <c r="E6993" s="15">
        <v>36</v>
      </c>
      <c r="F6993" s="15">
        <v>10</v>
      </c>
      <c r="G6993" s="15">
        <v>0</v>
      </c>
    </row>
    <row r="6994" spans="1:7" x14ac:dyDescent="0.2">
      <c r="A6994" s="15">
        <v>23850</v>
      </c>
      <c r="B6994" s="15">
        <v>0.20499999999999999</v>
      </c>
      <c r="C6994" s="15" t="s">
        <v>44</v>
      </c>
      <c r="D6994" s="15">
        <v>48000</v>
      </c>
      <c r="E6994" s="15">
        <v>60</v>
      </c>
      <c r="F6994" s="15">
        <v>4</v>
      </c>
      <c r="G6994" s="15">
        <v>1</v>
      </c>
    </row>
    <row r="6995" spans="1:7" x14ac:dyDescent="0.2">
      <c r="A6995" s="15">
        <v>18000</v>
      </c>
      <c r="B6995" s="15">
        <v>0.14649999999999999</v>
      </c>
      <c r="C6995" s="15" t="s">
        <v>45</v>
      </c>
      <c r="D6995" s="15">
        <v>44834.52</v>
      </c>
      <c r="E6995" s="15">
        <v>36</v>
      </c>
      <c r="F6995" s="15">
        <v>6</v>
      </c>
      <c r="G6995" s="15">
        <v>0</v>
      </c>
    </row>
    <row r="6996" spans="1:7" x14ac:dyDescent="0.2">
      <c r="A6996" s="15">
        <v>21525</v>
      </c>
      <c r="B6996" s="15">
        <v>0.14649999999999999</v>
      </c>
      <c r="C6996" s="15" t="s">
        <v>46</v>
      </c>
      <c r="D6996" s="15">
        <v>60000</v>
      </c>
      <c r="E6996" s="15">
        <v>36</v>
      </c>
      <c r="F6996" s="15">
        <v>9</v>
      </c>
      <c r="G6996" s="15">
        <v>0</v>
      </c>
    </row>
    <row r="6997" spans="1:7" x14ac:dyDescent="0.2">
      <c r="A6997" s="15">
        <v>25650</v>
      </c>
      <c r="B6997" s="15">
        <v>9.7600000000000006E-2</v>
      </c>
      <c r="C6997" s="15" t="s">
        <v>46</v>
      </c>
      <c r="D6997" s="15">
        <v>65000</v>
      </c>
      <c r="E6997" s="15">
        <v>36</v>
      </c>
      <c r="F6997" s="15">
        <v>9</v>
      </c>
      <c r="G6997" s="15">
        <v>0</v>
      </c>
    </row>
    <row r="6998" spans="1:7" x14ac:dyDescent="0.2">
      <c r="A6998" s="15">
        <v>32175</v>
      </c>
      <c r="B6998" s="15">
        <v>0.19989999999999999</v>
      </c>
      <c r="C6998" s="15" t="s">
        <v>46</v>
      </c>
      <c r="D6998" s="15">
        <v>64800</v>
      </c>
      <c r="E6998" s="15">
        <v>60</v>
      </c>
      <c r="F6998" s="15">
        <v>10</v>
      </c>
      <c r="G6998" s="15">
        <v>1</v>
      </c>
    </row>
    <row r="6999" spans="1:7" x14ac:dyDescent="0.2">
      <c r="A6999" s="15">
        <v>10000</v>
      </c>
      <c r="B6999" s="15">
        <v>0.1799</v>
      </c>
      <c r="C6999" s="15" t="s">
        <v>44</v>
      </c>
      <c r="D6999" s="15">
        <v>60000</v>
      </c>
      <c r="E6999" s="15">
        <v>36</v>
      </c>
      <c r="F6999" s="15">
        <v>3</v>
      </c>
      <c r="G6999" s="15">
        <v>0</v>
      </c>
    </row>
    <row r="7000" spans="1:7" x14ac:dyDescent="0.2">
      <c r="A7000" s="15">
        <v>12000</v>
      </c>
      <c r="B7000" s="15">
        <v>0.16289999999999999</v>
      </c>
      <c r="C7000" s="15" t="s">
        <v>46</v>
      </c>
      <c r="D7000" s="15">
        <v>75000</v>
      </c>
      <c r="E7000" s="15">
        <v>36</v>
      </c>
      <c r="F7000" s="15">
        <v>9</v>
      </c>
      <c r="G7000" s="15">
        <v>0</v>
      </c>
    </row>
    <row r="7001" spans="1:7" x14ac:dyDescent="0.2">
      <c r="A7001" s="15">
        <v>12000</v>
      </c>
      <c r="B7001" s="15">
        <v>0.1074</v>
      </c>
      <c r="C7001" s="15" t="s">
        <v>46</v>
      </c>
      <c r="D7001" s="15">
        <v>65000</v>
      </c>
      <c r="E7001" s="15">
        <v>36</v>
      </c>
      <c r="F7001" s="15">
        <v>10</v>
      </c>
      <c r="G7001" s="15">
        <v>0</v>
      </c>
    </row>
    <row r="7002" spans="1:7" x14ac:dyDescent="0.2">
      <c r="A7002" s="15">
        <v>12000</v>
      </c>
      <c r="B7002" s="15">
        <v>6.0299999999999999E-2</v>
      </c>
      <c r="C7002" s="15" t="s">
        <v>46</v>
      </c>
      <c r="D7002" s="15">
        <v>90000</v>
      </c>
      <c r="E7002" s="15">
        <v>36</v>
      </c>
      <c r="F7002" s="15">
        <v>10</v>
      </c>
      <c r="G7002" s="15">
        <v>0</v>
      </c>
    </row>
    <row r="7003" spans="1:7" x14ac:dyDescent="0.2">
      <c r="A7003" s="15">
        <v>3900</v>
      </c>
      <c r="B7003" s="15">
        <v>7.6200000000000004E-2</v>
      </c>
      <c r="C7003" s="15" t="s">
        <v>46</v>
      </c>
      <c r="D7003" s="15">
        <v>42000</v>
      </c>
      <c r="E7003" s="15">
        <v>36</v>
      </c>
      <c r="F7003" s="15">
        <v>1</v>
      </c>
      <c r="G7003" s="15">
        <v>0</v>
      </c>
    </row>
    <row r="7004" spans="1:7" x14ac:dyDescent="0.2">
      <c r="A7004" s="15">
        <v>11275</v>
      </c>
      <c r="B7004" s="15">
        <v>0.1212</v>
      </c>
      <c r="C7004" s="15" t="s">
        <v>45</v>
      </c>
      <c r="D7004" s="15">
        <v>57408</v>
      </c>
      <c r="E7004" s="15">
        <v>36</v>
      </c>
      <c r="F7004" s="15">
        <v>10</v>
      </c>
      <c r="G7004" s="15">
        <v>0</v>
      </c>
    </row>
    <row r="7005" spans="1:7" x14ac:dyDescent="0.2">
      <c r="A7005" s="15">
        <v>10000</v>
      </c>
      <c r="B7005" s="15">
        <v>9.7600000000000006E-2</v>
      </c>
      <c r="C7005" s="15" t="s">
        <v>46</v>
      </c>
      <c r="D7005" s="15">
        <v>57000</v>
      </c>
      <c r="E7005" s="15">
        <v>36</v>
      </c>
      <c r="F7005" s="15">
        <v>6</v>
      </c>
      <c r="G7005" s="15">
        <v>0</v>
      </c>
    </row>
    <row r="7006" spans="1:7" x14ac:dyDescent="0.2">
      <c r="A7006" s="15">
        <v>10000</v>
      </c>
      <c r="B7006" s="15">
        <v>0.13109999999999999</v>
      </c>
      <c r="C7006" s="15" t="s">
        <v>46</v>
      </c>
      <c r="D7006" s="15">
        <v>85000</v>
      </c>
      <c r="E7006" s="15">
        <v>36</v>
      </c>
      <c r="F7006" s="15">
        <v>2</v>
      </c>
      <c r="G7006" s="15">
        <v>1</v>
      </c>
    </row>
    <row r="7007" spans="1:7" x14ac:dyDescent="0.2">
      <c r="A7007" s="15">
        <v>22400</v>
      </c>
      <c r="B7007" s="15">
        <v>0.19220000000000001</v>
      </c>
      <c r="C7007" s="15" t="s">
        <v>46</v>
      </c>
      <c r="D7007" s="15">
        <v>78700</v>
      </c>
      <c r="E7007" s="15">
        <v>60</v>
      </c>
      <c r="F7007" s="15">
        <v>2</v>
      </c>
      <c r="G7007" s="15">
        <v>0</v>
      </c>
    </row>
    <row r="7008" spans="1:7" x14ac:dyDescent="0.2">
      <c r="A7008" s="15">
        <v>21000</v>
      </c>
      <c r="B7008" s="15">
        <v>0.1074</v>
      </c>
      <c r="C7008" s="15" t="s">
        <v>44</v>
      </c>
      <c r="D7008" s="16">
        <v>100000</v>
      </c>
      <c r="E7008" s="15">
        <v>36</v>
      </c>
      <c r="F7008" s="15">
        <v>3</v>
      </c>
      <c r="G7008" s="15">
        <v>0</v>
      </c>
    </row>
    <row r="7009" spans="1:7" x14ac:dyDescent="0.2">
      <c r="A7009" s="15">
        <v>8000</v>
      </c>
      <c r="B7009" s="15">
        <v>7.6200000000000004E-2</v>
      </c>
      <c r="C7009" s="15" t="s">
        <v>46</v>
      </c>
      <c r="D7009" s="15">
        <v>81000</v>
      </c>
      <c r="E7009" s="15">
        <v>36</v>
      </c>
      <c r="F7009" s="15">
        <v>7</v>
      </c>
      <c r="G7009" s="15">
        <v>0</v>
      </c>
    </row>
    <row r="7010" spans="1:7" x14ac:dyDescent="0.2">
      <c r="A7010" s="15">
        <v>22000</v>
      </c>
      <c r="B7010" s="15">
        <v>0.13669999999999999</v>
      </c>
      <c r="C7010" s="15" t="s">
        <v>46</v>
      </c>
      <c r="D7010" s="15">
        <v>85000</v>
      </c>
      <c r="E7010" s="15">
        <v>36</v>
      </c>
      <c r="F7010" s="15">
        <v>10</v>
      </c>
      <c r="G7010" s="15">
        <v>0</v>
      </c>
    </row>
    <row r="7011" spans="1:7" x14ac:dyDescent="0.2">
      <c r="A7011" s="15">
        <v>7500</v>
      </c>
      <c r="B7011" s="15">
        <v>0.14649999999999999</v>
      </c>
      <c r="C7011" s="15" t="s">
        <v>44</v>
      </c>
      <c r="D7011" s="15">
        <v>50000</v>
      </c>
      <c r="E7011" s="15">
        <v>36</v>
      </c>
      <c r="F7011" s="15">
        <v>10</v>
      </c>
      <c r="G7011" s="15">
        <v>0</v>
      </c>
    </row>
    <row r="7012" spans="1:7" x14ac:dyDescent="0.2">
      <c r="A7012" s="15">
        <v>29100</v>
      </c>
      <c r="B7012" s="15">
        <v>0.24329999999999999</v>
      </c>
      <c r="C7012" s="15" t="s">
        <v>44</v>
      </c>
      <c r="D7012" s="15">
        <v>140000</v>
      </c>
      <c r="E7012" s="15">
        <v>60</v>
      </c>
      <c r="F7012" s="15">
        <v>7</v>
      </c>
      <c r="G7012" s="15">
        <v>1</v>
      </c>
    </row>
    <row r="7013" spans="1:7" x14ac:dyDescent="0.2">
      <c r="A7013" s="15">
        <v>21250</v>
      </c>
      <c r="B7013" s="15">
        <v>0.1212</v>
      </c>
      <c r="C7013" s="15" t="s">
        <v>44</v>
      </c>
      <c r="D7013" s="15">
        <v>43880</v>
      </c>
      <c r="E7013" s="15">
        <v>36</v>
      </c>
      <c r="F7013" s="15">
        <v>8</v>
      </c>
      <c r="G7013" s="15">
        <v>0</v>
      </c>
    </row>
    <row r="7014" spans="1:7" x14ac:dyDescent="0.2">
      <c r="A7014" s="15">
        <v>11750</v>
      </c>
      <c r="B7014" s="15">
        <v>0.1825</v>
      </c>
      <c r="C7014" s="15" t="s">
        <v>46</v>
      </c>
      <c r="D7014" s="15">
        <v>48000</v>
      </c>
      <c r="E7014" s="15">
        <v>36</v>
      </c>
      <c r="F7014" s="15">
        <v>5</v>
      </c>
      <c r="G7014" s="15">
        <v>0</v>
      </c>
    </row>
    <row r="7015" spans="1:7" x14ac:dyDescent="0.2">
      <c r="A7015" s="15">
        <v>16000</v>
      </c>
      <c r="B7015" s="15">
        <v>6.6199999999999995E-2</v>
      </c>
      <c r="C7015" s="15" t="s">
        <v>46</v>
      </c>
      <c r="D7015" s="16">
        <v>300000</v>
      </c>
      <c r="E7015" s="15">
        <v>36</v>
      </c>
      <c r="F7015" s="15">
        <v>2</v>
      </c>
      <c r="G7015" s="15">
        <v>0</v>
      </c>
    </row>
    <row r="7016" spans="1:7" x14ac:dyDescent="0.2">
      <c r="A7016" s="15">
        <v>5000</v>
      </c>
      <c r="B7016" s="15">
        <v>0.15310000000000001</v>
      </c>
      <c r="C7016" s="15" t="s">
        <v>44</v>
      </c>
      <c r="D7016" s="15">
        <v>27000</v>
      </c>
      <c r="E7016" s="15">
        <v>36</v>
      </c>
      <c r="F7016" s="15">
        <v>0.5</v>
      </c>
      <c r="G7016" s="15">
        <v>0</v>
      </c>
    </row>
    <row r="7017" spans="1:7" x14ac:dyDescent="0.2">
      <c r="A7017" s="15">
        <v>35000</v>
      </c>
      <c r="B7017" s="15">
        <v>0.16289999999999999</v>
      </c>
      <c r="C7017" s="15" t="s">
        <v>46</v>
      </c>
      <c r="D7017" s="16">
        <v>100000</v>
      </c>
      <c r="E7017" s="15">
        <v>36</v>
      </c>
      <c r="F7017" s="15">
        <v>7</v>
      </c>
      <c r="G7017" s="15">
        <v>0</v>
      </c>
    </row>
    <row r="7018" spans="1:7" x14ac:dyDescent="0.2">
      <c r="A7018" s="15">
        <v>12000</v>
      </c>
      <c r="B7018" s="15">
        <v>0.16289999999999999</v>
      </c>
      <c r="C7018" s="15" t="s">
        <v>46</v>
      </c>
      <c r="D7018" s="15">
        <v>91000</v>
      </c>
      <c r="E7018" s="15">
        <v>36</v>
      </c>
      <c r="F7018" s="15">
        <v>2</v>
      </c>
      <c r="G7018" s="15">
        <v>0</v>
      </c>
    </row>
    <row r="7019" spans="1:7" x14ac:dyDescent="0.2">
      <c r="A7019" s="15">
        <v>7000</v>
      </c>
      <c r="B7019" s="15">
        <v>6.6199999999999995E-2</v>
      </c>
      <c r="C7019" s="15" t="s">
        <v>46</v>
      </c>
      <c r="D7019" s="15">
        <v>90000</v>
      </c>
      <c r="E7019" s="15">
        <v>36</v>
      </c>
      <c r="F7019" s="15">
        <v>10</v>
      </c>
      <c r="G7019" s="15">
        <v>0</v>
      </c>
    </row>
    <row r="7020" spans="1:7" x14ac:dyDescent="0.2">
      <c r="A7020" s="15">
        <v>20500</v>
      </c>
      <c r="B7020" s="15">
        <v>0.1799</v>
      </c>
      <c r="C7020" s="15" t="s">
        <v>45</v>
      </c>
      <c r="D7020" s="15">
        <v>41000</v>
      </c>
      <c r="E7020" s="15">
        <v>60</v>
      </c>
      <c r="F7020" s="15">
        <v>1</v>
      </c>
      <c r="G7020" s="15">
        <v>1</v>
      </c>
    </row>
    <row r="7021" spans="1:7" x14ac:dyDescent="0.2">
      <c r="A7021" s="15">
        <v>26500</v>
      </c>
      <c r="B7021" s="15">
        <v>0.19989999999999999</v>
      </c>
      <c r="C7021" s="15" t="s">
        <v>46</v>
      </c>
      <c r="D7021" s="15">
        <v>77743</v>
      </c>
      <c r="E7021" s="15">
        <v>60</v>
      </c>
      <c r="F7021" s="15">
        <v>5</v>
      </c>
      <c r="G7021" s="15">
        <v>0</v>
      </c>
    </row>
    <row r="7022" spans="1:7" x14ac:dyDescent="0.2">
      <c r="A7022" s="15">
        <v>9250</v>
      </c>
      <c r="B7022" s="15">
        <v>8.8999999999999996E-2</v>
      </c>
      <c r="C7022" s="15" t="s">
        <v>44</v>
      </c>
      <c r="D7022" s="15">
        <v>50000</v>
      </c>
      <c r="E7022" s="15">
        <v>36</v>
      </c>
      <c r="F7022" s="15">
        <v>4</v>
      </c>
      <c r="G7022" s="15">
        <v>0</v>
      </c>
    </row>
    <row r="7023" spans="1:7" x14ac:dyDescent="0.2">
      <c r="A7023" s="15">
        <v>15000</v>
      </c>
      <c r="B7023" s="15">
        <v>8.8999999999999996E-2</v>
      </c>
      <c r="C7023" s="15" t="s">
        <v>46</v>
      </c>
      <c r="D7023" s="15">
        <v>55000</v>
      </c>
      <c r="E7023" s="15">
        <v>36</v>
      </c>
      <c r="F7023" s="15">
        <v>7</v>
      </c>
      <c r="G7023" s="15">
        <v>1</v>
      </c>
    </row>
    <row r="7024" spans="1:7" x14ac:dyDescent="0.2">
      <c r="A7024" s="15">
        <v>5750</v>
      </c>
      <c r="B7024" s="15">
        <v>0.13669999999999999</v>
      </c>
      <c r="C7024" s="15" t="s">
        <v>45</v>
      </c>
      <c r="D7024" s="15">
        <v>15000</v>
      </c>
      <c r="E7024" s="15">
        <v>36</v>
      </c>
      <c r="F7024" s="15">
        <v>0.5</v>
      </c>
      <c r="G7024" s="15">
        <v>1</v>
      </c>
    </row>
    <row r="7025" spans="1:7" x14ac:dyDescent="0.2">
      <c r="A7025" s="15">
        <v>3400</v>
      </c>
      <c r="B7025" s="15">
        <v>6.6199999999999995E-2</v>
      </c>
      <c r="C7025" s="15" t="s">
        <v>46</v>
      </c>
      <c r="D7025" s="15">
        <v>64200</v>
      </c>
      <c r="E7025" s="15">
        <v>36</v>
      </c>
      <c r="F7025" s="15">
        <v>6</v>
      </c>
      <c r="G7025" s="15">
        <v>0</v>
      </c>
    </row>
    <row r="7026" spans="1:7" x14ac:dyDescent="0.2">
      <c r="A7026" s="15">
        <v>5000</v>
      </c>
      <c r="B7026" s="15">
        <v>0.1399</v>
      </c>
      <c r="C7026" s="15" t="s">
        <v>46</v>
      </c>
      <c r="D7026" s="15">
        <v>79000</v>
      </c>
      <c r="E7026" s="15">
        <v>36</v>
      </c>
      <c r="F7026" s="15">
        <v>10</v>
      </c>
      <c r="G7026" s="15">
        <v>0</v>
      </c>
    </row>
    <row r="7027" spans="1:7" x14ac:dyDescent="0.2">
      <c r="A7027" s="15">
        <v>13500</v>
      </c>
      <c r="B7027" s="15">
        <v>0.21970000000000001</v>
      </c>
      <c r="C7027" s="15" t="s">
        <v>44</v>
      </c>
      <c r="D7027" s="15">
        <v>40000</v>
      </c>
      <c r="E7027" s="15">
        <v>60</v>
      </c>
      <c r="F7027" s="15">
        <v>6</v>
      </c>
      <c r="G7027" s="15">
        <v>1</v>
      </c>
    </row>
    <row r="7028" spans="1:7" x14ac:dyDescent="0.2">
      <c r="A7028" s="15">
        <v>19000</v>
      </c>
      <c r="B7028" s="15">
        <v>0.14649999999999999</v>
      </c>
      <c r="C7028" s="15" t="s">
        <v>46</v>
      </c>
      <c r="D7028" s="15">
        <v>65000</v>
      </c>
      <c r="E7028" s="15">
        <v>36</v>
      </c>
      <c r="F7028" s="15">
        <v>9</v>
      </c>
      <c r="G7028" s="15">
        <v>0</v>
      </c>
    </row>
    <row r="7029" spans="1:7" x14ac:dyDescent="0.2">
      <c r="A7029" s="15">
        <v>10000</v>
      </c>
      <c r="B7029" s="15">
        <v>0.15310000000000001</v>
      </c>
      <c r="C7029" s="15" t="s">
        <v>44</v>
      </c>
      <c r="D7029" s="15">
        <v>30600</v>
      </c>
      <c r="E7029" s="15">
        <v>36</v>
      </c>
      <c r="F7029" s="15">
        <v>8</v>
      </c>
      <c r="G7029" s="15">
        <v>1</v>
      </c>
    </row>
    <row r="7030" spans="1:7" x14ac:dyDescent="0.2">
      <c r="A7030" s="15">
        <v>20000</v>
      </c>
      <c r="B7030" s="15">
        <v>0.14649999999999999</v>
      </c>
      <c r="C7030" s="15" t="s">
        <v>46</v>
      </c>
      <c r="D7030" s="16">
        <v>200000</v>
      </c>
      <c r="E7030" s="15">
        <v>36</v>
      </c>
      <c r="F7030" s="15">
        <v>7</v>
      </c>
      <c r="G7030" s="15">
        <v>0</v>
      </c>
    </row>
    <row r="7031" spans="1:7" x14ac:dyDescent="0.2">
      <c r="A7031" s="15">
        <v>20000</v>
      </c>
      <c r="B7031" s="15">
        <v>0.1399</v>
      </c>
      <c r="C7031" s="15" t="s">
        <v>44</v>
      </c>
      <c r="D7031" s="15">
        <v>56237.74</v>
      </c>
      <c r="E7031" s="15">
        <v>36</v>
      </c>
      <c r="F7031" s="15">
        <v>5</v>
      </c>
      <c r="G7031" s="15">
        <v>0</v>
      </c>
    </row>
    <row r="7032" spans="1:7" x14ac:dyDescent="0.2">
      <c r="A7032" s="15">
        <v>3600</v>
      </c>
      <c r="B7032" s="15">
        <v>7.9000000000000001E-2</v>
      </c>
      <c r="C7032" s="15" t="s">
        <v>46</v>
      </c>
      <c r="D7032" s="15">
        <v>72000</v>
      </c>
      <c r="E7032" s="15">
        <v>36</v>
      </c>
      <c r="F7032" s="15">
        <v>9</v>
      </c>
      <c r="G7032" s="15">
        <v>0</v>
      </c>
    </row>
    <row r="7033" spans="1:7" x14ac:dyDescent="0.2">
      <c r="A7033" s="15">
        <v>9600</v>
      </c>
      <c r="B7033" s="15">
        <v>6.6199999999999995E-2</v>
      </c>
      <c r="C7033" s="15" t="s">
        <v>46</v>
      </c>
      <c r="D7033" s="15">
        <v>170000</v>
      </c>
      <c r="E7033" s="15">
        <v>36</v>
      </c>
      <c r="F7033" s="15">
        <v>0.5</v>
      </c>
      <c r="G7033" s="15">
        <v>0</v>
      </c>
    </row>
    <row r="7034" spans="1:7" x14ac:dyDescent="0.2">
      <c r="A7034" s="15">
        <v>4500</v>
      </c>
      <c r="B7034" s="15">
        <v>7.9000000000000001E-2</v>
      </c>
      <c r="C7034" s="15" t="s">
        <v>44</v>
      </c>
      <c r="D7034" s="15">
        <v>24000</v>
      </c>
      <c r="E7034" s="15">
        <v>36</v>
      </c>
      <c r="F7034" s="15">
        <v>2</v>
      </c>
      <c r="G7034" s="15">
        <v>0</v>
      </c>
    </row>
    <row r="7035" spans="1:7" x14ac:dyDescent="0.2">
      <c r="A7035" s="15">
        <v>7000</v>
      </c>
      <c r="B7035" s="15">
        <v>7.6200000000000004E-2</v>
      </c>
      <c r="C7035" s="15" t="s">
        <v>46</v>
      </c>
      <c r="D7035" s="15">
        <v>35000</v>
      </c>
      <c r="E7035" s="15">
        <v>36</v>
      </c>
      <c r="F7035" s="15">
        <v>2</v>
      </c>
      <c r="G7035" s="15">
        <v>0</v>
      </c>
    </row>
    <row r="7036" spans="1:7" x14ac:dyDescent="0.2">
      <c r="A7036" s="15">
        <v>23000</v>
      </c>
      <c r="B7036" s="15">
        <v>7.6200000000000004E-2</v>
      </c>
      <c r="C7036" s="15" t="s">
        <v>44</v>
      </c>
      <c r="D7036" s="15">
        <v>82500</v>
      </c>
      <c r="E7036" s="15">
        <v>36</v>
      </c>
      <c r="F7036" s="15">
        <v>2</v>
      </c>
      <c r="G7036" s="15">
        <v>0</v>
      </c>
    </row>
    <row r="7037" spans="1:7" x14ac:dyDescent="0.2">
      <c r="A7037" s="15">
        <v>30000</v>
      </c>
      <c r="B7037" s="15">
        <v>0.20499999999999999</v>
      </c>
      <c r="C7037" s="15" t="s">
        <v>44</v>
      </c>
      <c r="D7037" s="15">
        <v>85000</v>
      </c>
      <c r="E7037" s="15">
        <v>60</v>
      </c>
      <c r="F7037" s="15">
        <v>10</v>
      </c>
      <c r="G7037" s="15">
        <v>0</v>
      </c>
    </row>
    <row r="7038" spans="1:7" x14ac:dyDescent="0.2">
      <c r="A7038" s="15">
        <v>20000</v>
      </c>
      <c r="B7038" s="15">
        <v>7.6200000000000004E-2</v>
      </c>
      <c r="C7038" s="15" t="s">
        <v>46</v>
      </c>
      <c r="D7038" s="15">
        <v>88000</v>
      </c>
      <c r="E7038" s="15">
        <v>36</v>
      </c>
      <c r="F7038" s="15">
        <v>10</v>
      </c>
      <c r="G7038" s="15">
        <v>0</v>
      </c>
    </row>
    <row r="7039" spans="1:7" x14ac:dyDescent="0.2">
      <c r="A7039" s="15">
        <v>9925</v>
      </c>
      <c r="B7039" s="15">
        <v>9.7600000000000006E-2</v>
      </c>
      <c r="C7039" s="15" t="s">
        <v>44</v>
      </c>
      <c r="D7039" s="15">
        <v>20000</v>
      </c>
      <c r="E7039" s="15">
        <v>36</v>
      </c>
      <c r="F7039" s="15">
        <v>2</v>
      </c>
      <c r="G7039" s="15">
        <v>0</v>
      </c>
    </row>
    <row r="7040" spans="1:7" x14ac:dyDescent="0.2">
      <c r="A7040" s="15">
        <v>3500</v>
      </c>
      <c r="B7040" s="15">
        <v>6.0299999999999999E-2</v>
      </c>
      <c r="C7040" s="15" t="s">
        <v>46</v>
      </c>
      <c r="D7040" s="15">
        <v>87600</v>
      </c>
      <c r="E7040" s="15">
        <v>36</v>
      </c>
      <c r="F7040" s="15">
        <v>8</v>
      </c>
      <c r="G7040" s="15">
        <v>0</v>
      </c>
    </row>
    <row r="7041" spans="1:7" x14ac:dyDescent="0.2">
      <c r="A7041" s="15">
        <v>6400</v>
      </c>
      <c r="B7041" s="15">
        <v>8.8999999999999996E-2</v>
      </c>
      <c r="C7041" s="15" t="s">
        <v>44</v>
      </c>
      <c r="D7041" s="15">
        <v>80000</v>
      </c>
      <c r="E7041" s="15">
        <v>36</v>
      </c>
      <c r="F7041" s="15">
        <v>0.5</v>
      </c>
      <c r="G7041" s="15">
        <v>0</v>
      </c>
    </row>
    <row r="7042" spans="1:7" x14ac:dyDescent="0.2">
      <c r="A7042" s="15">
        <v>20000</v>
      </c>
      <c r="B7042" s="15">
        <v>7.9000000000000001E-2</v>
      </c>
      <c r="C7042" s="15" t="s">
        <v>46</v>
      </c>
      <c r="D7042" s="15">
        <v>190000</v>
      </c>
      <c r="E7042" s="15">
        <v>36</v>
      </c>
      <c r="F7042" s="15">
        <v>10</v>
      </c>
      <c r="G7042" s="15">
        <v>0</v>
      </c>
    </row>
    <row r="7043" spans="1:7" x14ac:dyDescent="0.2">
      <c r="A7043" s="15">
        <v>11000</v>
      </c>
      <c r="B7043" s="15">
        <v>0.1799</v>
      </c>
      <c r="C7043" s="15" t="s">
        <v>44</v>
      </c>
      <c r="D7043" s="15">
        <v>77160</v>
      </c>
      <c r="E7043" s="15">
        <v>36</v>
      </c>
      <c r="F7043" s="15">
        <v>10</v>
      </c>
      <c r="G7043" s="15">
        <v>0</v>
      </c>
    </row>
    <row r="7044" spans="1:7" x14ac:dyDescent="0.2">
      <c r="A7044" s="15">
        <v>10000</v>
      </c>
      <c r="B7044" s="15">
        <v>9.7600000000000006E-2</v>
      </c>
      <c r="C7044" s="15" t="s">
        <v>44</v>
      </c>
      <c r="D7044" s="15">
        <v>54000</v>
      </c>
      <c r="E7044" s="15">
        <v>36</v>
      </c>
      <c r="F7044" s="15">
        <v>10</v>
      </c>
      <c r="G7044" s="15">
        <v>0</v>
      </c>
    </row>
    <row r="7045" spans="1:7" x14ac:dyDescent="0.2">
      <c r="A7045" s="15">
        <v>16800</v>
      </c>
      <c r="B7045" s="15">
        <v>0.19989999999999999</v>
      </c>
      <c r="C7045" s="15" t="s">
        <v>44</v>
      </c>
      <c r="D7045" s="15">
        <v>96000</v>
      </c>
      <c r="E7045" s="15">
        <v>60</v>
      </c>
      <c r="F7045" s="15">
        <v>3</v>
      </c>
      <c r="G7045" s="15">
        <v>0</v>
      </c>
    </row>
    <row r="7046" spans="1:7" x14ac:dyDescent="0.2">
      <c r="A7046" s="15">
        <v>10500</v>
      </c>
      <c r="B7046" s="15">
        <v>8.8999999999999996E-2</v>
      </c>
      <c r="C7046" s="15" t="s">
        <v>46</v>
      </c>
      <c r="D7046" s="15">
        <v>70000</v>
      </c>
      <c r="E7046" s="15">
        <v>36</v>
      </c>
      <c r="F7046" s="15">
        <v>5</v>
      </c>
      <c r="G7046" s="15">
        <v>0</v>
      </c>
    </row>
    <row r="7047" spans="1:7" x14ac:dyDescent="0.2">
      <c r="A7047" s="15">
        <v>15000</v>
      </c>
      <c r="B7047" s="15">
        <v>0.13109999999999999</v>
      </c>
      <c r="C7047" s="15" t="s">
        <v>46</v>
      </c>
      <c r="D7047" s="15">
        <v>95000</v>
      </c>
      <c r="E7047" s="15">
        <v>36</v>
      </c>
      <c r="F7047" s="15">
        <v>6</v>
      </c>
      <c r="G7047" s="15">
        <v>0</v>
      </c>
    </row>
    <row r="7048" spans="1:7" x14ac:dyDescent="0.2">
      <c r="A7048" s="15">
        <v>10000</v>
      </c>
      <c r="B7048" s="15">
        <v>0.1399</v>
      </c>
      <c r="C7048" s="15" t="s">
        <v>46</v>
      </c>
      <c r="D7048" s="15">
        <v>145000</v>
      </c>
      <c r="E7048" s="15">
        <v>36</v>
      </c>
      <c r="F7048" s="15">
        <v>10</v>
      </c>
      <c r="G7048" s="15">
        <v>0</v>
      </c>
    </row>
    <row r="7049" spans="1:7" x14ac:dyDescent="0.2">
      <c r="A7049" s="15">
        <v>9075</v>
      </c>
      <c r="B7049" s="15">
        <v>0.15310000000000001</v>
      </c>
      <c r="C7049" s="15" t="s">
        <v>46</v>
      </c>
      <c r="D7049" s="15">
        <v>43000</v>
      </c>
      <c r="E7049" s="15">
        <v>36</v>
      </c>
      <c r="F7049" s="15">
        <v>6</v>
      </c>
      <c r="G7049" s="15">
        <v>0</v>
      </c>
    </row>
    <row r="7050" spans="1:7" x14ac:dyDescent="0.2">
      <c r="A7050" s="15">
        <v>35000</v>
      </c>
      <c r="B7050" s="15">
        <v>0.13109999999999999</v>
      </c>
      <c r="C7050" s="15" t="s">
        <v>46</v>
      </c>
      <c r="D7050" s="15">
        <v>96500</v>
      </c>
      <c r="E7050" s="15">
        <v>60</v>
      </c>
      <c r="F7050" s="15">
        <v>10</v>
      </c>
      <c r="G7050" s="15">
        <v>0</v>
      </c>
    </row>
    <row r="7051" spans="1:7" x14ac:dyDescent="0.2">
      <c r="A7051" s="15">
        <v>15000</v>
      </c>
      <c r="B7051" s="15">
        <v>0.15809999999999999</v>
      </c>
      <c r="C7051" s="15" t="s">
        <v>46</v>
      </c>
      <c r="D7051" s="15">
        <v>125000</v>
      </c>
      <c r="E7051" s="15">
        <v>36</v>
      </c>
      <c r="F7051" s="15">
        <v>10</v>
      </c>
      <c r="G7051" s="15">
        <v>0</v>
      </c>
    </row>
    <row r="7052" spans="1:7" x14ac:dyDescent="0.2">
      <c r="A7052" s="15">
        <v>10000</v>
      </c>
      <c r="B7052" s="15">
        <v>6.6199999999999995E-2</v>
      </c>
      <c r="C7052" s="15" t="s">
        <v>44</v>
      </c>
      <c r="D7052" s="15">
        <v>35000</v>
      </c>
      <c r="E7052" s="15">
        <v>36</v>
      </c>
      <c r="F7052" s="15">
        <v>10</v>
      </c>
      <c r="G7052" s="15">
        <v>0</v>
      </c>
    </row>
    <row r="7053" spans="1:7" x14ac:dyDescent="0.2">
      <c r="A7053" s="15">
        <v>26575</v>
      </c>
      <c r="B7053" s="15">
        <v>0.23130000000000001</v>
      </c>
      <c r="C7053" s="15" t="s">
        <v>46</v>
      </c>
      <c r="D7053" s="15">
        <v>85000</v>
      </c>
      <c r="E7053" s="15">
        <v>60</v>
      </c>
      <c r="F7053" s="15">
        <v>8</v>
      </c>
      <c r="G7053" s="15">
        <v>1</v>
      </c>
    </row>
    <row r="7054" spans="1:7" x14ac:dyDescent="0.2">
      <c r="A7054" s="15">
        <v>30000</v>
      </c>
      <c r="B7054" s="15">
        <v>0.21970000000000001</v>
      </c>
      <c r="C7054" s="15" t="s">
        <v>46</v>
      </c>
      <c r="D7054" s="15">
        <v>93000</v>
      </c>
      <c r="E7054" s="15">
        <v>60</v>
      </c>
      <c r="F7054" s="15">
        <v>3</v>
      </c>
      <c r="G7054" s="15">
        <v>1</v>
      </c>
    </row>
    <row r="7055" spans="1:7" x14ac:dyDescent="0.2">
      <c r="A7055" s="15">
        <v>12000</v>
      </c>
      <c r="B7055" s="15">
        <v>0.1212</v>
      </c>
      <c r="C7055" s="15" t="s">
        <v>44</v>
      </c>
      <c r="D7055" s="15">
        <v>120000</v>
      </c>
      <c r="E7055" s="15">
        <v>36</v>
      </c>
      <c r="F7055" s="15">
        <v>5</v>
      </c>
      <c r="G7055" s="15">
        <v>0</v>
      </c>
    </row>
    <row r="7056" spans="1:7" x14ac:dyDescent="0.2">
      <c r="A7056" s="15">
        <v>9450</v>
      </c>
      <c r="B7056" s="15">
        <v>0.1399</v>
      </c>
      <c r="C7056" s="15" t="s">
        <v>46</v>
      </c>
      <c r="D7056" s="15">
        <v>19000</v>
      </c>
      <c r="E7056" s="15">
        <v>36</v>
      </c>
      <c r="F7056" s="15">
        <v>0.5</v>
      </c>
      <c r="G7056" s="15">
        <v>0</v>
      </c>
    </row>
    <row r="7057" spans="1:7" x14ac:dyDescent="0.2">
      <c r="A7057" s="15">
        <v>6500</v>
      </c>
      <c r="B7057" s="15">
        <v>9.7600000000000006E-2</v>
      </c>
      <c r="C7057" s="15" t="s">
        <v>44</v>
      </c>
      <c r="D7057" s="15">
        <v>30000</v>
      </c>
      <c r="E7057" s="15">
        <v>36</v>
      </c>
      <c r="F7057" s="15">
        <v>0.5</v>
      </c>
      <c r="G7057" s="15">
        <v>0</v>
      </c>
    </row>
    <row r="7058" spans="1:7" x14ac:dyDescent="0.2">
      <c r="A7058" s="15">
        <v>16000</v>
      </c>
      <c r="B7058" s="15">
        <v>0.15310000000000001</v>
      </c>
      <c r="C7058" s="15" t="s">
        <v>46</v>
      </c>
      <c r="D7058" s="15">
        <v>75000</v>
      </c>
      <c r="E7058" s="15">
        <v>36</v>
      </c>
      <c r="F7058" s="15">
        <v>6</v>
      </c>
      <c r="G7058" s="15">
        <v>0</v>
      </c>
    </row>
    <row r="7059" spans="1:7" x14ac:dyDescent="0.2">
      <c r="A7059" s="15">
        <v>33950</v>
      </c>
      <c r="B7059" s="15">
        <v>8.8999999999999996E-2</v>
      </c>
      <c r="C7059" s="15" t="s">
        <v>45</v>
      </c>
      <c r="D7059" s="15">
        <v>68000</v>
      </c>
      <c r="E7059" s="15">
        <v>36</v>
      </c>
      <c r="F7059" s="15">
        <v>10</v>
      </c>
      <c r="G7059" s="15">
        <v>0</v>
      </c>
    </row>
    <row r="7060" spans="1:7" x14ac:dyDescent="0.2">
      <c r="A7060" s="15">
        <v>8400</v>
      </c>
      <c r="B7060" s="15">
        <v>0.15809999999999999</v>
      </c>
      <c r="C7060" s="15" t="s">
        <v>44</v>
      </c>
      <c r="D7060" s="15">
        <v>38400</v>
      </c>
      <c r="E7060" s="15">
        <v>36</v>
      </c>
      <c r="F7060" s="15">
        <v>0.5</v>
      </c>
      <c r="G7060" s="15">
        <v>1</v>
      </c>
    </row>
    <row r="7061" spans="1:7" x14ac:dyDescent="0.2">
      <c r="A7061" s="15">
        <v>15000</v>
      </c>
      <c r="B7061" s="15">
        <v>8.8999999999999996E-2</v>
      </c>
      <c r="C7061" s="15" t="s">
        <v>46</v>
      </c>
      <c r="D7061" s="15">
        <v>38000</v>
      </c>
      <c r="E7061" s="15">
        <v>36</v>
      </c>
      <c r="F7061" s="15">
        <v>10</v>
      </c>
      <c r="G7061" s="15">
        <v>0</v>
      </c>
    </row>
    <row r="7062" spans="1:7" x14ac:dyDescent="0.2">
      <c r="A7062" s="15">
        <v>34500</v>
      </c>
      <c r="B7062" s="15">
        <v>0.1825</v>
      </c>
      <c r="C7062" s="15" t="s">
        <v>46</v>
      </c>
      <c r="D7062" s="15">
        <v>91500</v>
      </c>
      <c r="E7062" s="15">
        <v>36</v>
      </c>
      <c r="F7062" s="15">
        <v>10</v>
      </c>
      <c r="G7062" s="15">
        <v>1</v>
      </c>
    </row>
    <row r="7063" spans="1:7" x14ac:dyDescent="0.2">
      <c r="A7063" s="15">
        <v>20000</v>
      </c>
      <c r="B7063" s="15">
        <v>0.19220000000000001</v>
      </c>
      <c r="C7063" s="15" t="s">
        <v>46</v>
      </c>
      <c r="D7063" s="15">
        <v>120000</v>
      </c>
      <c r="E7063" s="15">
        <v>60</v>
      </c>
      <c r="F7063" s="15">
        <v>5</v>
      </c>
      <c r="G7063" s="15">
        <v>1</v>
      </c>
    </row>
    <row r="7064" spans="1:7" x14ac:dyDescent="0.2">
      <c r="A7064" s="15">
        <v>10000</v>
      </c>
      <c r="B7064" s="15">
        <v>0.16289999999999999</v>
      </c>
      <c r="C7064" s="15" t="s">
        <v>44</v>
      </c>
      <c r="D7064" s="15">
        <v>55000</v>
      </c>
      <c r="E7064" s="15">
        <v>36</v>
      </c>
      <c r="F7064" s="15">
        <v>2</v>
      </c>
      <c r="G7064" s="15">
        <v>0</v>
      </c>
    </row>
    <row r="7065" spans="1:7" x14ac:dyDescent="0.2">
      <c r="A7065" s="15">
        <v>12000</v>
      </c>
      <c r="B7065" s="15">
        <v>9.7600000000000006E-2</v>
      </c>
      <c r="C7065" s="15" t="s">
        <v>46</v>
      </c>
      <c r="D7065" s="15">
        <v>55000</v>
      </c>
      <c r="E7065" s="15">
        <v>36</v>
      </c>
      <c r="F7065" s="15">
        <v>0.5</v>
      </c>
      <c r="G7065" s="15">
        <v>0</v>
      </c>
    </row>
    <row r="7066" spans="1:7" x14ac:dyDescent="0.2">
      <c r="A7066" s="15">
        <v>6000</v>
      </c>
      <c r="B7066" s="15">
        <v>0.1074</v>
      </c>
      <c r="C7066" s="15" t="s">
        <v>46</v>
      </c>
      <c r="D7066" s="15">
        <v>80000</v>
      </c>
      <c r="E7066" s="15">
        <v>36</v>
      </c>
      <c r="F7066" s="15">
        <v>3</v>
      </c>
      <c r="G7066" s="15">
        <v>0</v>
      </c>
    </row>
    <row r="7067" spans="1:7" x14ac:dyDescent="0.2">
      <c r="A7067" s="15">
        <v>20000</v>
      </c>
      <c r="B7067" s="15">
        <v>8.8999999999999996E-2</v>
      </c>
      <c r="C7067" s="15" t="s">
        <v>46</v>
      </c>
      <c r="D7067" s="15">
        <v>78000</v>
      </c>
      <c r="E7067" s="15">
        <v>36</v>
      </c>
      <c r="F7067" s="15">
        <v>10</v>
      </c>
      <c r="G7067" s="15">
        <v>0</v>
      </c>
    </row>
    <row r="7068" spans="1:7" x14ac:dyDescent="0.2">
      <c r="A7068" s="15">
        <v>5500</v>
      </c>
      <c r="B7068" s="15">
        <v>0.13669999999999999</v>
      </c>
      <c r="C7068" s="15" t="s">
        <v>44</v>
      </c>
      <c r="D7068" s="15">
        <v>35000</v>
      </c>
      <c r="E7068" s="15">
        <v>36</v>
      </c>
      <c r="F7068" s="15">
        <v>0.5</v>
      </c>
      <c r="G7068" s="15">
        <v>0</v>
      </c>
    </row>
    <row r="7069" spans="1:7" x14ac:dyDescent="0.2">
      <c r="A7069" s="15">
        <v>17000</v>
      </c>
      <c r="B7069" s="15">
        <v>0.1212</v>
      </c>
      <c r="C7069" s="15" t="s">
        <v>44</v>
      </c>
      <c r="D7069" s="15">
        <v>99000</v>
      </c>
      <c r="E7069" s="15">
        <v>36</v>
      </c>
      <c r="F7069" s="15">
        <v>10</v>
      </c>
      <c r="G7069" s="15">
        <v>1</v>
      </c>
    </row>
    <row r="7070" spans="1:7" x14ac:dyDescent="0.2">
      <c r="A7070" s="15">
        <v>27050</v>
      </c>
      <c r="B7070" s="15">
        <v>0.2326</v>
      </c>
      <c r="C7070" s="15" t="s">
        <v>46</v>
      </c>
      <c r="D7070" s="15">
        <v>55000</v>
      </c>
      <c r="E7070" s="15">
        <v>60</v>
      </c>
      <c r="F7070" s="15">
        <v>10</v>
      </c>
      <c r="G7070" s="15">
        <v>1</v>
      </c>
    </row>
    <row r="7071" spans="1:7" x14ac:dyDescent="0.2">
      <c r="A7071" s="15">
        <v>20000</v>
      </c>
      <c r="B7071" s="15">
        <v>0.23130000000000001</v>
      </c>
      <c r="C7071" s="15" t="s">
        <v>46</v>
      </c>
      <c r="D7071" s="15">
        <v>82500</v>
      </c>
      <c r="E7071" s="15">
        <v>60</v>
      </c>
      <c r="F7071" s="15">
        <v>10</v>
      </c>
      <c r="G7071" s="15">
        <v>0</v>
      </c>
    </row>
    <row r="7072" spans="1:7" x14ac:dyDescent="0.2">
      <c r="A7072" s="15">
        <v>7000</v>
      </c>
      <c r="B7072" s="15">
        <v>0.15310000000000001</v>
      </c>
      <c r="C7072" s="15" t="s">
        <v>44</v>
      </c>
      <c r="D7072" s="15">
        <v>146500</v>
      </c>
      <c r="E7072" s="15">
        <v>36</v>
      </c>
      <c r="F7072" s="15">
        <v>10</v>
      </c>
      <c r="G7072" s="15">
        <v>0</v>
      </c>
    </row>
    <row r="7073" spans="1:7" x14ac:dyDescent="0.2">
      <c r="A7073" s="15">
        <v>6000</v>
      </c>
      <c r="B7073" s="15">
        <v>0.13109999999999999</v>
      </c>
      <c r="C7073" s="15" t="s">
        <v>44</v>
      </c>
      <c r="D7073" s="15">
        <v>38000</v>
      </c>
      <c r="E7073" s="15">
        <v>36</v>
      </c>
      <c r="F7073" s="15">
        <v>3</v>
      </c>
      <c r="G7073" s="15">
        <v>1</v>
      </c>
    </row>
    <row r="7074" spans="1:7" x14ac:dyDescent="0.2">
      <c r="A7074" s="15">
        <v>10000</v>
      </c>
      <c r="B7074" s="15">
        <v>0.13109999999999999</v>
      </c>
      <c r="C7074" s="15" t="s">
        <v>44</v>
      </c>
      <c r="D7074" s="15">
        <v>40144</v>
      </c>
      <c r="E7074" s="15">
        <v>36</v>
      </c>
      <c r="F7074" s="15">
        <v>5</v>
      </c>
      <c r="G7074" s="15">
        <v>0</v>
      </c>
    </row>
    <row r="7075" spans="1:7" x14ac:dyDescent="0.2">
      <c r="A7075" s="15">
        <v>6000</v>
      </c>
      <c r="B7075" s="15">
        <v>0.1074</v>
      </c>
      <c r="C7075" s="15" t="s">
        <v>46</v>
      </c>
      <c r="D7075" s="15">
        <v>88600</v>
      </c>
      <c r="E7075" s="15">
        <v>36</v>
      </c>
      <c r="F7075" s="15">
        <v>8</v>
      </c>
      <c r="G7075" s="15">
        <v>0</v>
      </c>
    </row>
    <row r="7076" spans="1:7" x14ac:dyDescent="0.2">
      <c r="A7076" s="15">
        <v>10000</v>
      </c>
      <c r="B7076" s="15">
        <v>0.13109999999999999</v>
      </c>
      <c r="C7076" s="15" t="s">
        <v>45</v>
      </c>
      <c r="D7076" s="15">
        <v>28000</v>
      </c>
      <c r="E7076" s="15">
        <v>36</v>
      </c>
      <c r="F7076" s="15">
        <v>4</v>
      </c>
      <c r="G7076" s="15">
        <v>0</v>
      </c>
    </row>
    <row r="7077" spans="1:7" x14ac:dyDescent="0.2">
      <c r="A7077" s="15">
        <v>6800</v>
      </c>
      <c r="B7077" s="15">
        <v>0.1212</v>
      </c>
      <c r="C7077" s="15" t="s">
        <v>44</v>
      </c>
      <c r="D7077" s="15">
        <v>100800</v>
      </c>
      <c r="E7077" s="15">
        <v>36</v>
      </c>
      <c r="F7077" s="15">
        <v>10</v>
      </c>
      <c r="G7077" s="15">
        <v>0</v>
      </c>
    </row>
    <row r="7078" spans="1:7" x14ac:dyDescent="0.2">
      <c r="A7078" s="15">
        <v>25000</v>
      </c>
      <c r="B7078" s="15">
        <v>0.15809999999999999</v>
      </c>
      <c r="C7078" s="15" t="s">
        <v>44</v>
      </c>
      <c r="D7078" s="15">
        <v>75000</v>
      </c>
      <c r="E7078" s="15">
        <v>36</v>
      </c>
      <c r="F7078" s="15">
        <v>10</v>
      </c>
      <c r="G7078" s="15">
        <v>1</v>
      </c>
    </row>
    <row r="7079" spans="1:7" x14ac:dyDescent="0.2">
      <c r="A7079" s="15">
        <v>20400</v>
      </c>
      <c r="B7079" s="15">
        <v>0.1212</v>
      </c>
      <c r="C7079" s="15" t="s">
        <v>44</v>
      </c>
      <c r="D7079" s="15">
        <v>65000</v>
      </c>
      <c r="E7079" s="15">
        <v>36</v>
      </c>
      <c r="F7079" s="15">
        <v>10</v>
      </c>
      <c r="G7079" s="15">
        <v>0</v>
      </c>
    </row>
    <row r="7080" spans="1:7" x14ac:dyDescent="0.2">
      <c r="A7080" s="15">
        <v>18000</v>
      </c>
      <c r="B7080" s="15">
        <v>0.15310000000000001</v>
      </c>
      <c r="C7080" s="15" t="s">
        <v>44</v>
      </c>
      <c r="D7080" s="15">
        <v>124000</v>
      </c>
      <c r="E7080" s="15">
        <v>60</v>
      </c>
      <c r="F7080" s="15">
        <v>10</v>
      </c>
      <c r="G7080" s="15">
        <v>0</v>
      </c>
    </row>
    <row r="7081" spans="1:7" x14ac:dyDescent="0.2">
      <c r="A7081" s="15">
        <v>5600</v>
      </c>
      <c r="B7081" s="15">
        <v>8.8999999999999996E-2</v>
      </c>
      <c r="C7081" s="15" t="s">
        <v>44</v>
      </c>
      <c r="D7081" s="15">
        <v>120000</v>
      </c>
      <c r="E7081" s="15">
        <v>36</v>
      </c>
      <c r="F7081" s="15">
        <v>0.5</v>
      </c>
      <c r="G7081" s="15">
        <v>0</v>
      </c>
    </row>
    <row r="7082" spans="1:7" x14ac:dyDescent="0.2">
      <c r="A7082" s="15">
        <v>16800</v>
      </c>
      <c r="B7082" s="15">
        <v>0.1212</v>
      </c>
      <c r="C7082" s="15" t="s">
        <v>46</v>
      </c>
      <c r="D7082" s="15">
        <v>50000</v>
      </c>
      <c r="E7082" s="15">
        <v>60</v>
      </c>
      <c r="F7082" s="15">
        <v>5</v>
      </c>
      <c r="G7082" s="15">
        <v>0</v>
      </c>
    </row>
    <row r="7083" spans="1:7" x14ac:dyDescent="0.2">
      <c r="A7083" s="15">
        <v>12000</v>
      </c>
      <c r="B7083" s="15">
        <v>7.9000000000000001E-2</v>
      </c>
      <c r="C7083" s="15" t="s">
        <v>46</v>
      </c>
      <c r="D7083" s="15">
        <v>65000</v>
      </c>
      <c r="E7083" s="15">
        <v>36</v>
      </c>
      <c r="F7083" s="15">
        <v>10</v>
      </c>
      <c r="G7083" s="15">
        <v>0</v>
      </c>
    </row>
    <row r="7084" spans="1:7" x14ac:dyDescent="0.2">
      <c r="A7084" s="15">
        <v>9600</v>
      </c>
      <c r="B7084" s="15">
        <v>0.14649999999999999</v>
      </c>
      <c r="C7084" s="15" t="s">
        <v>46</v>
      </c>
      <c r="D7084" s="15">
        <v>52000</v>
      </c>
      <c r="E7084" s="15">
        <v>36</v>
      </c>
      <c r="F7084" s="15">
        <v>10</v>
      </c>
      <c r="G7084" s="15">
        <v>0</v>
      </c>
    </row>
    <row r="7085" spans="1:7" x14ac:dyDescent="0.2">
      <c r="A7085" s="15">
        <v>14000</v>
      </c>
      <c r="B7085" s="15">
        <v>0.14649999999999999</v>
      </c>
      <c r="C7085" s="15" t="s">
        <v>44</v>
      </c>
      <c r="D7085" s="15">
        <v>112705</v>
      </c>
      <c r="E7085" s="15">
        <v>36</v>
      </c>
      <c r="F7085" s="15">
        <v>10</v>
      </c>
      <c r="G7085" s="15">
        <v>0</v>
      </c>
    </row>
    <row r="7086" spans="1:7" x14ac:dyDescent="0.2">
      <c r="A7086" s="15">
        <v>9600</v>
      </c>
      <c r="B7086" s="15">
        <v>7.6200000000000004E-2</v>
      </c>
      <c r="C7086" s="15" t="s">
        <v>44</v>
      </c>
      <c r="D7086" s="15">
        <v>135000</v>
      </c>
      <c r="E7086" s="15">
        <v>36</v>
      </c>
      <c r="F7086" s="15">
        <v>0.5</v>
      </c>
      <c r="G7086" s="15">
        <v>0</v>
      </c>
    </row>
    <row r="7087" spans="1:7" x14ac:dyDescent="0.2">
      <c r="A7087" s="15">
        <v>9500</v>
      </c>
      <c r="B7087" s="15">
        <v>0.1212</v>
      </c>
      <c r="C7087" s="15" t="s">
        <v>44</v>
      </c>
      <c r="D7087" s="15">
        <v>42000</v>
      </c>
      <c r="E7087" s="15">
        <v>36</v>
      </c>
      <c r="F7087" s="15">
        <v>7</v>
      </c>
      <c r="G7087" s="15">
        <v>0</v>
      </c>
    </row>
    <row r="7088" spans="1:7" x14ac:dyDescent="0.2">
      <c r="A7088" s="15">
        <v>11800</v>
      </c>
      <c r="B7088" s="15">
        <v>0.13669999999999999</v>
      </c>
      <c r="C7088" s="15" t="s">
        <v>46</v>
      </c>
      <c r="D7088" s="15">
        <v>88000</v>
      </c>
      <c r="E7088" s="15">
        <v>36</v>
      </c>
      <c r="F7088" s="15">
        <v>6</v>
      </c>
      <c r="G7088" s="15">
        <v>0</v>
      </c>
    </row>
    <row r="7089" spans="1:7" x14ac:dyDescent="0.2">
      <c r="A7089" s="15">
        <v>3600</v>
      </c>
      <c r="B7089" s="15">
        <v>9.7600000000000006E-2</v>
      </c>
      <c r="C7089" s="15" t="s">
        <v>44</v>
      </c>
      <c r="D7089" s="15">
        <v>60000</v>
      </c>
      <c r="E7089" s="15">
        <v>36</v>
      </c>
      <c r="F7089" s="15">
        <v>5</v>
      </c>
      <c r="G7089" s="15">
        <v>0</v>
      </c>
    </row>
    <row r="7090" spans="1:7" x14ac:dyDescent="0.2">
      <c r="A7090" s="15">
        <v>7300</v>
      </c>
      <c r="B7090" s="15">
        <v>0.1212</v>
      </c>
      <c r="C7090" s="15" t="s">
        <v>44</v>
      </c>
      <c r="D7090" s="15">
        <v>40000</v>
      </c>
      <c r="E7090" s="15">
        <v>36</v>
      </c>
      <c r="F7090" s="15">
        <v>2</v>
      </c>
      <c r="G7090" s="15">
        <v>0</v>
      </c>
    </row>
    <row r="7091" spans="1:7" x14ac:dyDescent="0.2">
      <c r="A7091" s="15">
        <v>3300</v>
      </c>
      <c r="B7091" s="15">
        <v>6.6199999999999995E-2</v>
      </c>
      <c r="C7091" s="15" t="s">
        <v>46</v>
      </c>
      <c r="D7091" s="15">
        <v>58000</v>
      </c>
      <c r="E7091" s="15">
        <v>36</v>
      </c>
      <c r="F7091" s="15">
        <v>3</v>
      </c>
      <c r="G7091" s="15">
        <v>0</v>
      </c>
    </row>
    <row r="7092" spans="1:7" x14ac:dyDescent="0.2">
      <c r="A7092" s="15">
        <v>18000</v>
      </c>
      <c r="B7092" s="15">
        <v>0.1399</v>
      </c>
      <c r="C7092" s="15" t="s">
        <v>46</v>
      </c>
      <c r="D7092" s="16">
        <v>100000</v>
      </c>
      <c r="E7092" s="15">
        <v>60</v>
      </c>
      <c r="F7092" s="15">
        <v>6</v>
      </c>
      <c r="G7092" s="15">
        <v>0</v>
      </c>
    </row>
    <row r="7093" spans="1:7" x14ac:dyDescent="0.2">
      <c r="A7093" s="15">
        <v>9000</v>
      </c>
      <c r="B7093" s="15">
        <v>0.14649999999999999</v>
      </c>
      <c r="C7093" s="15" t="s">
        <v>44</v>
      </c>
      <c r="D7093" s="15">
        <v>70000</v>
      </c>
      <c r="E7093" s="15">
        <v>36</v>
      </c>
      <c r="F7093" s="15">
        <v>10</v>
      </c>
      <c r="G7093" s="15">
        <v>1</v>
      </c>
    </row>
    <row r="7094" spans="1:7" x14ac:dyDescent="0.2">
      <c r="A7094" s="15">
        <v>23000</v>
      </c>
      <c r="B7094" s="15">
        <v>0.1212</v>
      </c>
      <c r="C7094" s="15" t="s">
        <v>46</v>
      </c>
      <c r="D7094" s="15">
        <v>76000</v>
      </c>
      <c r="E7094" s="15">
        <v>36</v>
      </c>
      <c r="F7094" s="15">
        <v>9</v>
      </c>
      <c r="G7094" s="15">
        <v>0</v>
      </c>
    </row>
    <row r="7095" spans="1:7" x14ac:dyDescent="0.2">
      <c r="A7095" s="15">
        <v>15000</v>
      </c>
      <c r="B7095" s="15">
        <v>7.6200000000000004E-2</v>
      </c>
      <c r="C7095" s="15" t="s">
        <v>46</v>
      </c>
      <c r="D7095" s="15">
        <v>60000</v>
      </c>
      <c r="E7095" s="15">
        <v>36</v>
      </c>
      <c r="F7095" s="15">
        <v>10</v>
      </c>
      <c r="G7095" s="15">
        <v>0</v>
      </c>
    </row>
    <row r="7096" spans="1:7" x14ac:dyDescent="0.2">
      <c r="A7096" s="15">
        <v>20000</v>
      </c>
      <c r="B7096" s="15">
        <v>0.1212</v>
      </c>
      <c r="C7096" s="15" t="s">
        <v>46</v>
      </c>
      <c r="D7096" s="15">
        <v>80000</v>
      </c>
      <c r="E7096" s="15">
        <v>36</v>
      </c>
      <c r="F7096" s="15">
        <v>4</v>
      </c>
      <c r="G7096" s="15">
        <v>0</v>
      </c>
    </row>
    <row r="7097" spans="1:7" x14ac:dyDescent="0.2">
      <c r="A7097" s="15">
        <v>10000</v>
      </c>
      <c r="B7097" s="15">
        <v>0.1212</v>
      </c>
      <c r="C7097" s="15" t="s">
        <v>46</v>
      </c>
      <c r="D7097" s="15">
        <v>45000</v>
      </c>
      <c r="E7097" s="15">
        <v>36</v>
      </c>
      <c r="F7097" s="15">
        <v>10</v>
      </c>
      <c r="G7097" s="15">
        <v>0</v>
      </c>
    </row>
    <row r="7098" spans="1:7" x14ac:dyDescent="0.2">
      <c r="A7098" s="15">
        <v>18000</v>
      </c>
      <c r="B7098" s="15">
        <v>0.1212</v>
      </c>
      <c r="C7098" s="15" t="s">
        <v>44</v>
      </c>
      <c r="D7098" s="15">
        <v>40000</v>
      </c>
      <c r="E7098" s="15">
        <v>36</v>
      </c>
      <c r="F7098" s="15">
        <v>6</v>
      </c>
      <c r="G7098" s="15">
        <v>0</v>
      </c>
    </row>
    <row r="7099" spans="1:7" x14ac:dyDescent="0.2">
      <c r="A7099" s="15">
        <v>14000</v>
      </c>
      <c r="B7099" s="15">
        <v>6.6199999999999995E-2</v>
      </c>
      <c r="C7099" s="15" t="s">
        <v>46</v>
      </c>
      <c r="D7099" s="15">
        <v>43000</v>
      </c>
      <c r="E7099" s="15">
        <v>36</v>
      </c>
      <c r="F7099" s="15">
        <v>10</v>
      </c>
      <c r="G7099" s="15">
        <v>0</v>
      </c>
    </row>
    <row r="7100" spans="1:7" x14ac:dyDescent="0.2">
      <c r="A7100" s="15">
        <v>10000</v>
      </c>
      <c r="B7100" s="15">
        <v>0.1825</v>
      </c>
      <c r="C7100" s="15" t="s">
        <v>44</v>
      </c>
      <c r="D7100" s="15">
        <v>52000</v>
      </c>
      <c r="E7100" s="15">
        <v>36</v>
      </c>
      <c r="F7100" s="15">
        <v>9</v>
      </c>
      <c r="G7100" s="15">
        <v>1</v>
      </c>
    </row>
    <row r="7101" spans="1:7" x14ac:dyDescent="0.2">
      <c r="A7101" s="15">
        <v>1000</v>
      </c>
      <c r="B7101" s="15">
        <v>0.17269999999999999</v>
      </c>
      <c r="C7101" s="15" t="s">
        <v>44</v>
      </c>
      <c r="D7101" s="15">
        <v>10000</v>
      </c>
      <c r="E7101" s="15">
        <v>36</v>
      </c>
      <c r="F7101" s="15">
        <v>0.5</v>
      </c>
      <c r="G7101" s="15">
        <v>0</v>
      </c>
    </row>
    <row r="7102" spans="1:7" x14ac:dyDescent="0.2">
      <c r="A7102" s="15">
        <v>24000</v>
      </c>
      <c r="B7102" s="15">
        <v>0.14649999999999999</v>
      </c>
      <c r="C7102" s="15" t="s">
        <v>44</v>
      </c>
      <c r="D7102" s="15">
        <v>61000</v>
      </c>
      <c r="E7102" s="15">
        <v>36</v>
      </c>
      <c r="F7102" s="15">
        <v>10</v>
      </c>
      <c r="G7102" s="15">
        <v>0</v>
      </c>
    </row>
    <row r="7103" spans="1:7" x14ac:dyDescent="0.2">
      <c r="A7103" s="15">
        <v>21600</v>
      </c>
      <c r="B7103" s="15">
        <v>0.15809999999999999</v>
      </c>
      <c r="C7103" s="15" t="s">
        <v>46</v>
      </c>
      <c r="D7103" s="15">
        <v>158000</v>
      </c>
      <c r="E7103" s="15">
        <v>36</v>
      </c>
      <c r="F7103" s="15">
        <v>10</v>
      </c>
      <c r="G7103" s="15">
        <v>1</v>
      </c>
    </row>
    <row r="7104" spans="1:7" x14ac:dyDescent="0.2">
      <c r="A7104" s="15">
        <v>32000</v>
      </c>
      <c r="B7104" s="15">
        <v>0.2099</v>
      </c>
      <c r="C7104" s="15" t="s">
        <v>44</v>
      </c>
      <c r="D7104" s="15">
        <v>93000</v>
      </c>
      <c r="E7104" s="15">
        <v>36</v>
      </c>
      <c r="F7104" s="15">
        <v>10</v>
      </c>
      <c r="G7104" s="15">
        <v>0</v>
      </c>
    </row>
    <row r="7105" spans="1:7" x14ac:dyDescent="0.2">
      <c r="A7105" s="15">
        <v>7000</v>
      </c>
      <c r="B7105" s="15">
        <v>7.6200000000000004E-2</v>
      </c>
      <c r="C7105" s="15" t="s">
        <v>46</v>
      </c>
      <c r="D7105" s="15">
        <v>130000</v>
      </c>
      <c r="E7105" s="15">
        <v>36</v>
      </c>
      <c r="F7105" s="15">
        <v>10</v>
      </c>
      <c r="G7105" s="15">
        <v>0</v>
      </c>
    </row>
    <row r="7106" spans="1:7" x14ac:dyDescent="0.2">
      <c r="A7106" s="15">
        <v>2000</v>
      </c>
      <c r="B7106" s="15">
        <v>6.0299999999999999E-2</v>
      </c>
      <c r="C7106" s="15" t="s">
        <v>44</v>
      </c>
      <c r="D7106" s="15">
        <v>33000</v>
      </c>
      <c r="E7106" s="15">
        <v>36</v>
      </c>
      <c r="F7106" s="15">
        <v>5</v>
      </c>
      <c r="G7106" s="15">
        <v>0</v>
      </c>
    </row>
    <row r="7107" spans="1:7" x14ac:dyDescent="0.2">
      <c r="A7107" s="15">
        <v>9600</v>
      </c>
      <c r="B7107" s="15">
        <v>0.13669999999999999</v>
      </c>
      <c r="C7107" s="15" t="s">
        <v>46</v>
      </c>
      <c r="D7107" s="15">
        <v>150000</v>
      </c>
      <c r="E7107" s="15">
        <v>36</v>
      </c>
      <c r="F7107" s="15">
        <v>9</v>
      </c>
      <c r="G7107" s="15">
        <v>0</v>
      </c>
    </row>
    <row r="7108" spans="1:7" x14ac:dyDescent="0.2">
      <c r="A7108" s="15">
        <v>8000</v>
      </c>
      <c r="B7108" s="15">
        <v>0.1855</v>
      </c>
      <c r="C7108" s="15" t="s">
        <v>46</v>
      </c>
      <c r="D7108" s="15">
        <v>120000</v>
      </c>
      <c r="E7108" s="15">
        <v>36</v>
      </c>
      <c r="F7108" s="15">
        <v>4</v>
      </c>
      <c r="G7108" s="15">
        <v>0</v>
      </c>
    </row>
    <row r="7109" spans="1:7" x14ac:dyDescent="0.2">
      <c r="A7109" s="15">
        <v>17475</v>
      </c>
      <c r="B7109" s="15">
        <v>0.1212</v>
      </c>
      <c r="C7109" s="15" t="s">
        <v>44</v>
      </c>
      <c r="D7109" s="15">
        <v>35500</v>
      </c>
      <c r="E7109" s="15">
        <v>36</v>
      </c>
      <c r="F7109" s="15">
        <v>8</v>
      </c>
      <c r="G7109" s="15">
        <v>0</v>
      </c>
    </row>
    <row r="7110" spans="1:7" x14ac:dyDescent="0.2">
      <c r="A7110" s="15">
        <v>27200</v>
      </c>
      <c r="B7110" s="15">
        <v>0.17269999999999999</v>
      </c>
      <c r="C7110" s="15" t="s">
        <v>46</v>
      </c>
      <c r="D7110" s="15">
        <v>90000</v>
      </c>
      <c r="E7110" s="15">
        <v>36</v>
      </c>
      <c r="F7110" s="15">
        <v>9</v>
      </c>
      <c r="G7110" s="15">
        <v>0</v>
      </c>
    </row>
    <row r="7111" spans="1:7" x14ac:dyDescent="0.2">
      <c r="A7111" s="15">
        <v>35000</v>
      </c>
      <c r="B7111" s="15">
        <v>0.23330000000000001</v>
      </c>
      <c r="C7111" s="15" t="s">
        <v>46</v>
      </c>
      <c r="D7111" s="15">
        <v>135000</v>
      </c>
      <c r="E7111" s="15">
        <v>60</v>
      </c>
      <c r="F7111" s="15">
        <v>3</v>
      </c>
      <c r="G7111" s="15">
        <v>0</v>
      </c>
    </row>
    <row r="7112" spans="1:7" x14ac:dyDescent="0.2">
      <c r="A7112" s="15">
        <v>10000</v>
      </c>
      <c r="B7112" s="15">
        <v>0.1399</v>
      </c>
      <c r="C7112" s="15" t="s">
        <v>46</v>
      </c>
      <c r="D7112" s="15">
        <v>78000</v>
      </c>
      <c r="E7112" s="15">
        <v>36</v>
      </c>
      <c r="F7112" s="15">
        <v>10</v>
      </c>
      <c r="G7112" s="15">
        <v>0</v>
      </c>
    </row>
    <row r="7113" spans="1:7" x14ac:dyDescent="0.2">
      <c r="A7113" s="15">
        <v>10000</v>
      </c>
      <c r="B7113" s="15">
        <v>9.7600000000000006E-2</v>
      </c>
      <c r="C7113" s="15" t="s">
        <v>44</v>
      </c>
      <c r="D7113" s="15">
        <v>30000</v>
      </c>
      <c r="E7113" s="15">
        <v>36</v>
      </c>
      <c r="F7113" s="15">
        <v>2</v>
      </c>
      <c r="G7113" s="15">
        <v>0</v>
      </c>
    </row>
    <row r="7114" spans="1:7" x14ac:dyDescent="0.2">
      <c r="A7114" s="15">
        <v>5000</v>
      </c>
      <c r="B7114" s="15">
        <v>7.6200000000000004E-2</v>
      </c>
      <c r="C7114" s="15" t="s">
        <v>46</v>
      </c>
      <c r="D7114" s="15">
        <v>108000</v>
      </c>
      <c r="E7114" s="15">
        <v>36</v>
      </c>
      <c r="F7114" s="15">
        <v>10</v>
      </c>
      <c r="G7114" s="15">
        <v>0</v>
      </c>
    </row>
    <row r="7115" spans="1:7" x14ac:dyDescent="0.2">
      <c r="A7115" s="15">
        <v>6000</v>
      </c>
      <c r="B7115" s="15">
        <v>8.8999999999999996E-2</v>
      </c>
      <c r="C7115" s="15" t="s">
        <v>44</v>
      </c>
      <c r="D7115" s="15">
        <v>30000</v>
      </c>
      <c r="E7115" s="15">
        <v>36</v>
      </c>
      <c r="F7115" s="15">
        <v>0.5</v>
      </c>
      <c r="G7115" s="15">
        <v>1</v>
      </c>
    </row>
    <row r="7116" spans="1:7" x14ac:dyDescent="0.2">
      <c r="A7116" s="15">
        <v>8000</v>
      </c>
      <c r="B7116" s="15">
        <v>0.1399</v>
      </c>
      <c r="C7116" s="15" t="s">
        <v>44</v>
      </c>
      <c r="D7116" s="15">
        <v>28000</v>
      </c>
      <c r="E7116" s="15">
        <v>36</v>
      </c>
      <c r="F7116" s="15">
        <v>6</v>
      </c>
      <c r="G7116" s="15">
        <v>1</v>
      </c>
    </row>
    <row r="7117" spans="1:7" x14ac:dyDescent="0.2">
      <c r="A7117" s="15">
        <v>10500</v>
      </c>
      <c r="B7117" s="15">
        <v>0.1074</v>
      </c>
      <c r="C7117" s="15" t="s">
        <v>45</v>
      </c>
      <c r="D7117" s="15">
        <v>40000</v>
      </c>
      <c r="E7117" s="15">
        <v>36</v>
      </c>
      <c r="F7117" s="15">
        <v>3</v>
      </c>
      <c r="G7117" s="15">
        <v>0</v>
      </c>
    </row>
    <row r="7118" spans="1:7" x14ac:dyDescent="0.2">
      <c r="A7118" s="15">
        <v>10000</v>
      </c>
      <c r="B7118" s="15">
        <v>0.1212</v>
      </c>
      <c r="C7118" s="15" t="s">
        <v>46</v>
      </c>
      <c r="D7118" s="15">
        <v>90000</v>
      </c>
      <c r="E7118" s="15">
        <v>36</v>
      </c>
      <c r="F7118" s="15">
        <v>7</v>
      </c>
      <c r="G7118" s="15">
        <v>0</v>
      </c>
    </row>
    <row r="7119" spans="1:7" x14ac:dyDescent="0.2">
      <c r="A7119" s="15">
        <v>30000</v>
      </c>
      <c r="B7119" s="15">
        <v>0.19220000000000001</v>
      </c>
      <c r="C7119" s="15" t="s">
        <v>46</v>
      </c>
      <c r="D7119" s="15">
        <v>138200</v>
      </c>
      <c r="E7119" s="15">
        <v>36</v>
      </c>
      <c r="F7119" s="15">
        <v>2</v>
      </c>
      <c r="G7119" s="15">
        <v>0</v>
      </c>
    </row>
    <row r="7120" spans="1:7" x14ac:dyDescent="0.2">
      <c r="A7120" s="15">
        <v>4000</v>
      </c>
      <c r="B7120" s="15">
        <v>0.13669999999999999</v>
      </c>
      <c r="C7120" s="15" t="s">
        <v>44</v>
      </c>
      <c r="D7120" s="15">
        <v>20000</v>
      </c>
      <c r="E7120" s="15">
        <v>36</v>
      </c>
      <c r="F7120" s="15">
        <v>3</v>
      </c>
      <c r="G7120" s="15">
        <v>0</v>
      </c>
    </row>
    <row r="7121" spans="1:7" x14ac:dyDescent="0.2">
      <c r="A7121" s="15">
        <v>12175</v>
      </c>
      <c r="B7121" s="15">
        <v>0.15310000000000001</v>
      </c>
      <c r="C7121" s="15" t="s">
        <v>46</v>
      </c>
      <c r="D7121" s="15">
        <v>55000</v>
      </c>
      <c r="E7121" s="15">
        <v>36</v>
      </c>
      <c r="F7121" s="15">
        <v>8</v>
      </c>
      <c r="G7121" s="15">
        <v>0</v>
      </c>
    </row>
    <row r="7122" spans="1:7" x14ac:dyDescent="0.2">
      <c r="A7122" s="15">
        <v>5000</v>
      </c>
      <c r="B7122" s="15">
        <v>7.6200000000000004E-2</v>
      </c>
      <c r="C7122" s="15" t="s">
        <v>46</v>
      </c>
      <c r="D7122" s="15">
        <v>98000</v>
      </c>
      <c r="E7122" s="15">
        <v>36</v>
      </c>
      <c r="F7122" s="15">
        <v>10</v>
      </c>
      <c r="G7122" s="15">
        <v>0</v>
      </c>
    </row>
    <row r="7123" spans="1:7" x14ac:dyDescent="0.2">
      <c r="A7123" s="15">
        <v>4500</v>
      </c>
      <c r="B7123" s="15">
        <v>6.0299999999999999E-2</v>
      </c>
      <c r="C7123" s="15" t="s">
        <v>46</v>
      </c>
      <c r="D7123" s="15">
        <v>40000</v>
      </c>
      <c r="E7123" s="15">
        <v>36</v>
      </c>
      <c r="F7123" s="15">
        <v>5</v>
      </c>
      <c r="G7123" s="15">
        <v>0</v>
      </c>
    </row>
    <row r="7124" spans="1:7" x14ac:dyDescent="0.2">
      <c r="A7124" s="15">
        <v>14400</v>
      </c>
      <c r="B7124" s="15">
        <v>0.13109999999999999</v>
      </c>
      <c r="C7124" s="15" t="s">
        <v>44</v>
      </c>
      <c r="D7124" s="15">
        <v>41000</v>
      </c>
      <c r="E7124" s="15">
        <v>36</v>
      </c>
      <c r="F7124" s="15">
        <v>5</v>
      </c>
      <c r="G7124" s="15">
        <v>1</v>
      </c>
    </row>
    <row r="7125" spans="1:7" x14ac:dyDescent="0.2">
      <c r="A7125" s="15">
        <v>14500</v>
      </c>
      <c r="B7125" s="15">
        <v>0.1212</v>
      </c>
      <c r="C7125" s="15" t="s">
        <v>46</v>
      </c>
      <c r="D7125" s="15">
        <v>60400</v>
      </c>
      <c r="E7125" s="15">
        <v>36</v>
      </c>
      <c r="F7125" s="15">
        <v>9</v>
      </c>
      <c r="G7125" s="15">
        <v>0</v>
      </c>
    </row>
    <row r="7126" spans="1:7" x14ac:dyDescent="0.2">
      <c r="A7126" s="15">
        <v>5500</v>
      </c>
      <c r="B7126" s="15">
        <v>0.15310000000000001</v>
      </c>
      <c r="C7126" s="15" t="s">
        <v>44</v>
      </c>
      <c r="D7126" s="15">
        <v>107000</v>
      </c>
      <c r="E7126" s="15">
        <v>36</v>
      </c>
      <c r="F7126" s="15">
        <v>4</v>
      </c>
      <c r="G7126" s="15">
        <v>0</v>
      </c>
    </row>
    <row r="7127" spans="1:7" x14ac:dyDescent="0.2">
      <c r="A7127" s="15">
        <v>20000</v>
      </c>
      <c r="B7127" s="15">
        <v>0.13109999999999999</v>
      </c>
      <c r="C7127" s="15" t="s">
        <v>46</v>
      </c>
      <c r="D7127" s="15">
        <v>70000</v>
      </c>
      <c r="E7127" s="15">
        <v>36</v>
      </c>
      <c r="F7127" s="15">
        <v>5</v>
      </c>
      <c r="G7127" s="15">
        <v>1</v>
      </c>
    </row>
    <row r="7128" spans="1:7" x14ac:dyDescent="0.2">
      <c r="A7128" s="15">
        <v>10000</v>
      </c>
      <c r="B7128" s="15">
        <v>0.1074</v>
      </c>
      <c r="C7128" s="15" t="s">
        <v>46</v>
      </c>
      <c r="D7128" s="15">
        <v>45000</v>
      </c>
      <c r="E7128" s="15">
        <v>36</v>
      </c>
      <c r="F7128" s="15">
        <v>4</v>
      </c>
      <c r="G7128" s="15">
        <v>1</v>
      </c>
    </row>
    <row r="7129" spans="1:7" x14ac:dyDescent="0.2">
      <c r="A7129" s="15">
        <v>13000</v>
      </c>
      <c r="B7129" s="15">
        <v>6.0299999999999999E-2</v>
      </c>
      <c r="C7129" s="15" t="s">
        <v>46</v>
      </c>
      <c r="D7129" s="15">
        <v>105000</v>
      </c>
      <c r="E7129" s="15">
        <v>36</v>
      </c>
      <c r="F7129" s="15">
        <v>3</v>
      </c>
      <c r="G7129" s="15">
        <v>0</v>
      </c>
    </row>
    <row r="7130" spans="1:7" x14ac:dyDescent="0.2">
      <c r="A7130" s="15">
        <v>7850</v>
      </c>
      <c r="B7130" s="15">
        <v>0.1399</v>
      </c>
      <c r="C7130" s="15" t="s">
        <v>44</v>
      </c>
      <c r="D7130" s="15">
        <v>40000</v>
      </c>
      <c r="E7130" s="15">
        <v>36</v>
      </c>
      <c r="F7130" s="15">
        <v>5</v>
      </c>
      <c r="G7130" s="15">
        <v>0</v>
      </c>
    </row>
    <row r="7131" spans="1:7" x14ac:dyDescent="0.2">
      <c r="A7131" s="15">
        <v>6000</v>
      </c>
      <c r="B7131" s="15">
        <v>0.1074</v>
      </c>
      <c r="C7131" s="15" t="s">
        <v>46</v>
      </c>
      <c r="D7131" s="15">
        <v>70000</v>
      </c>
      <c r="E7131" s="15">
        <v>36</v>
      </c>
      <c r="F7131" s="15">
        <v>5</v>
      </c>
      <c r="G7131" s="15">
        <v>0</v>
      </c>
    </row>
    <row r="7132" spans="1:7" x14ac:dyDescent="0.2">
      <c r="A7132" s="15">
        <v>8200</v>
      </c>
      <c r="B7132" s="15">
        <v>0.1799</v>
      </c>
      <c r="C7132" s="15" t="s">
        <v>44</v>
      </c>
      <c r="D7132" s="15">
        <v>65000</v>
      </c>
      <c r="E7132" s="15">
        <v>36</v>
      </c>
      <c r="F7132" s="15">
        <v>1</v>
      </c>
      <c r="G7132" s="15">
        <v>0</v>
      </c>
    </row>
    <row r="7133" spans="1:7" x14ac:dyDescent="0.2">
      <c r="A7133" s="15">
        <v>3500</v>
      </c>
      <c r="B7133" s="15">
        <v>0.15809999999999999</v>
      </c>
      <c r="C7133" s="15" t="s">
        <v>44</v>
      </c>
      <c r="D7133" s="15">
        <v>22000</v>
      </c>
      <c r="E7133" s="15">
        <v>36</v>
      </c>
      <c r="F7133" s="15">
        <v>10</v>
      </c>
      <c r="G7133" s="15">
        <v>0</v>
      </c>
    </row>
    <row r="7134" spans="1:7" x14ac:dyDescent="0.2">
      <c r="A7134" s="15">
        <v>5000</v>
      </c>
      <c r="B7134" s="15">
        <v>0.19220000000000001</v>
      </c>
      <c r="C7134" s="15" t="s">
        <v>44</v>
      </c>
      <c r="D7134" s="15">
        <v>65000</v>
      </c>
      <c r="E7134" s="15">
        <v>60</v>
      </c>
      <c r="F7134" s="15">
        <v>7</v>
      </c>
      <c r="G7134" s="15">
        <v>0</v>
      </c>
    </row>
    <row r="7135" spans="1:7" x14ac:dyDescent="0.2">
      <c r="A7135" s="15">
        <v>12600</v>
      </c>
      <c r="B7135" s="15">
        <v>8.8999999999999996E-2</v>
      </c>
      <c r="C7135" s="15" t="s">
        <v>46</v>
      </c>
      <c r="D7135" s="15">
        <v>40300</v>
      </c>
      <c r="E7135" s="15">
        <v>36</v>
      </c>
      <c r="F7135" s="15">
        <v>0.5</v>
      </c>
      <c r="G7135" s="15">
        <v>0</v>
      </c>
    </row>
    <row r="7136" spans="1:7" x14ac:dyDescent="0.2">
      <c r="A7136" s="15">
        <v>18000</v>
      </c>
      <c r="B7136" s="15">
        <v>0.1399</v>
      </c>
      <c r="C7136" s="15" t="s">
        <v>46</v>
      </c>
      <c r="D7136" s="15">
        <v>46140</v>
      </c>
      <c r="E7136" s="15">
        <v>60</v>
      </c>
      <c r="F7136" s="15">
        <v>10</v>
      </c>
      <c r="G7136" s="15">
        <v>1</v>
      </c>
    </row>
    <row r="7137" spans="1:7" x14ac:dyDescent="0.2">
      <c r="A7137" s="15">
        <v>19200</v>
      </c>
      <c r="B7137" s="15">
        <v>0.17269999999999999</v>
      </c>
      <c r="C7137" s="15" t="s">
        <v>44</v>
      </c>
      <c r="D7137" s="15">
        <v>65000</v>
      </c>
      <c r="E7137" s="15">
        <v>36</v>
      </c>
      <c r="F7137" s="15">
        <v>1</v>
      </c>
      <c r="G7137" s="15">
        <v>0</v>
      </c>
    </row>
    <row r="7138" spans="1:7" x14ac:dyDescent="0.2">
      <c r="A7138" s="15">
        <v>35000</v>
      </c>
      <c r="B7138" s="15">
        <v>7.9000000000000001E-2</v>
      </c>
      <c r="C7138" s="15" t="s">
        <v>45</v>
      </c>
      <c r="D7138" s="15">
        <v>120000</v>
      </c>
      <c r="E7138" s="15">
        <v>36</v>
      </c>
      <c r="F7138" s="15">
        <v>10</v>
      </c>
      <c r="G7138" s="15">
        <v>0</v>
      </c>
    </row>
    <row r="7139" spans="1:7" x14ac:dyDescent="0.2">
      <c r="A7139" s="15">
        <v>29700</v>
      </c>
      <c r="B7139" s="15">
        <v>0.13109999999999999</v>
      </c>
      <c r="C7139" s="15" t="s">
        <v>46</v>
      </c>
      <c r="D7139" s="15">
        <v>90000</v>
      </c>
      <c r="E7139" s="15">
        <v>60</v>
      </c>
      <c r="F7139" s="15">
        <v>10</v>
      </c>
      <c r="G7139" s="15">
        <v>0</v>
      </c>
    </row>
    <row r="7140" spans="1:7" x14ac:dyDescent="0.2">
      <c r="A7140" s="15">
        <v>6000</v>
      </c>
      <c r="B7140" s="15">
        <v>0.15809999999999999</v>
      </c>
      <c r="C7140" s="15" t="s">
        <v>46</v>
      </c>
      <c r="D7140" s="15">
        <v>60000</v>
      </c>
      <c r="E7140" s="15">
        <v>36</v>
      </c>
      <c r="F7140" s="15">
        <v>6</v>
      </c>
      <c r="G7140" s="15">
        <v>0</v>
      </c>
    </row>
    <row r="7141" spans="1:7" x14ac:dyDescent="0.2">
      <c r="A7141" s="15">
        <v>7500</v>
      </c>
      <c r="B7141" s="15">
        <v>9.7600000000000006E-2</v>
      </c>
      <c r="C7141" s="15" t="s">
        <v>44</v>
      </c>
      <c r="D7141" s="15">
        <v>61000</v>
      </c>
      <c r="E7141" s="15">
        <v>36</v>
      </c>
      <c r="F7141" s="15">
        <v>1</v>
      </c>
      <c r="G7141" s="15">
        <v>0</v>
      </c>
    </row>
    <row r="7142" spans="1:7" x14ac:dyDescent="0.2">
      <c r="A7142" s="15">
        <v>24000</v>
      </c>
      <c r="B7142" s="15">
        <v>0.16289999999999999</v>
      </c>
      <c r="C7142" s="15" t="s">
        <v>46</v>
      </c>
      <c r="D7142" s="15">
        <v>90000</v>
      </c>
      <c r="E7142" s="15">
        <v>36</v>
      </c>
      <c r="F7142" s="15">
        <v>4</v>
      </c>
      <c r="G7142" s="15">
        <v>0</v>
      </c>
    </row>
    <row r="7143" spans="1:7" x14ac:dyDescent="0.2">
      <c r="A7143" s="15">
        <v>4200</v>
      </c>
      <c r="B7143" s="15">
        <v>0.1212</v>
      </c>
      <c r="C7143" s="15" t="s">
        <v>44</v>
      </c>
      <c r="D7143" s="15">
        <v>21600</v>
      </c>
      <c r="E7143" s="15">
        <v>36</v>
      </c>
      <c r="F7143" s="15">
        <v>3</v>
      </c>
      <c r="G7143" s="15">
        <v>0</v>
      </c>
    </row>
    <row r="7144" spans="1:7" x14ac:dyDescent="0.2">
      <c r="A7144" s="15">
        <v>5100</v>
      </c>
      <c r="B7144" s="15">
        <v>8.8999999999999996E-2</v>
      </c>
      <c r="C7144" s="15" t="s">
        <v>46</v>
      </c>
      <c r="D7144" s="15">
        <v>60000</v>
      </c>
      <c r="E7144" s="15">
        <v>36</v>
      </c>
      <c r="F7144" s="15">
        <v>10</v>
      </c>
      <c r="G7144" s="15">
        <v>0</v>
      </c>
    </row>
    <row r="7145" spans="1:7" x14ac:dyDescent="0.2">
      <c r="A7145" s="15">
        <v>17475</v>
      </c>
      <c r="B7145" s="15">
        <v>6.0299999999999999E-2</v>
      </c>
      <c r="C7145" s="15" t="s">
        <v>45</v>
      </c>
      <c r="D7145" s="15">
        <v>35500</v>
      </c>
      <c r="E7145" s="15">
        <v>36</v>
      </c>
      <c r="F7145" s="15">
        <v>7</v>
      </c>
      <c r="G7145" s="15">
        <v>0</v>
      </c>
    </row>
    <row r="7146" spans="1:7" x14ac:dyDescent="0.2">
      <c r="A7146" s="15">
        <v>16000</v>
      </c>
      <c r="B7146" s="15">
        <v>0.1399</v>
      </c>
      <c r="C7146" s="15" t="s">
        <v>45</v>
      </c>
      <c r="D7146" s="15">
        <v>32000</v>
      </c>
      <c r="E7146" s="15">
        <v>60</v>
      </c>
      <c r="F7146" s="15">
        <v>10</v>
      </c>
      <c r="G7146" s="15">
        <v>0</v>
      </c>
    </row>
    <row r="7147" spans="1:7" x14ac:dyDescent="0.2">
      <c r="A7147" s="15">
        <v>13000</v>
      </c>
      <c r="B7147" s="15">
        <v>0.1212</v>
      </c>
      <c r="C7147" s="15" t="s">
        <v>44</v>
      </c>
      <c r="D7147" s="15">
        <v>32500</v>
      </c>
      <c r="E7147" s="15">
        <v>36</v>
      </c>
      <c r="F7147" s="15">
        <v>10</v>
      </c>
      <c r="G7147" s="15">
        <v>0</v>
      </c>
    </row>
    <row r="7148" spans="1:7" x14ac:dyDescent="0.2">
      <c r="A7148" s="15">
        <v>4900</v>
      </c>
      <c r="B7148" s="15">
        <v>6.0299999999999999E-2</v>
      </c>
      <c r="C7148" s="15" t="s">
        <v>46</v>
      </c>
      <c r="D7148" s="15">
        <v>59000</v>
      </c>
      <c r="E7148" s="15">
        <v>36</v>
      </c>
      <c r="F7148" s="15">
        <v>0.5</v>
      </c>
      <c r="G7148" s="15">
        <v>0</v>
      </c>
    </row>
    <row r="7149" spans="1:7" x14ac:dyDescent="0.2">
      <c r="A7149" s="15">
        <v>10000</v>
      </c>
      <c r="B7149" s="15">
        <v>0.1799</v>
      </c>
      <c r="C7149" s="15" t="s">
        <v>46</v>
      </c>
      <c r="D7149" s="15">
        <v>53000</v>
      </c>
      <c r="E7149" s="15">
        <v>36</v>
      </c>
      <c r="F7149" s="15">
        <v>8</v>
      </c>
      <c r="G7149" s="15">
        <v>0</v>
      </c>
    </row>
    <row r="7150" spans="1:7" x14ac:dyDescent="0.2">
      <c r="A7150" s="15">
        <v>6850</v>
      </c>
      <c r="B7150" s="15">
        <v>7.9000000000000001E-2</v>
      </c>
      <c r="C7150" s="15" t="s">
        <v>46</v>
      </c>
      <c r="D7150" s="15">
        <v>41000</v>
      </c>
      <c r="E7150" s="15">
        <v>36</v>
      </c>
      <c r="F7150" s="15">
        <v>5</v>
      </c>
      <c r="G7150" s="15">
        <v>0</v>
      </c>
    </row>
    <row r="7151" spans="1:7" x14ac:dyDescent="0.2">
      <c r="A7151" s="15">
        <v>16000</v>
      </c>
      <c r="B7151" s="15">
        <v>0.14649999999999999</v>
      </c>
      <c r="C7151" s="15" t="s">
        <v>44</v>
      </c>
      <c r="D7151" s="15">
        <v>72000</v>
      </c>
      <c r="E7151" s="15">
        <v>36</v>
      </c>
      <c r="F7151" s="15">
        <v>5</v>
      </c>
      <c r="G7151" s="15">
        <v>0</v>
      </c>
    </row>
    <row r="7152" spans="1:7" x14ac:dyDescent="0.2">
      <c r="A7152" s="15">
        <v>18000</v>
      </c>
      <c r="B7152" s="15">
        <v>0.1074</v>
      </c>
      <c r="C7152" s="15" t="s">
        <v>46</v>
      </c>
      <c r="D7152" s="15">
        <v>145000</v>
      </c>
      <c r="E7152" s="15">
        <v>60</v>
      </c>
      <c r="F7152" s="15">
        <v>7</v>
      </c>
      <c r="G7152" s="15">
        <v>0</v>
      </c>
    </row>
    <row r="7153" spans="1:7" x14ac:dyDescent="0.2">
      <c r="A7153" s="15">
        <v>14400</v>
      </c>
      <c r="B7153" s="15">
        <v>6.6199999999999995E-2</v>
      </c>
      <c r="C7153" s="15" t="s">
        <v>44</v>
      </c>
      <c r="D7153" s="15">
        <v>60000</v>
      </c>
      <c r="E7153" s="15">
        <v>36</v>
      </c>
      <c r="F7153" s="15">
        <v>5</v>
      </c>
      <c r="G7153" s="15">
        <v>0</v>
      </c>
    </row>
    <row r="7154" spans="1:7" x14ac:dyDescent="0.2">
      <c r="A7154" s="15">
        <v>3600</v>
      </c>
      <c r="B7154" s="15">
        <v>7.9000000000000001E-2</v>
      </c>
      <c r="C7154" s="15" t="s">
        <v>44</v>
      </c>
      <c r="D7154" s="15">
        <v>60000</v>
      </c>
      <c r="E7154" s="15">
        <v>36</v>
      </c>
      <c r="F7154" s="15">
        <v>1</v>
      </c>
      <c r="G7154" s="15">
        <v>1</v>
      </c>
    </row>
    <row r="7155" spans="1:7" x14ac:dyDescent="0.2">
      <c r="A7155" s="15">
        <v>17425</v>
      </c>
      <c r="B7155" s="15">
        <v>0.15809999999999999</v>
      </c>
      <c r="C7155" s="15" t="s">
        <v>44</v>
      </c>
      <c r="D7155" s="15">
        <v>35000</v>
      </c>
      <c r="E7155" s="15">
        <v>36</v>
      </c>
      <c r="F7155" s="15">
        <v>5</v>
      </c>
      <c r="G7155" s="15">
        <v>0</v>
      </c>
    </row>
    <row r="7156" spans="1:7" x14ac:dyDescent="0.2">
      <c r="A7156" s="15">
        <v>35000</v>
      </c>
      <c r="B7156" s="15">
        <v>0.14649999999999999</v>
      </c>
      <c r="C7156" s="15" t="s">
        <v>46</v>
      </c>
      <c r="D7156" s="15">
        <v>170000</v>
      </c>
      <c r="E7156" s="15">
        <v>36</v>
      </c>
      <c r="F7156" s="15">
        <v>7</v>
      </c>
      <c r="G7156" s="15">
        <v>0</v>
      </c>
    </row>
    <row r="7157" spans="1:7" x14ac:dyDescent="0.2">
      <c r="A7157" s="15">
        <v>4000</v>
      </c>
      <c r="B7157" s="15">
        <v>6.0299999999999999E-2</v>
      </c>
      <c r="C7157" s="15" t="s">
        <v>46</v>
      </c>
      <c r="D7157" s="15">
        <v>48034</v>
      </c>
      <c r="E7157" s="15">
        <v>36</v>
      </c>
      <c r="F7157" s="15">
        <v>4</v>
      </c>
      <c r="G7157" s="15">
        <v>0</v>
      </c>
    </row>
    <row r="7158" spans="1:7" x14ac:dyDescent="0.2">
      <c r="A7158" s="15">
        <v>5000</v>
      </c>
      <c r="B7158" s="15">
        <v>7.6200000000000004E-2</v>
      </c>
      <c r="C7158" s="15" t="s">
        <v>44</v>
      </c>
      <c r="D7158" s="15">
        <v>45360</v>
      </c>
      <c r="E7158" s="15">
        <v>36</v>
      </c>
      <c r="F7158" s="15">
        <v>3</v>
      </c>
      <c r="G7158" s="15">
        <v>0</v>
      </c>
    </row>
    <row r="7159" spans="1:7" x14ac:dyDescent="0.2">
      <c r="A7159" s="15">
        <v>10225</v>
      </c>
      <c r="B7159" s="15">
        <v>0.1212</v>
      </c>
      <c r="C7159" s="15" t="s">
        <v>44</v>
      </c>
      <c r="D7159" s="15">
        <v>35000</v>
      </c>
      <c r="E7159" s="15">
        <v>36</v>
      </c>
      <c r="F7159" s="15">
        <v>10</v>
      </c>
      <c r="G7159" s="15">
        <v>1</v>
      </c>
    </row>
    <row r="7160" spans="1:7" x14ac:dyDescent="0.2">
      <c r="A7160" s="15">
        <v>25000</v>
      </c>
      <c r="B7160" s="15">
        <v>0.1212</v>
      </c>
      <c r="C7160" s="15" t="s">
        <v>46</v>
      </c>
      <c r="D7160" s="15">
        <v>70000</v>
      </c>
      <c r="E7160" s="15">
        <v>60</v>
      </c>
      <c r="F7160" s="15">
        <v>0.5</v>
      </c>
      <c r="G7160" s="15">
        <v>1</v>
      </c>
    </row>
    <row r="7161" spans="1:7" x14ac:dyDescent="0.2">
      <c r="A7161" s="15">
        <v>13650</v>
      </c>
      <c r="B7161" s="15">
        <v>7.9000000000000001E-2</v>
      </c>
      <c r="C7161" s="15" t="s">
        <v>44</v>
      </c>
      <c r="D7161" s="15">
        <v>35000</v>
      </c>
      <c r="E7161" s="15">
        <v>36</v>
      </c>
      <c r="F7161" s="15">
        <v>5</v>
      </c>
      <c r="G7161" s="15">
        <v>0</v>
      </c>
    </row>
    <row r="7162" spans="1:7" x14ac:dyDescent="0.2">
      <c r="A7162" s="15">
        <v>13000</v>
      </c>
      <c r="B7162" s="15">
        <v>8.8999999999999996E-2</v>
      </c>
      <c r="C7162" s="15" t="s">
        <v>46</v>
      </c>
      <c r="D7162" s="15">
        <v>33092.800000000003</v>
      </c>
      <c r="E7162" s="15">
        <v>36</v>
      </c>
      <c r="F7162" s="15">
        <v>0.5</v>
      </c>
      <c r="G7162" s="15">
        <v>0</v>
      </c>
    </row>
    <row r="7163" spans="1:7" x14ac:dyDescent="0.2">
      <c r="A7163" s="15">
        <v>13475</v>
      </c>
      <c r="B7163" s="15">
        <v>0.1399</v>
      </c>
      <c r="C7163" s="15" t="s">
        <v>46</v>
      </c>
      <c r="D7163" s="15">
        <v>50000</v>
      </c>
      <c r="E7163" s="15">
        <v>36</v>
      </c>
      <c r="F7163" s="15">
        <v>10</v>
      </c>
      <c r="G7163" s="15">
        <v>1</v>
      </c>
    </row>
    <row r="7164" spans="1:7" x14ac:dyDescent="0.2">
      <c r="A7164" s="15">
        <v>4000</v>
      </c>
      <c r="B7164" s="15">
        <v>7.9000000000000001E-2</v>
      </c>
      <c r="C7164" s="15" t="s">
        <v>46</v>
      </c>
      <c r="D7164" s="15">
        <v>198000</v>
      </c>
      <c r="E7164" s="15">
        <v>36</v>
      </c>
      <c r="F7164" s="15">
        <v>9</v>
      </c>
      <c r="G7164" s="15">
        <v>0</v>
      </c>
    </row>
    <row r="7165" spans="1:7" x14ac:dyDescent="0.2">
      <c r="A7165" s="15">
        <v>20000</v>
      </c>
      <c r="B7165" s="15">
        <v>0.13669999999999999</v>
      </c>
      <c r="C7165" s="15" t="s">
        <v>46</v>
      </c>
      <c r="D7165" s="15">
        <v>62000</v>
      </c>
      <c r="E7165" s="15">
        <v>60</v>
      </c>
      <c r="F7165" s="15">
        <v>10</v>
      </c>
      <c r="G7165" s="15">
        <v>0</v>
      </c>
    </row>
    <row r="7166" spans="1:7" x14ac:dyDescent="0.2">
      <c r="A7166" s="15">
        <v>11625</v>
      </c>
      <c r="B7166" s="15">
        <v>0.15310000000000001</v>
      </c>
      <c r="C7166" s="15" t="s">
        <v>44</v>
      </c>
      <c r="D7166" s="15">
        <v>79000</v>
      </c>
      <c r="E7166" s="15">
        <v>36</v>
      </c>
      <c r="F7166" s="15">
        <v>9</v>
      </c>
      <c r="G7166" s="15">
        <v>0</v>
      </c>
    </row>
    <row r="7167" spans="1:7" x14ac:dyDescent="0.2">
      <c r="A7167" s="15">
        <v>14675</v>
      </c>
      <c r="B7167" s="15">
        <v>0.1212</v>
      </c>
      <c r="C7167" s="15" t="s">
        <v>45</v>
      </c>
      <c r="D7167" s="15">
        <v>79000</v>
      </c>
      <c r="E7167" s="15">
        <v>36</v>
      </c>
      <c r="F7167" s="15">
        <v>5</v>
      </c>
      <c r="G7167" s="15">
        <v>0</v>
      </c>
    </row>
    <row r="7168" spans="1:7" x14ac:dyDescent="0.2">
      <c r="A7168" s="15">
        <v>9000</v>
      </c>
      <c r="B7168" s="15">
        <v>0.1074</v>
      </c>
      <c r="C7168" s="15" t="s">
        <v>44</v>
      </c>
      <c r="D7168" s="15">
        <v>105000</v>
      </c>
      <c r="E7168" s="15">
        <v>36</v>
      </c>
      <c r="F7168" s="15">
        <v>2</v>
      </c>
      <c r="G7168" s="15">
        <v>0</v>
      </c>
    </row>
    <row r="7169" spans="1:7" x14ac:dyDescent="0.2">
      <c r="A7169" s="15">
        <v>13600</v>
      </c>
      <c r="B7169" s="15">
        <v>0.14649999999999999</v>
      </c>
      <c r="C7169" s="15" t="s">
        <v>45</v>
      </c>
      <c r="D7169" s="16">
        <v>200000</v>
      </c>
      <c r="E7169" s="15">
        <v>36</v>
      </c>
      <c r="F7169" s="15">
        <v>0.5</v>
      </c>
      <c r="G7169" s="15">
        <v>1</v>
      </c>
    </row>
    <row r="7170" spans="1:7" x14ac:dyDescent="0.2">
      <c r="A7170" s="15">
        <v>6500</v>
      </c>
      <c r="B7170" s="15">
        <v>6.6199999999999995E-2</v>
      </c>
      <c r="C7170" s="15" t="s">
        <v>44</v>
      </c>
      <c r="D7170" s="15">
        <v>75000</v>
      </c>
      <c r="E7170" s="15">
        <v>36</v>
      </c>
      <c r="F7170" s="15">
        <v>6</v>
      </c>
      <c r="G7170" s="15">
        <v>0</v>
      </c>
    </row>
    <row r="7171" spans="1:7" x14ac:dyDescent="0.2">
      <c r="A7171" s="15">
        <v>17000</v>
      </c>
      <c r="B7171" s="15">
        <v>9.7600000000000006E-2</v>
      </c>
      <c r="C7171" s="15" t="s">
        <v>46</v>
      </c>
      <c r="D7171" s="16">
        <v>200000</v>
      </c>
      <c r="E7171" s="15">
        <v>36</v>
      </c>
      <c r="F7171" s="15">
        <v>10</v>
      </c>
      <c r="G7171" s="15">
        <v>0</v>
      </c>
    </row>
    <row r="7172" spans="1:7" x14ac:dyDescent="0.2">
      <c r="A7172" s="15">
        <v>10800</v>
      </c>
      <c r="B7172" s="15">
        <v>0.15809999999999999</v>
      </c>
      <c r="C7172" s="15" t="s">
        <v>44</v>
      </c>
      <c r="D7172" s="15">
        <v>94212</v>
      </c>
      <c r="E7172" s="15">
        <v>36</v>
      </c>
      <c r="F7172" s="15">
        <v>5</v>
      </c>
      <c r="G7172" s="15">
        <v>1</v>
      </c>
    </row>
    <row r="7173" spans="1:7" x14ac:dyDescent="0.2">
      <c r="A7173" s="15">
        <v>7000</v>
      </c>
      <c r="B7173" s="15">
        <v>8.8999999999999996E-2</v>
      </c>
      <c r="C7173" s="15" t="s">
        <v>44</v>
      </c>
      <c r="D7173" s="15">
        <v>20000</v>
      </c>
      <c r="E7173" s="15">
        <v>36</v>
      </c>
      <c r="F7173" s="15">
        <v>0.5</v>
      </c>
      <c r="G7173" s="15">
        <v>0</v>
      </c>
    </row>
    <row r="7174" spans="1:7" x14ac:dyDescent="0.2">
      <c r="A7174" s="15">
        <v>7000</v>
      </c>
      <c r="B7174" s="15">
        <v>0.13669999999999999</v>
      </c>
      <c r="C7174" s="15" t="s">
        <v>46</v>
      </c>
      <c r="D7174" s="15">
        <v>42000</v>
      </c>
      <c r="E7174" s="15">
        <v>36</v>
      </c>
      <c r="F7174" s="15">
        <v>10</v>
      </c>
      <c r="G7174" s="15">
        <v>0</v>
      </c>
    </row>
    <row r="7175" spans="1:7" x14ac:dyDescent="0.2">
      <c r="A7175" s="15">
        <v>12000</v>
      </c>
      <c r="B7175" s="15">
        <v>0.1074</v>
      </c>
      <c r="C7175" s="15" t="s">
        <v>44</v>
      </c>
      <c r="D7175" s="15">
        <v>120000</v>
      </c>
      <c r="E7175" s="15">
        <v>36</v>
      </c>
      <c r="F7175" s="15">
        <v>10</v>
      </c>
      <c r="G7175" s="15">
        <v>0</v>
      </c>
    </row>
    <row r="7176" spans="1:7" x14ac:dyDescent="0.2">
      <c r="A7176" s="15">
        <v>14000</v>
      </c>
      <c r="B7176" s="15">
        <v>0.13109999999999999</v>
      </c>
      <c r="C7176" s="15" t="s">
        <v>46</v>
      </c>
      <c r="D7176" s="15">
        <v>90000</v>
      </c>
      <c r="E7176" s="15">
        <v>36</v>
      </c>
      <c r="F7176" s="15">
        <v>1</v>
      </c>
      <c r="G7176" s="15">
        <v>0</v>
      </c>
    </row>
    <row r="7177" spans="1:7" x14ac:dyDescent="0.2">
      <c r="A7177" s="15">
        <v>20000</v>
      </c>
      <c r="B7177" s="15">
        <v>8.8999999999999996E-2</v>
      </c>
      <c r="C7177" s="15" t="s">
        <v>44</v>
      </c>
      <c r="D7177" s="15">
        <v>67000</v>
      </c>
      <c r="E7177" s="15">
        <v>36</v>
      </c>
      <c r="F7177" s="15">
        <v>10</v>
      </c>
      <c r="G7177" s="15">
        <v>0</v>
      </c>
    </row>
    <row r="7178" spans="1:7" x14ac:dyDescent="0.2">
      <c r="A7178" s="15">
        <v>18000</v>
      </c>
      <c r="B7178" s="15">
        <v>0.19220000000000001</v>
      </c>
      <c r="C7178" s="15" t="s">
        <v>44</v>
      </c>
      <c r="D7178" s="15">
        <v>82415</v>
      </c>
      <c r="E7178" s="15">
        <v>60</v>
      </c>
      <c r="F7178" s="15">
        <v>10</v>
      </c>
      <c r="G7178" s="15">
        <v>1</v>
      </c>
    </row>
    <row r="7179" spans="1:7" x14ac:dyDescent="0.2">
      <c r="A7179" s="15">
        <v>12000</v>
      </c>
      <c r="B7179" s="15">
        <v>6.0299999999999999E-2</v>
      </c>
      <c r="C7179" s="15" t="s">
        <v>46</v>
      </c>
      <c r="D7179" s="15">
        <v>60000</v>
      </c>
      <c r="E7179" s="15">
        <v>36</v>
      </c>
      <c r="F7179" s="15">
        <v>0.5</v>
      </c>
      <c r="G7179" s="15">
        <v>0</v>
      </c>
    </row>
    <row r="7180" spans="1:7" x14ac:dyDescent="0.2">
      <c r="A7180" s="15">
        <v>13000</v>
      </c>
      <c r="B7180" s="15">
        <v>8.8999999999999996E-2</v>
      </c>
      <c r="C7180" s="15" t="s">
        <v>44</v>
      </c>
      <c r="D7180" s="15">
        <v>54000</v>
      </c>
      <c r="E7180" s="15">
        <v>36</v>
      </c>
      <c r="F7180" s="15">
        <v>8</v>
      </c>
      <c r="G7180" s="15">
        <v>0</v>
      </c>
    </row>
    <row r="7181" spans="1:7" x14ac:dyDescent="0.2">
      <c r="A7181" s="15">
        <v>10000</v>
      </c>
      <c r="B7181" s="15">
        <v>6.0299999999999999E-2</v>
      </c>
      <c r="C7181" s="15" t="s">
        <v>44</v>
      </c>
      <c r="D7181" s="15">
        <v>55000</v>
      </c>
      <c r="E7181" s="15">
        <v>36</v>
      </c>
      <c r="F7181" s="15">
        <v>2</v>
      </c>
      <c r="G7181" s="15">
        <v>0</v>
      </c>
    </row>
    <row r="7182" spans="1:7" x14ac:dyDescent="0.2">
      <c r="A7182" s="15">
        <v>7000</v>
      </c>
      <c r="B7182" s="15">
        <v>7.6200000000000004E-2</v>
      </c>
      <c r="C7182" s="15" t="s">
        <v>44</v>
      </c>
      <c r="D7182" s="15">
        <v>40000</v>
      </c>
      <c r="E7182" s="15">
        <v>36</v>
      </c>
      <c r="F7182" s="15">
        <v>0.5</v>
      </c>
      <c r="G7182" s="15">
        <v>1</v>
      </c>
    </row>
    <row r="7183" spans="1:7" x14ac:dyDescent="0.2">
      <c r="A7183" s="15">
        <v>16000</v>
      </c>
      <c r="B7183" s="15">
        <v>0.13669999999999999</v>
      </c>
      <c r="C7183" s="15" t="s">
        <v>44</v>
      </c>
      <c r="D7183" s="15">
        <v>83440</v>
      </c>
      <c r="E7183" s="15">
        <v>36</v>
      </c>
      <c r="F7183" s="15">
        <v>10</v>
      </c>
      <c r="G7183" s="15">
        <v>0</v>
      </c>
    </row>
    <row r="7184" spans="1:7" x14ac:dyDescent="0.2">
      <c r="A7184" s="15">
        <v>19600</v>
      </c>
      <c r="B7184" s="15">
        <v>0.15310000000000001</v>
      </c>
      <c r="C7184" s="15" t="s">
        <v>45</v>
      </c>
      <c r="D7184" s="15">
        <v>55000</v>
      </c>
      <c r="E7184" s="15">
        <v>60</v>
      </c>
      <c r="F7184" s="15">
        <v>10</v>
      </c>
      <c r="G7184" s="15">
        <v>1</v>
      </c>
    </row>
    <row r="7185" spans="1:7" x14ac:dyDescent="0.2">
      <c r="A7185" s="15">
        <v>15000</v>
      </c>
      <c r="B7185" s="15">
        <v>0.1799</v>
      </c>
      <c r="C7185" s="15" t="s">
        <v>44</v>
      </c>
      <c r="D7185" s="15">
        <v>72000</v>
      </c>
      <c r="E7185" s="15">
        <v>36</v>
      </c>
      <c r="F7185" s="15">
        <v>10</v>
      </c>
      <c r="G7185" s="15">
        <v>0</v>
      </c>
    </row>
    <row r="7186" spans="1:7" x14ac:dyDescent="0.2">
      <c r="A7186" s="15">
        <v>14800</v>
      </c>
      <c r="B7186" s="15">
        <v>0.1399</v>
      </c>
      <c r="C7186" s="15" t="s">
        <v>46</v>
      </c>
      <c r="D7186" s="15">
        <v>36000</v>
      </c>
      <c r="E7186" s="15">
        <v>36</v>
      </c>
      <c r="F7186" s="15">
        <v>6</v>
      </c>
      <c r="G7186" s="15">
        <v>0</v>
      </c>
    </row>
    <row r="7187" spans="1:7" x14ac:dyDescent="0.2">
      <c r="A7187" s="15">
        <v>26900</v>
      </c>
      <c r="B7187" s="15">
        <v>0.14649999999999999</v>
      </c>
      <c r="C7187" s="15" t="s">
        <v>46</v>
      </c>
      <c r="D7187" s="15">
        <v>90000</v>
      </c>
      <c r="E7187" s="15">
        <v>60</v>
      </c>
      <c r="F7187" s="15">
        <v>10</v>
      </c>
      <c r="G7187" s="15">
        <v>0</v>
      </c>
    </row>
    <row r="7188" spans="1:7" x14ac:dyDescent="0.2">
      <c r="A7188" s="15">
        <v>16950</v>
      </c>
      <c r="B7188" s="15">
        <v>7.9000000000000001E-2</v>
      </c>
      <c r="C7188" s="15" t="s">
        <v>45</v>
      </c>
      <c r="D7188" s="15">
        <v>34500</v>
      </c>
      <c r="E7188" s="15">
        <v>36</v>
      </c>
      <c r="F7188" s="15">
        <v>1</v>
      </c>
      <c r="G7188" s="15">
        <v>0</v>
      </c>
    </row>
    <row r="7189" spans="1:7" x14ac:dyDescent="0.2">
      <c r="A7189" s="15">
        <v>3500</v>
      </c>
      <c r="B7189" s="15">
        <v>0.1212</v>
      </c>
      <c r="C7189" s="15" t="s">
        <v>44</v>
      </c>
      <c r="D7189" s="15">
        <v>41000</v>
      </c>
      <c r="E7189" s="15">
        <v>60</v>
      </c>
      <c r="F7189" s="15">
        <v>7</v>
      </c>
      <c r="G7189" s="15">
        <v>1</v>
      </c>
    </row>
    <row r="7190" spans="1:7" x14ac:dyDescent="0.2">
      <c r="A7190" s="15">
        <v>15000</v>
      </c>
      <c r="B7190" s="15">
        <v>7.9000000000000001E-2</v>
      </c>
      <c r="C7190" s="15" t="s">
        <v>44</v>
      </c>
      <c r="D7190" s="15">
        <v>60000</v>
      </c>
      <c r="E7190" s="15">
        <v>36</v>
      </c>
      <c r="F7190" s="15">
        <v>10</v>
      </c>
      <c r="G7190" s="15">
        <v>0</v>
      </c>
    </row>
    <row r="7191" spans="1:7" x14ac:dyDescent="0.2">
      <c r="A7191" s="15">
        <v>4200</v>
      </c>
      <c r="B7191" s="15">
        <v>6.0299999999999999E-2</v>
      </c>
      <c r="C7191" s="15" t="s">
        <v>46</v>
      </c>
      <c r="D7191" s="15">
        <v>30000</v>
      </c>
      <c r="E7191" s="15">
        <v>36</v>
      </c>
      <c r="F7191" s="15">
        <v>3</v>
      </c>
      <c r="G7191" s="15">
        <v>0</v>
      </c>
    </row>
    <row r="7192" spans="1:7" x14ac:dyDescent="0.2">
      <c r="A7192" s="15">
        <v>8300</v>
      </c>
      <c r="B7192" s="15">
        <v>0.21970000000000001</v>
      </c>
      <c r="C7192" s="15" t="s">
        <v>46</v>
      </c>
      <c r="D7192" s="15">
        <v>65000</v>
      </c>
      <c r="E7192" s="15">
        <v>60</v>
      </c>
      <c r="F7192" s="15">
        <v>5</v>
      </c>
      <c r="G7192" s="15">
        <v>1</v>
      </c>
    </row>
    <row r="7193" spans="1:7" x14ac:dyDescent="0.2">
      <c r="A7193" s="15">
        <v>25000</v>
      </c>
      <c r="B7193" s="15">
        <v>7.6200000000000004E-2</v>
      </c>
      <c r="C7193" s="15" t="s">
        <v>46</v>
      </c>
      <c r="D7193" s="15">
        <v>113000</v>
      </c>
      <c r="E7193" s="15">
        <v>36</v>
      </c>
      <c r="F7193" s="15">
        <v>1</v>
      </c>
      <c r="G7193" s="15">
        <v>0</v>
      </c>
    </row>
    <row r="7194" spans="1:7" x14ac:dyDescent="0.2">
      <c r="A7194" s="15">
        <v>5000</v>
      </c>
      <c r="B7194" s="15">
        <v>0.1212</v>
      </c>
      <c r="C7194" s="15" t="s">
        <v>46</v>
      </c>
      <c r="D7194" s="15">
        <v>65000</v>
      </c>
      <c r="E7194" s="15">
        <v>36</v>
      </c>
      <c r="F7194" s="15">
        <v>0.5</v>
      </c>
      <c r="G7194" s="15">
        <v>0</v>
      </c>
    </row>
    <row r="7195" spans="1:7" x14ac:dyDescent="0.2">
      <c r="A7195" s="15">
        <v>4000</v>
      </c>
      <c r="B7195" s="15">
        <v>7.9000000000000001E-2</v>
      </c>
      <c r="C7195" s="15" t="s">
        <v>44</v>
      </c>
      <c r="D7195" s="15">
        <v>28000</v>
      </c>
      <c r="E7195" s="15">
        <v>36</v>
      </c>
      <c r="F7195" s="15">
        <v>0.5</v>
      </c>
      <c r="G7195" s="15">
        <v>0</v>
      </c>
    </row>
    <row r="7196" spans="1:7" x14ac:dyDescent="0.2">
      <c r="A7196" s="15">
        <v>8000</v>
      </c>
      <c r="B7196" s="15">
        <v>0.16289999999999999</v>
      </c>
      <c r="C7196" s="15" t="s">
        <v>44</v>
      </c>
      <c r="D7196" s="15">
        <v>45000</v>
      </c>
      <c r="E7196" s="15">
        <v>36</v>
      </c>
      <c r="F7196" s="15">
        <v>6</v>
      </c>
      <c r="G7196" s="15">
        <v>1</v>
      </c>
    </row>
    <row r="7197" spans="1:7" x14ac:dyDescent="0.2">
      <c r="A7197" s="15">
        <v>8400</v>
      </c>
      <c r="B7197" s="15">
        <v>6.0299999999999999E-2</v>
      </c>
      <c r="C7197" s="15" t="s">
        <v>46</v>
      </c>
      <c r="D7197" s="15">
        <v>32232</v>
      </c>
      <c r="E7197" s="15">
        <v>36</v>
      </c>
      <c r="F7197" s="15">
        <v>10</v>
      </c>
      <c r="G7197" s="15">
        <v>0</v>
      </c>
    </row>
    <row r="7198" spans="1:7" x14ac:dyDescent="0.2">
      <c r="A7198" s="15">
        <v>2500</v>
      </c>
      <c r="B7198" s="15">
        <v>0.1074</v>
      </c>
      <c r="C7198" s="15" t="s">
        <v>46</v>
      </c>
      <c r="D7198" s="15">
        <v>55000</v>
      </c>
      <c r="E7198" s="15">
        <v>36</v>
      </c>
      <c r="F7198" s="15">
        <v>10</v>
      </c>
      <c r="G7198" s="15">
        <v>0</v>
      </c>
    </row>
    <row r="7199" spans="1:7" x14ac:dyDescent="0.2">
      <c r="A7199" s="15">
        <v>7000</v>
      </c>
      <c r="B7199" s="15">
        <v>9.7600000000000006E-2</v>
      </c>
      <c r="C7199" s="15" t="s">
        <v>46</v>
      </c>
      <c r="D7199" s="15">
        <v>115200</v>
      </c>
      <c r="E7199" s="15">
        <v>60</v>
      </c>
      <c r="F7199" s="15">
        <v>6</v>
      </c>
      <c r="G7199" s="15">
        <v>0</v>
      </c>
    </row>
    <row r="7200" spans="1:7" x14ac:dyDescent="0.2">
      <c r="A7200" s="15">
        <v>11200</v>
      </c>
      <c r="B7200" s="15">
        <v>9.7600000000000006E-2</v>
      </c>
      <c r="C7200" s="15" t="s">
        <v>44</v>
      </c>
      <c r="D7200" s="15">
        <v>106500</v>
      </c>
      <c r="E7200" s="15">
        <v>36</v>
      </c>
      <c r="F7200" s="15">
        <v>5</v>
      </c>
      <c r="G7200" s="15">
        <v>0</v>
      </c>
    </row>
    <row r="7201" spans="1:7" x14ac:dyDescent="0.2">
      <c r="A7201" s="15">
        <v>11200</v>
      </c>
      <c r="B7201" s="15">
        <v>0.19220000000000001</v>
      </c>
      <c r="C7201" s="15" t="s">
        <v>44</v>
      </c>
      <c r="D7201" s="15">
        <v>42500</v>
      </c>
      <c r="E7201" s="15">
        <v>60</v>
      </c>
      <c r="F7201" s="15">
        <v>6</v>
      </c>
      <c r="G7201" s="15">
        <v>0</v>
      </c>
    </row>
    <row r="7202" spans="1:7" x14ac:dyDescent="0.2">
      <c r="A7202" s="15">
        <v>9000</v>
      </c>
      <c r="B7202" s="15">
        <v>9.7600000000000006E-2</v>
      </c>
      <c r="C7202" s="15" t="s">
        <v>44</v>
      </c>
      <c r="D7202" s="15">
        <v>37000</v>
      </c>
      <c r="E7202" s="15">
        <v>36</v>
      </c>
      <c r="F7202" s="15">
        <v>0.5</v>
      </c>
      <c r="G7202" s="15">
        <v>0</v>
      </c>
    </row>
    <row r="7203" spans="1:7" x14ac:dyDescent="0.2">
      <c r="A7203" s="15">
        <v>11200</v>
      </c>
      <c r="B7203" s="15">
        <v>7.6200000000000004E-2</v>
      </c>
      <c r="C7203" s="15" t="s">
        <v>45</v>
      </c>
      <c r="D7203" s="15">
        <v>81000</v>
      </c>
      <c r="E7203" s="15">
        <v>36</v>
      </c>
      <c r="F7203" s="15">
        <v>10</v>
      </c>
      <c r="G7203" s="15">
        <v>0</v>
      </c>
    </row>
    <row r="7204" spans="1:7" x14ac:dyDescent="0.2">
      <c r="A7204" s="15">
        <v>20000</v>
      </c>
      <c r="B7204" s="15">
        <v>0.1399</v>
      </c>
      <c r="C7204" s="15" t="s">
        <v>46</v>
      </c>
      <c r="D7204" s="15">
        <v>184000</v>
      </c>
      <c r="E7204" s="15">
        <v>36</v>
      </c>
      <c r="F7204" s="15">
        <v>10</v>
      </c>
      <c r="G7204" s="15">
        <v>0</v>
      </c>
    </row>
    <row r="7205" spans="1:7" x14ac:dyDescent="0.2">
      <c r="A7205" s="15">
        <v>7200</v>
      </c>
      <c r="B7205" s="15">
        <v>9.7600000000000006E-2</v>
      </c>
      <c r="C7205" s="15" t="s">
        <v>46</v>
      </c>
      <c r="D7205" s="15">
        <v>70168.679999999993</v>
      </c>
      <c r="E7205" s="15">
        <v>36</v>
      </c>
      <c r="F7205" s="15">
        <v>10</v>
      </c>
      <c r="G7205" s="15">
        <v>0</v>
      </c>
    </row>
    <row r="7206" spans="1:7" x14ac:dyDescent="0.2">
      <c r="A7206" s="15">
        <v>12800</v>
      </c>
      <c r="B7206" s="15">
        <v>6.0299999999999999E-2</v>
      </c>
      <c r="C7206" s="15" t="s">
        <v>44</v>
      </c>
      <c r="D7206" s="15">
        <v>52500</v>
      </c>
      <c r="E7206" s="15">
        <v>36</v>
      </c>
      <c r="F7206" s="15">
        <v>0.5</v>
      </c>
      <c r="G7206" s="15">
        <v>0</v>
      </c>
    </row>
    <row r="7207" spans="1:7" x14ac:dyDescent="0.2">
      <c r="A7207" s="15">
        <v>14900</v>
      </c>
      <c r="B7207" s="15">
        <v>6.6199999999999995E-2</v>
      </c>
      <c r="C7207" s="15" t="s">
        <v>44</v>
      </c>
      <c r="D7207" s="15">
        <v>120000</v>
      </c>
      <c r="E7207" s="15">
        <v>36</v>
      </c>
      <c r="F7207" s="15">
        <v>5</v>
      </c>
      <c r="G7207" s="15">
        <v>0</v>
      </c>
    </row>
    <row r="7208" spans="1:7" x14ac:dyDescent="0.2">
      <c r="A7208" s="15">
        <v>6000</v>
      </c>
      <c r="B7208" s="15">
        <v>9.7600000000000006E-2</v>
      </c>
      <c r="C7208" s="15" t="s">
        <v>46</v>
      </c>
      <c r="D7208" s="15">
        <v>60000</v>
      </c>
      <c r="E7208" s="15">
        <v>36</v>
      </c>
      <c r="F7208" s="15">
        <v>8</v>
      </c>
      <c r="G7208" s="15">
        <v>0</v>
      </c>
    </row>
    <row r="7209" spans="1:7" x14ac:dyDescent="0.2">
      <c r="A7209" s="15">
        <v>21000</v>
      </c>
      <c r="B7209" s="15">
        <v>0.1074</v>
      </c>
      <c r="C7209" s="15" t="s">
        <v>44</v>
      </c>
      <c r="D7209" s="15">
        <v>77983</v>
      </c>
      <c r="E7209" s="15">
        <v>60</v>
      </c>
      <c r="F7209" s="15">
        <v>10</v>
      </c>
      <c r="G7209" s="15">
        <v>0</v>
      </c>
    </row>
    <row r="7210" spans="1:7" x14ac:dyDescent="0.2">
      <c r="A7210" s="15">
        <v>7200</v>
      </c>
      <c r="B7210" s="15">
        <v>0.13109999999999999</v>
      </c>
      <c r="C7210" s="15" t="s">
        <v>44</v>
      </c>
      <c r="D7210" s="15">
        <v>39000</v>
      </c>
      <c r="E7210" s="15">
        <v>36</v>
      </c>
      <c r="F7210" s="15">
        <v>8</v>
      </c>
      <c r="G7210" s="15">
        <v>0</v>
      </c>
    </row>
    <row r="7211" spans="1:7" x14ac:dyDescent="0.2">
      <c r="A7211" s="15">
        <v>18225</v>
      </c>
      <c r="B7211" s="15">
        <v>0.1799</v>
      </c>
      <c r="C7211" s="15" t="s">
        <v>44</v>
      </c>
      <c r="D7211" s="15">
        <v>37000</v>
      </c>
      <c r="E7211" s="15">
        <v>36</v>
      </c>
      <c r="F7211" s="15">
        <v>3</v>
      </c>
      <c r="G7211" s="15">
        <v>0</v>
      </c>
    </row>
    <row r="7212" spans="1:7" x14ac:dyDescent="0.2">
      <c r="A7212" s="15">
        <v>9000</v>
      </c>
      <c r="B7212" s="15">
        <v>7.9000000000000001E-2</v>
      </c>
      <c r="C7212" s="15" t="s">
        <v>46</v>
      </c>
      <c r="D7212" s="15">
        <v>61000</v>
      </c>
      <c r="E7212" s="15">
        <v>36</v>
      </c>
      <c r="F7212" s="15">
        <v>10</v>
      </c>
      <c r="G7212" s="15">
        <v>0</v>
      </c>
    </row>
    <row r="7213" spans="1:7" x14ac:dyDescent="0.2">
      <c r="A7213" s="15">
        <v>9450</v>
      </c>
      <c r="B7213" s="15">
        <v>7.9000000000000001E-2</v>
      </c>
      <c r="C7213" s="15" t="s">
        <v>45</v>
      </c>
      <c r="D7213" s="15">
        <v>19000</v>
      </c>
      <c r="E7213" s="15">
        <v>36</v>
      </c>
      <c r="F7213" s="15">
        <v>10</v>
      </c>
      <c r="G7213" s="15">
        <v>0</v>
      </c>
    </row>
    <row r="7214" spans="1:7" x14ac:dyDescent="0.2">
      <c r="A7214" s="15">
        <v>10000</v>
      </c>
      <c r="B7214" s="15">
        <v>0.1212</v>
      </c>
      <c r="C7214" s="15" t="s">
        <v>46</v>
      </c>
      <c r="D7214" s="15">
        <v>37000</v>
      </c>
      <c r="E7214" s="15">
        <v>36</v>
      </c>
      <c r="F7214" s="15">
        <v>10</v>
      </c>
      <c r="G7214" s="15">
        <v>0</v>
      </c>
    </row>
    <row r="7215" spans="1:7" x14ac:dyDescent="0.2">
      <c r="A7215" s="15">
        <v>6000</v>
      </c>
      <c r="B7215" s="15">
        <v>7.9000000000000001E-2</v>
      </c>
      <c r="C7215" s="15" t="s">
        <v>44</v>
      </c>
      <c r="D7215" s="15">
        <v>40000</v>
      </c>
      <c r="E7215" s="15">
        <v>36</v>
      </c>
      <c r="F7215" s="15">
        <v>8</v>
      </c>
      <c r="G7215" s="15">
        <v>0</v>
      </c>
    </row>
    <row r="7216" spans="1:7" x14ac:dyDescent="0.2">
      <c r="A7216" s="15">
        <v>1700</v>
      </c>
      <c r="B7216" s="15">
        <v>6.6199999999999995E-2</v>
      </c>
      <c r="C7216" s="15" t="s">
        <v>45</v>
      </c>
      <c r="D7216" s="15">
        <v>24000</v>
      </c>
      <c r="E7216" s="15">
        <v>36</v>
      </c>
      <c r="F7216" s="15">
        <v>2</v>
      </c>
      <c r="G7216" s="15">
        <v>0</v>
      </c>
    </row>
    <row r="7217" spans="1:7" x14ac:dyDescent="0.2">
      <c r="A7217" s="15">
        <v>18000</v>
      </c>
      <c r="B7217" s="15">
        <v>0.14649999999999999</v>
      </c>
      <c r="C7217" s="15" t="s">
        <v>44</v>
      </c>
      <c r="D7217" s="15">
        <v>94000</v>
      </c>
      <c r="E7217" s="15">
        <v>60</v>
      </c>
      <c r="F7217" s="15">
        <v>4</v>
      </c>
      <c r="G7217" s="15">
        <v>0</v>
      </c>
    </row>
    <row r="7218" spans="1:7" x14ac:dyDescent="0.2">
      <c r="A7218" s="15">
        <v>2150</v>
      </c>
      <c r="B7218" s="15">
        <v>0.15310000000000001</v>
      </c>
      <c r="C7218" s="15" t="s">
        <v>44</v>
      </c>
      <c r="D7218" s="15">
        <v>44500</v>
      </c>
      <c r="E7218" s="15">
        <v>36</v>
      </c>
      <c r="F7218" s="15">
        <v>9</v>
      </c>
      <c r="G7218" s="15">
        <v>1</v>
      </c>
    </row>
    <row r="7219" spans="1:7" x14ac:dyDescent="0.2">
      <c r="A7219" s="15">
        <v>10000</v>
      </c>
      <c r="B7219" s="15">
        <v>9.7600000000000006E-2</v>
      </c>
      <c r="C7219" s="15" t="s">
        <v>46</v>
      </c>
      <c r="D7219" s="15">
        <v>65000</v>
      </c>
      <c r="E7219" s="15">
        <v>36</v>
      </c>
      <c r="F7219" s="15">
        <v>3</v>
      </c>
      <c r="G7219" s="15">
        <v>0</v>
      </c>
    </row>
    <row r="7220" spans="1:7" x14ac:dyDescent="0.2">
      <c r="A7220" s="15">
        <v>8000</v>
      </c>
      <c r="B7220" s="15">
        <v>0.13669999999999999</v>
      </c>
      <c r="C7220" s="15" t="s">
        <v>46</v>
      </c>
      <c r="D7220" s="15">
        <v>32000</v>
      </c>
      <c r="E7220" s="15">
        <v>36</v>
      </c>
      <c r="F7220" s="15">
        <v>8</v>
      </c>
      <c r="G7220" s="15">
        <v>0</v>
      </c>
    </row>
    <row r="7221" spans="1:7" x14ac:dyDescent="0.2">
      <c r="A7221" s="15">
        <v>7000</v>
      </c>
      <c r="B7221" s="15">
        <v>0.13109999999999999</v>
      </c>
      <c r="C7221" s="15" t="s">
        <v>44</v>
      </c>
      <c r="D7221" s="15">
        <v>48000</v>
      </c>
      <c r="E7221" s="15">
        <v>60</v>
      </c>
      <c r="F7221" s="15">
        <v>5</v>
      </c>
      <c r="G7221" s="15">
        <v>1</v>
      </c>
    </row>
    <row r="7222" spans="1:7" x14ac:dyDescent="0.2">
      <c r="A7222" s="15">
        <v>12000</v>
      </c>
      <c r="B7222" s="15">
        <v>0.1799</v>
      </c>
      <c r="C7222" s="15" t="s">
        <v>46</v>
      </c>
      <c r="D7222" s="15">
        <v>78000</v>
      </c>
      <c r="E7222" s="15">
        <v>36</v>
      </c>
      <c r="F7222" s="15">
        <v>2</v>
      </c>
      <c r="G7222" s="15">
        <v>0</v>
      </c>
    </row>
    <row r="7223" spans="1:7" x14ac:dyDescent="0.2">
      <c r="A7223" s="15">
        <v>10000</v>
      </c>
      <c r="B7223" s="15">
        <v>9.7600000000000006E-2</v>
      </c>
      <c r="C7223" s="15" t="s">
        <v>44</v>
      </c>
      <c r="D7223" s="15">
        <v>45000</v>
      </c>
      <c r="E7223" s="15">
        <v>36</v>
      </c>
      <c r="F7223" s="15">
        <v>2</v>
      </c>
      <c r="G7223" s="15">
        <v>0</v>
      </c>
    </row>
    <row r="7224" spans="1:7" x14ac:dyDescent="0.2">
      <c r="A7224" s="15">
        <v>35000</v>
      </c>
      <c r="B7224" s="15">
        <v>0.1212</v>
      </c>
      <c r="C7224" s="15" t="s">
        <v>44</v>
      </c>
      <c r="D7224" s="15">
        <v>90000</v>
      </c>
      <c r="E7224" s="15">
        <v>36</v>
      </c>
      <c r="F7224" s="15">
        <v>5</v>
      </c>
      <c r="G7224" s="15">
        <v>0</v>
      </c>
    </row>
    <row r="7225" spans="1:7" x14ac:dyDescent="0.2">
      <c r="A7225" s="15">
        <v>8400</v>
      </c>
      <c r="B7225" s="15">
        <v>0.15809999999999999</v>
      </c>
      <c r="C7225" s="15" t="s">
        <v>46</v>
      </c>
      <c r="D7225" s="15">
        <v>80000</v>
      </c>
      <c r="E7225" s="15">
        <v>36</v>
      </c>
      <c r="F7225" s="15">
        <v>0.5</v>
      </c>
      <c r="G7225" s="15">
        <v>1</v>
      </c>
    </row>
    <row r="7226" spans="1:7" x14ac:dyDescent="0.2">
      <c r="A7226" s="15">
        <v>4600</v>
      </c>
      <c r="B7226" s="15">
        <v>0.13669999999999999</v>
      </c>
      <c r="C7226" s="15" t="s">
        <v>44</v>
      </c>
      <c r="D7226" s="15">
        <v>55000</v>
      </c>
      <c r="E7226" s="15">
        <v>36</v>
      </c>
      <c r="F7226" s="15">
        <v>0.5</v>
      </c>
      <c r="G7226" s="15">
        <v>0</v>
      </c>
    </row>
    <row r="7227" spans="1:7" x14ac:dyDescent="0.2">
      <c r="A7227" s="15">
        <v>9300</v>
      </c>
      <c r="B7227" s="15">
        <v>0.1799</v>
      </c>
      <c r="C7227" s="15" t="s">
        <v>44</v>
      </c>
      <c r="D7227" s="15">
        <v>93000</v>
      </c>
      <c r="E7227" s="15">
        <v>36</v>
      </c>
      <c r="F7227" s="15">
        <v>8</v>
      </c>
      <c r="G7227" s="15">
        <v>0</v>
      </c>
    </row>
    <row r="7228" spans="1:7" x14ac:dyDescent="0.2">
      <c r="A7228" s="15">
        <v>25000</v>
      </c>
      <c r="B7228" s="15">
        <v>0.15310000000000001</v>
      </c>
      <c r="C7228" s="15" t="s">
        <v>46</v>
      </c>
      <c r="D7228" s="15">
        <v>120000</v>
      </c>
      <c r="E7228" s="15">
        <v>36</v>
      </c>
      <c r="F7228" s="15">
        <v>10</v>
      </c>
      <c r="G7228" s="15">
        <v>0</v>
      </c>
    </row>
    <row r="7229" spans="1:7" x14ac:dyDescent="0.2">
      <c r="A7229" s="15">
        <v>9600</v>
      </c>
      <c r="B7229" s="15">
        <v>7.6200000000000004E-2</v>
      </c>
      <c r="C7229" s="15" t="s">
        <v>44</v>
      </c>
      <c r="D7229" s="15">
        <v>45000</v>
      </c>
      <c r="E7229" s="15">
        <v>36</v>
      </c>
      <c r="F7229" s="15">
        <v>5</v>
      </c>
      <c r="G7229" s="15">
        <v>1</v>
      </c>
    </row>
    <row r="7230" spans="1:7" x14ac:dyDescent="0.2">
      <c r="A7230" s="15">
        <v>19400</v>
      </c>
      <c r="B7230" s="15">
        <v>0.1855</v>
      </c>
      <c r="C7230" s="15" t="s">
        <v>46</v>
      </c>
      <c r="D7230" s="15">
        <v>60000</v>
      </c>
      <c r="E7230" s="15">
        <v>36</v>
      </c>
      <c r="F7230" s="15">
        <v>10</v>
      </c>
      <c r="G7230" s="15">
        <v>0</v>
      </c>
    </row>
    <row r="7231" spans="1:7" x14ac:dyDescent="0.2">
      <c r="A7231" s="15">
        <v>16000</v>
      </c>
      <c r="B7231" s="15">
        <v>0.1825</v>
      </c>
      <c r="C7231" s="15" t="s">
        <v>44</v>
      </c>
      <c r="D7231" s="15">
        <v>50000</v>
      </c>
      <c r="E7231" s="15">
        <v>60</v>
      </c>
      <c r="F7231" s="15">
        <v>9</v>
      </c>
      <c r="G7231" s="15">
        <v>0</v>
      </c>
    </row>
    <row r="7232" spans="1:7" x14ac:dyDescent="0.2">
      <c r="A7232" s="15">
        <v>22250</v>
      </c>
      <c r="B7232" s="15">
        <v>0.1855</v>
      </c>
      <c r="C7232" s="15" t="s">
        <v>44</v>
      </c>
      <c r="D7232" s="15">
        <v>84000</v>
      </c>
      <c r="E7232" s="15">
        <v>60</v>
      </c>
      <c r="F7232" s="15">
        <v>5</v>
      </c>
      <c r="G7232" s="15">
        <v>0</v>
      </c>
    </row>
    <row r="7233" spans="1:7" x14ac:dyDescent="0.2">
      <c r="A7233" s="15">
        <v>30000</v>
      </c>
      <c r="B7233" s="15">
        <v>0.22450000000000001</v>
      </c>
      <c r="C7233" s="15" t="s">
        <v>44</v>
      </c>
      <c r="D7233" s="15">
        <v>170000</v>
      </c>
      <c r="E7233" s="15">
        <v>60</v>
      </c>
      <c r="F7233" s="15">
        <v>7</v>
      </c>
      <c r="G7233" s="15">
        <v>0</v>
      </c>
    </row>
    <row r="7234" spans="1:7" x14ac:dyDescent="0.2">
      <c r="A7234" s="15">
        <v>10000</v>
      </c>
      <c r="B7234" s="15">
        <v>6.6199999999999995E-2</v>
      </c>
      <c r="C7234" s="15" t="s">
        <v>46</v>
      </c>
      <c r="D7234" s="15">
        <v>42000</v>
      </c>
      <c r="E7234" s="15">
        <v>36</v>
      </c>
      <c r="F7234" s="15">
        <v>9</v>
      </c>
      <c r="G7234" s="15">
        <v>0</v>
      </c>
    </row>
    <row r="7235" spans="1:7" x14ac:dyDescent="0.2">
      <c r="A7235" s="15">
        <v>20000</v>
      </c>
      <c r="B7235" s="15">
        <v>0.13669999999999999</v>
      </c>
      <c r="C7235" s="15" t="s">
        <v>46</v>
      </c>
      <c r="D7235" s="15">
        <v>60000</v>
      </c>
      <c r="E7235" s="15">
        <v>36</v>
      </c>
      <c r="F7235" s="15">
        <v>1</v>
      </c>
      <c r="G7235" s="15">
        <v>0</v>
      </c>
    </row>
    <row r="7236" spans="1:7" x14ac:dyDescent="0.2">
      <c r="A7236" s="15">
        <v>12000</v>
      </c>
      <c r="B7236" s="15">
        <v>0.17269999999999999</v>
      </c>
      <c r="C7236" s="15" t="s">
        <v>45</v>
      </c>
      <c r="D7236" s="15">
        <v>40000</v>
      </c>
      <c r="E7236" s="15">
        <v>36</v>
      </c>
      <c r="F7236" s="15">
        <v>5</v>
      </c>
      <c r="G7236" s="15">
        <v>0</v>
      </c>
    </row>
    <row r="7237" spans="1:7" x14ac:dyDescent="0.2">
      <c r="A7237" s="15">
        <v>13200</v>
      </c>
      <c r="B7237" s="15">
        <v>9.7600000000000006E-2</v>
      </c>
      <c r="C7237" s="15" t="s">
        <v>46</v>
      </c>
      <c r="D7237" s="15">
        <v>27000</v>
      </c>
      <c r="E7237" s="15">
        <v>36</v>
      </c>
      <c r="F7237" s="15">
        <v>0.5</v>
      </c>
      <c r="G7237" s="15">
        <v>0</v>
      </c>
    </row>
    <row r="7238" spans="1:7" x14ac:dyDescent="0.2">
      <c r="A7238" s="15">
        <v>12000</v>
      </c>
      <c r="B7238" s="15">
        <v>0.1212</v>
      </c>
      <c r="C7238" s="15" t="s">
        <v>44</v>
      </c>
      <c r="D7238" s="15">
        <v>75500</v>
      </c>
      <c r="E7238" s="15">
        <v>36</v>
      </c>
      <c r="F7238" s="15">
        <v>10</v>
      </c>
      <c r="G7238" s="15">
        <v>0</v>
      </c>
    </row>
    <row r="7239" spans="1:7" x14ac:dyDescent="0.2">
      <c r="A7239" s="15">
        <v>2500</v>
      </c>
      <c r="B7239" s="15">
        <v>7.6200000000000004E-2</v>
      </c>
      <c r="C7239" s="15" t="s">
        <v>46</v>
      </c>
      <c r="D7239" s="15">
        <v>85000</v>
      </c>
      <c r="E7239" s="15">
        <v>36</v>
      </c>
      <c r="F7239" s="15">
        <v>3</v>
      </c>
      <c r="G7239" s="15">
        <v>0</v>
      </c>
    </row>
    <row r="7240" spans="1:7" x14ac:dyDescent="0.2">
      <c r="A7240" s="15">
        <v>6000</v>
      </c>
      <c r="B7240" s="15">
        <v>7.6200000000000004E-2</v>
      </c>
      <c r="C7240" s="15" t="s">
        <v>44</v>
      </c>
      <c r="D7240" s="15">
        <v>30912</v>
      </c>
      <c r="E7240" s="15">
        <v>36</v>
      </c>
      <c r="F7240" s="15">
        <v>10</v>
      </c>
      <c r="G7240" s="15">
        <v>0</v>
      </c>
    </row>
    <row r="7241" spans="1:7" x14ac:dyDescent="0.2">
      <c r="A7241" s="15">
        <v>15000</v>
      </c>
      <c r="B7241" s="15">
        <v>9.7600000000000006E-2</v>
      </c>
      <c r="C7241" s="15" t="s">
        <v>44</v>
      </c>
      <c r="D7241" s="15">
        <v>70000</v>
      </c>
      <c r="E7241" s="15">
        <v>36</v>
      </c>
      <c r="F7241" s="15">
        <v>4</v>
      </c>
      <c r="G7241" s="15">
        <v>0</v>
      </c>
    </row>
    <row r="7242" spans="1:7" x14ac:dyDescent="0.2">
      <c r="A7242" s="15">
        <v>11000</v>
      </c>
      <c r="B7242" s="15">
        <v>0.15809999999999999</v>
      </c>
      <c r="C7242" s="15" t="s">
        <v>44</v>
      </c>
      <c r="D7242" s="15">
        <v>72000</v>
      </c>
      <c r="E7242" s="15">
        <v>36</v>
      </c>
      <c r="F7242" s="15">
        <v>6</v>
      </c>
      <c r="G7242" s="15">
        <v>1</v>
      </c>
    </row>
    <row r="7243" spans="1:7" x14ac:dyDescent="0.2">
      <c r="A7243" s="15">
        <v>17000</v>
      </c>
      <c r="B7243" s="15">
        <v>0.1855</v>
      </c>
      <c r="C7243" s="15" t="s">
        <v>44</v>
      </c>
      <c r="D7243" s="15">
        <v>130000</v>
      </c>
      <c r="E7243" s="15">
        <v>36</v>
      </c>
      <c r="F7243" s="15">
        <v>0.5</v>
      </c>
      <c r="G7243" s="15">
        <v>0</v>
      </c>
    </row>
    <row r="7244" spans="1:7" x14ac:dyDescent="0.2">
      <c r="A7244" s="15">
        <v>4500</v>
      </c>
      <c r="B7244" s="15">
        <v>8.8999999999999996E-2</v>
      </c>
      <c r="C7244" s="15" t="s">
        <v>44</v>
      </c>
      <c r="D7244" s="15">
        <v>16120</v>
      </c>
      <c r="E7244" s="15">
        <v>36</v>
      </c>
      <c r="F7244" s="15">
        <v>2</v>
      </c>
      <c r="G7244" s="15">
        <v>0</v>
      </c>
    </row>
    <row r="7245" spans="1:7" x14ac:dyDescent="0.2">
      <c r="A7245" s="15">
        <v>5500</v>
      </c>
      <c r="B7245" s="15">
        <v>0.15809999999999999</v>
      </c>
      <c r="C7245" s="15" t="s">
        <v>44</v>
      </c>
      <c r="D7245" s="15">
        <v>44000</v>
      </c>
      <c r="E7245" s="15">
        <v>36</v>
      </c>
      <c r="F7245" s="15">
        <v>1</v>
      </c>
      <c r="G7245" s="15">
        <v>0</v>
      </c>
    </row>
    <row r="7246" spans="1:7" x14ac:dyDescent="0.2">
      <c r="A7246" s="15">
        <v>15600</v>
      </c>
      <c r="B7246" s="15">
        <v>0.13669999999999999</v>
      </c>
      <c r="C7246" s="15" t="s">
        <v>44</v>
      </c>
      <c r="D7246" s="15">
        <v>47000</v>
      </c>
      <c r="E7246" s="15">
        <v>36</v>
      </c>
      <c r="F7246" s="15">
        <v>10</v>
      </c>
      <c r="G7246" s="15">
        <v>1</v>
      </c>
    </row>
    <row r="7247" spans="1:7" x14ac:dyDescent="0.2">
      <c r="A7247" s="15">
        <v>13200</v>
      </c>
      <c r="B7247" s="15">
        <v>0.1074</v>
      </c>
      <c r="C7247" s="15" t="s">
        <v>44</v>
      </c>
      <c r="D7247" s="15">
        <v>52000</v>
      </c>
      <c r="E7247" s="15">
        <v>36</v>
      </c>
      <c r="F7247" s="15">
        <v>3</v>
      </c>
      <c r="G7247" s="15">
        <v>0</v>
      </c>
    </row>
    <row r="7248" spans="1:7" x14ac:dyDescent="0.2">
      <c r="A7248" s="15">
        <v>16000</v>
      </c>
      <c r="B7248" s="15">
        <v>0.1399</v>
      </c>
      <c r="C7248" s="15" t="s">
        <v>44</v>
      </c>
      <c r="D7248" s="15">
        <v>49000</v>
      </c>
      <c r="E7248" s="15">
        <v>60</v>
      </c>
      <c r="F7248" s="15">
        <v>5</v>
      </c>
      <c r="G7248" s="15">
        <v>1</v>
      </c>
    </row>
    <row r="7249" spans="1:7" x14ac:dyDescent="0.2">
      <c r="A7249" s="15">
        <v>14000</v>
      </c>
      <c r="B7249" s="15">
        <v>0.1212</v>
      </c>
      <c r="C7249" s="15" t="s">
        <v>46</v>
      </c>
      <c r="D7249" s="15">
        <v>73000</v>
      </c>
      <c r="E7249" s="15">
        <v>36</v>
      </c>
      <c r="F7249" s="15">
        <v>10</v>
      </c>
      <c r="G7249" s="15">
        <v>0</v>
      </c>
    </row>
    <row r="7250" spans="1:7" x14ac:dyDescent="0.2">
      <c r="A7250" s="15">
        <v>6000</v>
      </c>
      <c r="B7250" s="15">
        <v>9.7600000000000006E-2</v>
      </c>
      <c r="C7250" s="15" t="s">
        <v>44</v>
      </c>
      <c r="D7250" s="15">
        <v>75000</v>
      </c>
      <c r="E7250" s="15">
        <v>36</v>
      </c>
      <c r="F7250" s="15">
        <v>0.5</v>
      </c>
      <c r="G7250" s="15">
        <v>0</v>
      </c>
    </row>
    <row r="7251" spans="1:7" x14ac:dyDescent="0.2">
      <c r="A7251" s="15">
        <v>16000</v>
      </c>
      <c r="B7251" s="15">
        <v>7.9000000000000001E-2</v>
      </c>
      <c r="C7251" s="15" t="s">
        <v>46</v>
      </c>
      <c r="D7251" s="15">
        <v>46000</v>
      </c>
      <c r="E7251" s="15">
        <v>36</v>
      </c>
      <c r="F7251" s="15">
        <v>6</v>
      </c>
      <c r="G7251" s="15">
        <v>0</v>
      </c>
    </row>
    <row r="7252" spans="1:7" x14ac:dyDescent="0.2">
      <c r="A7252" s="15">
        <v>3000</v>
      </c>
      <c r="B7252" s="15">
        <v>6.0299999999999999E-2</v>
      </c>
      <c r="C7252" s="15" t="s">
        <v>46</v>
      </c>
      <c r="D7252" s="15">
        <v>50000</v>
      </c>
      <c r="E7252" s="15">
        <v>36</v>
      </c>
      <c r="F7252" s="15">
        <v>10</v>
      </c>
      <c r="G7252" s="15">
        <v>0</v>
      </c>
    </row>
    <row r="7253" spans="1:7" x14ac:dyDescent="0.2">
      <c r="A7253" s="15">
        <v>3200</v>
      </c>
      <c r="B7253" s="15">
        <v>7.9000000000000001E-2</v>
      </c>
      <c r="C7253" s="15" t="s">
        <v>44</v>
      </c>
      <c r="D7253" s="15">
        <v>120000</v>
      </c>
      <c r="E7253" s="15">
        <v>36</v>
      </c>
      <c r="F7253" s="15">
        <v>0.5</v>
      </c>
      <c r="G7253" s="15">
        <v>0</v>
      </c>
    </row>
    <row r="7254" spans="1:7" x14ac:dyDescent="0.2">
      <c r="A7254" s="15">
        <v>10575</v>
      </c>
      <c r="B7254" s="15">
        <v>0.14649999999999999</v>
      </c>
      <c r="C7254" s="15" t="s">
        <v>46</v>
      </c>
      <c r="D7254" s="15">
        <v>61000</v>
      </c>
      <c r="E7254" s="15">
        <v>36</v>
      </c>
      <c r="F7254" s="15">
        <v>6</v>
      </c>
      <c r="G7254" s="15">
        <v>0</v>
      </c>
    </row>
    <row r="7255" spans="1:7" x14ac:dyDescent="0.2">
      <c r="A7255" s="15">
        <v>8000</v>
      </c>
      <c r="B7255" s="15">
        <v>0.1399</v>
      </c>
      <c r="C7255" s="15" t="s">
        <v>46</v>
      </c>
      <c r="D7255" s="16">
        <v>100000</v>
      </c>
      <c r="E7255" s="15">
        <v>36</v>
      </c>
      <c r="F7255" s="15">
        <v>0.5</v>
      </c>
      <c r="G7255" s="15">
        <v>0</v>
      </c>
    </row>
    <row r="7256" spans="1:7" x14ac:dyDescent="0.2">
      <c r="A7256" s="15">
        <v>6900</v>
      </c>
      <c r="B7256" s="15">
        <v>0.1212</v>
      </c>
      <c r="C7256" s="15" t="s">
        <v>44</v>
      </c>
      <c r="D7256" s="15">
        <v>79000</v>
      </c>
      <c r="E7256" s="15">
        <v>36</v>
      </c>
      <c r="F7256" s="15">
        <v>6</v>
      </c>
      <c r="G7256" s="15">
        <v>0</v>
      </c>
    </row>
    <row r="7257" spans="1:7" x14ac:dyDescent="0.2">
      <c r="A7257" s="15">
        <v>32000</v>
      </c>
      <c r="B7257" s="15">
        <v>0.1074</v>
      </c>
      <c r="C7257" s="15" t="s">
        <v>44</v>
      </c>
      <c r="D7257" s="15">
        <v>140000</v>
      </c>
      <c r="E7257" s="15">
        <v>60</v>
      </c>
      <c r="F7257" s="15">
        <v>0.5</v>
      </c>
      <c r="G7257" s="15">
        <v>0</v>
      </c>
    </row>
    <row r="7258" spans="1:7" x14ac:dyDescent="0.2">
      <c r="A7258" s="15">
        <v>9675</v>
      </c>
      <c r="B7258" s="15">
        <v>0.1074</v>
      </c>
      <c r="C7258" s="15" t="s">
        <v>44</v>
      </c>
      <c r="D7258" s="15">
        <v>33000</v>
      </c>
      <c r="E7258" s="15">
        <v>36</v>
      </c>
      <c r="F7258" s="15">
        <v>10</v>
      </c>
      <c r="G7258" s="15">
        <v>0</v>
      </c>
    </row>
    <row r="7259" spans="1:7" x14ac:dyDescent="0.2">
      <c r="A7259" s="15">
        <v>7000</v>
      </c>
      <c r="B7259" s="15">
        <v>9.7600000000000006E-2</v>
      </c>
      <c r="C7259" s="15" t="s">
        <v>44</v>
      </c>
      <c r="D7259" s="15">
        <v>85000</v>
      </c>
      <c r="E7259" s="15">
        <v>36</v>
      </c>
      <c r="F7259" s="15">
        <v>2</v>
      </c>
      <c r="G7259" s="15">
        <v>0</v>
      </c>
    </row>
    <row r="7260" spans="1:7" x14ac:dyDescent="0.2">
      <c r="A7260" s="15">
        <v>19575</v>
      </c>
      <c r="B7260" s="15">
        <v>0.1399</v>
      </c>
      <c r="C7260" s="15" t="s">
        <v>46</v>
      </c>
      <c r="D7260" s="15">
        <v>40000</v>
      </c>
      <c r="E7260" s="15">
        <v>36</v>
      </c>
      <c r="F7260" s="15">
        <v>10</v>
      </c>
      <c r="G7260" s="15">
        <v>0</v>
      </c>
    </row>
    <row r="7261" spans="1:7" x14ac:dyDescent="0.2">
      <c r="A7261" s="15">
        <v>10000</v>
      </c>
      <c r="B7261" s="15">
        <v>0.1212</v>
      </c>
      <c r="C7261" s="15" t="s">
        <v>44</v>
      </c>
      <c r="D7261" s="15">
        <v>36000</v>
      </c>
      <c r="E7261" s="15">
        <v>36</v>
      </c>
      <c r="F7261" s="15">
        <v>4</v>
      </c>
      <c r="G7261" s="15">
        <v>0</v>
      </c>
    </row>
    <row r="7262" spans="1:7" x14ac:dyDescent="0.2">
      <c r="A7262" s="15">
        <v>24175</v>
      </c>
      <c r="B7262" s="15">
        <v>0.1799</v>
      </c>
      <c r="C7262" s="15" t="s">
        <v>46</v>
      </c>
      <c r="D7262" s="15">
        <v>125000</v>
      </c>
      <c r="E7262" s="15">
        <v>36</v>
      </c>
      <c r="F7262" s="15">
        <v>6</v>
      </c>
      <c r="G7262" s="15">
        <v>0</v>
      </c>
    </row>
    <row r="7263" spans="1:7" x14ac:dyDescent="0.2">
      <c r="A7263" s="15">
        <v>10000</v>
      </c>
      <c r="B7263" s="15">
        <v>6.0299999999999999E-2</v>
      </c>
      <c r="C7263" s="15" t="s">
        <v>46</v>
      </c>
      <c r="D7263" s="15">
        <v>41600</v>
      </c>
      <c r="E7263" s="15">
        <v>36</v>
      </c>
      <c r="F7263" s="15">
        <v>2</v>
      </c>
      <c r="G7263" s="15">
        <v>0</v>
      </c>
    </row>
    <row r="7264" spans="1:7" x14ac:dyDescent="0.2">
      <c r="A7264" s="15">
        <v>15000</v>
      </c>
      <c r="B7264" s="15">
        <v>0.13109999999999999</v>
      </c>
      <c r="C7264" s="15" t="s">
        <v>44</v>
      </c>
      <c r="D7264" s="15">
        <v>89000</v>
      </c>
      <c r="E7264" s="15">
        <v>36</v>
      </c>
      <c r="F7264" s="15">
        <v>10</v>
      </c>
      <c r="G7264" s="15">
        <v>0</v>
      </c>
    </row>
    <row r="7265" spans="1:7" x14ac:dyDescent="0.2">
      <c r="A7265" s="15">
        <v>6000</v>
      </c>
      <c r="B7265" s="15">
        <v>7.9000000000000001E-2</v>
      </c>
      <c r="C7265" s="15" t="s">
        <v>44</v>
      </c>
      <c r="D7265" s="15">
        <v>20000</v>
      </c>
      <c r="E7265" s="15">
        <v>36</v>
      </c>
      <c r="F7265" s="15">
        <v>0.5</v>
      </c>
      <c r="G7265" s="15">
        <v>0</v>
      </c>
    </row>
    <row r="7266" spans="1:7" x14ac:dyDescent="0.2">
      <c r="A7266" s="15">
        <v>5400</v>
      </c>
      <c r="B7266" s="15">
        <v>0.1212</v>
      </c>
      <c r="C7266" s="15" t="s">
        <v>44</v>
      </c>
      <c r="D7266" s="15">
        <v>28000</v>
      </c>
      <c r="E7266" s="15">
        <v>36</v>
      </c>
      <c r="F7266" s="15">
        <v>10</v>
      </c>
      <c r="G7266" s="15">
        <v>0</v>
      </c>
    </row>
    <row r="7267" spans="1:7" x14ac:dyDescent="0.2">
      <c r="A7267" s="15">
        <v>16000</v>
      </c>
      <c r="B7267" s="15">
        <v>7.9000000000000001E-2</v>
      </c>
      <c r="C7267" s="15" t="s">
        <v>46</v>
      </c>
      <c r="D7267" s="15">
        <v>87000</v>
      </c>
      <c r="E7267" s="15">
        <v>36</v>
      </c>
      <c r="F7267" s="15">
        <v>10</v>
      </c>
      <c r="G7267" s="15">
        <v>0</v>
      </c>
    </row>
    <row r="7268" spans="1:7" x14ac:dyDescent="0.2">
      <c r="A7268" s="15">
        <v>30000</v>
      </c>
      <c r="B7268" s="15">
        <v>0.1799</v>
      </c>
      <c r="C7268" s="15" t="s">
        <v>46</v>
      </c>
      <c r="D7268" s="15">
        <v>105000</v>
      </c>
      <c r="E7268" s="15">
        <v>36</v>
      </c>
      <c r="F7268" s="15">
        <v>8</v>
      </c>
      <c r="G7268" s="15">
        <v>0</v>
      </c>
    </row>
    <row r="7269" spans="1:7" x14ac:dyDescent="0.2">
      <c r="A7269" s="15">
        <v>10000</v>
      </c>
      <c r="B7269" s="15">
        <v>0.15809999999999999</v>
      </c>
      <c r="C7269" s="15" t="s">
        <v>44</v>
      </c>
      <c r="D7269" s="15">
        <v>68000</v>
      </c>
      <c r="E7269" s="15">
        <v>36</v>
      </c>
      <c r="F7269" s="15">
        <v>4</v>
      </c>
      <c r="G7269" s="15">
        <v>0</v>
      </c>
    </row>
    <row r="7270" spans="1:7" x14ac:dyDescent="0.2">
      <c r="A7270" s="15">
        <v>15500</v>
      </c>
      <c r="B7270" s="15">
        <v>0.13669999999999999</v>
      </c>
      <c r="C7270" s="15" t="s">
        <v>44</v>
      </c>
      <c r="D7270" s="15">
        <v>31200</v>
      </c>
      <c r="E7270" s="15">
        <v>36</v>
      </c>
      <c r="F7270" s="15">
        <v>4</v>
      </c>
      <c r="G7270" s="15">
        <v>0</v>
      </c>
    </row>
    <row r="7271" spans="1:7" x14ac:dyDescent="0.2">
      <c r="A7271" s="15">
        <v>6400</v>
      </c>
      <c r="B7271" s="15">
        <v>7.9000000000000001E-2</v>
      </c>
      <c r="C7271" s="15" t="s">
        <v>46</v>
      </c>
      <c r="D7271" s="15">
        <v>55000</v>
      </c>
      <c r="E7271" s="15">
        <v>36</v>
      </c>
      <c r="F7271" s="15">
        <v>10</v>
      </c>
      <c r="G7271" s="15">
        <v>0</v>
      </c>
    </row>
    <row r="7272" spans="1:7" x14ac:dyDescent="0.2">
      <c r="A7272" s="15">
        <v>10000</v>
      </c>
      <c r="B7272" s="15">
        <v>0.1074</v>
      </c>
      <c r="C7272" s="15" t="s">
        <v>44</v>
      </c>
      <c r="D7272" s="15">
        <v>52000</v>
      </c>
      <c r="E7272" s="15">
        <v>36</v>
      </c>
      <c r="F7272" s="15">
        <v>2</v>
      </c>
      <c r="G7272" s="15">
        <v>0</v>
      </c>
    </row>
    <row r="7273" spans="1:7" x14ac:dyDescent="0.2">
      <c r="A7273" s="15">
        <v>18000</v>
      </c>
      <c r="B7273" s="15">
        <v>0.15310000000000001</v>
      </c>
      <c r="C7273" s="15" t="s">
        <v>46</v>
      </c>
      <c r="D7273" s="15">
        <v>86400</v>
      </c>
      <c r="E7273" s="15">
        <v>36</v>
      </c>
      <c r="F7273" s="15">
        <v>10</v>
      </c>
      <c r="G7273" s="15">
        <v>0</v>
      </c>
    </row>
    <row r="7274" spans="1:7" x14ac:dyDescent="0.2">
      <c r="A7274" s="15">
        <v>19125</v>
      </c>
      <c r="B7274" s="15">
        <v>0.13669999999999999</v>
      </c>
      <c r="C7274" s="15" t="s">
        <v>46</v>
      </c>
      <c r="D7274" s="15">
        <v>90000</v>
      </c>
      <c r="E7274" s="15">
        <v>36</v>
      </c>
      <c r="F7274" s="15">
        <v>5</v>
      </c>
      <c r="G7274" s="15">
        <v>0</v>
      </c>
    </row>
    <row r="7275" spans="1:7" x14ac:dyDescent="0.2">
      <c r="A7275" s="15">
        <v>12500</v>
      </c>
      <c r="B7275" s="15">
        <v>0.1212</v>
      </c>
      <c r="C7275" s="15" t="s">
        <v>44</v>
      </c>
      <c r="D7275" s="15">
        <v>48000</v>
      </c>
      <c r="E7275" s="15">
        <v>36</v>
      </c>
      <c r="F7275" s="15">
        <v>0.5</v>
      </c>
      <c r="G7275" s="15">
        <v>0</v>
      </c>
    </row>
    <row r="7276" spans="1:7" x14ac:dyDescent="0.2">
      <c r="A7276" s="15">
        <v>22000</v>
      </c>
      <c r="B7276" s="15">
        <v>0.1855</v>
      </c>
      <c r="C7276" s="15" t="s">
        <v>44</v>
      </c>
      <c r="D7276" s="15">
        <v>72000</v>
      </c>
      <c r="E7276" s="15">
        <v>36</v>
      </c>
      <c r="F7276" s="15">
        <v>7</v>
      </c>
      <c r="G7276" s="15">
        <v>0</v>
      </c>
    </row>
    <row r="7277" spans="1:7" x14ac:dyDescent="0.2">
      <c r="A7277" s="15">
        <v>1000</v>
      </c>
      <c r="B7277" s="15">
        <v>0.13669999999999999</v>
      </c>
      <c r="C7277" s="15" t="s">
        <v>44</v>
      </c>
      <c r="D7277" s="15">
        <v>20000</v>
      </c>
      <c r="E7277" s="15">
        <v>36</v>
      </c>
      <c r="F7277" s="15">
        <v>0.5</v>
      </c>
      <c r="G7277" s="15">
        <v>0</v>
      </c>
    </row>
    <row r="7278" spans="1:7" x14ac:dyDescent="0.2">
      <c r="A7278" s="15">
        <v>5000</v>
      </c>
      <c r="B7278" s="15">
        <v>7.9000000000000001E-2</v>
      </c>
      <c r="C7278" s="15" t="s">
        <v>44</v>
      </c>
      <c r="D7278" s="15">
        <v>36000</v>
      </c>
      <c r="E7278" s="15">
        <v>36</v>
      </c>
      <c r="F7278" s="15">
        <v>9</v>
      </c>
      <c r="G7278" s="15">
        <v>0</v>
      </c>
    </row>
    <row r="7279" spans="1:7" x14ac:dyDescent="0.2">
      <c r="A7279" s="15">
        <v>8000</v>
      </c>
      <c r="B7279" s="15">
        <v>0.13669999999999999</v>
      </c>
      <c r="C7279" s="15" t="s">
        <v>44</v>
      </c>
      <c r="D7279" s="15">
        <v>30160</v>
      </c>
      <c r="E7279" s="15">
        <v>36</v>
      </c>
      <c r="F7279" s="15">
        <v>8</v>
      </c>
      <c r="G7279" s="15">
        <v>0</v>
      </c>
    </row>
    <row r="7280" spans="1:7" x14ac:dyDescent="0.2">
      <c r="A7280" s="15">
        <v>2575</v>
      </c>
      <c r="B7280" s="15">
        <v>7.9000000000000001E-2</v>
      </c>
      <c r="C7280" s="15" t="s">
        <v>46</v>
      </c>
      <c r="D7280" s="15">
        <v>68000</v>
      </c>
      <c r="E7280" s="15">
        <v>36</v>
      </c>
      <c r="F7280" s="15">
        <v>10</v>
      </c>
      <c r="G7280" s="15">
        <v>0</v>
      </c>
    </row>
    <row r="7281" spans="1:7" x14ac:dyDescent="0.2">
      <c r="A7281" s="15">
        <v>35000</v>
      </c>
      <c r="B7281" s="15">
        <v>0.1212</v>
      </c>
      <c r="C7281" s="15" t="s">
        <v>46</v>
      </c>
      <c r="D7281" s="15">
        <v>215000</v>
      </c>
      <c r="E7281" s="15">
        <v>36</v>
      </c>
      <c r="F7281" s="15">
        <v>0.5</v>
      </c>
      <c r="G7281" s="15">
        <v>0</v>
      </c>
    </row>
    <row r="7282" spans="1:7" x14ac:dyDescent="0.2">
      <c r="A7282" s="15">
        <v>11000</v>
      </c>
      <c r="B7282" s="15">
        <v>8.8999999999999996E-2</v>
      </c>
      <c r="C7282" s="15" t="s">
        <v>44</v>
      </c>
      <c r="D7282" s="15">
        <v>32000</v>
      </c>
      <c r="E7282" s="15">
        <v>36</v>
      </c>
      <c r="F7282" s="15">
        <v>4</v>
      </c>
      <c r="G7282" s="15">
        <v>0</v>
      </c>
    </row>
    <row r="7283" spans="1:7" x14ac:dyDescent="0.2">
      <c r="A7283" s="15">
        <v>25000</v>
      </c>
      <c r="B7283" s="15">
        <v>0.19989999999999999</v>
      </c>
      <c r="C7283" s="15" t="s">
        <v>44</v>
      </c>
      <c r="D7283" s="15">
        <v>51000</v>
      </c>
      <c r="E7283" s="15">
        <v>60</v>
      </c>
      <c r="F7283" s="15">
        <v>5</v>
      </c>
      <c r="G7283" s="15">
        <v>0</v>
      </c>
    </row>
    <row r="7284" spans="1:7" x14ac:dyDescent="0.2">
      <c r="A7284" s="15">
        <v>10000</v>
      </c>
      <c r="B7284" s="15">
        <v>0.14649999999999999</v>
      </c>
      <c r="C7284" s="15" t="s">
        <v>46</v>
      </c>
      <c r="D7284" s="15">
        <v>75000</v>
      </c>
      <c r="E7284" s="15">
        <v>36</v>
      </c>
      <c r="F7284" s="15">
        <v>10</v>
      </c>
      <c r="G7284" s="15">
        <v>0</v>
      </c>
    </row>
    <row r="7285" spans="1:7" x14ac:dyDescent="0.2">
      <c r="A7285" s="15">
        <v>3250</v>
      </c>
      <c r="B7285" s="15">
        <v>0.1399</v>
      </c>
      <c r="C7285" s="15" t="s">
        <v>46</v>
      </c>
      <c r="D7285" s="15">
        <v>28875</v>
      </c>
      <c r="E7285" s="15">
        <v>36</v>
      </c>
      <c r="F7285" s="15">
        <v>4</v>
      </c>
      <c r="G7285" s="15">
        <v>0</v>
      </c>
    </row>
    <row r="7286" spans="1:7" x14ac:dyDescent="0.2">
      <c r="A7286" s="15">
        <v>10000</v>
      </c>
      <c r="B7286" s="15">
        <v>0.16289999999999999</v>
      </c>
      <c r="C7286" s="15" t="s">
        <v>44</v>
      </c>
      <c r="D7286" s="15">
        <v>40000</v>
      </c>
      <c r="E7286" s="15">
        <v>36</v>
      </c>
      <c r="F7286" s="15">
        <v>2</v>
      </c>
      <c r="G7286" s="15">
        <v>0</v>
      </c>
    </row>
    <row r="7287" spans="1:7" x14ac:dyDescent="0.2">
      <c r="A7287" s="15">
        <v>9200</v>
      </c>
      <c r="B7287" s="15">
        <v>8.8999999999999996E-2</v>
      </c>
      <c r="C7287" s="15" t="s">
        <v>44</v>
      </c>
      <c r="D7287" s="15">
        <v>51000</v>
      </c>
      <c r="E7287" s="15">
        <v>36</v>
      </c>
      <c r="F7287" s="15">
        <v>2</v>
      </c>
      <c r="G7287" s="15">
        <v>0</v>
      </c>
    </row>
    <row r="7288" spans="1:7" x14ac:dyDescent="0.2">
      <c r="A7288" s="15">
        <v>2500</v>
      </c>
      <c r="B7288" s="15">
        <v>6.0299999999999999E-2</v>
      </c>
      <c r="C7288" s="15" t="s">
        <v>46</v>
      </c>
      <c r="D7288" s="15">
        <v>96000</v>
      </c>
      <c r="E7288" s="15">
        <v>36</v>
      </c>
      <c r="F7288" s="15">
        <v>0.5</v>
      </c>
      <c r="G7288" s="15">
        <v>0</v>
      </c>
    </row>
    <row r="7289" spans="1:7" x14ac:dyDescent="0.2">
      <c r="A7289" s="15">
        <v>17300</v>
      </c>
      <c r="B7289" s="15">
        <v>0.22450000000000001</v>
      </c>
      <c r="C7289" s="15" t="s">
        <v>46</v>
      </c>
      <c r="D7289" s="15">
        <v>66000</v>
      </c>
      <c r="E7289" s="15">
        <v>60</v>
      </c>
      <c r="F7289" s="15">
        <v>4</v>
      </c>
      <c r="G7289" s="15">
        <v>0</v>
      </c>
    </row>
    <row r="7290" spans="1:7" x14ac:dyDescent="0.2">
      <c r="A7290" s="15">
        <v>9600</v>
      </c>
      <c r="B7290" s="15">
        <v>0.19220000000000001</v>
      </c>
      <c r="C7290" s="15" t="s">
        <v>46</v>
      </c>
      <c r="D7290" s="15">
        <v>42000</v>
      </c>
      <c r="E7290" s="15">
        <v>36</v>
      </c>
      <c r="F7290" s="15">
        <v>1</v>
      </c>
      <c r="G7290" s="15">
        <v>0</v>
      </c>
    </row>
    <row r="7291" spans="1:7" x14ac:dyDescent="0.2">
      <c r="A7291" s="15">
        <v>9000</v>
      </c>
      <c r="B7291" s="15">
        <v>0.13109999999999999</v>
      </c>
      <c r="C7291" s="15" t="s">
        <v>46</v>
      </c>
      <c r="D7291" s="15">
        <v>58000</v>
      </c>
      <c r="E7291" s="15">
        <v>36</v>
      </c>
      <c r="F7291" s="15">
        <v>10</v>
      </c>
      <c r="G7291" s="15">
        <v>1</v>
      </c>
    </row>
    <row r="7292" spans="1:7" x14ac:dyDescent="0.2">
      <c r="A7292" s="15">
        <v>6750</v>
      </c>
      <c r="B7292" s="15">
        <v>0.1212</v>
      </c>
      <c r="C7292" s="15" t="s">
        <v>46</v>
      </c>
      <c r="D7292" s="15">
        <v>42000</v>
      </c>
      <c r="E7292" s="15">
        <v>36</v>
      </c>
      <c r="F7292" s="15">
        <v>1</v>
      </c>
      <c r="G7292" s="15">
        <v>0</v>
      </c>
    </row>
    <row r="7293" spans="1:7" x14ac:dyDescent="0.2">
      <c r="A7293" s="15">
        <v>16000</v>
      </c>
      <c r="B7293" s="15">
        <v>0.1825</v>
      </c>
      <c r="C7293" s="15" t="s">
        <v>46</v>
      </c>
      <c r="D7293" s="15">
        <v>40800</v>
      </c>
      <c r="E7293" s="15">
        <v>36</v>
      </c>
      <c r="F7293" s="15">
        <v>3</v>
      </c>
      <c r="G7293" s="15">
        <v>0</v>
      </c>
    </row>
    <row r="7294" spans="1:7" x14ac:dyDescent="0.2">
      <c r="A7294" s="15">
        <v>30000</v>
      </c>
      <c r="B7294" s="15">
        <v>6.6199999999999995E-2</v>
      </c>
      <c r="C7294" s="15" t="s">
        <v>46</v>
      </c>
      <c r="D7294" s="15">
        <v>120000</v>
      </c>
      <c r="E7294" s="15">
        <v>36</v>
      </c>
      <c r="F7294" s="15">
        <v>2</v>
      </c>
      <c r="G7294" s="15">
        <v>0</v>
      </c>
    </row>
    <row r="7295" spans="1:7" x14ac:dyDescent="0.2">
      <c r="A7295" s="15">
        <v>5000</v>
      </c>
      <c r="B7295" s="15">
        <v>0.1074</v>
      </c>
      <c r="C7295" s="15" t="s">
        <v>44</v>
      </c>
      <c r="D7295" s="15">
        <v>52000</v>
      </c>
      <c r="E7295" s="15">
        <v>36</v>
      </c>
      <c r="F7295" s="15">
        <v>10</v>
      </c>
      <c r="G7295" s="15">
        <v>0</v>
      </c>
    </row>
    <row r="7296" spans="1:7" x14ac:dyDescent="0.2">
      <c r="A7296" s="15">
        <v>15000</v>
      </c>
      <c r="B7296" s="15">
        <v>0.13109999999999999</v>
      </c>
      <c r="C7296" s="15" t="s">
        <v>44</v>
      </c>
      <c r="D7296" s="15">
        <v>60000</v>
      </c>
      <c r="E7296" s="15">
        <v>36</v>
      </c>
      <c r="F7296" s="15">
        <v>1</v>
      </c>
      <c r="G7296" s="15">
        <v>0</v>
      </c>
    </row>
    <row r="7297" spans="1:7" x14ac:dyDescent="0.2">
      <c r="A7297" s="15">
        <v>30000</v>
      </c>
      <c r="B7297" s="15">
        <v>0.21479999999999999</v>
      </c>
      <c r="C7297" s="15" t="s">
        <v>46</v>
      </c>
      <c r="D7297" s="15">
        <v>62000</v>
      </c>
      <c r="E7297" s="15">
        <v>60</v>
      </c>
      <c r="F7297" s="15">
        <v>6</v>
      </c>
      <c r="G7297" s="15">
        <v>0</v>
      </c>
    </row>
    <row r="7298" spans="1:7" x14ac:dyDescent="0.2">
      <c r="A7298" s="15">
        <v>6000</v>
      </c>
      <c r="B7298" s="15">
        <v>0.1212</v>
      </c>
      <c r="C7298" s="15" t="s">
        <v>46</v>
      </c>
      <c r="D7298" s="15">
        <v>70000</v>
      </c>
      <c r="E7298" s="15">
        <v>36</v>
      </c>
      <c r="F7298" s="15">
        <v>5</v>
      </c>
      <c r="G7298" s="15">
        <v>0</v>
      </c>
    </row>
    <row r="7299" spans="1:7" x14ac:dyDescent="0.2">
      <c r="A7299" s="15">
        <v>15000</v>
      </c>
      <c r="B7299" s="15">
        <v>0.13669999999999999</v>
      </c>
      <c r="C7299" s="15" t="s">
        <v>44</v>
      </c>
      <c r="D7299" s="15">
        <v>39000</v>
      </c>
      <c r="E7299" s="15">
        <v>36</v>
      </c>
      <c r="F7299" s="15">
        <v>4</v>
      </c>
      <c r="G7299" s="15">
        <v>0</v>
      </c>
    </row>
    <row r="7300" spans="1:7" x14ac:dyDescent="0.2">
      <c r="A7300" s="15">
        <v>26200</v>
      </c>
      <c r="B7300" s="15">
        <v>0.21479999999999999</v>
      </c>
      <c r="C7300" s="15" t="s">
        <v>46</v>
      </c>
      <c r="D7300" s="15">
        <v>69000</v>
      </c>
      <c r="E7300" s="15">
        <v>60</v>
      </c>
      <c r="F7300" s="15">
        <v>10</v>
      </c>
      <c r="G7300" s="15">
        <v>1</v>
      </c>
    </row>
    <row r="7301" spans="1:7" x14ac:dyDescent="0.2">
      <c r="A7301" s="15">
        <v>20000</v>
      </c>
      <c r="B7301" s="15">
        <v>7.9000000000000001E-2</v>
      </c>
      <c r="C7301" s="15" t="s">
        <v>46</v>
      </c>
      <c r="D7301" s="15">
        <v>185000</v>
      </c>
      <c r="E7301" s="15">
        <v>36</v>
      </c>
      <c r="F7301" s="15">
        <v>10</v>
      </c>
      <c r="G7301" s="15">
        <v>0</v>
      </c>
    </row>
    <row r="7302" spans="1:7" x14ac:dyDescent="0.2">
      <c r="A7302" s="15">
        <v>3000</v>
      </c>
      <c r="B7302" s="15">
        <v>6.0299999999999999E-2</v>
      </c>
      <c r="C7302" s="15" t="s">
        <v>46</v>
      </c>
      <c r="D7302" s="15">
        <v>40000</v>
      </c>
      <c r="E7302" s="15">
        <v>36</v>
      </c>
      <c r="F7302" s="15">
        <v>4</v>
      </c>
      <c r="G7302" s="15">
        <v>0</v>
      </c>
    </row>
    <row r="7303" spans="1:7" x14ac:dyDescent="0.2">
      <c r="A7303" s="15">
        <v>15000</v>
      </c>
      <c r="B7303" s="15">
        <v>0.1399</v>
      </c>
      <c r="C7303" s="15" t="s">
        <v>44</v>
      </c>
      <c r="D7303" s="15">
        <v>73000</v>
      </c>
      <c r="E7303" s="15">
        <v>36</v>
      </c>
      <c r="F7303" s="15">
        <v>4</v>
      </c>
      <c r="G7303" s="15">
        <v>0</v>
      </c>
    </row>
    <row r="7304" spans="1:7" x14ac:dyDescent="0.2">
      <c r="A7304" s="15">
        <v>20000</v>
      </c>
      <c r="B7304" s="15">
        <v>7.6200000000000004E-2</v>
      </c>
      <c r="C7304" s="15" t="s">
        <v>46</v>
      </c>
      <c r="D7304" s="15">
        <v>110000</v>
      </c>
      <c r="E7304" s="15">
        <v>36</v>
      </c>
      <c r="F7304" s="15">
        <v>10</v>
      </c>
      <c r="G7304" s="15">
        <v>0</v>
      </c>
    </row>
    <row r="7305" spans="1:7" x14ac:dyDescent="0.2">
      <c r="A7305" s="15">
        <v>11200</v>
      </c>
      <c r="B7305" s="15">
        <v>7.6200000000000004E-2</v>
      </c>
      <c r="C7305" s="15" t="s">
        <v>46</v>
      </c>
      <c r="D7305" s="15">
        <v>210000</v>
      </c>
      <c r="E7305" s="15">
        <v>36</v>
      </c>
      <c r="F7305" s="15">
        <v>10</v>
      </c>
      <c r="G7305" s="15">
        <v>0</v>
      </c>
    </row>
    <row r="7306" spans="1:7" x14ac:dyDescent="0.2">
      <c r="A7306" s="15">
        <v>8000</v>
      </c>
      <c r="B7306" s="15">
        <v>0.1799</v>
      </c>
      <c r="C7306" s="15" t="s">
        <v>46</v>
      </c>
      <c r="D7306" s="15">
        <v>82000</v>
      </c>
      <c r="E7306" s="15">
        <v>36</v>
      </c>
      <c r="F7306" s="15">
        <v>6</v>
      </c>
      <c r="G7306" s="15">
        <v>0</v>
      </c>
    </row>
    <row r="7307" spans="1:7" x14ac:dyDescent="0.2">
      <c r="A7307" s="15">
        <v>12000</v>
      </c>
      <c r="B7307" s="15">
        <v>9.7600000000000006E-2</v>
      </c>
      <c r="C7307" s="15" t="s">
        <v>46</v>
      </c>
      <c r="D7307" s="15">
        <v>70000</v>
      </c>
      <c r="E7307" s="15">
        <v>60</v>
      </c>
      <c r="F7307" s="15">
        <v>1</v>
      </c>
      <c r="G7307" s="15">
        <v>0</v>
      </c>
    </row>
    <row r="7308" spans="1:7" x14ac:dyDescent="0.2">
      <c r="A7308" s="15">
        <v>10000</v>
      </c>
      <c r="B7308" s="15">
        <v>0.13109999999999999</v>
      </c>
      <c r="C7308" s="15" t="s">
        <v>44</v>
      </c>
      <c r="D7308" s="15">
        <v>56000</v>
      </c>
      <c r="E7308" s="15">
        <v>36</v>
      </c>
      <c r="F7308" s="15">
        <v>5</v>
      </c>
      <c r="G7308" s="15">
        <v>0</v>
      </c>
    </row>
    <row r="7309" spans="1:7" x14ac:dyDescent="0.2">
      <c r="A7309" s="15">
        <v>6500</v>
      </c>
      <c r="B7309" s="15">
        <v>7.9000000000000001E-2</v>
      </c>
      <c r="C7309" s="15" t="s">
        <v>44</v>
      </c>
      <c r="D7309" s="15">
        <v>35373</v>
      </c>
      <c r="E7309" s="15">
        <v>36</v>
      </c>
      <c r="F7309" s="15">
        <v>5</v>
      </c>
      <c r="G7309" s="15">
        <v>0</v>
      </c>
    </row>
    <row r="7310" spans="1:7" x14ac:dyDescent="0.2">
      <c r="A7310" s="15">
        <v>28000</v>
      </c>
      <c r="B7310" s="15">
        <v>0.2099</v>
      </c>
      <c r="C7310" s="15" t="s">
        <v>46</v>
      </c>
      <c r="D7310" s="15">
        <v>90000</v>
      </c>
      <c r="E7310" s="15">
        <v>60</v>
      </c>
      <c r="F7310" s="15">
        <v>8</v>
      </c>
      <c r="G7310" s="15">
        <v>0</v>
      </c>
    </row>
    <row r="7311" spans="1:7" x14ac:dyDescent="0.2">
      <c r="A7311" s="15">
        <v>10000</v>
      </c>
      <c r="B7311" s="15">
        <v>0.15809999999999999</v>
      </c>
      <c r="C7311" s="15" t="s">
        <v>44</v>
      </c>
      <c r="D7311" s="15">
        <v>40000</v>
      </c>
      <c r="E7311" s="15">
        <v>36</v>
      </c>
      <c r="F7311" s="15">
        <v>6</v>
      </c>
      <c r="G7311" s="15">
        <v>1</v>
      </c>
    </row>
    <row r="7312" spans="1:7" x14ac:dyDescent="0.2">
      <c r="A7312" s="15">
        <v>7200</v>
      </c>
      <c r="B7312" s="15">
        <v>0.1799</v>
      </c>
      <c r="C7312" s="15" t="s">
        <v>46</v>
      </c>
      <c r="D7312" s="15">
        <v>38000</v>
      </c>
      <c r="E7312" s="15">
        <v>36</v>
      </c>
      <c r="F7312" s="15">
        <v>5</v>
      </c>
      <c r="G7312" s="15">
        <v>0</v>
      </c>
    </row>
    <row r="7313" spans="1:7" x14ac:dyDescent="0.2">
      <c r="A7313" s="15">
        <v>20000</v>
      </c>
      <c r="B7313" s="15">
        <v>0.14649999999999999</v>
      </c>
      <c r="C7313" s="15" t="s">
        <v>46</v>
      </c>
      <c r="D7313" s="15">
        <v>172000</v>
      </c>
      <c r="E7313" s="15">
        <v>36</v>
      </c>
      <c r="F7313" s="15">
        <v>0.5</v>
      </c>
      <c r="G7313" s="15">
        <v>0</v>
      </c>
    </row>
    <row r="7314" spans="1:7" x14ac:dyDescent="0.2">
      <c r="A7314" s="15">
        <v>6000</v>
      </c>
      <c r="B7314" s="15">
        <v>0.1074</v>
      </c>
      <c r="C7314" s="15" t="s">
        <v>46</v>
      </c>
      <c r="D7314" s="15">
        <v>96000</v>
      </c>
      <c r="E7314" s="15">
        <v>36</v>
      </c>
      <c r="F7314" s="15">
        <v>10</v>
      </c>
      <c r="G7314" s="15">
        <v>0</v>
      </c>
    </row>
    <row r="7315" spans="1:7" x14ac:dyDescent="0.2">
      <c r="A7315" s="15">
        <v>14600</v>
      </c>
      <c r="B7315" s="15">
        <v>0.2099</v>
      </c>
      <c r="C7315" s="15" t="s">
        <v>46</v>
      </c>
      <c r="D7315" s="15">
        <v>94333.8</v>
      </c>
      <c r="E7315" s="15">
        <v>36</v>
      </c>
      <c r="F7315" s="15">
        <v>7</v>
      </c>
      <c r="G7315" s="15">
        <v>0</v>
      </c>
    </row>
    <row r="7316" spans="1:7" x14ac:dyDescent="0.2">
      <c r="A7316" s="15">
        <v>20000</v>
      </c>
      <c r="B7316" s="15">
        <v>0.15809999999999999</v>
      </c>
      <c r="C7316" s="15" t="s">
        <v>46</v>
      </c>
      <c r="D7316" s="15">
        <v>125000</v>
      </c>
      <c r="E7316" s="15">
        <v>60</v>
      </c>
      <c r="F7316" s="15">
        <v>0.5</v>
      </c>
      <c r="G7316" s="15">
        <v>1</v>
      </c>
    </row>
    <row r="7317" spans="1:7" x14ac:dyDescent="0.2">
      <c r="A7317" s="15">
        <v>25000</v>
      </c>
      <c r="B7317" s="15">
        <v>0.1212</v>
      </c>
      <c r="C7317" s="15" t="s">
        <v>44</v>
      </c>
      <c r="D7317" s="15">
        <v>110000</v>
      </c>
      <c r="E7317" s="15">
        <v>36</v>
      </c>
      <c r="F7317" s="15">
        <v>5</v>
      </c>
      <c r="G7317" s="15">
        <v>0</v>
      </c>
    </row>
    <row r="7318" spans="1:7" x14ac:dyDescent="0.2">
      <c r="A7318" s="15">
        <v>15000</v>
      </c>
      <c r="B7318" s="15">
        <v>0.13109999999999999</v>
      </c>
      <c r="C7318" s="15" t="s">
        <v>46</v>
      </c>
      <c r="D7318" s="15">
        <v>60000</v>
      </c>
      <c r="E7318" s="15">
        <v>36</v>
      </c>
      <c r="F7318" s="15">
        <v>2</v>
      </c>
      <c r="G7318" s="15">
        <v>0</v>
      </c>
    </row>
    <row r="7319" spans="1:7" x14ac:dyDescent="0.2">
      <c r="A7319" s="15">
        <v>30000</v>
      </c>
      <c r="B7319" s="15">
        <v>0.1074</v>
      </c>
      <c r="C7319" s="15" t="s">
        <v>46</v>
      </c>
      <c r="D7319" s="15">
        <v>105000</v>
      </c>
      <c r="E7319" s="15">
        <v>36</v>
      </c>
      <c r="F7319" s="15">
        <v>2</v>
      </c>
      <c r="G7319" s="15">
        <v>0</v>
      </c>
    </row>
    <row r="7320" spans="1:7" x14ac:dyDescent="0.2">
      <c r="A7320" s="15">
        <v>4300</v>
      </c>
      <c r="B7320" s="15">
        <v>0.1074</v>
      </c>
      <c r="C7320" s="15" t="s">
        <v>44</v>
      </c>
      <c r="D7320" s="15">
        <v>65000</v>
      </c>
      <c r="E7320" s="15">
        <v>36</v>
      </c>
      <c r="F7320" s="15">
        <v>0.5</v>
      </c>
      <c r="G7320" s="15">
        <v>0</v>
      </c>
    </row>
    <row r="7321" spans="1:7" x14ac:dyDescent="0.2">
      <c r="A7321" s="15">
        <v>6650</v>
      </c>
      <c r="B7321" s="15">
        <v>0.1212</v>
      </c>
      <c r="C7321" s="15" t="s">
        <v>46</v>
      </c>
      <c r="D7321" s="15">
        <v>61200</v>
      </c>
      <c r="E7321" s="15">
        <v>60</v>
      </c>
      <c r="F7321" s="15">
        <v>3</v>
      </c>
      <c r="G7321" s="15">
        <v>0</v>
      </c>
    </row>
    <row r="7322" spans="1:7" x14ac:dyDescent="0.2">
      <c r="A7322" s="15">
        <v>6800</v>
      </c>
      <c r="B7322" s="15">
        <v>7.9000000000000001E-2</v>
      </c>
      <c r="C7322" s="15" t="s">
        <v>46</v>
      </c>
      <c r="D7322" s="15">
        <v>40800</v>
      </c>
      <c r="E7322" s="15">
        <v>36</v>
      </c>
      <c r="F7322" s="15">
        <v>3</v>
      </c>
      <c r="G7322" s="15">
        <v>0</v>
      </c>
    </row>
    <row r="7323" spans="1:7" x14ac:dyDescent="0.2">
      <c r="A7323" s="15">
        <v>13750</v>
      </c>
      <c r="B7323" s="15">
        <v>6.0299999999999999E-2</v>
      </c>
      <c r="C7323" s="15" t="s">
        <v>46</v>
      </c>
      <c r="D7323" s="15">
        <v>45000</v>
      </c>
      <c r="E7323" s="15">
        <v>36</v>
      </c>
      <c r="F7323" s="15">
        <v>2</v>
      </c>
      <c r="G7323" s="15">
        <v>1</v>
      </c>
    </row>
    <row r="7324" spans="1:7" x14ac:dyDescent="0.2">
      <c r="A7324" s="15">
        <v>10000</v>
      </c>
      <c r="B7324" s="15">
        <v>0.1212</v>
      </c>
      <c r="C7324" s="15" t="s">
        <v>44</v>
      </c>
      <c r="D7324" s="15">
        <v>49000</v>
      </c>
      <c r="E7324" s="15">
        <v>36</v>
      </c>
      <c r="F7324" s="15">
        <v>10</v>
      </c>
      <c r="G7324" s="15">
        <v>0</v>
      </c>
    </row>
    <row r="7325" spans="1:7" x14ac:dyDescent="0.2">
      <c r="A7325" s="15">
        <v>1500</v>
      </c>
      <c r="B7325" s="15">
        <v>0.17269999999999999</v>
      </c>
      <c r="C7325" s="15" t="s">
        <v>46</v>
      </c>
      <c r="D7325" s="15">
        <v>29472</v>
      </c>
      <c r="E7325" s="15">
        <v>36</v>
      </c>
      <c r="F7325" s="15">
        <v>5</v>
      </c>
      <c r="G7325" s="15">
        <v>0</v>
      </c>
    </row>
    <row r="7326" spans="1:7" x14ac:dyDescent="0.2">
      <c r="A7326" s="15">
        <v>16500</v>
      </c>
      <c r="B7326" s="15">
        <v>0.1212</v>
      </c>
      <c r="C7326" s="15" t="s">
        <v>46</v>
      </c>
      <c r="D7326" s="15">
        <v>70315</v>
      </c>
      <c r="E7326" s="15">
        <v>60</v>
      </c>
      <c r="F7326" s="15">
        <v>10</v>
      </c>
      <c r="G7326" s="15">
        <v>0</v>
      </c>
    </row>
    <row r="7327" spans="1:7" x14ac:dyDescent="0.2">
      <c r="A7327" s="15">
        <v>9800</v>
      </c>
      <c r="B7327" s="15">
        <v>8.8999999999999996E-2</v>
      </c>
      <c r="C7327" s="15" t="s">
        <v>45</v>
      </c>
      <c r="D7327" s="15">
        <v>24000</v>
      </c>
      <c r="E7327" s="15">
        <v>36</v>
      </c>
      <c r="F7327" s="15">
        <v>2</v>
      </c>
      <c r="G7327" s="15">
        <v>0</v>
      </c>
    </row>
    <row r="7328" spans="1:7" x14ac:dyDescent="0.2">
      <c r="A7328" s="15">
        <v>19125</v>
      </c>
      <c r="B7328" s="15">
        <v>0.1799</v>
      </c>
      <c r="C7328" s="15" t="s">
        <v>44</v>
      </c>
      <c r="D7328" s="15">
        <v>38400</v>
      </c>
      <c r="E7328" s="15">
        <v>60</v>
      </c>
      <c r="F7328" s="15">
        <v>1</v>
      </c>
      <c r="G7328" s="15">
        <v>0</v>
      </c>
    </row>
    <row r="7329" spans="1:7" x14ac:dyDescent="0.2">
      <c r="A7329" s="15">
        <v>27000</v>
      </c>
      <c r="B7329" s="15">
        <v>0.1825</v>
      </c>
      <c r="C7329" s="15" t="s">
        <v>46</v>
      </c>
      <c r="D7329" s="15">
        <v>120000</v>
      </c>
      <c r="E7329" s="15">
        <v>36</v>
      </c>
      <c r="F7329" s="15">
        <v>10</v>
      </c>
      <c r="G7329" s="15">
        <v>0</v>
      </c>
    </row>
    <row r="7330" spans="1:7" x14ac:dyDescent="0.2">
      <c r="A7330" s="15">
        <v>10000</v>
      </c>
      <c r="B7330" s="15">
        <v>0.13109999999999999</v>
      </c>
      <c r="C7330" s="15" t="s">
        <v>46</v>
      </c>
      <c r="D7330" s="15">
        <v>25000</v>
      </c>
      <c r="E7330" s="15">
        <v>36</v>
      </c>
      <c r="F7330" s="15">
        <v>6</v>
      </c>
      <c r="G7330" s="15">
        <v>0</v>
      </c>
    </row>
    <row r="7331" spans="1:7" x14ac:dyDescent="0.2">
      <c r="A7331" s="15">
        <v>3000</v>
      </c>
      <c r="B7331" s="15">
        <v>7.6200000000000004E-2</v>
      </c>
      <c r="C7331" s="15" t="s">
        <v>44</v>
      </c>
      <c r="D7331" s="15">
        <v>43800</v>
      </c>
      <c r="E7331" s="15">
        <v>36</v>
      </c>
      <c r="F7331" s="15">
        <v>8</v>
      </c>
      <c r="G7331" s="15">
        <v>0</v>
      </c>
    </row>
    <row r="7332" spans="1:7" x14ac:dyDescent="0.2">
      <c r="A7332" s="15">
        <v>5175</v>
      </c>
      <c r="B7332" s="15">
        <v>7.9000000000000001E-2</v>
      </c>
      <c r="C7332" s="15" t="s">
        <v>46</v>
      </c>
      <c r="D7332" s="15">
        <v>43000</v>
      </c>
      <c r="E7332" s="15">
        <v>36</v>
      </c>
      <c r="F7332" s="15">
        <v>6</v>
      </c>
      <c r="G7332" s="15">
        <v>1</v>
      </c>
    </row>
    <row r="7333" spans="1:7" x14ac:dyDescent="0.2">
      <c r="A7333" s="15">
        <v>10000</v>
      </c>
      <c r="B7333" s="15">
        <v>9.7600000000000006E-2</v>
      </c>
      <c r="C7333" s="15" t="s">
        <v>45</v>
      </c>
      <c r="D7333" s="15">
        <v>30000</v>
      </c>
      <c r="E7333" s="15">
        <v>36</v>
      </c>
      <c r="F7333" s="15">
        <v>10</v>
      </c>
      <c r="G7333" s="15">
        <v>1</v>
      </c>
    </row>
    <row r="7334" spans="1:7" x14ac:dyDescent="0.2">
      <c r="A7334" s="15">
        <v>10300</v>
      </c>
      <c r="B7334" s="15">
        <v>0.1212</v>
      </c>
      <c r="C7334" s="15" t="s">
        <v>44</v>
      </c>
      <c r="D7334" s="15">
        <v>50500</v>
      </c>
      <c r="E7334" s="15">
        <v>36</v>
      </c>
      <c r="F7334" s="15">
        <v>6</v>
      </c>
      <c r="G7334" s="15">
        <v>0</v>
      </c>
    </row>
    <row r="7335" spans="1:7" x14ac:dyDescent="0.2">
      <c r="A7335" s="15">
        <v>1575</v>
      </c>
      <c r="B7335" s="15">
        <v>0.1399</v>
      </c>
      <c r="C7335" s="15" t="s">
        <v>44</v>
      </c>
      <c r="D7335" s="15">
        <v>24000</v>
      </c>
      <c r="E7335" s="15">
        <v>36</v>
      </c>
      <c r="F7335" s="15">
        <v>8</v>
      </c>
      <c r="G7335" s="15">
        <v>0</v>
      </c>
    </row>
    <row r="7336" spans="1:7" x14ac:dyDescent="0.2">
      <c r="A7336" s="15">
        <v>2000</v>
      </c>
      <c r="B7336" s="15">
        <v>6.0299999999999999E-2</v>
      </c>
      <c r="C7336" s="15" t="s">
        <v>45</v>
      </c>
      <c r="D7336" s="15">
        <v>30000</v>
      </c>
      <c r="E7336" s="15">
        <v>36</v>
      </c>
      <c r="F7336" s="15">
        <v>2</v>
      </c>
      <c r="G7336" s="15">
        <v>0</v>
      </c>
    </row>
    <row r="7337" spans="1:7" x14ac:dyDescent="0.2">
      <c r="A7337" s="15">
        <v>17000</v>
      </c>
      <c r="B7337" s="15">
        <v>6.0299999999999999E-2</v>
      </c>
      <c r="C7337" s="15" t="s">
        <v>46</v>
      </c>
      <c r="D7337" s="15">
        <v>88452</v>
      </c>
      <c r="E7337" s="15">
        <v>36</v>
      </c>
      <c r="F7337" s="15">
        <v>10</v>
      </c>
      <c r="G7337" s="15">
        <v>0</v>
      </c>
    </row>
    <row r="7338" spans="1:7" x14ac:dyDescent="0.2">
      <c r="A7338" s="15">
        <v>6325</v>
      </c>
      <c r="B7338" s="15">
        <v>0.13669999999999999</v>
      </c>
      <c r="C7338" s="15" t="s">
        <v>44</v>
      </c>
      <c r="D7338" s="15">
        <v>83000</v>
      </c>
      <c r="E7338" s="15">
        <v>36</v>
      </c>
      <c r="F7338" s="15">
        <v>0.5</v>
      </c>
      <c r="G7338" s="15">
        <v>0</v>
      </c>
    </row>
    <row r="7339" spans="1:7" x14ac:dyDescent="0.2">
      <c r="A7339" s="15">
        <v>10000</v>
      </c>
      <c r="B7339" s="15">
        <v>0.13109999999999999</v>
      </c>
      <c r="C7339" s="15" t="s">
        <v>46</v>
      </c>
      <c r="D7339" s="15">
        <v>106000</v>
      </c>
      <c r="E7339" s="15">
        <v>36</v>
      </c>
      <c r="F7339" s="15">
        <v>5</v>
      </c>
      <c r="G7339" s="15">
        <v>1</v>
      </c>
    </row>
    <row r="7340" spans="1:7" x14ac:dyDescent="0.2">
      <c r="A7340" s="15">
        <v>12000</v>
      </c>
      <c r="B7340" s="15">
        <v>6.6199999999999995E-2</v>
      </c>
      <c r="C7340" s="15" t="s">
        <v>45</v>
      </c>
      <c r="D7340" s="15">
        <v>70000</v>
      </c>
      <c r="E7340" s="15">
        <v>36</v>
      </c>
      <c r="F7340" s="15">
        <v>0.5</v>
      </c>
      <c r="G7340" s="15">
        <v>0</v>
      </c>
    </row>
    <row r="7341" spans="1:7" x14ac:dyDescent="0.2">
      <c r="A7341" s="15">
        <v>30000</v>
      </c>
      <c r="B7341" s="15">
        <v>0.2278</v>
      </c>
      <c r="C7341" s="15" t="s">
        <v>45</v>
      </c>
      <c r="D7341" s="16">
        <v>200000</v>
      </c>
      <c r="E7341" s="15">
        <v>60</v>
      </c>
      <c r="F7341" s="15">
        <v>6</v>
      </c>
      <c r="G7341" s="15">
        <v>0</v>
      </c>
    </row>
    <row r="7342" spans="1:7" x14ac:dyDescent="0.2">
      <c r="A7342" s="15">
        <v>4000</v>
      </c>
      <c r="B7342" s="15">
        <v>9.7600000000000006E-2</v>
      </c>
      <c r="C7342" s="15" t="s">
        <v>46</v>
      </c>
      <c r="D7342" s="15">
        <v>48000</v>
      </c>
      <c r="E7342" s="15">
        <v>36</v>
      </c>
      <c r="F7342" s="15">
        <v>9</v>
      </c>
      <c r="G7342" s="15">
        <v>0</v>
      </c>
    </row>
    <row r="7343" spans="1:7" x14ac:dyDescent="0.2">
      <c r="A7343" s="15">
        <v>7800</v>
      </c>
      <c r="B7343" s="15">
        <v>8.8999999999999996E-2</v>
      </c>
      <c r="C7343" s="15" t="s">
        <v>44</v>
      </c>
      <c r="D7343" s="15">
        <v>22800</v>
      </c>
      <c r="E7343" s="15">
        <v>36</v>
      </c>
      <c r="F7343" s="15">
        <v>0.5</v>
      </c>
      <c r="G7343" s="15">
        <v>0</v>
      </c>
    </row>
    <row r="7344" spans="1:7" x14ac:dyDescent="0.2">
      <c r="A7344" s="15">
        <v>35000</v>
      </c>
      <c r="B7344" s="15">
        <v>0.2278</v>
      </c>
      <c r="C7344" s="15" t="s">
        <v>44</v>
      </c>
      <c r="D7344" s="15">
        <v>98800</v>
      </c>
      <c r="E7344" s="15">
        <v>60</v>
      </c>
      <c r="F7344" s="15">
        <v>10</v>
      </c>
      <c r="G7344" s="15">
        <v>0</v>
      </c>
    </row>
    <row r="7345" spans="1:7" x14ac:dyDescent="0.2">
      <c r="A7345" s="15">
        <v>17400</v>
      </c>
      <c r="B7345" s="15">
        <v>0.1212</v>
      </c>
      <c r="C7345" s="15" t="s">
        <v>46</v>
      </c>
      <c r="D7345" s="15">
        <v>75000</v>
      </c>
      <c r="E7345" s="15">
        <v>36</v>
      </c>
      <c r="F7345" s="15">
        <v>4</v>
      </c>
      <c r="G7345" s="15">
        <v>0</v>
      </c>
    </row>
    <row r="7346" spans="1:7" x14ac:dyDescent="0.2">
      <c r="A7346" s="15">
        <v>3000</v>
      </c>
      <c r="B7346" s="15">
        <v>0.15310000000000001</v>
      </c>
      <c r="C7346" s="15" t="s">
        <v>44</v>
      </c>
      <c r="D7346" s="15">
        <v>60000</v>
      </c>
      <c r="E7346" s="15">
        <v>36</v>
      </c>
      <c r="F7346" s="15">
        <v>3</v>
      </c>
      <c r="G7346" s="15">
        <v>0</v>
      </c>
    </row>
    <row r="7347" spans="1:7" x14ac:dyDescent="0.2">
      <c r="A7347" s="15">
        <v>12000</v>
      </c>
      <c r="B7347" s="15">
        <v>0.14649999999999999</v>
      </c>
      <c r="C7347" s="15" t="s">
        <v>46</v>
      </c>
      <c r="D7347" s="15">
        <v>57000</v>
      </c>
      <c r="E7347" s="15">
        <v>36</v>
      </c>
      <c r="F7347" s="15">
        <v>6</v>
      </c>
      <c r="G7347" s="15">
        <v>0</v>
      </c>
    </row>
    <row r="7348" spans="1:7" x14ac:dyDescent="0.2">
      <c r="A7348" s="15">
        <v>4775</v>
      </c>
      <c r="B7348" s="15">
        <v>0.13669999999999999</v>
      </c>
      <c r="C7348" s="15" t="s">
        <v>44</v>
      </c>
      <c r="D7348" s="15">
        <v>21000</v>
      </c>
      <c r="E7348" s="15">
        <v>36</v>
      </c>
      <c r="F7348" s="15">
        <v>4</v>
      </c>
      <c r="G7348" s="15">
        <v>0</v>
      </c>
    </row>
    <row r="7349" spans="1:7" x14ac:dyDescent="0.2">
      <c r="A7349" s="15">
        <v>10000</v>
      </c>
      <c r="B7349" s="15">
        <v>0.1399</v>
      </c>
      <c r="C7349" s="15" t="s">
        <v>44</v>
      </c>
      <c r="D7349" s="15">
        <v>44000</v>
      </c>
      <c r="E7349" s="15">
        <v>36</v>
      </c>
      <c r="F7349" s="15">
        <v>8</v>
      </c>
      <c r="G7349" s="15">
        <v>0</v>
      </c>
    </row>
    <row r="7350" spans="1:7" x14ac:dyDescent="0.2">
      <c r="A7350" s="15">
        <v>15000</v>
      </c>
      <c r="B7350" s="15">
        <v>0.1799</v>
      </c>
      <c r="C7350" s="15" t="s">
        <v>46</v>
      </c>
      <c r="D7350" s="15">
        <v>57000</v>
      </c>
      <c r="E7350" s="15">
        <v>36</v>
      </c>
      <c r="F7350" s="15">
        <v>4</v>
      </c>
      <c r="G7350" s="15">
        <v>0</v>
      </c>
    </row>
    <row r="7351" spans="1:7" x14ac:dyDescent="0.2">
      <c r="A7351" s="15">
        <v>25000</v>
      </c>
      <c r="B7351" s="15">
        <v>0.15809999999999999</v>
      </c>
      <c r="C7351" s="15" t="s">
        <v>44</v>
      </c>
      <c r="D7351" s="15">
        <v>75000</v>
      </c>
      <c r="E7351" s="15">
        <v>60</v>
      </c>
      <c r="F7351" s="15">
        <v>2</v>
      </c>
      <c r="G7351" s="15">
        <v>0</v>
      </c>
    </row>
    <row r="7352" spans="1:7" x14ac:dyDescent="0.2">
      <c r="A7352" s="15">
        <v>4000</v>
      </c>
      <c r="B7352" s="15">
        <v>0.1825</v>
      </c>
      <c r="C7352" s="15" t="s">
        <v>44</v>
      </c>
      <c r="D7352" s="15">
        <v>90000</v>
      </c>
      <c r="E7352" s="15">
        <v>36</v>
      </c>
      <c r="F7352" s="15">
        <v>4</v>
      </c>
      <c r="G7352" s="15">
        <v>0</v>
      </c>
    </row>
    <row r="7353" spans="1:7" x14ac:dyDescent="0.2">
      <c r="A7353" s="15">
        <v>10000</v>
      </c>
      <c r="B7353" s="15">
        <v>0.1212</v>
      </c>
      <c r="C7353" s="15" t="s">
        <v>44</v>
      </c>
      <c r="D7353" s="15">
        <v>80000</v>
      </c>
      <c r="E7353" s="15">
        <v>36</v>
      </c>
      <c r="F7353" s="15">
        <v>6</v>
      </c>
      <c r="G7353" s="15">
        <v>0</v>
      </c>
    </row>
    <row r="7354" spans="1:7" x14ac:dyDescent="0.2">
      <c r="A7354" s="15">
        <v>18550</v>
      </c>
      <c r="B7354" s="15">
        <v>0.1799</v>
      </c>
      <c r="C7354" s="15" t="s">
        <v>46</v>
      </c>
      <c r="D7354" s="15">
        <v>110000</v>
      </c>
      <c r="E7354" s="15">
        <v>60</v>
      </c>
      <c r="F7354" s="15">
        <v>10</v>
      </c>
      <c r="G7354" s="15">
        <v>1</v>
      </c>
    </row>
    <row r="7355" spans="1:7" x14ac:dyDescent="0.2">
      <c r="A7355" s="15">
        <v>6100</v>
      </c>
      <c r="B7355" s="15">
        <v>0.15310000000000001</v>
      </c>
      <c r="C7355" s="15" t="s">
        <v>44</v>
      </c>
      <c r="D7355" s="15">
        <v>53000</v>
      </c>
      <c r="E7355" s="15">
        <v>36</v>
      </c>
      <c r="F7355" s="15">
        <v>4</v>
      </c>
      <c r="G7355" s="15">
        <v>0</v>
      </c>
    </row>
    <row r="7356" spans="1:7" x14ac:dyDescent="0.2">
      <c r="A7356" s="15">
        <v>20000</v>
      </c>
      <c r="B7356" s="15">
        <v>0.13109999999999999</v>
      </c>
      <c r="C7356" s="15" t="s">
        <v>46</v>
      </c>
      <c r="D7356" s="15">
        <v>225000</v>
      </c>
      <c r="E7356" s="15">
        <v>36</v>
      </c>
      <c r="F7356" s="15">
        <v>10</v>
      </c>
      <c r="G7356" s="15">
        <v>0</v>
      </c>
    </row>
    <row r="7357" spans="1:7" x14ac:dyDescent="0.2">
      <c r="A7357" s="15">
        <v>20000</v>
      </c>
      <c r="B7357" s="15">
        <v>0.13669999999999999</v>
      </c>
      <c r="C7357" s="15" t="s">
        <v>46</v>
      </c>
      <c r="D7357" s="15">
        <v>68500</v>
      </c>
      <c r="E7357" s="15">
        <v>60</v>
      </c>
      <c r="F7357" s="15">
        <v>10</v>
      </c>
      <c r="G7357" s="15">
        <v>0</v>
      </c>
    </row>
    <row r="7358" spans="1:7" x14ac:dyDescent="0.2">
      <c r="A7358" s="15">
        <v>14000</v>
      </c>
      <c r="B7358" s="15">
        <v>0.14649999999999999</v>
      </c>
      <c r="C7358" s="15" t="s">
        <v>44</v>
      </c>
      <c r="D7358" s="15">
        <v>36000</v>
      </c>
      <c r="E7358" s="15">
        <v>36</v>
      </c>
      <c r="F7358" s="15">
        <v>6</v>
      </c>
      <c r="G7358" s="15">
        <v>1</v>
      </c>
    </row>
    <row r="7359" spans="1:7" x14ac:dyDescent="0.2">
      <c r="A7359" s="15">
        <v>12000</v>
      </c>
      <c r="B7359" s="15">
        <v>0.1212</v>
      </c>
      <c r="C7359" s="15" t="s">
        <v>44</v>
      </c>
      <c r="D7359" s="15">
        <v>60000</v>
      </c>
      <c r="E7359" s="15">
        <v>36</v>
      </c>
      <c r="F7359" s="15">
        <v>10</v>
      </c>
      <c r="G7359" s="15">
        <v>0</v>
      </c>
    </row>
    <row r="7360" spans="1:7" x14ac:dyDescent="0.2">
      <c r="A7360" s="15">
        <v>6000</v>
      </c>
      <c r="B7360" s="15">
        <v>6.6199999999999995E-2</v>
      </c>
      <c r="C7360" s="15" t="s">
        <v>44</v>
      </c>
      <c r="D7360" s="15">
        <v>50000</v>
      </c>
      <c r="E7360" s="15">
        <v>36</v>
      </c>
      <c r="F7360" s="15">
        <v>4</v>
      </c>
      <c r="G7360" s="15">
        <v>0</v>
      </c>
    </row>
    <row r="7361" spans="1:7" x14ac:dyDescent="0.2">
      <c r="A7361" s="15">
        <v>7750</v>
      </c>
      <c r="B7361" s="15">
        <v>0.1399</v>
      </c>
      <c r="C7361" s="15" t="s">
        <v>46</v>
      </c>
      <c r="D7361" s="15">
        <v>65000</v>
      </c>
      <c r="E7361" s="15">
        <v>36</v>
      </c>
      <c r="F7361" s="15">
        <v>6</v>
      </c>
      <c r="G7361" s="15">
        <v>0</v>
      </c>
    </row>
    <row r="7362" spans="1:7" x14ac:dyDescent="0.2">
      <c r="A7362" s="15">
        <v>15000</v>
      </c>
      <c r="B7362" s="15">
        <v>6.0299999999999999E-2</v>
      </c>
      <c r="C7362" s="15" t="s">
        <v>46</v>
      </c>
      <c r="D7362" s="15">
        <v>42000</v>
      </c>
      <c r="E7362" s="15">
        <v>36</v>
      </c>
      <c r="F7362" s="15">
        <v>10</v>
      </c>
      <c r="G7362" s="15">
        <v>0</v>
      </c>
    </row>
    <row r="7363" spans="1:7" x14ac:dyDescent="0.2">
      <c r="A7363" s="15">
        <v>15000</v>
      </c>
      <c r="B7363" s="15">
        <v>9.7600000000000006E-2</v>
      </c>
      <c r="C7363" s="15" t="s">
        <v>46</v>
      </c>
      <c r="D7363" s="15">
        <v>55600</v>
      </c>
      <c r="E7363" s="15">
        <v>36</v>
      </c>
      <c r="F7363" s="15">
        <v>0.5</v>
      </c>
      <c r="G7363" s="15">
        <v>0</v>
      </c>
    </row>
    <row r="7364" spans="1:7" x14ac:dyDescent="0.2">
      <c r="A7364" s="15">
        <v>3825</v>
      </c>
      <c r="B7364" s="15">
        <v>0.16289999999999999</v>
      </c>
      <c r="C7364" s="15" t="s">
        <v>44</v>
      </c>
      <c r="D7364" s="15">
        <v>42000</v>
      </c>
      <c r="E7364" s="15">
        <v>36</v>
      </c>
      <c r="F7364" s="15">
        <v>10</v>
      </c>
      <c r="G7364" s="15">
        <v>0</v>
      </c>
    </row>
    <row r="7365" spans="1:7" x14ac:dyDescent="0.2">
      <c r="A7365" s="15">
        <v>6000</v>
      </c>
      <c r="B7365" s="15">
        <v>0.15809999999999999</v>
      </c>
      <c r="C7365" s="15" t="s">
        <v>46</v>
      </c>
      <c r="D7365" s="15">
        <v>60000</v>
      </c>
      <c r="E7365" s="15">
        <v>36</v>
      </c>
      <c r="F7365" s="15">
        <v>5</v>
      </c>
      <c r="G7365" s="15">
        <v>1</v>
      </c>
    </row>
    <row r="7366" spans="1:7" x14ac:dyDescent="0.2">
      <c r="A7366" s="15">
        <v>3000</v>
      </c>
      <c r="B7366" s="15">
        <v>6.0299999999999999E-2</v>
      </c>
      <c r="C7366" s="15" t="s">
        <v>44</v>
      </c>
      <c r="D7366" s="15">
        <v>73000</v>
      </c>
      <c r="E7366" s="15">
        <v>36</v>
      </c>
      <c r="F7366" s="15">
        <v>0.5</v>
      </c>
      <c r="G7366" s="15">
        <v>0</v>
      </c>
    </row>
    <row r="7367" spans="1:7" x14ac:dyDescent="0.2">
      <c r="A7367" s="15">
        <v>13000</v>
      </c>
      <c r="B7367" s="15">
        <v>9.7600000000000006E-2</v>
      </c>
      <c r="C7367" s="15" t="s">
        <v>46</v>
      </c>
      <c r="D7367" s="15">
        <v>30000</v>
      </c>
      <c r="E7367" s="15">
        <v>36</v>
      </c>
      <c r="F7367" s="15">
        <v>5</v>
      </c>
      <c r="G7367" s="15">
        <v>0</v>
      </c>
    </row>
    <row r="7368" spans="1:7" x14ac:dyDescent="0.2">
      <c r="A7368" s="15">
        <v>12000</v>
      </c>
      <c r="B7368" s="15">
        <v>0.1212</v>
      </c>
      <c r="C7368" s="15" t="s">
        <v>44</v>
      </c>
      <c r="D7368" s="15">
        <v>30000</v>
      </c>
      <c r="E7368" s="15">
        <v>36</v>
      </c>
      <c r="F7368" s="15">
        <v>5</v>
      </c>
      <c r="G7368" s="15">
        <v>1</v>
      </c>
    </row>
    <row r="7369" spans="1:7" x14ac:dyDescent="0.2">
      <c r="A7369" s="15">
        <v>4500</v>
      </c>
      <c r="B7369" s="15">
        <v>6.6199999999999995E-2</v>
      </c>
      <c r="C7369" s="15" t="s">
        <v>46</v>
      </c>
      <c r="D7369" s="15">
        <v>75000</v>
      </c>
      <c r="E7369" s="15">
        <v>36</v>
      </c>
      <c r="F7369" s="15">
        <v>6</v>
      </c>
      <c r="G7369" s="15">
        <v>0</v>
      </c>
    </row>
    <row r="7370" spans="1:7" x14ac:dyDescent="0.2">
      <c r="A7370" s="15">
        <v>6000</v>
      </c>
      <c r="B7370" s="15">
        <v>0.17269999999999999</v>
      </c>
      <c r="C7370" s="15" t="s">
        <v>45</v>
      </c>
      <c r="D7370" s="15">
        <v>97200</v>
      </c>
      <c r="E7370" s="15">
        <v>36</v>
      </c>
      <c r="F7370" s="15">
        <v>1</v>
      </c>
      <c r="G7370" s="15">
        <v>1</v>
      </c>
    </row>
    <row r="7371" spans="1:7" x14ac:dyDescent="0.2">
      <c r="A7371" s="15">
        <v>16950</v>
      </c>
      <c r="B7371" s="15">
        <v>7.9000000000000001E-2</v>
      </c>
      <c r="C7371" s="15" t="s">
        <v>44</v>
      </c>
      <c r="D7371" s="15">
        <v>36000</v>
      </c>
      <c r="E7371" s="15">
        <v>36</v>
      </c>
      <c r="F7371" s="15">
        <v>3</v>
      </c>
      <c r="G7371" s="15">
        <v>0</v>
      </c>
    </row>
    <row r="7372" spans="1:7" x14ac:dyDescent="0.2">
      <c r="A7372" s="15">
        <v>25000</v>
      </c>
      <c r="B7372" s="15">
        <v>0.1074</v>
      </c>
      <c r="C7372" s="15" t="s">
        <v>46</v>
      </c>
      <c r="D7372" s="15">
        <v>143000</v>
      </c>
      <c r="E7372" s="15">
        <v>36</v>
      </c>
      <c r="F7372" s="15">
        <v>10</v>
      </c>
      <c r="G7372" s="15">
        <v>0</v>
      </c>
    </row>
    <row r="7373" spans="1:7" x14ac:dyDescent="0.2">
      <c r="A7373" s="15">
        <v>8000</v>
      </c>
      <c r="B7373" s="15">
        <v>0.13109999999999999</v>
      </c>
      <c r="C7373" s="15" t="s">
        <v>44</v>
      </c>
      <c r="D7373" s="15">
        <v>116000</v>
      </c>
      <c r="E7373" s="15">
        <v>36</v>
      </c>
      <c r="F7373" s="15">
        <v>2</v>
      </c>
      <c r="G7373" s="15">
        <v>0</v>
      </c>
    </row>
    <row r="7374" spans="1:7" x14ac:dyDescent="0.2">
      <c r="A7374" s="15">
        <v>5000</v>
      </c>
      <c r="B7374" s="15">
        <v>8.8999999999999996E-2</v>
      </c>
      <c r="C7374" s="15" t="s">
        <v>44</v>
      </c>
      <c r="D7374" s="15">
        <v>30000</v>
      </c>
      <c r="E7374" s="15">
        <v>36</v>
      </c>
      <c r="F7374" s="15">
        <v>0.5</v>
      </c>
      <c r="G7374" s="15">
        <v>0</v>
      </c>
    </row>
    <row r="7375" spans="1:7" x14ac:dyDescent="0.2">
      <c r="A7375" s="15">
        <v>6000</v>
      </c>
      <c r="B7375" s="15">
        <v>0.1399</v>
      </c>
      <c r="C7375" s="15" t="s">
        <v>46</v>
      </c>
      <c r="D7375" s="16">
        <v>100000</v>
      </c>
      <c r="E7375" s="15">
        <v>36</v>
      </c>
      <c r="F7375" s="15">
        <v>10</v>
      </c>
      <c r="G7375" s="15">
        <v>0</v>
      </c>
    </row>
    <row r="7376" spans="1:7" x14ac:dyDescent="0.2">
      <c r="A7376" s="15">
        <v>14000</v>
      </c>
      <c r="B7376" s="15">
        <v>0.13109999999999999</v>
      </c>
      <c r="C7376" s="15" t="s">
        <v>45</v>
      </c>
      <c r="D7376" s="15">
        <v>75000</v>
      </c>
      <c r="E7376" s="15">
        <v>36</v>
      </c>
      <c r="F7376" s="15">
        <v>10</v>
      </c>
      <c r="G7376" s="15">
        <v>1</v>
      </c>
    </row>
    <row r="7377" spans="1:7" x14ac:dyDescent="0.2">
      <c r="A7377" s="15">
        <v>21000</v>
      </c>
      <c r="B7377" s="15">
        <v>0.1399</v>
      </c>
      <c r="C7377" s="15" t="s">
        <v>44</v>
      </c>
      <c r="D7377" s="15">
        <v>136709</v>
      </c>
      <c r="E7377" s="15">
        <v>36</v>
      </c>
      <c r="F7377" s="15">
        <v>6</v>
      </c>
      <c r="G7377" s="15">
        <v>0</v>
      </c>
    </row>
    <row r="7378" spans="1:7" x14ac:dyDescent="0.2">
      <c r="A7378" s="15">
        <v>21650</v>
      </c>
      <c r="B7378" s="15">
        <v>0.1399</v>
      </c>
      <c r="C7378" s="15" t="s">
        <v>44</v>
      </c>
      <c r="D7378" s="15">
        <v>55000</v>
      </c>
      <c r="E7378" s="15">
        <v>60</v>
      </c>
      <c r="F7378" s="15">
        <v>1</v>
      </c>
      <c r="G7378" s="15">
        <v>1</v>
      </c>
    </row>
    <row r="7379" spans="1:7" x14ac:dyDescent="0.2">
      <c r="A7379" s="15">
        <v>7200</v>
      </c>
      <c r="B7379" s="15">
        <v>7.6200000000000004E-2</v>
      </c>
      <c r="C7379" s="15" t="s">
        <v>44</v>
      </c>
      <c r="D7379" s="15">
        <v>34000</v>
      </c>
      <c r="E7379" s="15">
        <v>36</v>
      </c>
      <c r="F7379" s="15">
        <v>6</v>
      </c>
      <c r="G7379" s="15">
        <v>0</v>
      </c>
    </row>
    <row r="7380" spans="1:7" x14ac:dyDescent="0.2">
      <c r="A7380" s="15">
        <v>7000</v>
      </c>
      <c r="B7380" s="15">
        <v>8.8999999999999996E-2</v>
      </c>
      <c r="C7380" s="15" t="s">
        <v>46</v>
      </c>
      <c r="D7380" s="15">
        <v>114000</v>
      </c>
      <c r="E7380" s="15">
        <v>36</v>
      </c>
      <c r="F7380" s="15">
        <v>10</v>
      </c>
      <c r="G7380" s="15">
        <v>0</v>
      </c>
    </row>
    <row r="7381" spans="1:7" x14ac:dyDescent="0.2">
      <c r="A7381" s="15">
        <v>7200</v>
      </c>
      <c r="B7381" s="15">
        <v>9.7600000000000006E-2</v>
      </c>
      <c r="C7381" s="15" t="s">
        <v>46</v>
      </c>
      <c r="D7381" s="15">
        <v>68000</v>
      </c>
      <c r="E7381" s="15">
        <v>36</v>
      </c>
      <c r="F7381" s="15">
        <v>7</v>
      </c>
      <c r="G7381" s="15">
        <v>0</v>
      </c>
    </row>
    <row r="7382" spans="1:7" x14ac:dyDescent="0.2">
      <c r="A7382" s="15">
        <v>16000</v>
      </c>
      <c r="B7382" s="15">
        <v>0.21479999999999999</v>
      </c>
      <c r="C7382" s="15" t="s">
        <v>45</v>
      </c>
      <c r="D7382" s="15">
        <v>45600</v>
      </c>
      <c r="E7382" s="15">
        <v>60</v>
      </c>
      <c r="F7382" s="15">
        <v>4</v>
      </c>
      <c r="G7382" s="15">
        <v>0</v>
      </c>
    </row>
    <row r="7383" spans="1:7" x14ac:dyDescent="0.2">
      <c r="A7383" s="15">
        <v>3625</v>
      </c>
      <c r="B7383" s="15">
        <v>7.6200000000000004E-2</v>
      </c>
      <c r="C7383" s="15" t="s">
        <v>46</v>
      </c>
      <c r="D7383" s="15">
        <v>54228</v>
      </c>
      <c r="E7383" s="15">
        <v>36</v>
      </c>
      <c r="F7383" s="15">
        <v>4</v>
      </c>
      <c r="G7383" s="15">
        <v>0</v>
      </c>
    </row>
    <row r="7384" spans="1:7" x14ac:dyDescent="0.2">
      <c r="A7384" s="15">
        <v>10625</v>
      </c>
      <c r="B7384" s="15">
        <v>0.1212</v>
      </c>
      <c r="C7384" s="15" t="s">
        <v>46</v>
      </c>
      <c r="D7384" s="15">
        <v>35000</v>
      </c>
      <c r="E7384" s="15">
        <v>36</v>
      </c>
      <c r="F7384" s="15">
        <v>10</v>
      </c>
      <c r="G7384" s="15">
        <v>0</v>
      </c>
    </row>
    <row r="7385" spans="1:7" x14ac:dyDescent="0.2">
      <c r="A7385" s="15">
        <v>3500</v>
      </c>
      <c r="B7385" s="15">
        <v>7.6200000000000004E-2</v>
      </c>
      <c r="C7385" s="15" t="s">
        <v>44</v>
      </c>
      <c r="D7385" s="15">
        <v>52000</v>
      </c>
      <c r="E7385" s="15">
        <v>36</v>
      </c>
      <c r="F7385" s="15">
        <v>6</v>
      </c>
      <c r="G7385" s="15">
        <v>0</v>
      </c>
    </row>
    <row r="7386" spans="1:7" x14ac:dyDescent="0.2">
      <c r="A7386" s="15">
        <v>7000</v>
      </c>
      <c r="B7386" s="15">
        <v>8.8999999999999996E-2</v>
      </c>
      <c r="C7386" s="15" t="s">
        <v>44</v>
      </c>
      <c r="D7386" s="15">
        <v>83000</v>
      </c>
      <c r="E7386" s="15">
        <v>36</v>
      </c>
      <c r="F7386" s="15">
        <v>4</v>
      </c>
      <c r="G7386" s="15">
        <v>0</v>
      </c>
    </row>
    <row r="7387" spans="1:7" x14ac:dyDescent="0.2">
      <c r="A7387" s="15">
        <v>5000</v>
      </c>
      <c r="B7387" s="15">
        <v>7.9000000000000001E-2</v>
      </c>
      <c r="C7387" s="15" t="s">
        <v>44</v>
      </c>
      <c r="D7387" s="15">
        <v>35000</v>
      </c>
      <c r="E7387" s="15">
        <v>36</v>
      </c>
      <c r="F7387" s="15">
        <v>9</v>
      </c>
      <c r="G7387" s="15">
        <v>0</v>
      </c>
    </row>
    <row r="7388" spans="1:7" x14ac:dyDescent="0.2">
      <c r="A7388" s="15">
        <v>19000</v>
      </c>
      <c r="B7388" s="15">
        <v>0.1855</v>
      </c>
      <c r="C7388" s="15" t="s">
        <v>44</v>
      </c>
      <c r="D7388" s="15">
        <v>38578</v>
      </c>
      <c r="E7388" s="15">
        <v>60</v>
      </c>
      <c r="F7388" s="15">
        <v>8</v>
      </c>
      <c r="G7388" s="15">
        <v>0</v>
      </c>
    </row>
    <row r="7389" spans="1:7" x14ac:dyDescent="0.2">
      <c r="A7389" s="15">
        <v>6000</v>
      </c>
      <c r="B7389" s="15">
        <v>0.1074</v>
      </c>
      <c r="C7389" s="15" t="s">
        <v>46</v>
      </c>
      <c r="D7389" s="15">
        <v>80400</v>
      </c>
      <c r="E7389" s="15">
        <v>36</v>
      </c>
      <c r="F7389" s="15">
        <v>1</v>
      </c>
      <c r="G7389" s="15">
        <v>0</v>
      </c>
    </row>
    <row r="7390" spans="1:7" x14ac:dyDescent="0.2">
      <c r="A7390" s="15">
        <v>12000</v>
      </c>
      <c r="B7390" s="15">
        <v>9.7600000000000006E-2</v>
      </c>
      <c r="C7390" s="15" t="s">
        <v>44</v>
      </c>
      <c r="D7390" s="15">
        <v>30000</v>
      </c>
      <c r="E7390" s="15">
        <v>36</v>
      </c>
      <c r="F7390" s="15">
        <v>5</v>
      </c>
      <c r="G7390" s="15">
        <v>0</v>
      </c>
    </row>
    <row r="7391" spans="1:7" x14ac:dyDescent="0.2">
      <c r="A7391" s="15">
        <v>10000</v>
      </c>
      <c r="B7391" s="15">
        <v>0.14649999999999999</v>
      </c>
      <c r="C7391" s="15" t="s">
        <v>46</v>
      </c>
      <c r="D7391" s="15">
        <v>80000</v>
      </c>
      <c r="E7391" s="15">
        <v>36</v>
      </c>
      <c r="F7391" s="15">
        <v>7</v>
      </c>
      <c r="G7391" s="15">
        <v>0</v>
      </c>
    </row>
    <row r="7392" spans="1:7" x14ac:dyDescent="0.2">
      <c r="A7392" s="15">
        <v>20375</v>
      </c>
      <c r="B7392" s="15">
        <v>8.8999999999999996E-2</v>
      </c>
      <c r="C7392" s="15" t="s">
        <v>46</v>
      </c>
      <c r="D7392" s="15">
        <v>110000</v>
      </c>
      <c r="E7392" s="15">
        <v>36</v>
      </c>
      <c r="F7392" s="15">
        <v>7</v>
      </c>
      <c r="G7392" s="15">
        <v>0</v>
      </c>
    </row>
    <row r="7393" spans="1:7" x14ac:dyDescent="0.2">
      <c r="A7393" s="15">
        <v>12400</v>
      </c>
      <c r="B7393" s="15">
        <v>0.1074</v>
      </c>
      <c r="C7393" s="15" t="s">
        <v>44</v>
      </c>
      <c r="D7393" s="15">
        <v>67000</v>
      </c>
      <c r="E7393" s="15">
        <v>36</v>
      </c>
      <c r="F7393" s="15">
        <v>10</v>
      </c>
      <c r="G7393" s="15">
        <v>0</v>
      </c>
    </row>
    <row r="7394" spans="1:7" x14ac:dyDescent="0.2">
      <c r="A7394" s="15">
        <v>6000</v>
      </c>
      <c r="B7394" s="15">
        <v>0.15809999999999999</v>
      </c>
      <c r="C7394" s="15" t="s">
        <v>44</v>
      </c>
      <c r="D7394" s="15">
        <v>62000</v>
      </c>
      <c r="E7394" s="15">
        <v>36</v>
      </c>
      <c r="F7394" s="15">
        <v>3</v>
      </c>
      <c r="G7394" s="15">
        <v>0</v>
      </c>
    </row>
    <row r="7395" spans="1:7" x14ac:dyDescent="0.2">
      <c r="A7395" s="15">
        <v>7575</v>
      </c>
      <c r="B7395" s="15">
        <v>0.13109999999999999</v>
      </c>
      <c r="C7395" s="15" t="s">
        <v>46</v>
      </c>
      <c r="D7395" s="15">
        <v>88800</v>
      </c>
      <c r="E7395" s="15">
        <v>36</v>
      </c>
      <c r="F7395" s="15">
        <v>10</v>
      </c>
      <c r="G7395" s="15">
        <v>0</v>
      </c>
    </row>
    <row r="7396" spans="1:7" x14ac:dyDescent="0.2">
      <c r="A7396" s="15">
        <v>18000</v>
      </c>
      <c r="B7396" s="15">
        <v>7.9000000000000001E-2</v>
      </c>
      <c r="C7396" s="15" t="s">
        <v>44</v>
      </c>
      <c r="D7396" s="15">
        <v>60000</v>
      </c>
      <c r="E7396" s="15">
        <v>36</v>
      </c>
      <c r="F7396" s="15">
        <v>10</v>
      </c>
      <c r="G7396" s="15">
        <v>0</v>
      </c>
    </row>
    <row r="7397" spans="1:7" x14ac:dyDescent="0.2">
      <c r="A7397" s="15">
        <v>6000</v>
      </c>
      <c r="B7397" s="15">
        <v>0.13669999999999999</v>
      </c>
      <c r="C7397" s="15" t="s">
        <v>44</v>
      </c>
      <c r="D7397" s="15">
        <v>32600</v>
      </c>
      <c r="E7397" s="15">
        <v>60</v>
      </c>
      <c r="F7397" s="15">
        <v>2</v>
      </c>
      <c r="G7397" s="15">
        <v>0</v>
      </c>
    </row>
    <row r="7398" spans="1:7" x14ac:dyDescent="0.2">
      <c r="A7398" s="15">
        <v>10000</v>
      </c>
      <c r="B7398" s="15">
        <v>0.13669999999999999</v>
      </c>
      <c r="C7398" s="15" t="s">
        <v>44</v>
      </c>
      <c r="D7398" s="15">
        <v>34000</v>
      </c>
      <c r="E7398" s="15">
        <v>36</v>
      </c>
      <c r="F7398" s="15">
        <v>10</v>
      </c>
      <c r="G7398" s="15">
        <v>1</v>
      </c>
    </row>
    <row r="7399" spans="1:7" x14ac:dyDescent="0.2">
      <c r="A7399" s="15">
        <v>6000</v>
      </c>
      <c r="B7399" s="15">
        <v>7.9000000000000001E-2</v>
      </c>
      <c r="C7399" s="15" t="s">
        <v>44</v>
      </c>
      <c r="D7399" s="15">
        <v>14400</v>
      </c>
      <c r="E7399" s="15">
        <v>36</v>
      </c>
      <c r="F7399" s="15">
        <v>2</v>
      </c>
      <c r="G7399" s="15">
        <v>0</v>
      </c>
    </row>
    <row r="7400" spans="1:7" x14ac:dyDescent="0.2">
      <c r="A7400" s="15">
        <v>2800</v>
      </c>
      <c r="B7400" s="15">
        <v>0.1399</v>
      </c>
      <c r="C7400" s="15" t="s">
        <v>44</v>
      </c>
      <c r="D7400" s="15">
        <v>78000</v>
      </c>
      <c r="E7400" s="15">
        <v>36</v>
      </c>
      <c r="F7400" s="15">
        <v>2</v>
      </c>
      <c r="G7400" s="15">
        <v>0</v>
      </c>
    </row>
    <row r="7401" spans="1:7" x14ac:dyDescent="0.2">
      <c r="A7401" s="15">
        <v>18000</v>
      </c>
      <c r="B7401" s="15">
        <v>7.9000000000000001E-2</v>
      </c>
      <c r="C7401" s="15" t="s">
        <v>45</v>
      </c>
      <c r="D7401" s="15">
        <v>50000</v>
      </c>
      <c r="E7401" s="15">
        <v>36</v>
      </c>
      <c r="F7401" s="15">
        <v>5</v>
      </c>
      <c r="G7401" s="15">
        <v>0</v>
      </c>
    </row>
    <row r="7402" spans="1:7" x14ac:dyDescent="0.2">
      <c r="A7402" s="15">
        <v>6000</v>
      </c>
      <c r="B7402" s="15">
        <v>8.8999999999999996E-2</v>
      </c>
      <c r="C7402" s="15" t="s">
        <v>44</v>
      </c>
      <c r="D7402" s="15">
        <v>68598</v>
      </c>
      <c r="E7402" s="15">
        <v>36</v>
      </c>
      <c r="F7402" s="15">
        <v>6</v>
      </c>
      <c r="G7402" s="15">
        <v>0</v>
      </c>
    </row>
    <row r="7403" spans="1:7" x14ac:dyDescent="0.2">
      <c r="A7403" s="15">
        <v>9600</v>
      </c>
      <c r="B7403" s="15">
        <v>0.1855</v>
      </c>
      <c r="C7403" s="15" t="s">
        <v>46</v>
      </c>
      <c r="D7403" s="15">
        <v>112000</v>
      </c>
      <c r="E7403" s="15">
        <v>36</v>
      </c>
      <c r="F7403" s="15">
        <v>10</v>
      </c>
      <c r="G7403" s="15">
        <v>0</v>
      </c>
    </row>
    <row r="7404" spans="1:7" x14ac:dyDescent="0.2">
      <c r="A7404" s="15">
        <v>10000</v>
      </c>
      <c r="B7404" s="15">
        <v>0.1074</v>
      </c>
      <c r="C7404" s="15" t="s">
        <v>46</v>
      </c>
      <c r="D7404" s="15">
        <v>48000</v>
      </c>
      <c r="E7404" s="15">
        <v>36</v>
      </c>
      <c r="F7404" s="15">
        <v>5</v>
      </c>
      <c r="G7404" s="15">
        <v>0</v>
      </c>
    </row>
    <row r="7405" spans="1:7" x14ac:dyDescent="0.2">
      <c r="A7405" s="15">
        <v>1600</v>
      </c>
      <c r="B7405" s="15">
        <v>7.9000000000000001E-2</v>
      </c>
      <c r="C7405" s="15" t="s">
        <v>44</v>
      </c>
      <c r="D7405" s="15">
        <v>42700</v>
      </c>
      <c r="E7405" s="15">
        <v>36</v>
      </c>
      <c r="F7405" s="15">
        <v>0.5</v>
      </c>
      <c r="G7405" s="15">
        <v>0</v>
      </c>
    </row>
    <row r="7406" spans="1:7" x14ac:dyDescent="0.2">
      <c r="A7406" s="15">
        <v>15000</v>
      </c>
      <c r="B7406" s="15">
        <v>0.13669999999999999</v>
      </c>
      <c r="C7406" s="15" t="s">
        <v>44</v>
      </c>
      <c r="D7406" s="15">
        <v>40000</v>
      </c>
      <c r="E7406" s="15">
        <v>36</v>
      </c>
      <c r="F7406" s="15">
        <v>2</v>
      </c>
      <c r="G7406" s="15">
        <v>0</v>
      </c>
    </row>
    <row r="7407" spans="1:7" x14ac:dyDescent="0.2">
      <c r="A7407" s="15">
        <v>14675</v>
      </c>
      <c r="B7407" s="15">
        <v>6.0299999999999999E-2</v>
      </c>
      <c r="C7407" s="15" t="s">
        <v>44</v>
      </c>
      <c r="D7407" s="15">
        <v>30000</v>
      </c>
      <c r="E7407" s="15">
        <v>36</v>
      </c>
      <c r="F7407" s="15">
        <v>1</v>
      </c>
      <c r="G7407" s="15">
        <v>0</v>
      </c>
    </row>
    <row r="7408" spans="1:7" x14ac:dyDescent="0.2">
      <c r="A7408" s="15">
        <v>12000</v>
      </c>
      <c r="B7408" s="15">
        <v>0.13669999999999999</v>
      </c>
      <c r="C7408" s="15" t="s">
        <v>46</v>
      </c>
      <c r="D7408" s="15">
        <v>92000</v>
      </c>
      <c r="E7408" s="15">
        <v>36</v>
      </c>
      <c r="F7408" s="15">
        <v>0.5</v>
      </c>
      <c r="G7408" s="15">
        <v>0</v>
      </c>
    </row>
    <row r="7409" spans="1:7" x14ac:dyDescent="0.2">
      <c r="A7409" s="15">
        <v>5300</v>
      </c>
      <c r="B7409" s="15">
        <v>0.14649999999999999</v>
      </c>
      <c r="C7409" s="15" t="s">
        <v>44</v>
      </c>
      <c r="D7409" s="15">
        <v>33000</v>
      </c>
      <c r="E7409" s="15">
        <v>36</v>
      </c>
      <c r="F7409" s="15">
        <v>6</v>
      </c>
      <c r="G7409" s="15">
        <v>0</v>
      </c>
    </row>
    <row r="7410" spans="1:7" x14ac:dyDescent="0.2">
      <c r="A7410" s="15">
        <v>8000</v>
      </c>
      <c r="B7410" s="15">
        <v>0.1074</v>
      </c>
      <c r="C7410" s="15" t="s">
        <v>44</v>
      </c>
      <c r="D7410" s="15">
        <v>42000</v>
      </c>
      <c r="E7410" s="15">
        <v>36</v>
      </c>
      <c r="F7410" s="15">
        <v>8</v>
      </c>
      <c r="G7410" s="15">
        <v>1</v>
      </c>
    </row>
    <row r="7411" spans="1:7" x14ac:dyDescent="0.2">
      <c r="A7411" s="15">
        <v>9600</v>
      </c>
      <c r="B7411" s="15">
        <v>8.8999999999999996E-2</v>
      </c>
      <c r="C7411" s="15" t="s">
        <v>44</v>
      </c>
      <c r="D7411" s="15">
        <v>37000</v>
      </c>
      <c r="E7411" s="15">
        <v>36</v>
      </c>
      <c r="F7411" s="15">
        <v>5</v>
      </c>
      <c r="G7411" s="15">
        <v>0</v>
      </c>
    </row>
    <row r="7412" spans="1:7" x14ac:dyDescent="0.2">
      <c r="A7412" s="15">
        <v>27300</v>
      </c>
      <c r="B7412" s="15">
        <v>0.16289999999999999</v>
      </c>
      <c r="C7412" s="15" t="s">
        <v>46</v>
      </c>
      <c r="D7412" s="15">
        <v>82000</v>
      </c>
      <c r="E7412" s="15">
        <v>36</v>
      </c>
      <c r="F7412" s="15">
        <v>1</v>
      </c>
      <c r="G7412" s="15">
        <v>0</v>
      </c>
    </row>
    <row r="7413" spans="1:7" x14ac:dyDescent="0.2">
      <c r="A7413" s="15">
        <v>21000</v>
      </c>
      <c r="B7413" s="15">
        <v>0.13669999999999999</v>
      </c>
      <c r="C7413" s="15" t="s">
        <v>44</v>
      </c>
      <c r="D7413" s="15">
        <v>85000</v>
      </c>
      <c r="E7413" s="15">
        <v>36</v>
      </c>
      <c r="F7413" s="15">
        <v>4</v>
      </c>
      <c r="G7413" s="15">
        <v>0</v>
      </c>
    </row>
    <row r="7414" spans="1:7" x14ac:dyDescent="0.2">
      <c r="A7414" s="15">
        <v>14750</v>
      </c>
      <c r="B7414" s="15">
        <v>7.9000000000000001E-2</v>
      </c>
      <c r="C7414" s="15" t="s">
        <v>46</v>
      </c>
      <c r="D7414" s="15">
        <v>39000</v>
      </c>
      <c r="E7414" s="15">
        <v>36</v>
      </c>
      <c r="F7414" s="15">
        <v>5</v>
      </c>
      <c r="G7414" s="15">
        <v>0</v>
      </c>
    </row>
    <row r="7415" spans="1:7" x14ac:dyDescent="0.2">
      <c r="A7415" s="15">
        <v>15000</v>
      </c>
      <c r="B7415" s="15">
        <v>0.1212</v>
      </c>
      <c r="C7415" s="15" t="s">
        <v>46</v>
      </c>
      <c r="D7415" s="15">
        <v>135000</v>
      </c>
      <c r="E7415" s="15">
        <v>36</v>
      </c>
      <c r="F7415" s="15">
        <v>6</v>
      </c>
      <c r="G7415" s="15">
        <v>0</v>
      </c>
    </row>
    <row r="7416" spans="1:7" x14ac:dyDescent="0.2">
      <c r="A7416" s="15">
        <v>35000</v>
      </c>
      <c r="B7416" s="15">
        <v>8.8999999999999996E-2</v>
      </c>
      <c r="C7416" s="15" t="s">
        <v>44</v>
      </c>
      <c r="D7416" s="15">
        <v>115000</v>
      </c>
      <c r="E7416" s="15">
        <v>36</v>
      </c>
      <c r="F7416" s="15">
        <v>1</v>
      </c>
      <c r="G7416" s="15">
        <v>0</v>
      </c>
    </row>
    <row r="7417" spans="1:7" x14ac:dyDescent="0.2">
      <c r="A7417" s="15">
        <v>15000</v>
      </c>
      <c r="B7417" s="15">
        <v>0.1212</v>
      </c>
      <c r="C7417" s="15" t="s">
        <v>44</v>
      </c>
      <c r="D7417" s="15">
        <v>32000</v>
      </c>
      <c r="E7417" s="15">
        <v>36</v>
      </c>
      <c r="F7417" s="15">
        <v>8</v>
      </c>
      <c r="G7417" s="15">
        <v>1</v>
      </c>
    </row>
    <row r="7418" spans="1:7" x14ac:dyDescent="0.2">
      <c r="A7418" s="15">
        <v>11000</v>
      </c>
      <c r="B7418" s="15">
        <v>0.1399</v>
      </c>
      <c r="C7418" s="15" t="s">
        <v>45</v>
      </c>
      <c r="D7418" s="15">
        <v>30000</v>
      </c>
      <c r="E7418" s="15">
        <v>36</v>
      </c>
      <c r="F7418" s="15">
        <v>7</v>
      </c>
      <c r="G7418" s="15">
        <v>0</v>
      </c>
    </row>
    <row r="7419" spans="1:7" x14ac:dyDescent="0.2">
      <c r="A7419" s="15">
        <v>3000</v>
      </c>
      <c r="B7419" s="15">
        <v>0.13109999999999999</v>
      </c>
      <c r="C7419" s="15" t="s">
        <v>44</v>
      </c>
      <c r="D7419" s="15">
        <v>48000</v>
      </c>
      <c r="E7419" s="15">
        <v>36</v>
      </c>
      <c r="F7419" s="15">
        <v>6</v>
      </c>
      <c r="G7419" s="15">
        <v>0</v>
      </c>
    </row>
    <row r="7420" spans="1:7" x14ac:dyDescent="0.2">
      <c r="A7420" s="15">
        <v>9000</v>
      </c>
      <c r="B7420" s="15">
        <v>8.8999999999999996E-2</v>
      </c>
      <c r="C7420" s="15" t="s">
        <v>44</v>
      </c>
      <c r="D7420" s="15">
        <v>36000</v>
      </c>
      <c r="E7420" s="15">
        <v>36</v>
      </c>
      <c r="F7420" s="15">
        <v>0.5</v>
      </c>
      <c r="G7420" s="15">
        <v>0</v>
      </c>
    </row>
    <row r="7421" spans="1:7" x14ac:dyDescent="0.2">
      <c r="A7421" s="15">
        <v>16000</v>
      </c>
      <c r="B7421" s="15">
        <v>0.1212</v>
      </c>
      <c r="C7421" s="15" t="s">
        <v>44</v>
      </c>
      <c r="D7421" s="15">
        <v>60000</v>
      </c>
      <c r="E7421" s="15">
        <v>36</v>
      </c>
      <c r="F7421" s="15">
        <v>0.5</v>
      </c>
      <c r="G7421" s="15">
        <v>0</v>
      </c>
    </row>
    <row r="7422" spans="1:7" x14ac:dyDescent="0.2">
      <c r="A7422" s="15">
        <v>24000</v>
      </c>
      <c r="B7422" s="15">
        <v>0.1212</v>
      </c>
      <c r="C7422" s="15" t="s">
        <v>46</v>
      </c>
      <c r="D7422" s="15">
        <v>142500</v>
      </c>
      <c r="E7422" s="15">
        <v>36</v>
      </c>
      <c r="F7422" s="15">
        <v>4</v>
      </c>
      <c r="G7422" s="15">
        <v>0</v>
      </c>
    </row>
    <row r="7423" spans="1:7" x14ac:dyDescent="0.2">
      <c r="A7423" s="15">
        <v>7200</v>
      </c>
      <c r="B7423" s="15">
        <v>0.1074</v>
      </c>
      <c r="C7423" s="15" t="s">
        <v>44</v>
      </c>
      <c r="D7423" s="15">
        <v>46000</v>
      </c>
      <c r="E7423" s="15">
        <v>36</v>
      </c>
      <c r="F7423" s="15">
        <v>10</v>
      </c>
      <c r="G7423" s="15">
        <v>0</v>
      </c>
    </row>
    <row r="7424" spans="1:7" x14ac:dyDescent="0.2">
      <c r="A7424" s="15">
        <v>9100</v>
      </c>
      <c r="B7424" s="15">
        <v>0.13109999999999999</v>
      </c>
      <c r="C7424" s="15" t="s">
        <v>44</v>
      </c>
      <c r="D7424" s="15">
        <v>55000</v>
      </c>
      <c r="E7424" s="15">
        <v>36</v>
      </c>
      <c r="F7424" s="15">
        <v>4</v>
      </c>
      <c r="G7424" s="15">
        <v>0</v>
      </c>
    </row>
    <row r="7425" spans="1:7" x14ac:dyDescent="0.2">
      <c r="A7425" s="15">
        <v>1200</v>
      </c>
      <c r="B7425" s="15">
        <v>9.7600000000000006E-2</v>
      </c>
      <c r="C7425" s="15" t="s">
        <v>44</v>
      </c>
      <c r="D7425" s="15">
        <v>24000</v>
      </c>
      <c r="E7425" s="15">
        <v>36</v>
      </c>
      <c r="F7425" s="15">
        <v>1</v>
      </c>
      <c r="G7425" s="15">
        <v>0</v>
      </c>
    </row>
    <row r="7426" spans="1:7" x14ac:dyDescent="0.2">
      <c r="A7426" s="15">
        <v>5000</v>
      </c>
      <c r="B7426" s="15">
        <v>9.7600000000000006E-2</v>
      </c>
      <c r="C7426" s="15" t="s">
        <v>46</v>
      </c>
      <c r="D7426" s="15">
        <v>48000</v>
      </c>
      <c r="E7426" s="15">
        <v>36</v>
      </c>
      <c r="F7426" s="15">
        <v>6</v>
      </c>
      <c r="G7426" s="15">
        <v>0</v>
      </c>
    </row>
    <row r="7427" spans="1:7" x14ac:dyDescent="0.2">
      <c r="A7427" s="15">
        <v>10000</v>
      </c>
      <c r="B7427" s="15">
        <v>0.14649999999999999</v>
      </c>
      <c r="C7427" s="15" t="s">
        <v>44</v>
      </c>
      <c r="D7427" s="15">
        <v>57000</v>
      </c>
      <c r="E7427" s="15">
        <v>36</v>
      </c>
      <c r="F7427" s="15">
        <v>2</v>
      </c>
      <c r="G7427" s="15">
        <v>0</v>
      </c>
    </row>
    <row r="7428" spans="1:7" x14ac:dyDescent="0.2">
      <c r="A7428" s="15">
        <v>14000</v>
      </c>
      <c r="B7428" s="15">
        <v>0.1855</v>
      </c>
      <c r="C7428" s="15" t="s">
        <v>46</v>
      </c>
      <c r="D7428" s="15">
        <v>60000</v>
      </c>
      <c r="E7428" s="15">
        <v>36</v>
      </c>
      <c r="F7428" s="15">
        <v>10</v>
      </c>
      <c r="G7428" s="15">
        <v>0</v>
      </c>
    </row>
    <row r="7429" spans="1:7" x14ac:dyDescent="0.2">
      <c r="A7429" s="15">
        <v>5375</v>
      </c>
      <c r="B7429" s="15">
        <v>7.6200000000000004E-2</v>
      </c>
      <c r="C7429" s="15" t="s">
        <v>46</v>
      </c>
      <c r="D7429" s="15">
        <v>75000</v>
      </c>
      <c r="E7429" s="15">
        <v>36</v>
      </c>
      <c r="F7429" s="15">
        <v>4</v>
      </c>
      <c r="G7429" s="15">
        <v>0</v>
      </c>
    </row>
    <row r="7430" spans="1:7" x14ac:dyDescent="0.2">
      <c r="A7430" s="15">
        <v>4000</v>
      </c>
      <c r="B7430" s="15">
        <v>0.1212</v>
      </c>
      <c r="C7430" s="15" t="s">
        <v>44</v>
      </c>
      <c r="D7430" s="15">
        <v>86000</v>
      </c>
      <c r="E7430" s="15">
        <v>36</v>
      </c>
      <c r="F7430" s="15">
        <v>2</v>
      </c>
      <c r="G7430" s="15">
        <v>0</v>
      </c>
    </row>
    <row r="7431" spans="1:7" x14ac:dyDescent="0.2">
      <c r="A7431" s="15">
        <v>35000</v>
      </c>
      <c r="B7431" s="15">
        <v>0.14649999999999999</v>
      </c>
      <c r="C7431" s="15" t="s">
        <v>46</v>
      </c>
      <c r="D7431" s="15">
        <v>72000</v>
      </c>
      <c r="E7431" s="15">
        <v>60</v>
      </c>
      <c r="F7431" s="15">
        <v>6</v>
      </c>
      <c r="G7431" s="15">
        <v>0</v>
      </c>
    </row>
    <row r="7432" spans="1:7" x14ac:dyDescent="0.2">
      <c r="A7432" s="15">
        <v>14900</v>
      </c>
      <c r="B7432" s="15">
        <v>0.1074</v>
      </c>
      <c r="C7432" s="15" t="s">
        <v>45</v>
      </c>
      <c r="D7432" s="15">
        <v>52000</v>
      </c>
      <c r="E7432" s="15">
        <v>36</v>
      </c>
      <c r="F7432" s="15">
        <v>10</v>
      </c>
      <c r="G7432" s="15">
        <v>0</v>
      </c>
    </row>
    <row r="7433" spans="1:7" x14ac:dyDescent="0.2">
      <c r="A7433" s="15">
        <v>3000</v>
      </c>
      <c r="B7433" s="15">
        <v>0.1399</v>
      </c>
      <c r="C7433" s="15" t="s">
        <v>44</v>
      </c>
      <c r="D7433" s="15">
        <v>97500</v>
      </c>
      <c r="E7433" s="15">
        <v>36</v>
      </c>
      <c r="F7433" s="15">
        <v>4</v>
      </c>
      <c r="G7433" s="15">
        <v>0</v>
      </c>
    </row>
    <row r="7434" spans="1:7" x14ac:dyDescent="0.2">
      <c r="A7434" s="15">
        <v>24000</v>
      </c>
      <c r="B7434" s="15">
        <v>0.19220000000000001</v>
      </c>
      <c r="C7434" s="15" t="s">
        <v>44</v>
      </c>
      <c r="D7434" s="15">
        <v>50000</v>
      </c>
      <c r="E7434" s="15">
        <v>60</v>
      </c>
      <c r="F7434" s="15">
        <v>0.5</v>
      </c>
      <c r="G7434" s="15">
        <v>0</v>
      </c>
    </row>
    <row r="7435" spans="1:7" x14ac:dyDescent="0.2">
      <c r="A7435" s="15">
        <v>19200</v>
      </c>
      <c r="B7435" s="15">
        <v>6.6199999999999995E-2</v>
      </c>
      <c r="C7435" s="15" t="s">
        <v>45</v>
      </c>
      <c r="D7435" s="15">
        <v>50000</v>
      </c>
      <c r="E7435" s="15">
        <v>36</v>
      </c>
      <c r="F7435" s="15">
        <v>10</v>
      </c>
      <c r="G7435" s="15">
        <v>0</v>
      </c>
    </row>
    <row r="7436" spans="1:7" x14ac:dyDescent="0.2">
      <c r="A7436" s="15">
        <v>25000</v>
      </c>
      <c r="B7436" s="15">
        <v>0.16289999999999999</v>
      </c>
      <c r="C7436" s="15" t="s">
        <v>46</v>
      </c>
      <c r="D7436" s="15">
        <v>75000</v>
      </c>
      <c r="E7436" s="15">
        <v>36</v>
      </c>
      <c r="F7436" s="15">
        <v>6</v>
      </c>
      <c r="G7436" s="15">
        <v>0</v>
      </c>
    </row>
    <row r="7437" spans="1:7" x14ac:dyDescent="0.2">
      <c r="A7437" s="15">
        <v>16000</v>
      </c>
      <c r="B7437" s="15">
        <v>7.9000000000000001E-2</v>
      </c>
      <c r="C7437" s="15" t="s">
        <v>46</v>
      </c>
      <c r="D7437" s="15">
        <v>140000</v>
      </c>
      <c r="E7437" s="15">
        <v>36</v>
      </c>
      <c r="F7437" s="15">
        <v>10</v>
      </c>
      <c r="G7437" s="15">
        <v>0</v>
      </c>
    </row>
    <row r="7438" spans="1:7" x14ac:dyDescent="0.2">
      <c r="A7438" s="15">
        <v>5000</v>
      </c>
      <c r="B7438" s="15">
        <v>0.1212</v>
      </c>
      <c r="C7438" s="15" t="s">
        <v>44</v>
      </c>
      <c r="D7438" s="15">
        <v>30000</v>
      </c>
      <c r="E7438" s="15">
        <v>36</v>
      </c>
      <c r="F7438" s="15">
        <v>1</v>
      </c>
      <c r="G7438" s="15">
        <v>0</v>
      </c>
    </row>
    <row r="7439" spans="1:7" x14ac:dyDescent="0.2">
      <c r="A7439" s="15">
        <v>11200</v>
      </c>
      <c r="B7439" s="15">
        <v>6.0299999999999999E-2</v>
      </c>
      <c r="C7439" s="15" t="s">
        <v>44</v>
      </c>
      <c r="D7439" s="15">
        <v>65000</v>
      </c>
      <c r="E7439" s="15">
        <v>36</v>
      </c>
      <c r="F7439" s="15">
        <v>6</v>
      </c>
      <c r="G7439" s="15">
        <v>0</v>
      </c>
    </row>
    <row r="7440" spans="1:7" x14ac:dyDescent="0.2">
      <c r="A7440" s="15">
        <v>4000</v>
      </c>
      <c r="B7440" s="15">
        <v>0.1212</v>
      </c>
      <c r="C7440" s="15" t="s">
        <v>44</v>
      </c>
      <c r="D7440" s="15">
        <v>14000</v>
      </c>
      <c r="E7440" s="15">
        <v>36</v>
      </c>
      <c r="F7440" s="15">
        <v>6</v>
      </c>
      <c r="G7440" s="15">
        <v>0</v>
      </c>
    </row>
    <row r="7441" spans="1:7" x14ac:dyDescent="0.2">
      <c r="A7441" s="15">
        <v>24000</v>
      </c>
      <c r="B7441" s="15">
        <v>9.7600000000000006E-2</v>
      </c>
      <c r="C7441" s="15" t="s">
        <v>46</v>
      </c>
      <c r="D7441" s="15">
        <v>65000</v>
      </c>
      <c r="E7441" s="15">
        <v>36</v>
      </c>
      <c r="F7441" s="15">
        <v>10</v>
      </c>
      <c r="G7441" s="15">
        <v>0</v>
      </c>
    </row>
    <row r="7442" spans="1:7" x14ac:dyDescent="0.2">
      <c r="A7442" s="15">
        <v>10000</v>
      </c>
      <c r="B7442" s="15">
        <v>0.15809999999999999</v>
      </c>
      <c r="C7442" s="15" t="s">
        <v>46</v>
      </c>
      <c r="D7442" s="15">
        <v>73000</v>
      </c>
      <c r="E7442" s="15">
        <v>36</v>
      </c>
      <c r="F7442" s="15">
        <v>10</v>
      </c>
      <c r="G7442" s="15">
        <v>0</v>
      </c>
    </row>
    <row r="7443" spans="1:7" x14ac:dyDescent="0.2">
      <c r="A7443" s="15">
        <v>8400</v>
      </c>
      <c r="B7443" s="15">
        <v>6.0299999999999999E-2</v>
      </c>
      <c r="C7443" s="15" t="s">
        <v>46</v>
      </c>
      <c r="D7443" s="15">
        <v>46000</v>
      </c>
      <c r="E7443" s="15">
        <v>36</v>
      </c>
      <c r="F7443" s="15">
        <v>3</v>
      </c>
      <c r="G7443" s="15">
        <v>0</v>
      </c>
    </row>
    <row r="7444" spans="1:7" x14ac:dyDescent="0.2">
      <c r="A7444" s="15">
        <v>9600</v>
      </c>
      <c r="B7444" s="15">
        <v>0.1855</v>
      </c>
      <c r="C7444" s="15" t="s">
        <v>44</v>
      </c>
      <c r="D7444" s="15">
        <v>52000</v>
      </c>
      <c r="E7444" s="15">
        <v>36</v>
      </c>
      <c r="F7444" s="15">
        <v>10</v>
      </c>
      <c r="G7444" s="15">
        <v>1</v>
      </c>
    </row>
    <row r="7445" spans="1:7" x14ac:dyDescent="0.2">
      <c r="A7445" s="15">
        <v>9800</v>
      </c>
      <c r="B7445" s="15">
        <v>0.14649999999999999</v>
      </c>
      <c r="C7445" s="15" t="s">
        <v>44</v>
      </c>
      <c r="D7445" s="15">
        <v>24000</v>
      </c>
      <c r="E7445" s="15">
        <v>36</v>
      </c>
      <c r="F7445" s="15">
        <v>5</v>
      </c>
      <c r="G7445" s="15">
        <v>0</v>
      </c>
    </row>
    <row r="7446" spans="1:7" x14ac:dyDescent="0.2">
      <c r="A7446" s="15">
        <v>10400</v>
      </c>
      <c r="B7446" s="15">
        <v>0.13669999999999999</v>
      </c>
      <c r="C7446" s="15" t="s">
        <v>44</v>
      </c>
      <c r="D7446" s="15">
        <v>54000</v>
      </c>
      <c r="E7446" s="15">
        <v>36</v>
      </c>
      <c r="F7446" s="15">
        <v>2</v>
      </c>
      <c r="G7446" s="15">
        <v>0</v>
      </c>
    </row>
    <row r="7447" spans="1:7" x14ac:dyDescent="0.2">
      <c r="A7447" s="15">
        <v>19500</v>
      </c>
      <c r="B7447" s="15">
        <v>0.15809999999999999</v>
      </c>
      <c r="C7447" s="15" t="s">
        <v>46</v>
      </c>
      <c r="D7447" s="15">
        <v>55000</v>
      </c>
      <c r="E7447" s="15">
        <v>36</v>
      </c>
      <c r="F7447" s="15">
        <v>1</v>
      </c>
      <c r="G7447" s="15">
        <v>0</v>
      </c>
    </row>
    <row r="7448" spans="1:7" x14ac:dyDescent="0.2">
      <c r="A7448" s="15">
        <v>6400</v>
      </c>
      <c r="B7448" s="15">
        <v>0.1212</v>
      </c>
      <c r="C7448" s="15" t="s">
        <v>46</v>
      </c>
      <c r="D7448" s="15">
        <v>30000</v>
      </c>
      <c r="E7448" s="15">
        <v>36</v>
      </c>
      <c r="F7448" s="15">
        <v>2</v>
      </c>
      <c r="G7448" s="15">
        <v>0</v>
      </c>
    </row>
    <row r="7449" spans="1:7" x14ac:dyDescent="0.2">
      <c r="A7449" s="15">
        <v>1800</v>
      </c>
      <c r="B7449" s="15">
        <v>0.13109999999999999</v>
      </c>
      <c r="C7449" s="15" t="s">
        <v>44</v>
      </c>
      <c r="D7449" s="15">
        <v>60000</v>
      </c>
      <c r="E7449" s="15">
        <v>36</v>
      </c>
      <c r="F7449" s="15">
        <v>3</v>
      </c>
      <c r="G7449" s="15">
        <v>0</v>
      </c>
    </row>
    <row r="7450" spans="1:7" x14ac:dyDescent="0.2">
      <c r="A7450" s="15">
        <v>20000</v>
      </c>
      <c r="B7450" s="15">
        <v>7.9000000000000001E-2</v>
      </c>
      <c r="C7450" s="15" t="s">
        <v>46</v>
      </c>
      <c r="D7450" s="15">
        <v>85000</v>
      </c>
      <c r="E7450" s="15">
        <v>36</v>
      </c>
      <c r="F7450" s="15">
        <v>10</v>
      </c>
      <c r="G7450" s="15">
        <v>0</v>
      </c>
    </row>
    <row r="7451" spans="1:7" x14ac:dyDescent="0.2">
      <c r="A7451" s="15">
        <v>20000</v>
      </c>
      <c r="B7451" s="15">
        <v>0.13109999999999999</v>
      </c>
      <c r="C7451" s="15" t="s">
        <v>46</v>
      </c>
      <c r="D7451" s="15">
        <v>60000</v>
      </c>
      <c r="E7451" s="15">
        <v>36</v>
      </c>
      <c r="F7451" s="15">
        <v>3</v>
      </c>
      <c r="G7451" s="15">
        <v>1</v>
      </c>
    </row>
    <row r="7452" spans="1:7" x14ac:dyDescent="0.2">
      <c r="A7452" s="15">
        <v>12000</v>
      </c>
      <c r="B7452" s="15">
        <v>7.6200000000000004E-2</v>
      </c>
      <c r="C7452" s="15" t="s">
        <v>44</v>
      </c>
      <c r="D7452" s="15">
        <v>90000</v>
      </c>
      <c r="E7452" s="15">
        <v>36</v>
      </c>
      <c r="F7452" s="15">
        <v>4</v>
      </c>
      <c r="G7452" s="15">
        <v>0</v>
      </c>
    </row>
    <row r="7453" spans="1:7" x14ac:dyDescent="0.2">
      <c r="A7453" s="15">
        <v>3000</v>
      </c>
      <c r="B7453" s="15">
        <v>0.14649999999999999</v>
      </c>
      <c r="C7453" s="15" t="s">
        <v>46</v>
      </c>
      <c r="D7453" s="15">
        <v>37000</v>
      </c>
      <c r="E7453" s="15">
        <v>36</v>
      </c>
      <c r="F7453" s="15">
        <v>7</v>
      </c>
      <c r="G7453" s="15">
        <v>0</v>
      </c>
    </row>
    <row r="7454" spans="1:7" x14ac:dyDescent="0.2">
      <c r="A7454" s="15">
        <v>6000</v>
      </c>
      <c r="B7454" s="15">
        <v>0.13669999999999999</v>
      </c>
      <c r="C7454" s="15" t="s">
        <v>44</v>
      </c>
      <c r="D7454" s="15">
        <v>50000</v>
      </c>
      <c r="E7454" s="15">
        <v>36</v>
      </c>
      <c r="F7454" s="15">
        <v>4</v>
      </c>
      <c r="G7454" s="15">
        <v>0</v>
      </c>
    </row>
    <row r="7455" spans="1:7" x14ac:dyDescent="0.2">
      <c r="A7455" s="15">
        <v>7200</v>
      </c>
      <c r="B7455" s="15">
        <v>7.6200000000000004E-2</v>
      </c>
      <c r="C7455" s="15" t="s">
        <v>44</v>
      </c>
      <c r="D7455" s="15">
        <v>49999</v>
      </c>
      <c r="E7455" s="15">
        <v>36</v>
      </c>
      <c r="F7455" s="15">
        <v>4</v>
      </c>
      <c r="G7455" s="15">
        <v>0</v>
      </c>
    </row>
    <row r="7456" spans="1:7" x14ac:dyDescent="0.2">
      <c r="A7456" s="15">
        <v>3500</v>
      </c>
      <c r="B7456" s="15">
        <v>6.0299999999999999E-2</v>
      </c>
      <c r="C7456" s="15" t="s">
        <v>44</v>
      </c>
      <c r="D7456" s="15">
        <v>18000</v>
      </c>
      <c r="E7456" s="15">
        <v>36</v>
      </c>
      <c r="F7456" s="15">
        <v>1</v>
      </c>
      <c r="G7456" s="15">
        <v>0</v>
      </c>
    </row>
    <row r="7457" spans="1:7" x14ac:dyDescent="0.2">
      <c r="A7457" s="15">
        <v>8500</v>
      </c>
      <c r="B7457" s="15">
        <v>7.6200000000000004E-2</v>
      </c>
      <c r="C7457" s="15" t="s">
        <v>44</v>
      </c>
      <c r="D7457" s="15">
        <v>52000</v>
      </c>
      <c r="E7457" s="15">
        <v>36</v>
      </c>
      <c r="F7457" s="15">
        <v>4</v>
      </c>
      <c r="G7457" s="15">
        <v>0</v>
      </c>
    </row>
    <row r="7458" spans="1:7" x14ac:dyDescent="0.2">
      <c r="A7458" s="15">
        <v>1450</v>
      </c>
      <c r="B7458" s="15">
        <v>7.9000000000000001E-2</v>
      </c>
      <c r="C7458" s="15" t="s">
        <v>44</v>
      </c>
      <c r="D7458" s="15">
        <v>25000</v>
      </c>
      <c r="E7458" s="15">
        <v>36</v>
      </c>
      <c r="F7458" s="15">
        <v>3</v>
      </c>
      <c r="G7458" s="15">
        <v>0</v>
      </c>
    </row>
    <row r="7459" spans="1:7" x14ac:dyDescent="0.2">
      <c r="A7459" s="15">
        <v>4000</v>
      </c>
      <c r="B7459" s="15">
        <v>0.1399</v>
      </c>
      <c r="C7459" s="15" t="s">
        <v>45</v>
      </c>
      <c r="D7459" s="15">
        <v>18720</v>
      </c>
      <c r="E7459" s="15">
        <v>36</v>
      </c>
      <c r="F7459" s="15">
        <v>2</v>
      </c>
      <c r="G7459" s="15">
        <v>0</v>
      </c>
    </row>
    <row r="7460" spans="1:7" x14ac:dyDescent="0.2">
      <c r="A7460" s="15">
        <v>3600</v>
      </c>
      <c r="B7460" s="15">
        <v>6.0299999999999999E-2</v>
      </c>
      <c r="C7460" s="15" t="s">
        <v>45</v>
      </c>
      <c r="D7460" s="15">
        <v>24960</v>
      </c>
      <c r="E7460" s="15">
        <v>36</v>
      </c>
      <c r="F7460" s="15">
        <v>2</v>
      </c>
      <c r="G7460" s="15">
        <v>0</v>
      </c>
    </row>
    <row r="7461" spans="1:7" x14ac:dyDescent="0.2">
      <c r="A7461" s="15">
        <v>7000</v>
      </c>
      <c r="B7461" s="15">
        <v>0.13669999999999999</v>
      </c>
      <c r="C7461" s="15" t="s">
        <v>46</v>
      </c>
      <c r="D7461" s="15">
        <v>41000</v>
      </c>
      <c r="E7461" s="15">
        <v>36</v>
      </c>
      <c r="F7461" s="15">
        <v>8</v>
      </c>
      <c r="G7461" s="15">
        <v>1</v>
      </c>
    </row>
    <row r="7462" spans="1:7" x14ac:dyDescent="0.2">
      <c r="A7462" s="15">
        <v>12000</v>
      </c>
      <c r="B7462" s="15">
        <v>0.13109999999999999</v>
      </c>
      <c r="C7462" s="15" t="s">
        <v>44</v>
      </c>
      <c r="D7462" s="15">
        <v>48000</v>
      </c>
      <c r="E7462" s="15">
        <v>60</v>
      </c>
      <c r="F7462" s="15">
        <v>6</v>
      </c>
      <c r="G7462" s="15">
        <v>1</v>
      </c>
    </row>
    <row r="7463" spans="1:7" x14ac:dyDescent="0.2">
      <c r="A7463" s="15">
        <v>1000</v>
      </c>
      <c r="B7463" s="15">
        <v>7.9000000000000001E-2</v>
      </c>
      <c r="C7463" s="15" t="s">
        <v>46</v>
      </c>
      <c r="D7463" s="15">
        <v>85000</v>
      </c>
      <c r="E7463" s="15">
        <v>36</v>
      </c>
      <c r="F7463" s="15">
        <v>7</v>
      </c>
      <c r="G7463" s="15">
        <v>0</v>
      </c>
    </row>
    <row r="7464" spans="1:7" x14ac:dyDescent="0.2">
      <c r="A7464" s="15">
        <v>6000</v>
      </c>
      <c r="B7464" s="15">
        <v>0.1212</v>
      </c>
      <c r="C7464" s="15" t="s">
        <v>44</v>
      </c>
      <c r="D7464" s="15">
        <v>81000</v>
      </c>
      <c r="E7464" s="15">
        <v>36</v>
      </c>
      <c r="F7464" s="15">
        <v>8</v>
      </c>
      <c r="G7464" s="15">
        <v>0</v>
      </c>
    </row>
    <row r="7465" spans="1:7" x14ac:dyDescent="0.2">
      <c r="A7465" s="15">
        <v>4500</v>
      </c>
      <c r="B7465" s="15">
        <v>0.1399</v>
      </c>
      <c r="C7465" s="15" t="s">
        <v>46</v>
      </c>
      <c r="D7465" s="15">
        <v>50000</v>
      </c>
      <c r="E7465" s="15">
        <v>36</v>
      </c>
      <c r="F7465" s="15">
        <v>4</v>
      </c>
      <c r="G7465" s="15">
        <v>0</v>
      </c>
    </row>
    <row r="7466" spans="1:7" x14ac:dyDescent="0.2">
      <c r="A7466" s="15">
        <v>11000</v>
      </c>
      <c r="B7466" s="15">
        <v>7.6200000000000004E-2</v>
      </c>
      <c r="C7466" s="15" t="s">
        <v>44</v>
      </c>
      <c r="D7466" s="15">
        <v>34000</v>
      </c>
      <c r="E7466" s="15">
        <v>36</v>
      </c>
      <c r="F7466" s="15">
        <v>9</v>
      </c>
      <c r="G7466" s="15">
        <v>0</v>
      </c>
    </row>
    <row r="7467" spans="1:7" x14ac:dyDescent="0.2">
      <c r="A7467" s="15">
        <v>8000</v>
      </c>
      <c r="B7467" s="15">
        <v>6.0299999999999999E-2</v>
      </c>
      <c r="C7467" s="15" t="s">
        <v>44</v>
      </c>
      <c r="D7467" s="15">
        <v>64000</v>
      </c>
      <c r="E7467" s="15">
        <v>36</v>
      </c>
      <c r="F7467" s="15">
        <v>6</v>
      </c>
      <c r="G7467" s="15">
        <v>0</v>
      </c>
    </row>
    <row r="7468" spans="1:7" x14ac:dyDescent="0.2">
      <c r="A7468" s="15">
        <v>16950</v>
      </c>
      <c r="B7468" s="15">
        <v>0.15310000000000001</v>
      </c>
      <c r="C7468" s="15" t="s">
        <v>46</v>
      </c>
      <c r="D7468" s="15">
        <v>72000</v>
      </c>
      <c r="E7468" s="15">
        <v>36</v>
      </c>
      <c r="F7468" s="15">
        <v>4</v>
      </c>
      <c r="G7468" s="15">
        <v>1</v>
      </c>
    </row>
    <row r="7469" spans="1:7" x14ac:dyDescent="0.2">
      <c r="A7469" s="15">
        <v>4800</v>
      </c>
      <c r="B7469" s="15">
        <v>8.8999999999999996E-2</v>
      </c>
      <c r="C7469" s="15" t="s">
        <v>44</v>
      </c>
      <c r="D7469" s="15">
        <v>31000</v>
      </c>
      <c r="E7469" s="15">
        <v>36</v>
      </c>
      <c r="F7469" s="15">
        <v>8</v>
      </c>
      <c r="G7469" s="15">
        <v>0</v>
      </c>
    </row>
    <row r="7470" spans="1:7" x14ac:dyDescent="0.2">
      <c r="A7470" s="15">
        <v>8000</v>
      </c>
      <c r="B7470" s="15">
        <v>0.1212</v>
      </c>
      <c r="C7470" s="15" t="s">
        <v>46</v>
      </c>
      <c r="D7470" s="15">
        <v>60000</v>
      </c>
      <c r="E7470" s="15">
        <v>36</v>
      </c>
      <c r="F7470" s="15">
        <v>3</v>
      </c>
      <c r="G7470" s="15">
        <v>1</v>
      </c>
    </row>
    <row r="7471" spans="1:7" x14ac:dyDescent="0.2">
      <c r="A7471" s="15">
        <v>10000</v>
      </c>
      <c r="B7471" s="15">
        <v>0.1074</v>
      </c>
      <c r="C7471" s="15" t="s">
        <v>45</v>
      </c>
      <c r="D7471" s="15">
        <v>68000</v>
      </c>
      <c r="E7471" s="15">
        <v>36</v>
      </c>
      <c r="F7471" s="15">
        <v>4</v>
      </c>
      <c r="G7471" s="15">
        <v>0</v>
      </c>
    </row>
    <row r="7472" spans="1:7" x14ac:dyDescent="0.2">
      <c r="A7472" s="15">
        <v>16000</v>
      </c>
      <c r="B7472" s="15">
        <v>0.20499999999999999</v>
      </c>
      <c r="C7472" s="15" t="s">
        <v>44</v>
      </c>
      <c r="D7472" s="15">
        <v>60000</v>
      </c>
      <c r="E7472" s="15">
        <v>60</v>
      </c>
      <c r="F7472" s="15">
        <v>1</v>
      </c>
      <c r="G7472" s="15">
        <v>1</v>
      </c>
    </row>
    <row r="7473" spans="1:7" x14ac:dyDescent="0.2">
      <c r="A7473" s="15">
        <v>17000</v>
      </c>
      <c r="B7473" s="15">
        <v>9.7600000000000006E-2</v>
      </c>
      <c r="C7473" s="15" t="s">
        <v>45</v>
      </c>
      <c r="D7473" s="15">
        <v>72000</v>
      </c>
      <c r="E7473" s="15">
        <v>36</v>
      </c>
      <c r="F7473" s="15">
        <v>10</v>
      </c>
      <c r="G7473" s="15">
        <v>0</v>
      </c>
    </row>
    <row r="7474" spans="1:7" x14ac:dyDescent="0.2">
      <c r="A7474" s="15">
        <v>10500</v>
      </c>
      <c r="B7474" s="15">
        <v>0.13109999999999999</v>
      </c>
      <c r="C7474" s="15" t="s">
        <v>44</v>
      </c>
      <c r="D7474" s="15">
        <v>50000</v>
      </c>
      <c r="E7474" s="15">
        <v>36</v>
      </c>
      <c r="F7474" s="15">
        <v>1</v>
      </c>
      <c r="G7474" s="15">
        <v>0</v>
      </c>
    </row>
    <row r="7475" spans="1:7" x14ac:dyDescent="0.2">
      <c r="A7475" s="15">
        <v>3200</v>
      </c>
      <c r="B7475" s="15">
        <v>0.15809999999999999</v>
      </c>
      <c r="C7475" s="15" t="s">
        <v>44</v>
      </c>
      <c r="D7475" s="15">
        <v>37000</v>
      </c>
      <c r="E7475" s="15">
        <v>60</v>
      </c>
      <c r="F7475" s="15">
        <v>0.5</v>
      </c>
      <c r="G7475" s="15">
        <v>0</v>
      </c>
    </row>
    <row r="7476" spans="1:7" x14ac:dyDescent="0.2">
      <c r="A7476" s="15">
        <v>15000</v>
      </c>
      <c r="B7476" s="15">
        <v>0.1399</v>
      </c>
      <c r="C7476" s="15" t="s">
        <v>44</v>
      </c>
      <c r="D7476" s="15">
        <v>118000</v>
      </c>
      <c r="E7476" s="15">
        <v>36</v>
      </c>
      <c r="F7476" s="15">
        <v>6</v>
      </c>
      <c r="G7476" s="15">
        <v>0</v>
      </c>
    </row>
    <row r="7477" spans="1:7" x14ac:dyDescent="0.2">
      <c r="A7477" s="15">
        <v>7000</v>
      </c>
      <c r="B7477" s="15">
        <v>6.6199999999999995E-2</v>
      </c>
      <c r="C7477" s="15" t="s">
        <v>46</v>
      </c>
      <c r="D7477" s="15">
        <v>60000</v>
      </c>
      <c r="E7477" s="15">
        <v>36</v>
      </c>
      <c r="F7477" s="15">
        <v>8</v>
      </c>
      <c r="G7477" s="15">
        <v>0</v>
      </c>
    </row>
    <row r="7478" spans="1:7" x14ac:dyDescent="0.2">
      <c r="A7478" s="15">
        <v>16000</v>
      </c>
      <c r="B7478" s="15">
        <v>9.7600000000000006E-2</v>
      </c>
      <c r="C7478" s="15" t="s">
        <v>44</v>
      </c>
      <c r="D7478" s="15">
        <v>83000</v>
      </c>
      <c r="E7478" s="15">
        <v>36</v>
      </c>
      <c r="F7478" s="15">
        <v>6</v>
      </c>
      <c r="G7478" s="15">
        <v>0</v>
      </c>
    </row>
    <row r="7479" spans="1:7" x14ac:dyDescent="0.2">
      <c r="A7479" s="15">
        <v>35000</v>
      </c>
      <c r="B7479" s="15">
        <v>0.1855</v>
      </c>
      <c r="C7479" s="15" t="s">
        <v>46</v>
      </c>
      <c r="D7479" s="15">
        <v>120000</v>
      </c>
      <c r="E7479" s="15">
        <v>36</v>
      </c>
      <c r="F7479" s="15">
        <v>10</v>
      </c>
      <c r="G7479" s="15">
        <v>1</v>
      </c>
    </row>
    <row r="7480" spans="1:7" x14ac:dyDescent="0.2">
      <c r="A7480" s="15">
        <v>14000</v>
      </c>
      <c r="B7480" s="15">
        <v>0.13669999999999999</v>
      </c>
      <c r="C7480" s="15" t="s">
        <v>44</v>
      </c>
      <c r="D7480" s="15">
        <v>62000</v>
      </c>
      <c r="E7480" s="15">
        <v>36</v>
      </c>
      <c r="F7480" s="15">
        <v>10</v>
      </c>
      <c r="G7480" s="15">
        <v>0</v>
      </c>
    </row>
    <row r="7481" spans="1:7" x14ac:dyDescent="0.2">
      <c r="A7481" s="15">
        <v>6000</v>
      </c>
      <c r="B7481" s="15">
        <v>8.8999999999999996E-2</v>
      </c>
      <c r="C7481" s="15" t="s">
        <v>46</v>
      </c>
      <c r="D7481" s="15">
        <v>55000</v>
      </c>
      <c r="E7481" s="15">
        <v>36</v>
      </c>
      <c r="F7481" s="15">
        <v>10</v>
      </c>
      <c r="G7481" s="15">
        <v>0</v>
      </c>
    </row>
    <row r="7482" spans="1:7" x14ac:dyDescent="0.2">
      <c r="A7482" s="15">
        <v>5950</v>
      </c>
      <c r="B7482" s="15">
        <v>6.6199999999999995E-2</v>
      </c>
      <c r="C7482" s="15" t="s">
        <v>44</v>
      </c>
      <c r="D7482" s="15">
        <v>52000</v>
      </c>
      <c r="E7482" s="15">
        <v>36</v>
      </c>
      <c r="F7482" s="15">
        <v>2</v>
      </c>
      <c r="G7482" s="15">
        <v>0</v>
      </c>
    </row>
    <row r="7483" spans="1:7" x14ac:dyDescent="0.2">
      <c r="A7483" s="15">
        <v>6700</v>
      </c>
      <c r="B7483" s="15">
        <v>0.13109999999999999</v>
      </c>
      <c r="C7483" s="15" t="s">
        <v>44</v>
      </c>
      <c r="D7483" s="15">
        <v>95000</v>
      </c>
      <c r="E7483" s="15">
        <v>36</v>
      </c>
      <c r="F7483" s="15">
        <v>7</v>
      </c>
      <c r="G7483" s="15">
        <v>0</v>
      </c>
    </row>
    <row r="7484" spans="1:7" x14ac:dyDescent="0.2">
      <c r="A7484" s="15">
        <v>1000</v>
      </c>
      <c r="B7484" s="15">
        <v>8.8999999999999996E-2</v>
      </c>
      <c r="C7484" s="15" t="s">
        <v>44</v>
      </c>
      <c r="D7484" s="15">
        <v>44217</v>
      </c>
      <c r="E7484" s="15">
        <v>36</v>
      </c>
      <c r="F7484" s="15">
        <v>10</v>
      </c>
      <c r="G7484" s="15">
        <v>0</v>
      </c>
    </row>
    <row r="7485" spans="1:7" x14ac:dyDescent="0.2">
      <c r="A7485" s="15">
        <v>25000</v>
      </c>
      <c r="B7485" s="15">
        <v>0.1212</v>
      </c>
      <c r="C7485" s="15" t="s">
        <v>46</v>
      </c>
      <c r="D7485" s="15">
        <v>216000</v>
      </c>
      <c r="E7485" s="15">
        <v>36</v>
      </c>
      <c r="F7485" s="15">
        <v>8</v>
      </c>
      <c r="G7485" s="15">
        <v>0</v>
      </c>
    </row>
    <row r="7486" spans="1:7" x14ac:dyDescent="0.2">
      <c r="A7486" s="15">
        <v>13000</v>
      </c>
      <c r="B7486" s="15">
        <v>7.9000000000000001E-2</v>
      </c>
      <c r="C7486" s="15" t="s">
        <v>44</v>
      </c>
      <c r="D7486" s="15">
        <v>30000</v>
      </c>
      <c r="E7486" s="15">
        <v>36</v>
      </c>
      <c r="F7486" s="15">
        <v>2</v>
      </c>
      <c r="G7486" s="15">
        <v>0</v>
      </c>
    </row>
    <row r="7487" spans="1:7" x14ac:dyDescent="0.2">
      <c r="A7487" s="15">
        <v>15500</v>
      </c>
      <c r="B7487" s="15">
        <v>6.6199999999999995E-2</v>
      </c>
      <c r="C7487" s="15" t="s">
        <v>46</v>
      </c>
      <c r="D7487" s="15">
        <v>52000</v>
      </c>
      <c r="E7487" s="15">
        <v>36</v>
      </c>
      <c r="F7487" s="15">
        <v>6</v>
      </c>
      <c r="G7487" s="15">
        <v>0</v>
      </c>
    </row>
    <row r="7488" spans="1:7" x14ac:dyDescent="0.2">
      <c r="A7488" s="15">
        <v>8875</v>
      </c>
      <c r="B7488" s="15">
        <v>0.13109999999999999</v>
      </c>
      <c r="C7488" s="15" t="s">
        <v>44</v>
      </c>
      <c r="D7488" s="15">
        <v>20000</v>
      </c>
      <c r="E7488" s="15">
        <v>36</v>
      </c>
      <c r="F7488" s="15">
        <v>5</v>
      </c>
      <c r="G7488" s="15">
        <v>1</v>
      </c>
    </row>
    <row r="7489" spans="1:7" x14ac:dyDescent="0.2">
      <c r="A7489" s="15">
        <v>5000</v>
      </c>
      <c r="B7489" s="15">
        <v>7.6200000000000004E-2</v>
      </c>
      <c r="C7489" s="15" t="s">
        <v>46</v>
      </c>
      <c r="D7489" s="15">
        <v>48700</v>
      </c>
      <c r="E7489" s="15">
        <v>36</v>
      </c>
      <c r="F7489" s="15">
        <v>2</v>
      </c>
      <c r="G7489" s="15">
        <v>1</v>
      </c>
    </row>
    <row r="7490" spans="1:7" x14ac:dyDescent="0.2">
      <c r="A7490" s="15">
        <v>17550</v>
      </c>
      <c r="B7490" s="15">
        <v>0.21479999999999999</v>
      </c>
      <c r="C7490" s="15" t="s">
        <v>46</v>
      </c>
      <c r="D7490" s="15">
        <v>52157</v>
      </c>
      <c r="E7490" s="15">
        <v>60</v>
      </c>
      <c r="F7490" s="15">
        <v>10</v>
      </c>
      <c r="G7490" s="15">
        <v>1</v>
      </c>
    </row>
    <row r="7491" spans="1:7" x14ac:dyDescent="0.2">
      <c r="A7491" s="15">
        <v>20000</v>
      </c>
      <c r="B7491" s="15">
        <v>7.9000000000000001E-2</v>
      </c>
      <c r="C7491" s="15" t="s">
        <v>46</v>
      </c>
      <c r="D7491" s="15">
        <v>59000</v>
      </c>
      <c r="E7491" s="15">
        <v>36</v>
      </c>
      <c r="F7491" s="15">
        <v>2</v>
      </c>
      <c r="G7491" s="15">
        <v>0</v>
      </c>
    </row>
    <row r="7492" spans="1:7" x14ac:dyDescent="0.2">
      <c r="A7492" s="15">
        <v>25000</v>
      </c>
      <c r="B7492" s="15">
        <v>0.19989999999999999</v>
      </c>
      <c r="C7492" s="15" t="s">
        <v>44</v>
      </c>
      <c r="D7492" s="15">
        <v>153000</v>
      </c>
      <c r="E7492" s="15">
        <v>36</v>
      </c>
      <c r="F7492" s="15">
        <v>5</v>
      </c>
      <c r="G7492" s="15">
        <v>0</v>
      </c>
    </row>
    <row r="7493" spans="1:7" x14ac:dyDescent="0.2">
      <c r="A7493" s="15">
        <v>9500</v>
      </c>
      <c r="B7493" s="15">
        <v>7.6200000000000004E-2</v>
      </c>
      <c r="C7493" s="15" t="s">
        <v>46</v>
      </c>
      <c r="D7493" s="15">
        <v>60000</v>
      </c>
      <c r="E7493" s="15">
        <v>36</v>
      </c>
      <c r="F7493" s="15">
        <v>10</v>
      </c>
      <c r="G7493" s="15">
        <v>0</v>
      </c>
    </row>
    <row r="7494" spans="1:7" x14ac:dyDescent="0.2">
      <c r="A7494" s="15">
        <v>16950</v>
      </c>
      <c r="B7494" s="15">
        <v>0.17269999999999999</v>
      </c>
      <c r="C7494" s="15" t="s">
        <v>46</v>
      </c>
      <c r="D7494" s="15">
        <v>70000</v>
      </c>
      <c r="E7494" s="15">
        <v>36</v>
      </c>
      <c r="F7494" s="15">
        <v>10</v>
      </c>
      <c r="G7494" s="15">
        <v>0</v>
      </c>
    </row>
    <row r="7495" spans="1:7" x14ac:dyDescent="0.2">
      <c r="A7495" s="15">
        <v>9600</v>
      </c>
      <c r="B7495" s="15">
        <v>0.14649999999999999</v>
      </c>
      <c r="C7495" s="15" t="s">
        <v>44</v>
      </c>
      <c r="D7495" s="15">
        <v>99000</v>
      </c>
      <c r="E7495" s="15">
        <v>36</v>
      </c>
      <c r="F7495" s="15">
        <v>10</v>
      </c>
      <c r="G7495" s="15">
        <v>0</v>
      </c>
    </row>
    <row r="7496" spans="1:7" x14ac:dyDescent="0.2">
      <c r="A7496" s="15">
        <v>9000</v>
      </c>
      <c r="B7496" s="15">
        <v>0.17269999999999999</v>
      </c>
      <c r="C7496" s="15" t="s">
        <v>46</v>
      </c>
      <c r="D7496" s="15">
        <v>42000</v>
      </c>
      <c r="E7496" s="15">
        <v>36</v>
      </c>
      <c r="F7496" s="15">
        <v>9</v>
      </c>
      <c r="G7496" s="15">
        <v>0</v>
      </c>
    </row>
    <row r="7497" spans="1:7" x14ac:dyDescent="0.2">
      <c r="A7497" s="15">
        <v>35000</v>
      </c>
      <c r="B7497" s="15">
        <v>0.16289999999999999</v>
      </c>
      <c r="C7497" s="15" t="s">
        <v>46</v>
      </c>
      <c r="D7497" s="15">
        <v>85000</v>
      </c>
      <c r="E7497" s="15">
        <v>36</v>
      </c>
      <c r="F7497" s="15">
        <v>3</v>
      </c>
      <c r="G7497" s="15">
        <v>0</v>
      </c>
    </row>
    <row r="7498" spans="1:7" x14ac:dyDescent="0.2">
      <c r="A7498" s="15">
        <v>4800</v>
      </c>
      <c r="B7498" s="15">
        <v>0.13109999999999999</v>
      </c>
      <c r="C7498" s="15" t="s">
        <v>44</v>
      </c>
      <c r="D7498" s="15">
        <v>36000</v>
      </c>
      <c r="E7498" s="15">
        <v>36</v>
      </c>
      <c r="F7498" s="15">
        <v>0.5</v>
      </c>
      <c r="G7498" s="15">
        <v>0</v>
      </c>
    </row>
    <row r="7499" spans="1:7" x14ac:dyDescent="0.2">
      <c r="A7499" s="15">
        <v>12000</v>
      </c>
      <c r="B7499" s="15">
        <v>0.1212</v>
      </c>
      <c r="C7499" s="15" t="s">
        <v>46</v>
      </c>
      <c r="D7499" s="15">
        <v>62144</v>
      </c>
      <c r="E7499" s="15">
        <v>36</v>
      </c>
      <c r="F7499" s="15">
        <v>4</v>
      </c>
      <c r="G7499" s="15">
        <v>0</v>
      </c>
    </row>
    <row r="7500" spans="1:7" x14ac:dyDescent="0.2">
      <c r="A7500" s="15">
        <v>5925</v>
      </c>
      <c r="B7500" s="15">
        <v>7.6200000000000004E-2</v>
      </c>
      <c r="C7500" s="15" t="s">
        <v>44</v>
      </c>
      <c r="D7500" s="15">
        <v>33815</v>
      </c>
      <c r="E7500" s="15">
        <v>36</v>
      </c>
      <c r="F7500" s="15">
        <v>3</v>
      </c>
      <c r="G7500" s="15">
        <v>0</v>
      </c>
    </row>
    <row r="7501" spans="1:7" x14ac:dyDescent="0.2">
      <c r="A7501" s="15">
        <v>6000</v>
      </c>
      <c r="B7501" s="15">
        <v>6.6199999999999995E-2</v>
      </c>
      <c r="C7501" s="15" t="s">
        <v>44</v>
      </c>
      <c r="D7501" s="15">
        <v>37440</v>
      </c>
      <c r="E7501" s="15">
        <v>36</v>
      </c>
      <c r="F7501" s="15">
        <v>6</v>
      </c>
      <c r="G7501" s="15">
        <v>0</v>
      </c>
    </row>
    <row r="7502" spans="1:7" x14ac:dyDescent="0.2">
      <c r="A7502" s="15">
        <v>13600</v>
      </c>
      <c r="B7502" s="15">
        <v>6.0299999999999999E-2</v>
      </c>
      <c r="C7502" s="15" t="s">
        <v>44</v>
      </c>
      <c r="D7502" s="15">
        <v>43000</v>
      </c>
      <c r="E7502" s="15">
        <v>36</v>
      </c>
      <c r="F7502" s="15">
        <v>0.5</v>
      </c>
      <c r="G7502" s="15">
        <v>0</v>
      </c>
    </row>
    <row r="7503" spans="1:7" x14ac:dyDescent="0.2">
      <c r="A7503" s="15">
        <v>10000</v>
      </c>
      <c r="B7503" s="15">
        <v>9.7600000000000006E-2</v>
      </c>
      <c r="C7503" s="15" t="s">
        <v>44</v>
      </c>
      <c r="D7503" s="15">
        <v>42000</v>
      </c>
      <c r="E7503" s="15">
        <v>36</v>
      </c>
      <c r="F7503" s="15">
        <v>10</v>
      </c>
      <c r="G7503" s="15">
        <v>0</v>
      </c>
    </row>
    <row r="7504" spans="1:7" x14ac:dyDescent="0.2">
      <c r="A7504" s="15">
        <v>12000</v>
      </c>
      <c r="B7504" s="15">
        <v>6.6199999999999995E-2</v>
      </c>
      <c r="C7504" s="15" t="s">
        <v>44</v>
      </c>
      <c r="D7504" s="15">
        <v>35000</v>
      </c>
      <c r="E7504" s="15">
        <v>36</v>
      </c>
      <c r="F7504" s="15">
        <v>4</v>
      </c>
      <c r="G7504" s="15">
        <v>0</v>
      </c>
    </row>
    <row r="7505" spans="1:7" x14ac:dyDescent="0.2">
      <c r="A7505" s="15">
        <v>4800</v>
      </c>
      <c r="B7505" s="15">
        <v>0.1399</v>
      </c>
      <c r="C7505" s="15" t="s">
        <v>44</v>
      </c>
      <c r="D7505" s="15">
        <v>70000</v>
      </c>
      <c r="E7505" s="15">
        <v>36</v>
      </c>
      <c r="F7505" s="15">
        <v>1</v>
      </c>
      <c r="G7505" s="15">
        <v>0</v>
      </c>
    </row>
    <row r="7506" spans="1:7" x14ac:dyDescent="0.2">
      <c r="A7506" s="15">
        <v>4000</v>
      </c>
      <c r="B7506" s="15">
        <v>0.1212</v>
      </c>
      <c r="C7506" s="15" t="s">
        <v>44</v>
      </c>
      <c r="D7506" s="15">
        <v>36000</v>
      </c>
      <c r="E7506" s="15">
        <v>36</v>
      </c>
      <c r="F7506" s="15">
        <v>5</v>
      </c>
      <c r="G7506" s="15">
        <v>0</v>
      </c>
    </row>
    <row r="7507" spans="1:7" x14ac:dyDescent="0.2">
      <c r="A7507" s="15">
        <v>10000</v>
      </c>
      <c r="B7507" s="15">
        <v>0.15809999999999999</v>
      </c>
      <c r="C7507" s="15" t="s">
        <v>44</v>
      </c>
      <c r="D7507" s="15">
        <v>42000</v>
      </c>
      <c r="E7507" s="15">
        <v>36</v>
      </c>
      <c r="F7507" s="15">
        <v>7</v>
      </c>
      <c r="G7507" s="15">
        <v>0</v>
      </c>
    </row>
    <row r="7508" spans="1:7" x14ac:dyDescent="0.2">
      <c r="A7508" s="15">
        <v>23500</v>
      </c>
      <c r="B7508" s="15">
        <v>0.20499999999999999</v>
      </c>
      <c r="C7508" s="15" t="s">
        <v>46</v>
      </c>
      <c r="D7508" s="15">
        <v>101300</v>
      </c>
      <c r="E7508" s="15">
        <v>60</v>
      </c>
      <c r="F7508" s="15">
        <v>8</v>
      </c>
      <c r="G7508" s="15">
        <v>0</v>
      </c>
    </row>
    <row r="7509" spans="1:7" x14ac:dyDescent="0.2">
      <c r="A7509" s="15">
        <v>10000</v>
      </c>
      <c r="B7509" s="15">
        <v>0.1074</v>
      </c>
      <c r="C7509" s="15" t="s">
        <v>44</v>
      </c>
      <c r="D7509" s="15">
        <v>54000</v>
      </c>
      <c r="E7509" s="15">
        <v>36</v>
      </c>
      <c r="F7509" s="15">
        <v>0.5</v>
      </c>
      <c r="G7509" s="15">
        <v>0</v>
      </c>
    </row>
    <row r="7510" spans="1:7" x14ac:dyDescent="0.2">
      <c r="A7510" s="15">
        <v>20500</v>
      </c>
      <c r="B7510" s="15">
        <v>0.1074</v>
      </c>
      <c r="C7510" s="15" t="s">
        <v>46</v>
      </c>
      <c r="D7510" s="15">
        <v>45000</v>
      </c>
      <c r="E7510" s="15">
        <v>36</v>
      </c>
      <c r="F7510" s="15">
        <v>7</v>
      </c>
      <c r="G7510" s="15">
        <v>1</v>
      </c>
    </row>
    <row r="7511" spans="1:7" x14ac:dyDescent="0.2">
      <c r="A7511" s="15">
        <v>3000</v>
      </c>
      <c r="B7511" s="15">
        <v>0.15809999999999999</v>
      </c>
      <c r="C7511" s="15" t="s">
        <v>44</v>
      </c>
      <c r="D7511" s="15">
        <v>19200</v>
      </c>
      <c r="E7511" s="15">
        <v>36</v>
      </c>
      <c r="F7511" s="15">
        <v>0.5</v>
      </c>
      <c r="G7511" s="15">
        <v>1</v>
      </c>
    </row>
    <row r="7512" spans="1:7" x14ac:dyDescent="0.2">
      <c r="A7512" s="15">
        <v>35000</v>
      </c>
      <c r="B7512" s="15">
        <v>0.20499999999999999</v>
      </c>
      <c r="C7512" s="15" t="s">
        <v>44</v>
      </c>
      <c r="D7512" s="15">
        <v>190000</v>
      </c>
      <c r="E7512" s="15">
        <v>60</v>
      </c>
      <c r="F7512" s="15">
        <v>8</v>
      </c>
      <c r="G7512" s="15">
        <v>0</v>
      </c>
    </row>
    <row r="7513" spans="1:7" x14ac:dyDescent="0.2">
      <c r="A7513" s="15">
        <v>14500</v>
      </c>
      <c r="B7513" s="15">
        <v>6.0299999999999999E-2</v>
      </c>
      <c r="C7513" s="15" t="s">
        <v>44</v>
      </c>
      <c r="D7513" s="15">
        <v>56000</v>
      </c>
      <c r="E7513" s="15">
        <v>36</v>
      </c>
      <c r="F7513" s="15">
        <v>6</v>
      </c>
      <c r="G7513" s="15">
        <v>0</v>
      </c>
    </row>
    <row r="7514" spans="1:7" x14ac:dyDescent="0.2">
      <c r="A7514" s="15">
        <v>19200</v>
      </c>
      <c r="B7514" s="15">
        <v>7.9000000000000001E-2</v>
      </c>
      <c r="C7514" s="15" t="s">
        <v>45</v>
      </c>
      <c r="D7514" s="15">
        <v>39000</v>
      </c>
      <c r="E7514" s="15">
        <v>36</v>
      </c>
      <c r="F7514" s="15">
        <v>10</v>
      </c>
      <c r="G7514" s="15">
        <v>0</v>
      </c>
    </row>
    <row r="7515" spans="1:7" x14ac:dyDescent="0.2">
      <c r="A7515" s="15">
        <v>23550</v>
      </c>
      <c r="B7515" s="15">
        <v>0.1855</v>
      </c>
      <c r="C7515" s="15" t="s">
        <v>46</v>
      </c>
      <c r="D7515" s="15">
        <v>115000</v>
      </c>
      <c r="E7515" s="15">
        <v>36</v>
      </c>
      <c r="F7515" s="15">
        <v>4</v>
      </c>
      <c r="G7515" s="15">
        <v>0</v>
      </c>
    </row>
    <row r="7516" spans="1:7" x14ac:dyDescent="0.2">
      <c r="A7516" s="15">
        <v>16000</v>
      </c>
      <c r="B7516" s="15">
        <v>0.1399</v>
      </c>
      <c r="C7516" s="15" t="s">
        <v>44</v>
      </c>
      <c r="D7516" s="16">
        <v>100000</v>
      </c>
      <c r="E7516" s="15">
        <v>36</v>
      </c>
      <c r="F7516" s="15">
        <v>7</v>
      </c>
      <c r="G7516" s="15">
        <v>0</v>
      </c>
    </row>
    <row r="7517" spans="1:7" x14ac:dyDescent="0.2">
      <c r="A7517" s="15">
        <v>10000</v>
      </c>
      <c r="B7517" s="15">
        <v>8.8999999999999996E-2</v>
      </c>
      <c r="C7517" s="15" t="s">
        <v>46</v>
      </c>
      <c r="D7517" s="15">
        <v>138000</v>
      </c>
      <c r="E7517" s="15">
        <v>36</v>
      </c>
      <c r="F7517" s="15">
        <v>6</v>
      </c>
      <c r="G7517" s="15">
        <v>0</v>
      </c>
    </row>
    <row r="7518" spans="1:7" x14ac:dyDescent="0.2">
      <c r="A7518" s="15">
        <v>6000</v>
      </c>
      <c r="B7518" s="15">
        <v>9.7600000000000006E-2</v>
      </c>
      <c r="C7518" s="15" t="s">
        <v>46</v>
      </c>
      <c r="D7518" s="15">
        <v>71000</v>
      </c>
      <c r="E7518" s="15">
        <v>36</v>
      </c>
      <c r="F7518" s="15">
        <v>2</v>
      </c>
      <c r="G7518" s="15">
        <v>0</v>
      </c>
    </row>
    <row r="7519" spans="1:7" x14ac:dyDescent="0.2">
      <c r="A7519" s="15">
        <v>25000</v>
      </c>
      <c r="B7519" s="15">
        <v>0.1399</v>
      </c>
      <c r="C7519" s="15" t="s">
        <v>46</v>
      </c>
      <c r="D7519" s="15">
        <v>114645</v>
      </c>
      <c r="E7519" s="15">
        <v>36</v>
      </c>
      <c r="F7519" s="15">
        <v>10</v>
      </c>
      <c r="G7519" s="15">
        <v>0</v>
      </c>
    </row>
    <row r="7520" spans="1:7" x14ac:dyDescent="0.2">
      <c r="A7520" s="15">
        <v>12000</v>
      </c>
      <c r="B7520" s="15">
        <v>0.1074</v>
      </c>
      <c r="C7520" s="15" t="s">
        <v>44</v>
      </c>
      <c r="D7520" s="15">
        <v>54500</v>
      </c>
      <c r="E7520" s="15">
        <v>36</v>
      </c>
      <c r="F7520" s="15">
        <v>7</v>
      </c>
      <c r="G7520" s="15">
        <v>0</v>
      </c>
    </row>
    <row r="7521" spans="1:7" x14ac:dyDescent="0.2">
      <c r="A7521" s="15">
        <v>1000</v>
      </c>
      <c r="B7521" s="15">
        <v>0.14649999999999999</v>
      </c>
      <c r="C7521" s="15" t="s">
        <v>44</v>
      </c>
      <c r="D7521" s="15">
        <v>40800</v>
      </c>
      <c r="E7521" s="15">
        <v>36</v>
      </c>
      <c r="F7521" s="15">
        <v>7</v>
      </c>
      <c r="G7521" s="15">
        <v>0</v>
      </c>
    </row>
    <row r="7522" spans="1:7" x14ac:dyDescent="0.2">
      <c r="A7522" s="15">
        <v>12000</v>
      </c>
      <c r="B7522" s="15">
        <v>0.13669999999999999</v>
      </c>
      <c r="C7522" s="15" t="s">
        <v>44</v>
      </c>
      <c r="D7522" s="15">
        <v>29000</v>
      </c>
      <c r="E7522" s="15">
        <v>36</v>
      </c>
      <c r="F7522" s="15">
        <v>3</v>
      </c>
      <c r="G7522" s="15">
        <v>0</v>
      </c>
    </row>
    <row r="7523" spans="1:7" x14ac:dyDescent="0.2">
      <c r="A7523" s="15">
        <v>15000</v>
      </c>
      <c r="B7523" s="15">
        <v>0.1399</v>
      </c>
      <c r="C7523" s="15" t="s">
        <v>44</v>
      </c>
      <c r="D7523" s="15">
        <v>63000</v>
      </c>
      <c r="E7523" s="15">
        <v>36</v>
      </c>
      <c r="F7523" s="15">
        <v>2</v>
      </c>
      <c r="G7523" s="15">
        <v>0</v>
      </c>
    </row>
    <row r="7524" spans="1:7" x14ac:dyDescent="0.2">
      <c r="A7524" s="15">
        <v>7000</v>
      </c>
      <c r="B7524" s="15">
        <v>0.14649999999999999</v>
      </c>
      <c r="C7524" s="15" t="s">
        <v>44</v>
      </c>
      <c r="D7524" s="15">
        <v>38500</v>
      </c>
      <c r="E7524" s="15">
        <v>36</v>
      </c>
      <c r="F7524" s="15">
        <v>10</v>
      </c>
      <c r="G7524" s="15">
        <v>0</v>
      </c>
    </row>
    <row r="7525" spans="1:7" x14ac:dyDescent="0.2">
      <c r="A7525" s="15">
        <v>12000</v>
      </c>
      <c r="B7525" s="15">
        <v>0.1799</v>
      </c>
      <c r="C7525" s="15" t="s">
        <v>44</v>
      </c>
      <c r="D7525" s="15">
        <v>98000</v>
      </c>
      <c r="E7525" s="15">
        <v>36</v>
      </c>
      <c r="F7525" s="15">
        <v>8</v>
      </c>
      <c r="G7525" s="15">
        <v>1</v>
      </c>
    </row>
    <row r="7526" spans="1:7" x14ac:dyDescent="0.2">
      <c r="A7526" s="15">
        <v>5400</v>
      </c>
      <c r="B7526" s="15">
        <v>0.1074</v>
      </c>
      <c r="C7526" s="15" t="s">
        <v>46</v>
      </c>
      <c r="D7526" s="15">
        <v>30000</v>
      </c>
      <c r="E7526" s="15">
        <v>36</v>
      </c>
      <c r="F7526" s="15">
        <v>6</v>
      </c>
      <c r="G7526" s="15">
        <v>1</v>
      </c>
    </row>
    <row r="7527" spans="1:7" x14ac:dyDescent="0.2">
      <c r="A7527" s="15">
        <v>14000</v>
      </c>
      <c r="B7527" s="15">
        <v>8.8999999999999996E-2</v>
      </c>
      <c r="C7527" s="15" t="s">
        <v>44</v>
      </c>
      <c r="D7527" s="15">
        <v>120000</v>
      </c>
      <c r="E7527" s="15">
        <v>36</v>
      </c>
      <c r="F7527" s="15">
        <v>0.5</v>
      </c>
      <c r="G7527" s="15">
        <v>0</v>
      </c>
    </row>
    <row r="7528" spans="1:7" x14ac:dyDescent="0.2">
      <c r="A7528" s="15">
        <v>8000</v>
      </c>
      <c r="B7528" s="15">
        <v>0.17269999999999999</v>
      </c>
      <c r="C7528" s="15" t="s">
        <v>44</v>
      </c>
      <c r="D7528" s="15">
        <v>32400</v>
      </c>
      <c r="E7528" s="15">
        <v>36</v>
      </c>
      <c r="F7528" s="15">
        <v>0.5</v>
      </c>
      <c r="G7528" s="15">
        <v>0</v>
      </c>
    </row>
    <row r="7529" spans="1:7" x14ac:dyDescent="0.2">
      <c r="A7529" s="15">
        <v>12000</v>
      </c>
      <c r="B7529" s="15">
        <v>0.15310000000000001</v>
      </c>
      <c r="C7529" s="15" t="s">
        <v>46</v>
      </c>
      <c r="D7529" s="15">
        <v>53000</v>
      </c>
      <c r="E7529" s="15">
        <v>36</v>
      </c>
      <c r="F7529" s="15">
        <v>3</v>
      </c>
      <c r="G7529" s="15">
        <v>0</v>
      </c>
    </row>
    <row r="7530" spans="1:7" x14ac:dyDescent="0.2">
      <c r="A7530" s="15">
        <v>7000</v>
      </c>
      <c r="B7530" s="15">
        <v>8.8999999999999996E-2</v>
      </c>
      <c r="C7530" s="15" t="s">
        <v>46</v>
      </c>
      <c r="D7530" s="15">
        <v>38000</v>
      </c>
      <c r="E7530" s="15">
        <v>36</v>
      </c>
      <c r="F7530" s="15">
        <v>10</v>
      </c>
      <c r="G7530" s="15">
        <v>0</v>
      </c>
    </row>
    <row r="7531" spans="1:7" x14ac:dyDescent="0.2">
      <c r="A7531" s="15">
        <v>5000</v>
      </c>
      <c r="B7531" s="15">
        <v>0.1212</v>
      </c>
      <c r="C7531" s="15" t="s">
        <v>46</v>
      </c>
      <c r="D7531" s="15">
        <v>250000</v>
      </c>
      <c r="E7531" s="15">
        <v>36</v>
      </c>
      <c r="F7531" s="15">
        <v>5</v>
      </c>
      <c r="G7531" s="15">
        <v>0</v>
      </c>
    </row>
    <row r="7532" spans="1:7" x14ac:dyDescent="0.2">
      <c r="A7532" s="15">
        <v>1275</v>
      </c>
      <c r="B7532" s="15">
        <v>0.1855</v>
      </c>
      <c r="C7532" s="15" t="s">
        <v>44</v>
      </c>
      <c r="D7532" s="15">
        <v>22000</v>
      </c>
      <c r="E7532" s="15">
        <v>36</v>
      </c>
      <c r="F7532" s="15">
        <v>7</v>
      </c>
      <c r="G7532" s="15">
        <v>0</v>
      </c>
    </row>
    <row r="7533" spans="1:7" x14ac:dyDescent="0.2">
      <c r="A7533" s="15">
        <v>4000</v>
      </c>
      <c r="B7533" s="15">
        <v>8.8999999999999996E-2</v>
      </c>
      <c r="C7533" s="15" t="s">
        <v>46</v>
      </c>
      <c r="D7533" s="15">
        <v>77423.7</v>
      </c>
      <c r="E7533" s="15">
        <v>36</v>
      </c>
      <c r="F7533" s="15">
        <v>1</v>
      </c>
      <c r="G7533" s="15">
        <v>0</v>
      </c>
    </row>
    <row r="7534" spans="1:7" x14ac:dyDescent="0.2">
      <c r="A7534" s="15">
        <v>6000</v>
      </c>
      <c r="B7534" s="15">
        <v>0.12690000000000001</v>
      </c>
      <c r="C7534" s="15" t="s">
        <v>44</v>
      </c>
      <c r="D7534" s="15">
        <v>60000</v>
      </c>
      <c r="E7534" s="15">
        <v>36</v>
      </c>
      <c r="F7534" s="15">
        <v>0.5</v>
      </c>
      <c r="G7534" s="15">
        <v>0</v>
      </c>
    </row>
    <row r="7535" spans="1:7" x14ac:dyDescent="0.2">
      <c r="A7535" s="15">
        <v>18500</v>
      </c>
      <c r="B7535" s="15">
        <v>0.1527</v>
      </c>
      <c r="C7535" s="15" t="s">
        <v>46</v>
      </c>
      <c r="D7535" s="15">
        <v>40000</v>
      </c>
      <c r="E7535" s="15">
        <v>60</v>
      </c>
      <c r="F7535" s="15">
        <v>7</v>
      </c>
      <c r="G7535" s="15">
        <v>0</v>
      </c>
    </row>
    <row r="7536" spans="1:7" x14ac:dyDescent="0.2">
      <c r="A7536" s="15">
        <v>3000</v>
      </c>
      <c r="B7536" s="15">
        <v>0.1242</v>
      </c>
      <c r="C7536" s="15" t="s">
        <v>44</v>
      </c>
      <c r="D7536" s="15">
        <v>51600</v>
      </c>
      <c r="E7536" s="15">
        <v>36</v>
      </c>
      <c r="F7536" s="15">
        <v>4</v>
      </c>
      <c r="G7536" s="15">
        <v>1</v>
      </c>
    </row>
    <row r="7537" spans="1:7" x14ac:dyDescent="0.2">
      <c r="A7537" s="15">
        <v>16000</v>
      </c>
      <c r="B7537" s="15">
        <v>0.12690000000000001</v>
      </c>
      <c r="C7537" s="15" t="s">
        <v>46</v>
      </c>
      <c r="D7537" s="15">
        <v>85000</v>
      </c>
      <c r="E7537" s="15">
        <v>60</v>
      </c>
      <c r="F7537" s="15">
        <v>10</v>
      </c>
      <c r="G7537" s="15">
        <v>0</v>
      </c>
    </row>
    <row r="7538" spans="1:7" x14ac:dyDescent="0.2">
      <c r="A7538" s="15">
        <v>35000</v>
      </c>
      <c r="B7538" s="15">
        <v>0.16769999999999999</v>
      </c>
      <c r="C7538" s="15" t="s">
        <v>45</v>
      </c>
      <c r="D7538" s="16">
        <v>300000</v>
      </c>
      <c r="E7538" s="15">
        <v>36</v>
      </c>
      <c r="F7538" s="15">
        <v>7</v>
      </c>
      <c r="G7538" s="15">
        <v>0</v>
      </c>
    </row>
    <row r="7539" spans="1:7" x14ac:dyDescent="0.2">
      <c r="A7539" s="15">
        <v>10000</v>
      </c>
      <c r="B7539" s="15">
        <v>7.9000000000000001E-2</v>
      </c>
      <c r="C7539" s="15" t="s">
        <v>45</v>
      </c>
      <c r="D7539" s="15">
        <v>52000</v>
      </c>
      <c r="E7539" s="15">
        <v>36</v>
      </c>
      <c r="F7539" s="15">
        <v>10</v>
      </c>
      <c r="G7539" s="15">
        <v>0</v>
      </c>
    </row>
    <row r="7540" spans="1:7" x14ac:dyDescent="0.2">
      <c r="A7540" s="15">
        <v>4150</v>
      </c>
      <c r="B7540" s="15">
        <v>7.51E-2</v>
      </c>
      <c r="C7540" s="15" t="s">
        <v>46</v>
      </c>
      <c r="D7540" s="15">
        <v>108000</v>
      </c>
      <c r="E7540" s="15">
        <v>36</v>
      </c>
      <c r="F7540" s="15">
        <v>3</v>
      </c>
      <c r="G7540" s="15">
        <v>0</v>
      </c>
    </row>
    <row r="7541" spans="1:7" x14ac:dyDescent="0.2">
      <c r="A7541" s="15">
        <v>5000</v>
      </c>
      <c r="B7541" s="15">
        <v>0.13489999999999999</v>
      </c>
      <c r="C7541" s="15" t="s">
        <v>46</v>
      </c>
      <c r="D7541" s="15">
        <v>165000</v>
      </c>
      <c r="E7541" s="15">
        <v>36</v>
      </c>
      <c r="F7541" s="15">
        <v>10</v>
      </c>
      <c r="G7541" s="15">
        <v>0</v>
      </c>
    </row>
    <row r="7542" spans="1:7" x14ac:dyDescent="0.2">
      <c r="A7542" s="15">
        <v>8000</v>
      </c>
      <c r="B7542" s="15">
        <v>7.9000000000000001E-2</v>
      </c>
      <c r="C7542" s="15" t="s">
        <v>44</v>
      </c>
      <c r="D7542" s="15">
        <v>25000</v>
      </c>
      <c r="E7542" s="15">
        <v>36</v>
      </c>
      <c r="F7542" s="15">
        <v>0.5</v>
      </c>
      <c r="G7542" s="15">
        <v>0</v>
      </c>
    </row>
    <row r="7543" spans="1:7" x14ac:dyDescent="0.2">
      <c r="A7543" s="15">
        <v>35000</v>
      </c>
      <c r="B7543" s="15">
        <v>0.17269999999999999</v>
      </c>
      <c r="C7543" s="15" t="s">
        <v>46</v>
      </c>
      <c r="D7543" s="15">
        <v>145000</v>
      </c>
      <c r="E7543" s="15">
        <v>36</v>
      </c>
      <c r="F7543" s="15">
        <v>10</v>
      </c>
      <c r="G7543" s="15">
        <v>0</v>
      </c>
    </row>
    <row r="7544" spans="1:7" x14ac:dyDescent="0.2">
      <c r="A7544" s="15">
        <v>21000</v>
      </c>
      <c r="B7544" s="15">
        <v>0.1242</v>
      </c>
      <c r="C7544" s="15" t="s">
        <v>44</v>
      </c>
      <c r="D7544" s="15">
        <v>106000</v>
      </c>
      <c r="E7544" s="15">
        <v>36</v>
      </c>
      <c r="F7544" s="15">
        <v>9</v>
      </c>
      <c r="G7544" s="15">
        <v>0</v>
      </c>
    </row>
    <row r="7545" spans="1:7" x14ac:dyDescent="0.2">
      <c r="A7545" s="15">
        <v>9000</v>
      </c>
      <c r="B7545" s="15">
        <v>0.1527</v>
      </c>
      <c r="C7545" s="15" t="s">
        <v>44</v>
      </c>
      <c r="D7545" s="15">
        <v>40000</v>
      </c>
      <c r="E7545" s="15">
        <v>36</v>
      </c>
      <c r="F7545" s="15">
        <v>7</v>
      </c>
      <c r="G7545" s="15">
        <v>1</v>
      </c>
    </row>
    <row r="7546" spans="1:7" x14ac:dyDescent="0.2">
      <c r="A7546" s="15">
        <v>10000</v>
      </c>
      <c r="B7546" s="15">
        <v>0.1242</v>
      </c>
      <c r="C7546" s="15" t="s">
        <v>46</v>
      </c>
      <c r="D7546" s="15">
        <v>65000</v>
      </c>
      <c r="E7546" s="15">
        <v>36</v>
      </c>
      <c r="F7546" s="15">
        <v>5</v>
      </c>
      <c r="G7546" s="15">
        <v>0</v>
      </c>
    </row>
    <row r="7547" spans="1:7" x14ac:dyDescent="0.2">
      <c r="A7547" s="15">
        <v>15000</v>
      </c>
      <c r="B7547" s="15">
        <v>8.8999999999999996E-2</v>
      </c>
      <c r="C7547" s="15" t="s">
        <v>44</v>
      </c>
      <c r="D7547" s="15">
        <v>69500</v>
      </c>
      <c r="E7547" s="15">
        <v>36</v>
      </c>
      <c r="F7547" s="15">
        <v>7</v>
      </c>
      <c r="G7547" s="15">
        <v>0</v>
      </c>
    </row>
    <row r="7548" spans="1:7" x14ac:dyDescent="0.2">
      <c r="A7548" s="15">
        <v>12000</v>
      </c>
      <c r="B7548" s="15">
        <v>0.13489999999999999</v>
      </c>
      <c r="C7548" s="15" t="s">
        <v>44</v>
      </c>
      <c r="D7548" s="15">
        <v>24000</v>
      </c>
      <c r="E7548" s="15">
        <v>36</v>
      </c>
      <c r="F7548" s="15">
        <v>7</v>
      </c>
      <c r="G7548" s="15">
        <v>0</v>
      </c>
    </row>
    <row r="7549" spans="1:7" x14ac:dyDescent="0.2">
      <c r="A7549" s="15">
        <v>28000</v>
      </c>
      <c r="B7549" s="15">
        <v>0.12690000000000001</v>
      </c>
      <c r="C7549" s="15" t="s">
        <v>44</v>
      </c>
      <c r="D7549" s="15">
        <v>70000</v>
      </c>
      <c r="E7549" s="15">
        <v>36</v>
      </c>
      <c r="F7549" s="15">
        <v>4</v>
      </c>
      <c r="G7549" s="15">
        <v>1</v>
      </c>
    </row>
    <row r="7550" spans="1:7" x14ac:dyDescent="0.2">
      <c r="A7550" s="15">
        <v>10000</v>
      </c>
      <c r="B7550" s="15">
        <v>7.51E-2</v>
      </c>
      <c r="C7550" s="15" t="s">
        <v>46</v>
      </c>
      <c r="D7550" s="15">
        <v>29000</v>
      </c>
      <c r="E7550" s="15">
        <v>36</v>
      </c>
      <c r="F7550" s="15">
        <v>2</v>
      </c>
      <c r="G7550" s="15">
        <v>0</v>
      </c>
    </row>
    <row r="7551" spans="1:7" x14ac:dyDescent="0.2">
      <c r="A7551" s="15">
        <v>14125</v>
      </c>
      <c r="B7551" s="15">
        <v>0.1065</v>
      </c>
      <c r="C7551" s="15" t="s">
        <v>46</v>
      </c>
      <c r="D7551" s="15">
        <v>60000</v>
      </c>
      <c r="E7551" s="15">
        <v>36</v>
      </c>
      <c r="F7551" s="15">
        <v>2</v>
      </c>
      <c r="G7551" s="15">
        <v>0</v>
      </c>
    </row>
    <row r="7552" spans="1:7" x14ac:dyDescent="0.2">
      <c r="A7552" s="15">
        <v>16800</v>
      </c>
      <c r="B7552" s="15">
        <v>0.1171</v>
      </c>
      <c r="C7552" s="15" t="s">
        <v>46</v>
      </c>
      <c r="D7552" s="15">
        <v>94000</v>
      </c>
      <c r="E7552" s="15">
        <v>36</v>
      </c>
      <c r="F7552" s="15">
        <v>3</v>
      </c>
      <c r="G7552" s="15">
        <v>0</v>
      </c>
    </row>
    <row r="7553" spans="1:7" x14ac:dyDescent="0.2">
      <c r="A7553" s="15">
        <v>16000</v>
      </c>
      <c r="B7553" s="15">
        <v>0.12690000000000001</v>
      </c>
      <c r="C7553" s="15" t="s">
        <v>46</v>
      </c>
      <c r="D7553" s="15">
        <v>105000</v>
      </c>
      <c r="E7553" s="15">
        <v>36</v>
      </c>
      <c r="F7553" s="15">
        <v>1</v>
      </c>
      <c r="G7553" s="15">
        <v>0</v>
      </c>
    </row>
    <row r="7554" spans="1:7" x14ac:dyDescent="0.2">
      <c r="A7554" s="15">
        <v>35000</v>
      </c>
      <c r="B7554" s="15">
        <v>0.1991</v>
      </c>
      <c r="C7554" s="15" t="s">
        <v>46</v>
      </c>
      <c r="D7554" s="15">
        <v>132000</v>
      </c>
      <c r="E7554" s="15">
        <v>60</v>
      </c>
      <c r="F7554" s="15">
        <v>10</v>
      </c>
      <c r="G7554" s="15">
        <v>0</v>
      </c>
    </row>
    <row r="7555" spans="1:7" x14ac:dyDescent="0.2">
      <c r="A7555" s="15">
        <v>16100</v>
      </c>
      <c r="B7555" s="15">
        <v>0.22739999999999999</v>
      </c>
      <c r="C7555" s="15" t="s">
        <v>44</v>
      </c>
      <c r="D7555" s="15">
        <v>65000</v>
      </c>
      <c r="E7555" s="15">
        <v>60</v>
      </c>
      <c r="F7555" s="15">
        <v>0.5</v>
      </c>
      <c r="G7555" s="15">
        <v>1</v>
      </c>
    </row>
    <row r="7556" spans="1:7" x14ac:dyDescent="0.2">
      <c r="A7556" s="15">
        <v>8000</v>
      </c>
      <c r="B7556" s="15">
        <v>7.9000000000000001E-2</v>
      </c>
      <c r="C7556" s="15" t="s">
        <v>44</v>
      </c>
      <c r="D7556" s="15">
        <v>87600</v>
      </c>
      <c r="E7556" s="15">
        <v>36</v>
      </c>
      <c r="F7556" s="15">
        <v>10</v>
      </c>
      <c r="G7556" s="15">
        <v>0</v>
      </c>
    </row>
    <row r="7557" spans="1:7" x14ac:dyDescent="0.2">
      <c r="A7557" s="15">
        <v>26400</v>
      </c>
      <c r="B7557" s="15">
        <v>0.23910000000000001</v>
      </c>
      <c r="C7557" s="15" t="s">
        <v>44</v>
      </c>
      <c r="D7557" s="15">
        <v>52800</v>
      </c>
      <c r="E7557" s="15">
        <v>60</v>
      </c>
      <c r="F7557" s="15">
        <v>8</v>
      </c>
      <c r="G7557" s="15">
        <v>1</v>
      </c>
    </row>
    <row r="7558" spans="1:7" x14ac:dyDescent="0.2">
      <c r="A7558" s="15">
        <v>3000</v>
      </c>
      <c r="B7558" s="15">
        <v>7.9000000000000001E-2</v>
      </c>
      <c r="C7558" s="15" t="s">
        <v>46</v>
      </c>
      <c r="D7558" s="15">
        <v>55000</v>
      </c>
      <c r="E7558" s="15">
        <v>36</v>
      </c>
      <c r="F7558" s="15">
        <v>6</v>
      </c>
      <c r="G7558" s="15">
        <v>0</v>
      </c>
    </row>
    <row r="7559" spans="1:7" x14ac:dyDescent="0.2">
      <c r="A7559" s="15">
        <v>4000</v>
      </c>
      <c r="B7559" s="15">
        <v>0.17580000000000001</v>
      </c>
      <c r="C7559" s="15" t="s">
        <v>44</v>
      </c>
      <c r="D7559" s="15">
        <v>54000</v>
      </c>
      <c r="E7559" s="15">
        <v>36</v>
      </c>
      <c r="F7559" s="15">
        <v>6</v>
      </c>
      <c r="G7559" s="15">
        <v>1</v>
      </c>
    </row>
    <row r="7560" spans="1:7" x14ac:dyDescent="0.2">
      <c r="A7560" s="15">
        <v>6000</v>
      </c>
      <c r="B7560" s="15">
        <v>8.8999999999999996E-2</v>
      </c>
      <c r="C7560" s="15" t="s">
        <v>46</v>
      </c>
      <c r="D7560" s="15">
        <v>152852</v>
      </c>
      <c r="E7560" s="15">
        <v>36</v>
      </c>
      <c r="F7560" s="15">
        <v>9</v>
      </c>
      <c r="G7560" s="15">
        <v>0</v>
      </c>
    </row>
    <row r="7561" spans="1:7" x14ac:dyDescent="0.2">
      <c r="A7561" s="15">
        <v>12000</v>
      </c>
      <c r="B7561" s="15">
        <v>0.1242</v>
      </c>
      <c r="C7561" s="15" t="s">
        <v>46</v>
      </c>
      <c r="D7561" s="15">
        <v>49619.37</v>
      </c>
      <c r="E7561" s="15">
        <v>36</v>
      </c>
      <c r="F7561" s="15">
        <v>10</v>
      </c>
      <c r="G7561" s="15">
        <v>0</v>
      </c>
    </row>
    <row r="7562" spans="1:7" x14ac:dyDescent="0.2">
      <c r="A7562" s="15">
        <v>6000</v>
      </c>
      <c r="B7562" s="15">
        <v>6.0299999999999999E-2</v>
      </c>
      <c r="C7562" s="15" t="s">
        <v>44</v>
      </c>
      <c r="D7562" s="15">
        <v>31200</v>
      </c>
      <c r="E7562" s="15">
        <v>36</v>
      </c>
      <c r="F7562" s="15">
        <v>2</v>
      </c>
      <c r="G7562" s="15">
        <v>0</v>
      </c>
    </row>
    <row r="7563" spans="1:7" x14ac:dyDescent="0.2">
      <c r="A7563" s="15">
        <v>14000</v>
      </c>
      <c r="B7563" s="15">
        <v>0.1065</v>
      </c>
      <c r="C7563" s="15" t="s">
        <v>44</v>
      </c>
      <c r="D7563" s="15">
        <v>80000</v>
      </c>
      <c r="E7563" s="15">
        <v>36</v>
      </c>
      <c r="F7563" s="15">
        <v>10</v>
      </c>
      <c r="G7563" s="15">
        <v>0</v>
      </c>
    </row>
    <row r="7564" spans="1:7" x14ac:dyDescent="0.2">
      <c r="A7564" s="15">
        <v>12000</v>
      </c>
      <c r="B7564" s="15">
        <v>7.51E-2</v>
      </c>
      <c r="C7564" s="15" t="s">
        <v>44</v>
      </c>
      <c r="D7564" s="15">
        <v>230000</v>
      </c>
      <c r="E7564" s="15">
        <v>36</v>
      </c>
      <c r="F7564" s="15">
        <v>3</v>
      </c>
      <c r="G7564" s="15">
        <v>1</v>
      </c>
    </row>
    <row r="7565" spans="1:7" x14ac:dyDescent="0.2">
      <c r="A7565" s="15">
        <v>10000</v>
      </c>
      <c r="B7565" s="15">
        <v>0.1242</v>
      </c>
      <c r="C7565" s="15" t="s">
        <v>45</v>
      </c>
      <c r="D7565" s="15">
        <v>35000</v>
      </c>
      <c r="E7565" s="15">
        <v>36</v>
      </c>
      <c r="F7565" s="15">
        <v>8</v>
      </c>
      <c r="G7565" s="15">
        <v>0</v>
      </c>
    </row>
    <row r="7566" spans="1:7" x14ac:dyDescent="0.2">
      <c r="A7566" s="15">
        <v>6500</v>
      </c>
      <c r="B7566" s="15">
        <v>6.0299999999999999E-2</v>
      </c>
      <c r="C7566" s="15" t="s">
        <v>44</v>
      </c>
      <c r="D7566" s="15">
        <v>37200</v>
      </c>
      <c r="E7566" s="15">
        <v>36</v>
      </c>
      <c r="F7566" s="15">
        <v>2</v>
      </c>
      <c r="G7566" s="15">
        <v>0</v>
      </c>
    </row>
    <row r="7567" spans="1:7" x14ac:dyDescent="0.2">
      <c r="A7567" s="15">
        <v>5000</v>
      </c>
      <c r="B7567" s="15">
        <v>0.14649999999999999</v>
      </c>
      <c r="C7567" s="15" t="s">
        <v>46</v>
      </c>
      <c r="D7567" s="16">
        <v>100000</v>
      </c>
      <c r="E7567" s="15">
        <v>36</v>
      </c>
      <c r="F7567" s="15">
        <v>1</v>
      </c>
      <c r="G7567" s="15">
        <v>0</v>
      </c>
    </row>
    <row r="7568" spans="1:7" x14ac:dyDescent="0.2">
      <c r="A7568" s="15">
        <v>5500</v>
      </c>
      <c r="B7568" s="15">
        <v>0.12690000000000001</v>
      </c>
      <c r="C7568" s="15" t="s">
        <v>44</v>
      </c>
      <c r="D7568" s="15">
        <v>21600</v>
      </c>
      <c r="E7568" s="15">
        <v>36</v>
      </c>
      <c r="F7568" s="15">
        <v>4</v>
      </c>
      <c r="G7568" s="15">
        <v>0</v>
      </c>
    </row>
    <row r="7569" spans="1:7" x14ac:dyDescent="0.2">
      <c r="A7569" s="15">
        <v>12000</v>
      </c>
      <c r="B7569" s="15">
        <v>8.8999999999999996E-2</v>
      </c>
      <c r="C7569" s="15" t="s">
        <v>44</v>
      </c>
      <c r="D7569" s="15">
        <v>60000</v>
      </c>
      <c r="E7569" s="15">
        <v>36</v>
      </c>
      <c r="F7569" s="15">
        <v>2</v>
      </c>
      <c r="G7569" s="15">
        <v>1</v>
      </c>
    </row>
    <row r="7570" spans="1:7" x14ac:dyDescent="0.2">
      <c r="A7570" s="15">
        <v>13000</v>
      </c>
      <c r="B7570" s="15">
        <v>0.1242</v>
      </c>
      <c r="C7570" s="15" t="s">
        <v>46</v>
      </c>
      <c r="D7570" s="15">
        <v>54000</v>
      </c>
      <c r="E7570" s="15">
        <v>36</v>
      </c>
      <c r="F7570" s="15">
        <v>2</v>
      </c>
      <c r="G7570" s="15">
        <v>0</v>
      </c>
    </row>
    <row r="7571" spans="1:7" x14ac:dyDescent="0.2">
      <c r="A7571" s="15">
        <v>12000</v>
      </c>
      <c r="B7571" s="15">
        <v>7.51E-2</v>
      </c>
      <c r="C7571" s="15" t="s">
        <v>46</v>
      </c>
      <c r="D7571" s="15">
        <v>75000</v>
      </c>
      <c r="E7571" s="15">
        <v>36</v>
      </c>
      <c r="F7571" s="15">
        <v>1</v>
      </c>
      <c r="G7571" s="15">
        <v>0</v>
      </c>
    </row>
    <row r="7572" spans="1:7" x14ac:dyDescent="0.2">
      <c r="A7572" s="15">
        <v>3200</v>
      </c>
      <c r="B7572" s="15">
        <v>0.15959999999999999</v>
      </c>
      <c r="C7572" s="15" t="s">
        <v>45</v>
      </c>
      <c r="D7572" s="15">
        <v>40000</v>
      </c>
      <c r="E7572" s="15">
        <v>36</v>
      </c>
      <c r="F7572" s="15">
        <v>4</v>
      </c>
      <c r="G7572" s="15">
        <v>0</v>
      </c>
    </row>
    <row r="7573" spans="1:7" x14ac:dyDescent="0.2">
      <c r="A7573" s="15">
        <v>11200</v>
      </c>
      <c r="B7573" s="15">
        <v>9.9099999999999994E-2</v>
      </c>
      <c r="C7573" s="15" t="s">
        <v>45</v>
      </c>
      <c r="D7573" s="15">
        <v>55000</v>
      </c>
      <c r="E7573" s="15">
        <v>36</v>
      </c>
      <c r="F7573" s="15">
        <v>10</v>
      </c>
      <c r="G7573" s="15">
        <v>0</v>
      </c>
    </row>
    <row r="7574" spans="1:7" x14ac:dyDescent="0.2">
      <c r="A7574" s="15">
        <v>21000</v>
      </c>
      <c r="B7574" s="15">
        <v>7.9000000000000001E-2</v>
      </c>
      <c r="C7574" s="15" t="s">
        <v>46</v>
      </c>
      <c r="D7574" s="15">
        <v>87500</v>
      </c>
      <c r="E7574" s="15">
        <v>36</v>
      </c>
      <c r="F7574" s="15">
        <v>10</v>
      </c>
      <c r="G7574" s="15">
        <v>0</v>
      </c>
    </row>
    <row r="7575" spans="1:7" x14ac:dyDescent="0.2">
      <c r="A7575" s="15">
        <v>18325</v>
      </c>
      <c r="B7575" s="15">
        <v>7.9000000000000001E-2</v>
      </c>
      <c r="C7575" s="15" t="s">
        <v>44</v>
      </c>
      <c r="D7575" s="15">
        <v>47715</v>
      </c>
      <c r="E7575" s="15">
        <v>36</v>
      </c>
      <c r="F7575" s="15">
        <v>1</v>
      </c>
      <c r="G7575" s="15">
        <v>0</v>
      </c>
    </row>
    <row r="7576" spans="1:7" x14ac:dyDescent="0.2">
      <c r="A7576" s="15">
        <v>35000</v>
      </c>
      <c r="B7576" s="15">
        <v>8.8999999999999996E-2</v>
      </c>
      <c r="C7576" s="15" t="s">
        <v>44</v>
      </c>
      <c r="D7576" s="15">
        <v>85000</v>
      </c>
      <c r="E7576" s="15">
        <v>36</v>
      </c>
      <c r="F7576" s="15">
        <v>0.5</v>
      </c>
      <c r="G7576" s="15">
        <v>0</v>
      </c>
    </row>
    <row r="7577" spans="1:7" x14ac:dyDescent="0.2">
      <c r="A7577" s="15">
        <v>28000</v>
      </c>
      <c r="B7577" s="15">
        <v>7.9000000000000001E-2</v>
      </c>
      <c r="C7577" s="15" t="s">
        <v>44</v>
      </c>
      <c r="D7577" s="15">
        <v>140000</v>
      </c>
      <c r="E7577" s="15">
        <v>36</v>
      </c>
      <c r="F7577" s="15">
        <v>10</v>
      </c>
      <c r="G7577" s="15">
        <v>0</v>
      </c>
    </row>
    <row r="7578" spans="1:7" x14ac:dyDescent="0.2">
      <c r="A7578" s="15">
        <v>1000</v>
      </c>
      <c r="B7578" s="15">
        <v>0.17269999999999999</v>
      </c>
      <c r="C7578" s="15" t="s">
        <v>44</v>
      </c>
      <c r="D7578" s="15">
        <v>25000</v>
      </c>
      <c r="E7578" s="15">
        <v>36</v>
      </c>
      <c r="F7578" s="15">
        <v>4</v>
      </c>
      <c r="G7578" s="15">
        <v>0</v>
      </c>
    </row>
    <row r="7579" spans="1:7" x14ac:dyDescent="0.2">
      <c r="A7579" s="15">
        <v>5400</v>
      </c>
      <c r="B7579" s="15">
        <v>6.6199999999999995E-2</v>
      </c>
      <c r="C7579" s="15" t="s">
        <v>45</v>
      </c>
      <c r="D7579" s="15">
        <v>36000</v>
      </c>
      <c r="E7579" s="15">
        <v>36</v>
      </c>
      <c r="F7579" s="15">
        <v>4</v>
      </c>
      <c r="G7579" s="15">
        <v>1</v>
      </c>
    </row>
    <row r="7580" spans="1:7" x14ac:dyDescent="0.2">
      <c r="A7580" s="15">
        <v>11250</v>
      </c>
      <c r="B7580" s="15">
        <v>0.12690000000000001</v>
      </c>
      <c r="C7580" s="15" t="s">
        <v>46</v>
      </c>
      <c r="D7580" s="15">
        <v>78000</v>
      </c>
      <c r="E7580" s="15">
        <v>36</v>
      </c>
      <c r="F7580" s="15">
        <v>10</v>
      </c>
      <c r="G7580" s="15">
        <v>1</v>
      </c>
    </row>
    <row r="7581" spans="1:7" x14ac:dyDescent="0.2">
      <c r="A7581" s="15">
        <v>10000</v>
      </c>
      <c r="B7581" s="15">
        <v>9.9099999999999994E-2</v>
      </c>
      <c r="C7581" s="15" t="s">
        <v>46</v>
      </c>
      <c r="D7581" s="15">
        <v>44000</v>
      </c>
      <c r="E7581" s="15">
        <v>36</v>
      </c>
      <c r="F7581" s="15">
        <v>1</v>
      </c>
      <c r="G7581" s="15">
        <v>0</v>
      </c>
    </row>
    <row r="7582" spans="1:7" x14ac:dyDescent="0.2">
      <c r="A7582" s="15">
        <v>9000</v>
      </c>
      <c r="B7582" s="15">
        <v>7.51E-2</v>
      </c>
      <c r="C7582" s="15" t="s">
        <v>44</v>
      </c>
      <c r="D7582" s="15">
        <v>70000</v>
      </c>
      <c r="E7582" s="15">
        <v>36</v>
      </c>
      <c r="F7582" s="15">
        <v>2</v>
      </c>
      <c r="G7582" s="15">
        <v>0</v>
      </c>
    </row>
    <row r="7583" spans="1:7" x14ac:dyDescent="0.2">
      <c r="A7583" s="15">
        <v>18075</v>
      </c>
      <c r="B7583" s="15">
        <v>0.12690000000000001</v>
      </c>
      <c r="C7583" s="15" t="s">
        <v>46</v>
      </c>
      <c r="D7583" s="15">
        <v>52000</v>
      </c>
      <c r="E7583" s="15">
        <v>36</v>
      </c>
      <c r="F7583" s="15">
        <v>10</v>
      </c>
      <c r="G7583" s="15">
        <v>0</v>
      </c>
    </row>
    <row r="7584" spans="1:7" x14ac:dyDescent="0.2">
      <c r="A7584" s="15">
        <v>15000</v>
      </c>
      <c r="B7584" s="15">
        <v>0.14649999999999999</v>
      </c>
      <c r="C7584" s="15" t="s">
        <v>44</v>
      </c>
      <c r="D7584" s="15">
        <v>98000</v>
      </c>
      <c r="E7584" s="15">
        <v>36</v>
      </c>
      <c r="F7584" s="15">
        <v>2</v>
      </c>
      <c r="G7584" s="15">
        <v>0</v>
      </c>
    </row>
    <row r="7585" spans="1:7" x14ac:dyDescent="0.2">
      <c r="A7585" s="15">
        <v>5000</v>
      </c>
      <c r="B7585" s="15">
        <v>0.12690000000000001</v>
      </c>
      <c r="C7585" s="15" t="s">
        <v>46</v>
      </c>
      <c r="D7585" s="15">
        <v>75000</v>
      </c>
      <c r="E7585" s="15">
        <v>36</v>
      </c>
      <c r="F7585" s="15">
        <v>5</v>
      </c>
      <c r="G7585" s="15">
        <v>1</v>
      </c>
    </row>
    <row r="7586" spans="1:7" x14ac:dyDescent="0.2">
      <c r="A7586" s="15">
        <v>5900</v>
      </c>
      <c r="B7586" s="15">
        <v>0.14649999999999999</v>
      </c>
      <c r="C7586" s="15" t="s">
        <v>44</v>
      </c>
      <c r="D7586" s="15">
        <v>36000</v>
      </c>
      <c r="E7586" s="15">
        <v>36</v>
      </c>
      <c r="F7586" s="15">
        <v>7</v>
      </c>
      <c r="G7586" s="15">
        <v>0</v>
      </c>
    </row>
    <row r="7587" spans="1:7" x14ac:dyDescent="0.2">
      <c r="A7587" s="15">
        <v>6400</v>
      </c>
      <c r="B7587" s="15">
        <v>9.9099999999999994E-2</v>
      </c>
      <c r="C7587" s="15" t="s">
        <v>46</v>
      </c>
      <c r="D7587" s="15">
        <v>63800</v>
      </c>
      <c r="E7587" s="15">
        <v>36</v>
      </c>
      <c r="F7587" s="15">
        <v>3</v>
      </c>
      <c r="G7587" s="15">
        <v>0</v>
      </c>
    </row>
    <row r="7588" spans="1:7" x14ac:dyDescent="0.2">
      <c r="A7588" s="15">
        <v>10000</v>
      </c>
      <c r="B7588" s="15">
        <v>0.1171</v>
      </c>
      <c r="C7588" s="15" t="s">
        <v>44</v>
      </c>
      <c r="D7588" s="15">
        <v>41000</v>
      </c>
      <c r="E7588" s="15">
        <v>36</v>
      </c>
      <c r="F7588" s="15">
        <v>4</v>
      </c>
      <c r="G7588" s="15">
        <v>0</v>
      </c>
    </row>
    <row r="7589" spans="1:7" x14ac:dyDescent="0.2">
      <c r="A7589" s="15">
        <v>28000</v>
      </c>
      <c r="B7589" s="15">
        <v>0.1991</v>
      </c>
      <c r="C7589" s="15" t="s">
        <v>46</v>
      </c>
      <c r="D7589" s="15">
        <v>108000</v>
      </c>
      <c r="E7589" s="15">
        <v>60</v>
      </c>
      <c r="F7589" s="15">
        <v>10</v>
      </c>
      <c r="G7589" s="15">
        <v>0</v>
      </c>
    </row>
    <row r="7590" spans="1:7" x14ac:dyDescent="0.2">
      <c r="A7590" s="15">
        <v>13000</v>
      </c>
      <c r="B7590" s="15">
        <v>0.14649999999999999</v>
      </c>
      <c r="C7590" s="15" t="s">
        <v>44</v>
      </c>
      <c r="D7590" s="15">
        <v>48000</v>
      </c>
      <c r="E7590" s="15">
        <v>36</v>
      </c>
      <c r="F7590" s="15">
        <v>6</v>
      </c>
      <c r="G7590" s="15">
        <v>1</v>
      </c>
    </row>
    <row r="7591" spans="1:7" x14ac:dyDescent="0.2">
      <c r="A7591" s="15">
        <v>12000</v>
      </c>
      <c r="B7591" s="15">
        <v>9.9099999999999994E-2</v>
      </c>
      <c r="C7591" s="15" t="s">
        <v>44</v>
      </c>
      <c r="D7591" s="15">
        <v>38000</v>
      </c>
      <c r="E7591" s="15">
        <v>36</v>
      </c>
      <c r="F7591" s="15">
        <v>2</v>
      </c>
      <c r="G7591" s="15">
        <v>0</v>
      </c>
    </row>
    <row r="7592" spans="1:7" x14ac:dyDescent="0.2">
      <c r="A7592" s="15">
        <v>3600</v>
      </c>
      <c r="B7592" s="15">
        <v>8.8999999999999996E-2</v>
      </c>
      <c r="C7592" s="15" t="s">
        <v>44</v>
      </c>
      <c r="D7592" s="15">
        <v>38000</v>
      </c>
      <c r="E7592" s="15">
        <v>36</v>
      </c>
      <c r="F7592" s="15">
        <v>8</v>
      </c>
      <c r="G7592" s="15">
        <v>0</v>
      </c>
    </row>
    <row r="7593" spans="1:7" x14ac:dyDescent="0.2">
      <c r="A7593" s="15">
        <v>2525</v>
      </c>
      <c r="B7593" s="15">
        <v>7.51E-2</v>
      </c>
      <c r="C7593" s="15" t="s">
        <v>44</v>
      </c>
      <c r="D7593" s="15">
        <v>30000</v>
      </c>
      <c r="E7593" s="15">
        <v>36</v>
      </c>
      <c r="F7593" s="15">
        <v>6</v>
      </c>
      <c r="G7593" s="15">
        <v>0</v>
      </c>
    </row>
    <row r="7594" spans="1:7" x14ac:dyDescent="0.2">
      <c r="A7594" s="15">
        <v>12600</v>
      </c>
      <c r="B7594" s="15">
        <v>0.1171</v>
      </c>
      <c r="C7594" s="15" t="s">
        <v>44</v>
      </c>
      <c r="D7594" s="15">
        <v>43000</v>
      </c>
      <c r="E7594" s="15">
        <v>36</v>
      </c>
      <c r="F7594" s="15">
        <v>2</v>
      </c>
      <c r="G7594" s="15">
        <v>0</v>
      </c>
    </row>
    <row r="7595" spans="1:7" x14ac:dyDescent="0.2">
      <c r="A7595" s="15">
        <v>13250</v>
      </c>
      <c r="B7595" s="15">
        <v>0.16289999999999999</v>
      </c>
      <c r="C7595" s="15" t="s">
        <v>44</v>
      </c>
      <c r="D7595" s="15">
        <v>40000</v>
      </c>
      <c r="E7595" s="15">
        <v>36</v>
      </c>
      <c r="F7595" s="15">
        <v>6</v>
      </c>
      <c r="G7595" s="15">
        <v>0</v>
      </c>
    </row>
    <row r="7596" spans="1:7" x14ac:dyDescent="0.2">
      <c r="A7596" s="15">
        <v>12000</v>
      </c>
      <c r="B7596" s="15">
        <v>0.1242</v>
      </c>
      <c r="C7596" s="15" t="s">
        <v>46</v>
      </c>
      <c r="D7596" s="15">
        <v>35000</v>
      </c>
      <c r="E7596" s="15">
        <v>36</v>
      </c>
      <c r="F7596" s="15">
        <v>5</v>
      </c>
      <c r="G7596" s="15">
        <v>0</v>
      </c>
    </row>
    <row r="7597" spans="1:7" x14ac:dyDescent="0.2">
      <c r="A7597" s="15">
        <v>25000</v>
      </c>
      <c r="B7597" s="15">
        <v>7.9000000000000001E-2</v>
      </c>
      <c r="C7597" s="15" t="s">
        <v>45</v>
      </c>
      <c r="D7597" s="15">
        <v>60000</v>
      </c>
      <c r="E7597" s="15">
        <v>36</v>
      </c>
      <c r="F7597" s="15">
        <v>6</v>
      </c>
      <c r="G7597" s="15">
        <v>0</v>
      </c>
    </row>
    <row r="7598" spans="1:7" x14ac:dyDescent="0.2">
      <c r="A7598" s="15">
        <v>18000</v>
      </c>
      <c r="B7598" s="15">
        <v>0.1065</v>
      </c>
      <c r="C7598" s="15" t="s">
        <v>46</v>
      </c>
      <c r="D7598" s="15">
        <v>120000</v>
      </c>
      <c r="E7598" s="15">
        <v>60</v>
      </c>
      <c r="F7598" s="15">
        <v>10</v>
      </c>
      <c r="G7598" s="15">
        <v>0</v>
      </c>
    </row>
    <row r="7599" spans="1:7" x14ac:dyDescent="0.2">
      <c r="A7599" s="15">
        <v>2500</v>
      </c>
      <c r="B7599" s="15">
        <v>0.17269999999999999</v>
      </c>
      <c r="C7599" s="15" t="s">
        <v>44</v>
      </c>
      <c r="D7599" s="15">
        <v>51000</v>
      </c>
      <c r="E7599" s="15">
        <v>36</v>
      </c>
      <c r="F7599" s="15">
        <v>5</v>
      </c>
      <c r="G7599" s="15">
        <v>0</v>
      </c>
    </row>
    <row r="7600" spans="1:7" x14ac:dyDescent="0.2">
      <c r="A7600" s="15">
        <v>12000</v>
      </c>
      <c r="B7600" s="15">
        <v>0.12690000000000001</v>
      </c>
      <c r="C7600" s="15" t="s">
        <v>44</v>
      </c>
      <c r="D7600" s="15">
        <v>80000</v>
      </c>
      <c r="E7600" s="15">
        <v>36</v>
      </c>
      <c r="F7600" s="15">
        <v>5</v>
      </c>
      <c r="G7600" s="15">
        <v>0</v>
      </c>
    </row>
    <row r="7601" spans="1:7" x14ac:dyDescent="0.2">
      <c r="A7601" s="15">
        <v>8500</v>
      </c>
      <c r="B7601" s="15">
        <v>0.1527</v>
      </c>
      <c r="C7601" s="15" t="s">
        <v>44</v>
      </c>
      <c r="D7601" s="15">
        <v>45573</v>
      </c>
      <c r="E7601" s="15">
        <v>36</v>
      </c>
      <c r="F7601" s="15">
        <v>2</v>
      </c>
      <c r="G7601" s="15">
        <v>0</v>
      </c>
    </row>
    <row r="7602" spans="1:7" x14ac:dyDescent="0.2">
      <c r="A7602" s="15">
        <v>14000</v>
      </c>
      <c r="B7602" s="15">
        <v>0.13489999999999999</v>
      </c>
      <c r="C7602" s="15" t="s">
        <v>46</v>
      </c>
      <c r="D7602" s="15">
        <v>75000</v>
      </c>
      <c r="E7602" s="15">
        <v>36</v>
      </c>
      <c r="F7602" s="15">
        <v>4</v>
      </c>
      <c r="G7602" s="15">
        <v>0</v>
      </c>
    </row>
    <row r="7603" spans="1:7" x14ac:dyDescent="0.2">
      <c r="A7603" s="15">
        <v>7200</v>
      </c>
      <c r="B7603" s="15">
        <v>9.9099999999999994E-2</v>
      </c>
      <c r="C7603" s="15" t="s">
        <v>44</v>
      </c>
      <c r="D7603" s="15">
        <v>74000</v>
      </c>
      <c r="E7603" s="15">
        <v>36</v>
      </c>
      <c r="F7603" s="15">
        <v>10</v>
      </c>
      <c r="G7603" s="15">
        <v>0</v>
      </c>
    </row>
    <row r="7604" spans="1:7" x14ac:dyDescent="0.2">
      <c r="A7604" s="15">
        <v>4200</v>
      </c>
      <c r="B7604" s="15">
        <v>0.13489999999999999</v>
      </c>
      <c r="C7604" s="15" t="s">
        <v>44</v>
      </c>
      <c r="D7604" s="15">
        <v>24000</v>
      </c>
      <c r="E7604" s="15">
        <v>36</v>
      </c>
      <c r="F7604" s="15">
        <v>4</v>
      </c>
      <c r="G7604" s="15">
        <v>0</v>
      </c>
    </row>
    <row r="7605" spans="1:7" x14ac:dyDescent="0.2">
      <c r="A7605" s="15">
        <v>6900</v>
      </c>
      <c r="B7605" s="15">
        <v>9.9099999999999994E-2</v>
      </c>
      <c r="C7605" s="15" t="s">
        <v>44</v>
      </c>
      <c r="D7605" s="15">
        <v>75000</v>
      </c>
      <c r="E7605" s="15">
        <v>36</v>
      </c>
      <c r="F7605" s="15">
        <v>0.5</v>
      </c>
      <c r="G7605" s="15">
        <v>1</v>
      </c>
    </row>
    <row r="7606" spans="1:7" x14ac:dyDescent="0.2">
      <c r="A7606" s="15">
        <v>30750</v>
      </c>
      <c r="B7606" s="15">
        <v>7.9000000000000001E-2</v>
      </c>
      <c r="C7606" s="15" t="s">
        <v>46</v>
      </c>
      <c r="D7606" s="15">
        <v>50000</v>
      </c>
      <c r="E7606" s="15">
        <v>36</v>
      </c>
      <c r="F7606" s="15">
        <v>10</v>
      </c>
      <c r="G7606" s="15">
        <v>0</v>
      </c>
    </row>
    <row r="7607" spans="1:7" x14ac:dyDescent="0.2">
      <c r="A7607" s="15">
        <v>10000</v>
      </c>
      <c r="B7607" s="15">
        <v>0.1527</v>
      </c>
      <c r="C7607" s="15" t="s">
        <v>44</v>
      </c>
      <c r="D7607" s="15">
        <v>55250</v>
      </c>
      <c r="E7607" s="15">
        <v>36</v>
      </c>
      <c r="F7607" s="15">
        <v>1</v>
      </c>
      <c r="G7607" s="15">
        <v>0</v>
      </c>
    </row>
    <row r="7608" spans="1:7" x14ac:dyDescent="0.2">
      <c r="A7608" s="15">
        <v>2400</v>
      </c>
      <c r="B7608" s="15">
        <v>9.9099999999999994E-2</v>
      </c>
      <c r="C7608" s="15" t="s">
        <v>45</v>
      </c>
      <c r="D7608" s="15">
        <v>62000</v>
      </c>
      <c r="E7608" s="15">
        <v>36</v>
      </c>
      <c r="F7608" s="15">
        <v>4</v>
      </c>
      <c r="G7608" s="15">
        <v>0</v>
      </c>
    </row>
    <row r="7609" spans="1:7" x14ac:dyDescent="0.2">
      <c r="A7609" s="15">
        <v>22000</v>
      </c>
      <c r="B7609" s="15">
        <v>0.13489999999999999</v>
      </c>
      <c r="C7609" s="15" t="s">
        <v>44</v>
      </c>
      <c r="D7609" s="15">
        <v>76500</v>
      </c>
      <c r="E7609" s="15">
        <v>60</v>
      </c>
      <c r="F7609" s="15">
        <v>5</v>
      </c>
      <c r="G7609" s="15">
        <v>0</v>
      </c>
    </row>
    <row r="7610" spans="1:7" x14ac:dyDescent="0.2">
      <c r="A7610" s="15">
        <v>12000</v>
      </c>
      <c r="B7610" s="15">
        <v>0.1065</v>
      </c>
      <c r="C7610" s="15" t="s">
        <v>45</v>
      </c>
      <c r="D7610" s="15">
        <v>55000</v>
      </c>
      <c r="E7610" s="15">
        <v>36</v>
      </c>
      <c r="F7610" s="15">
        <v>10</v>
      </c>
      <c r="G7610" s="15">
        <v>0</v>
      </c>
    </row>
    <row r="7611" spans="1:7" x14ac:dyDescent="0.2">
      <c r="A7611" s="15">
        <v>9000</v>
      </c>
      <c r="B7611" s="15">
        <v>6.0299999999999999E-2</v>
      </c>
      <c r="C7611" s="15" t="s">
        <v>44</v>
      </c>
      <c r="D7611" s="15">
        <v>24264</v>
      </c>
      <c r="E7611" s="15">
        <v>36</v>
      </c>
      <c r="F7611" s="15">
        <v>0.5</v>
      </c>
      <c r="G7611" s="15">
        <v>0</v>
      </c>
    </row>
    <row r="7612" spans="1:7" x14ac:dyDescent="0.2">
      <c r="A7612" s="15">
        <v>20000</v>
      </c>
      <c r="B7612" s="15">
        <v>0.1991</v>
      </c>
      <c r="C7612" s="15" t="s">
        <v>46</v>
      </c>
      <c r="D7612" s="15">
        <v>93000</v>
      </c>
      <c r="E7612" s="15">
        <v>36</v>
      </c>
      <c r="F7612" s="15">
        <v>3</v>
      </c>
      <c r="G7612" s="15">
        <v>0</v>
      </c>
    </row>
    <row r="7613" spans="1:7" x14ac:dyDescent="0.2">
      <c r="A7613" s="15">
        <v>20425</v>
      </c>
      <c r="B7613" s="15">
        <v>0.1242</v>
      </c>
      <c r="C7613" s="15" t="s">
        <v>46</v>
      </c>
      <c r="D7613" s="15">
        <v>56000</v>
      </c>
      <c r="E7613" s="15">
        <v>60</v>
      </c>
      <c r="F7613" s="15">
        <v>10</v>
      </c>
      <c r="G7613" s="15">
        <v>0</v>
      </c>
    </row>
    <row r="7614" spans="1:7" x14ac:dyDescent="0.2">
      <c r="A7614" s="15">
        <v>12500</v>
      </c>
      <c r="B7614" s="15">
        <v>7.9000000000000001E-2</v>
      </c>
      <c r="C7614" s="15" t="s">
        <v>44</v>
      </c>
      <c r="D7614" s="15">
        <v>50000</v>
      </c>
      <c r="E7614" s="15">
        <v>36</v>
      </c>
      <c r="F7614" s="15">
        <v>4</v>
      </c>
      <c r="G7614" s="15">
        <v>0</v>
      </c>
    </row>
    <row r="7615" spans="1:7" x14ac:dyDescent="0.2">
      <c r="A7615" s="15">
        <v>5000</v>
      </c>
      <c r="B7615" s="15">
        <v>0.1171</v>
      </c>
      <c r="C7615" s="15" t="s">
        <v>44</v>
      </c>
      <c r="D7615" s="15">
        <v>18000</v>
      </c>
      <c r="E7615" s="15">
        <v>36</v>
      </c>
      <c r="F7615" s="15">
        <v>2</v>
      </c>
      <c r="G7615" s="15">
        <v>1</v>
      </c>
    </row>
    <row r="7616" spans="1:7" x14ac:dyDescent="0.2">
      <c r="A7616" s="15">
        <v>10000</v>
      </c>
      <c r="B7616" s="15">
        <v>7.51E-2</v>
      </c>
      <c r="C7616" s="15" t="s">
        <v>44</v>
      </c>
      <c r="D7616" s="15">
        <v>21000</v>
      </c>
      <c r="E7616" s="15">
        <v>36</v>
      </c>
      <c r="F7616" s="15">
        <v>0.5</v>
      </c>
      <c r="G7616" s="15">
        <v>1</v>
      </c>
    </row>
    <row r="7617" spans="1:7" x14ac:dyDescent="0.2">
      <c r="A7617" s="15">
        <v>16000</v>
      </c>
      <c r="B7617" s="15">
        <v>0.1171</v>
      </c>
      <c r="C7617" s="15" t="s">
        <v>46</v>
      </c>
      <c r="D7617" s="15">
        <v>51000</v>
      </c>
      <c r="E7617" s="15">
        <v>36</v>
      </c>
      <c r="F7617" s="15">
        <v>6</v>
      </c>
      <c r="G7617" s="15">
        <v>0</v>
      </c>
    </row>
    <row r="7618" spans="1:7" x14ac:dyDescent="0.2">
      <c r="A7618" s="15">
        <v>26000</v>
      </c>
      <c r="B7618" s="15">
        <v>8.8999999999999996E-2</v>
      </c>
      <c r="C7618" s="15" t="s">
        <v>46</v>
      </c>
      <c r="D7618" s="15">
        <v>63000</v>
      </c>
      <c r="E7618" s="15">
        <v>36</v>
      </c>
      <c r="F7618" s="15">
        <v>10</v>
      </c>
      <c r="G7618" s="15">
        <v>0</v>
      </c>
    </row>
    <row r="7619" spans="1:7" x14ac:dyDescent="0.2">
      <c r="A7619" s="15">
        <v>12275</v>
      </c>
      <c r="B7619" s="15">
        <v>0.1065</v>
      </c>
      <c r="C7619" s="15" t="s">
        <v>44</v>
      </c>
      <c r="D7619" s="15">
        <v>40000</v>
      </c>
      <c r="E7619" s="15">
        <v>36</v>
      </c>
      <c r="F7619" s="15">
        <v>3</v>
      </c>
      <c r="G7619" s="15">
        <v>0</v>
      </c>
    </row>
    <row r="7620" spans="1:7" x14ac:dyDescent="0.2">
      <c r="A7620" s="15">
        <v>19000</v>
      </c>
      <c r="B7620" s="15">
        <v>0.16289999999999999</v>
      </c>
      <c r="C7620" s="15" t="s">
        <v>46</v>
      </c>
      <c r="D7620" s="15">
        <v>52000</v>
      </c>
      <c r="E7620" s="15">
        <v>36</v>
      </c>
      <c r="F7620" s="15">
        <v>3</v>
      </c>
      <c r="G7620" s="15">
        <v>0</v>
      </c>
    </row>
    <row r="7621" spans="1:7" x14ac:dyDescent="0.2">
      <c r="A7621" s="15">
        <v>10000</v>
      </c>
      <c r="B7621" s="15">
        <v>0.16289999999999999</v>
      </c>
      <c r="C7621" s="15" t="s">
        <v>46</v>
      </c>
      <c r="D7621" s="15">
        <v>80000</v>
      </c>
      <c r="E7621" s="15">
        <v>36</v>
      </c>
      <c r="F7621" s="15">
        <v>10</v>
      </c>
      <c r="G7621" s="15">
        <v>0</v>
      </c>
    </row>
    <row r="7622" spans="1:7" x14ac:dyDescent="0.2">
      <c r="A7622" s="15">
        <v>2250</v>
      </c>
      <c r="B7622" s="15">
        <v>0.14269999999999999</v>
      </c>
      <c r="C7622" s="15" t="s">
        <v>44</v>
      </c>
      <c r="D7622" s="15">
        <v>50000</v>
      </c>
      <c r="E7622" s="15">
        <v>36</v>
      </c>
      <c r="F7622" s="15">
        <v>5</v>
      </c>
      <c r="G7622" s="15">
        <v>0</v>
      </c>
    </row>
    <row r="7623" spans="1:7" x14ac:dyDescent="0.2">
      <c r="A7623" s="15">
        <v>6800</v>
      </c>
      <c r="B7623" s="15">
        <v>0.1171</v>
      </c>
      <c r="C7623" s="15" t="s">
        <v>46</v>
      </c>
      <c r="D7623" s="15">
        <v>50000</v>
      </c>
      <c r="E7623" s="15">
        <v>36</v>
      </c>
      <c r="F7623" s="15">
        <v>4</v>
      </c>
      <c r="G7623" s="15">
        <v>0</v>
      </c>
    </row>
    <row r="7624" spans="1:7" x14ac:dyDescent="0.2">
      <c r="A7624" s="15">
        <v>14125</v>
      </c>
      <c r="B7624" s="15">
        <v>0.13489999999999999</v>
      </c>
      <c r="C7624" s="15" t="s">
        <v>44</v>
      </c>
      <c r="D7624" s="15">
        <v>43000</v>
      </c>
      <c r="E7624" s="15">
        <v>36</v>
      </c>
      <c r="F7624" s="15">
        <v>10</v>
      </c>
      <c r="G7624" s="15">
        <v>0</v>
      </c>
    </row>
    <row r="7625" spans="1:7" x14ac:dyDescent="0.2">
      <c r="A7625" s="15">
        <v>3000</v>
      </c>
      <c r="B7625" s="15">
        <v>7.9000000000000001E-2</v>
      </c>
      <c r="C7625" s="15" t="s">
        <v>44</v>
      </c>
      <c r="D7625" s="15">
        <v>31200</v>
      </c>
      <c r="E7625" s="15">
        <v>36</v>
      </c>
      <c r="F7625" s="15">
        <v>10</v>
      </c>
      <c r="G7625" s="15">
        <v>0</v>
      </c>
    </row>
    <row r="7626" spans="1:7" x14ac:dyDescent="0.2">
      <c r="A7626" s="15">
        <v>17000</v>
      </c>
      <c r="B7626" s="15">
        <v>7.9000000000000001E-2</v>
      </c>
      <c r="C7626" s="15" t="s">
        <v>46</v>
      </c>
      <c r="D7626" s="15">
        <v>77000</v>
      </c>
      <c r="E7626" s="15">
        <v>36</v>
      </c>
      <c r="F7626" s="15">
        <v>9</v>
      </c>
      <c r="G7626" s="15">
        <v>0</v>
      </c>
    </row>
    <row r="7627" spans="1:7" x14ac:dyDescent="0.2">
      <c r="A7627" s="15">
        <v>12000</v>
      </c>
      <c r="B7627" s="15">
        <v>0.16289999999999999</v>
      </c>
      <c r="C7627" s="15" t="s">
        <v>45</v>
      </c>
      <c r="D7627" s="15">
        <v>40000</v>
      </c>
      <c r="E7627" s="15">
        <v>36</v>
      </c>
      <c r="F7627" s="15">
        <v>1</v>
      </c>
      <c r="G7627" s="15">
        <v>0</v>
      </c>
    </row>
    <row r="7628" spans="1:7" x14ac:dyDescent="0.2">
      <c r="A7628" s="15">
        <v>29700</v>
      </c>
      <c r="B7628" s="15">
        <v>0.16289999999999999</v>
      </c>
      <c r="C7628" s="15" t="s">
        <v>44</v>
      </c>
      <c r="D7628" s="15">
        <v>62000</v>
      </c>
      <c r="E7628" s="15">
        <v>36</v>
      </c>
      <c r="F7628" s="15">
        <v>10</v>
      </c>
      <c r="G7628" s="15">
        <v>0</v>
      </c>
    </row>
    <row r="7629" spans="1:7" x14ac:dyDescent="0.2">
      <c r="A7629" s="15">
        <v>12000</v>
      </c>
      <c r="B7629" s="15">
        <v>6.6199999999999995E-2</v>
      </c>
      <c r="C7629" s="15" t="s">
        <v>44</v>
      </c>
      <c r="D7629" s="15">
        <v>72800</v>
      </c>
      <c r="E7629" s="15">
        <v>36</v>
      </c>
      <c r="F7629" s="15">
        <v>2</v>
      </c>
      <c r="G7629" s="15">
        <v>0</v>
      </c>
    </row>
    <row r="7630" spans="1:7" x14ac:dyDescent="0.2">
      <c r="A7630" s="15">
        <v>2000</v>
      </c>
      <c r="B7630" s="15">
        <v>0.1171</v>
      </c>
      <c r="C7630" s="15" t="s">
        <v>44</v>
      </c>
      <c r="D7630" s="15">
        <v>59000</v>
      </c>
      <c r="E7630" s="15">
        <v>36</v>
      </c>
      <c r="F7630" s="15">
        <v>1</v>
      </c>
      <c r="G7630" s="15">
        <v>0</v>
      </c>
    </row>
    <row r="7631" spans="1:7" x14ac:dyDescent="0.2">
      <c r="A7631" s="15">
        <v>18000</v>
      </c>
      <c r="B7631" s="15">
        <v>0.18640000000000001</v>
      </c>
      <c r="C7631" s="15" t="s">
        <v>44</v>
      </c>
      <c r="D7631" s="15">
        <v>75000</v>
      </c>
      <c r="E7631" s="15">
        <v>60</v>
      </c>
      <c r="F7631" s="15">
        <v>2</v>
      </c>
      <c r="G7631" s="15">
        <v>0</v>
      </c>
    </row>
    <row r="7632" spans="1:7" x14ac:dyDescent="0.2">
      <c r="A7632" s="15">
        <v>7350</v>
      </c>
      <c r="B7632" s="15">
        <v>0.1242</v>
      </c>
      <c r="C7632" s="15" t="s">
        <v>46</v>
      </c>
      <c r="D7632" s="15">
        <v>28560</v>
      </c>
      <c r="E7632" s="15">
        <v>36</v>
      </c>
      <c r="F7632" s="15">
        <v>5</v>
      </c>
      <c r="G7632" s="15">
        <v>1</v>
      </c>
    </row>
    <row r="7633" spans="1:7" x14ac:dyDescent="0.2">
      <c r="A7633" s="15">
        <v>16000</v>
      </c>
      <c r="B7633" s="15">
        <v>0.14649999999999999</v>
      </c>
      <c r="C7633" s="15" t="s">
        <v>44</v>
      </c>
      <c r="D7633" s="15">
        <v>70000</v>
      </c>
      <c r="E7633" s="15">
        <v>36</v>
      </c>
      <c r="F7633" s="15">
        <v>0.5</v>
      </c>
      <c r="G7633" s="15">
        <v>0</v>
      </c>
    </row>
    <row r="7634" spans="1:7" x14ac:dyDescent="0.2">
      <c r="A7634" s="15">
        <v>5400</v>
      </c>
      <c r="B7634" s="15">
        <v>7.51E-2</v>
      </c>
      <c r="C7634" s="15" t="s">
        <v>44</v>
      </c>
      <c r="D7634" s="15">
        <v>42000</v>
      </c>
      <c r="E7634" s="15">
        <v>36</v>
      </c>
      <c r="F7634" s="15">
        <v>5</v>
      </c>
      <c r="G7634" s="15">
        <v>0</v>
      </c>
    </row>
    <row r="7635" spans="1:7" x14ac:dyDescent="0.2">
      <c r="A7635" s="15">
        <v>6800</v>
      </c>
      <c r="B7635" s="15">
        <v>0.17580000000000001</v>
      </c>
      <c r="C7635" s="15" t="s">
        <v>44</v>
      </c>
      <c r="D7635" s="15">
        <v>24000</v>
      </c>
      <c r="E7635" s="15">
        <v>36</v>
      </c>
      <c r="F7635" s="15">
        <v>3</v>
      </c>
      <c r="G7635" s="15">
        <v>0</v>
      </c>
    </row>
    <row r="7636" spans="1:7" x14ac:dyDescent="0.2">
      <c r="A7636" s="15">
        <v>20000</v>
      </c>
      <c r="B7636" s="15">
        <v>8.8999999999999996E-2</v>
      </c>
      <c r="C7636" s="15" t="s">
        <v>46</v>
      </c>
      <c r="D7636" s="15">
        <v>52000</v>
      </c>
      <c r="E7636" s="15">
        <v>36</v>
      </c>
      <c r="F7636" s="15">
        <v>1</v>
      </c>
      <c r="G7636" s="15">
        <v>0</v>
      </c>
    </row>
    <row r="7637" spans="1:7" x14ac:dyDescent="0.2">
      <c r="A7637" s="15">
        <v>9000</v>
      </c>
      <c r="B7637" s="15">
        <v>7.9000000000000001E-2</v>
      </c>
      <c r="C7637" s="15" t="s">
        <v>45</v>
      </c>
      <c r="D7637" s="15">
        <v>74000</v>
      </c>
      <c r="E7637" s="15">
        <v>36</v>
      </c>
      <c r="F7637" s="15">
        <v>4</v>
      </c>
      <c r="G7637" s="15">
        <v>0</v>
      </c>
    </row>
    <row r="7638" spans="1:7" x14ac:dyDescent="0.2">
      <c r="A7638" s="15">
        <v>23000</v>
      </c>
      <c r="B7638" s="15">
        <v>0.16769999999999999</v>
      </c>
      <c r="C7638" s="15" t="s">
        <v>44</v>
      </c>
      <c r="D7638" s="15">
        <v>50000</v>
      </c>
      <c r="E7638" s="15">
        <v>60</v>
      </c>
      <c r="F7638" s="15">
        <v>4</v>
      </c>
      <c r="G7638" s="15">
        <v>1</v>
      </c>
    </row>
    <row r="7639" spans="1:7" x14ac:dyDescent="0.2">
      <c r="A7639" s="15">
        <v>6000</v>
      </c>
      <c r="B7639" s="15">
        <v>7.9000000000000001E-2</v>
      </c>
      <c r="C7639" s="15" t="s">
        <v>44</v>
      </c>
      <c r="D7639" s="15">
        <v>51250</v>
      </c>
      <c r="E7639" s="15">
        <v>36</v>
      </c>
      <c r="F7639" s="15">
        <v>6</v>
      </c>
      <c r="G7639" s="15">
        <v>0</v>
      </c>
    </row>
    <row r="7640" spans="1:7" x14ac:dyDescent="0.2">
      <c r="A7640" s="15">
        <v>15000</v>
      </c>
      <c r="B7640" s="15">
        <v>0.1171</v>
      </c>
      <c r="C7640" s="15" t="s">
        <v>44</v>
      </c>
      <c r="D7640" s="15">
        <v>61100</v>
      </c>
      <c r="E7640" s="15">
        <v>36</v>
      </c>
      <c r="F7640" s="15">
        <v>10</v>
      </c>
      <c r="G7640" s="15">
        <v>0</v>
      </c>
    </row>
    <row r="7641" spans="1:7" x14ac:dyDescent="0.2">
      <c r="A7641" s="15">
        <v>17000</v>
      </c>
      <c r="B7641" s="15">
        <v>0.2089</v>
      </c>
      <c r="C7641" s="15" t="s">
        <v>44</v>
      </c>
      <c r="D7641" s="15">
        <v>51000</v>
      </c>
      <c r="E7641" s="15">
        <v>60</v>
      </c>
      <c r="F7641" s="15">
        <v>3</v>
      </c>
      <c r="G7641" s="15">
        <v>1</v>
      </c>
    </row>
    <row r="7642" spans="1:7" x14ac:dyDescent="0.2">
      <c r="A7642" s="15">
        <v>12000</v>
      </c>
      <c r="B7642" s="15">
        <v>9.9099999999999994E-2</v>
      </c>
      <c r="C7642" s="15" t="s">
        <v>44</v>
      </c>
      <c r="D7642" s="15">
        <v>40000</v>
      </c>
      <c r="E7642" s="15">
        <v>36</v>
      </c>
      <c r="F7642" s="15">
        <v>6</v>
      </c>
      <c r="G7642" s="15">
        <v>0</v>
      </c>
    </row>
    <row r="7643" spans="1:7" x14ac:dyDescent="0.2">
      <c r="A7643" s="15">
        <v>21000</v>
      </c>
      <c r="B7643" s="15">
        <v>0.14269999999999999</v>
      </c>
      <c r="C7643" s="15" t="s">
        <v>44</v>
      </c>
      <c r="D7643" s="15">
        <v>90000</v>
      </c>
      <c r="E7643" s="15">
        <v>36</v>
      </c>
      <c r="F7643" s="15">
        <v>5</v>
      </c>
      <c r="G7643" s="15">
        <v>0</v>
      </c>
    </row>
    <row r="7644" spans="1:7" x14ac:dyDescent="0.2">
      <c r="A7644" s="15">
        <v>18000</v>
      </c>
      <c r="B7644" s="15">
        <v>0.17580000000000001</v>
      </c>
      <c r="C7644" s="15" t="s">
        <v>44</v>
      </c>
      <c r="D7644" s="15">
        <v>72000</v>
      </c>
      <c r="E7644" s="15">
        <v>60</v>
      </c>
      <c r="F7644" s="15">
        <v>5</v>
      </c>
      <c r="G7644" s="15">
        <v>1</v>
      </c>
    </row>
    <row r="7645" spans="1:7" x14ac:dyDescent="0.2">
      <c r="A7645" s="15">
        <v>30000</v>
      </c>
      <c r="B7645" s="15">
        <v>9.9099999999999994E-2</v>
      </c>
      <c r="C7645" s="15" t="s">
        <v>46</v>
      </c>
      <c r="D7645" s="15">
        <v>60000</v>
      </c>
      <c r="E7645" s="15">
        <v>60</v>
      </c>
      <c r="F7645" s="15">
        <v>7</v>
      </c>
      <c r="G7645" s="15">
        <v>0</v>
      </c>
    </row>
    <row r="7646" spans="1:7" x14ac:dyDescent="0.2">
      <c r="A7646" s="15">
        <v>15000</v>
      </c>
      <c r="B7646" s="15">
        <v>7.9000000000000001E-2</v>
      </c>
      <c r="C7646" s="15" t="s">
        <v>46</v>
      </c>
      <c r="D7646" s="15">
        <v>72000</v>
      </c>
      <c r="E7646" s="15">
        <v>36</v>
      </c>
      <c r="F7646" s="15">
        <v>2</v>
      </c>
      <c r="G7646" s="15">
        <v>0</v>
      </c>
    </row>
    <row r="7647" spans="1:7" x14ac:dyDescent="0.2">
      <c r="A7647" s="15">
        <v>24000</v>
      </c>
      <c r="B7647" s="15">
        <v>0.22059999999999999</v>
      </c>
      <c r="C7647" s="15" t="s">
        <v>44</v>
      </c>
      <c r="D7647" s="15">
        <v>58000</v>
      </c>
      <c r="E7647" s="15">
        <v>60</v>
      </c>
      <c r="F7647" s="15">
        <v>8</v>
      </c>
      <c r="G7647" s="15">
        <v>1</v>
      </c>
    </row>
    <row r="7648" spans="1:7" x14ac:dyDescent="0.2">
      <c r="A7648" s="15">
        <v>8875</v>
      </c>
      <c r="B7648" s="15">
        <v>8.8999999999999996E-2</v>
      </c>
      <c r="C7648" s="15" t="s">
        <v>44</v>
      </c>
      <c r="D7648" s="15">
        <v>23000</v>
      </c>
      <c r="E7648" s="15">
        <v>36</v>
      </c>
      <c r="F7648" s="15">
        <v>3</v>
      </c>
      <c r="G7648" s="15">
        <v>0</v>
      </c>
    </row>
    <row r="7649" spans="1:7" x14ac:dyDescent="0.2">
      <c r="A7649" s="15">
        <v>11000</v>
      </c>
      <c r="B7649" s="15">
        <v>6.6199999999999995E-2</v>
      </c>
      <c r="C7649" s="15" t="s">
        <v>44</v>
      </c>
      <c r="D7649" s="15">
        <v>60000</v>
      </c>
      <c r="E7649" s="15">
        <v>36</v>
      </c>
      <c r="F7649" s="15">
        <v>9</v>
      </c>
      <c r="G7649" s="15">
        <v>0</v>
      </c>
    </row>
    <row r="7650" spans="1:7" x14ac:dyDescent="0.2">
      <c r="A7650" s="15">
        <v>20000</v>
      </c>
      <c r="B7650" s="15">
        <v>0.1171</v>
      </c>
      <c r="C7650" s="15" t="s">
        <v>44</v>
      </c>
      <c r="D7650" s="15">
        <v>55000</v>
      </c>
      <c r="E7650" s="15">
        <v>36</v>
      </c>
      <c r="F7650" s="15">
        <v>5</v>
      </c>
      <c r="G7650" s="15">
        <v>0</v>
      </c>
    </row>
    <row r="7651" spans="1:7" x14ac:dyDescent="0.2">
      <c r="A7651" s="15">
        <v>18000</v>
      </c>
      <c r="B7651" s="15">
        <v>0.12690000000000001</v>
      </c>
      <c r="C7651" s="15" t="s">
        <v>46</v>
      </c>
      <c r="D7651" s="15">
        <v>80000</v>
      </c>
      <c r="E7651" s="15">
        <v>36</v>
      </c>
      <c r="F7651" s="15">
        <v>4</v>
      </c>
      <c r="G7651" s="15">
        <v>0</v>
      </c>
    </row>
    <row r="7652" spans="1:7" x14ac:dyDescent="0.2">
      <c r="A7652" s="15">
        <v>9600</v>
      </c>
      <c r="B7652" s="15">
        <v>6.6199999999999995E-2</v>
      </c>
      <c r="C7652" s="15" t="s">
        <v>44</v>
      </c>
      <c r="D7652" s="15">
        <v>55000</v>
      </c>
      <c r="E7652" s="15">
        <v>36</v>
      </c>
      <c r="F7652" s="15">
        <v>2</v>
      </c>
      <c r="G7652" s="15">
        <v>0</v>
      </c>
    </row>
    <row r="7653" spans="1:7" x14ac:dyDescent="0.2">
      <c r="A7653" s="15">
        <v>6000</v>
      </c>
      <c r="B7653" s="15">
        <v>0.12690000000000001</v>
      </c>
      <c r="C7653" s="15" t="s">
        <v>44</v>
      </c>
      <c r="D7653" s="15">
        <v>22104</v>
      </c>
      <c r="E7653" s="15">
        <v>36</v>
      </c>
      <c r="F7653" s="15">
        <v>2</v>
      </c>
      <c r="G7653" s="15">
        <v>0</v>
      </c>
    </row>
    <row r="7654" spans="1:7" x14ac:dyDescent="0.2">
      <c r="A7654" s="15">
        <v>10000</v>
      </c>
      <c r="B7654" s="15">
        <v>0.13489999999999999</v>
      </c>
      <c r="C7654" s="15" t="s">
        <v>44</v>
      </c>
      <c r="D7654" s="15">
        <v>63000</v>
      </c>
      <c r="E7654" s="15">
        <v>36</v>
      </c>
      <c r="F7654" s="15">
        <v>6</v>
      </c>
      <c r="G7654" s="15">
        <v>0</v>
      </c>
    </row>
    <row r="7655" spans="1:7" x14ac:dyDescent="0.2">
      <c r="A7655" s="15">
        <v>16000</v>
      </c>
      <c r="B7655" s="15">
        <v>7.9000000000000001E-2</v>
      </c>
      <c r="C7655" s="15" t="s">
        <v>45</v>
      </c>
      <c r="D7655" s="15">
        <v>75000</v>
      </c>
      <c r="E7655" s="15">
        <v>36</v>
      </c>
      <c r="F7655" s="15">
        <v>4</v>
      </c>
      <c r="G7655" s="15">
        <v>0</v>
      </c>
    </row>
    <row r="7656" spans="1:7" x14ac:dyDescent="0.2">
      <c r="A7656" s="15">
        <v>8000</v>
      </c>
      <c r="B7656" s="15">
        <v>6.6199999999999995E-2</v>
      </c>
      <c r="C7656" s="15" t="s">
        <v>44</v>
      </c>
      <c r="D7656" s="15">
        <v>20000</v>
      </c>
      <c r="E7656" s="15">
        <v>36</v>
      </c>
      <c r="F7656" s="15">
        <v>5</v>
      </c>
      <c r="G7656" s="15">
        <v>0</v>
      </c>
    </row>
    <row r="7657" spans="1:7" x14ac:dyDescent="0.2">
      <c r="A7657" s="15">
        <v>25000</v>
      </c>
      <c r="B7657" s="15">
        <v>0.15959999999999999</v>
      </c>
      <c r="C7657" s="15" t="s">
        <v>44</v>
      </c>
      <c r="D7657" s="15">
        <v>155000</v>
      </c>
      <c r="E7657" s="15">
        <v>36</v>
      </c>
      <c r="F7657" s="15">
        <v>10</v>
      </c>
      <c r="G7657" s="15">
        <v>0</v>
      </c>
    </row>
    <row r="7658" spans="1:7" x14ac:dyDescent="0.2">
      <c r="A7658" s="15">
        <v>5300</v>
      </c>
      <c r="B7658" s="15">
        <v>0.13489999999999999</v>
      </c>
      <c r="C7658" s="15" t="s">
        <v>44</v>
      </c>
      <c r="D7658" s="15">
        <v>37000</v>
      </c>
      <c r="E7658" s="15">
        <v>60</v>
      </c>
      <c r="F7658" s="15">
        <v>6</v>
      </c>
      <c r="G7658" s="15">
        <v>0</v>
      </c>
    </row>
    <row r="7659" spans="1:7" x14ac:dyDescent="0.2">
      <c r="A7659" s="15">
        <v>9800</v>
      </c>
      <c r="B7659" s="15">
        <v>7.51E-2</v>
      </c>
      <c r="C7659" s="15" t="s">
        <v>44</v>
      </c>
      <c r="D7659" s="15">
        <v>39000</v>
      </c>
      <c r="E7659" s="15">
        <v>36</v>
      </c>
      <c r="F7659" s="15">
        <v>8</v>
      </c>
      <c r="G7659" s="15">
        <v>1</v>
      </c>
    </row>
    <row r="7660" spans="1:7" x14ac:dyDescent="0.2">
      <c r="A7660" s="15">
        <v>4200</v>
      </c>
      <c r="B7660" s="15">
        <v>0.14649999999999999</v>
      </c>
      <c r="C7660" s="15" t="s">
        <v>44</v>
      </c>
      <c r="D7660" s="15">
        <v>60000</v>
      </c>
      <c r="E7660" s="15">
        <v>36</v>
      </c>
      <c r="F7660" s="15">
        <v>1</v>
      </c>
      <c r="G7660" s="15">
        <v>0</v>
      </c>
    </row>
    <row r="7661" spans="1:7" x14ac:dyDescent="0.2">
      <c r="A7661" s="15">
        <v>23350</v>
      </c>
      <c r="B7661" s="15">
        <v>0.1242</v>
      </c>
      <c r="C7661" s="15" t="s">
        <v>46</v>
      </c>
      <c r="D7661" s="15">
        <v>78000</v>
      </c>
      <c r="E7661" s="15">
        <v>36</v>
      </c>
      <c r="F7661" s="15">
        <v>4</v>
      </c>
      <c r="G7661" s="15">
        <v>0</v>
      </c>
    </row>
    <row r="7662" spans="1:7" x14ac:dyDescent="0.2">
      <c r="A7662" s="15">
        <v>25000</v>
      </c>
      <c r="B7662" s="15">
        <v>0.1903</v>
      </c>
      <c r="C7662" s="15" t="s">
        <v>44</v>
      </c>
      <c r="D7662" s="15">
        <v>50000</v>
      </c>
      <c r="E7662" s="15">
        <v>36</v>
      </c>
      <c r="F7662" s="15">
        <v>6</v>
      </c>
      <c r="G7662" s="15">
        <v>1</v>
      </c>
    </row>
    <row r="7663" spans="1:7" x14ac:dyDescent="0.2">
      <c r="A7663" s="15">
        <v>35000</v>
      </c>
      <c r="B7663" s="15">
        <v>0.19420000000000001</v>
      </c>
      <c r="C7663" s="15" t="s">
        <v>46</v>
      </c>
      <c r="D7663" s="15">
        <v>120000</v>
      </c>
      <c r="E7663" s="15">
        <v>60</v>
      </c>
      <c r="F7663" s="15">
        <v>3</v>
      </c>
      <c r="G7663" s="15">
        <v>0</v>
      </c>
    </row>
    <row r="7664" spans="1:7" x14ac:dyDescent="0.2">
      <c r="A7664" s="15">
        <v>18000</v>
      </c>
      <c r="B7664" s="15">
        <v>0.12690000000000001</v>
      </c>
      <c r="C7664" s="15" t="s">
        <v>46</v>
      </c>
      <c r="D7664" s="15">
        <v>90000</v>
      </c>
      <c r="E7664" s="15">
        <v>60</v>
      </c>
      <c r="F7664" s="15">
        <v>7</v>
      </c>
      <c r="G7664" s="15">
        <v>0</v>
      </c>
    </row>
    <row r="7665" spans="1:7" x14ac:dyDescent="0.2">
      <c r="A7665" s="15">
        <v>4000</v>
      </c>
      <c r="B7665" s="15">
        <v>0.1242</v>
      </c>
      <c r="C7665" s="15" t="s">
        <v>44</v>
      </c>
      <c r="D7665" s="15">
        <v>38200</v>
      </c>
      <c r="E7665" s="15">
        <v>36</v>
      </c>
      <c r="F7665" s="15">
        <v>4</v>
      </c>
      <c r="G7665" s="15">
        <v>0</v>
      </c>
    </row>
    <row r="7666" spans="1:7" x14ac:dyDescent="0.2">
      <c r="A7666" s="15">
        <v>12000</v>
      </c>
      <c r="B7666" s="15">
        <v>0.16289999999999999</v>
      </c>
      <c r="C7666" s="15" t="s">
        <v>44</v>
      </c>
      <c r="D7666" s="15">
        <v>72000</v>
      </c>
      <c r="E7666" s="15">
        <v>36</v>
      </c>
      <c r="F7666" s="15">
        <v>5</v>
      </c>
      <c r="G7666" s="15">
        <v>0</v>
      </c>
    </row>
    <row r="7667" spans="1:7" x14ac:dyDescent="0.2">
      <c r="A7667" s="15">
        <v>35000</v>
      </c>
      <c r="B7667" s="15">
        <v>0.18640000000000001</v>
      </c>
      <c r="C7667" s="15" t="s">
        <v>46</v>
      </c>
      <c r="D7667" s="15">
        <v>170000</v>
      </c>
      <c r="E7667" s="15">
        <v>60</v>
      </c>
      <c r="F7667" s="15">
        <v>6</v>
      </c>
      <c r="G7667" s="15">
        <v>0</v>
      </c>
    </row>
    <row r="7668" spans="1:7" x14ac:dyDescent="0.2">
      <c r="A7668" s="15">
        <v>5000</v>
      </c>
      <c r="B7668" s="15">
        <v>0.14269999999999999</v>
      </c>
      <c r="C7668" s="15" t="s">
        <v>46</v>
      </c>
      <c r="D7668" s="15">
        <v>37440</v>
      </c>
      <c r="E7668" s="15">
        <v>36</v>
      </c>
      <c r="F7668" s="15">
        <v>2</v>
      </c>
      <c r="G7668" s="15">
        <v>1</v>
      </c>
    </row>
    <row r="7669" spans="1:7" x14ac:dyDescent="0.2">
      <c r="A7669" s="15">
        <v>10000</v>
      </c>
      <c r="B7669" s="15">
        <v>0.14269999999999999</v>
      </c>
      <c r="C7669" s="15" t="s">
        <v>46</v>
      </c>
      <c r="D7669" s="15">
        <v>140000</v>
      </c>
      <c r="E7669" s="15">
        <v>36</v>
      </c>
      <c r="F7669" s="15">
        <v>7</v>
      </c>
      <c r="G7669" s="15">
        <v>0</v>
      </c>
    </row>
    <row r="7670" spans="1:7" x14ac:dyDescent="0.2">
      <c r="A7670" s="15">
        <v>12000</v>
      </c>
      <c r="B7670" s="15">
        <v>0.1171</v>
      </c>
      <c r="C7670" s="15" t="s">
        <v>44</v>
      </c>
      <c r="D7670" s="15">
        <v>35000</v>
      </c>
      <c r="E7670" s="15">
        <v>36</v>
      </c>
      <c r="F7670" s="15">
        <v>5</v>
      </c>
      <c r="G7670" s="15">
        <v>0</v>
      </c>
    </row>
    <row r="7671" spans="1:7" x14ac:dyDescent="0.2">
      <c r="A7671" s="15">
        <v>12875</v>
      </c>
      <c r="B7671" s="15">
        <v>7.9000000000000001E-2</v>
      </c>
      <c r="C7671" s="15" t="s">
        <v>46</v>
      </c>
      <c r="D7671" s="15">
        <v>42000</v>
      </c>
      <c r="E7671" s="15">
        <v>36</v>
      </c>
      <c r="F7671" s="15">
        <v>4</v>
      </c>
      <c r="G7671" s="15">
        <v>0</v>
      </c>
    </row>
    <row r="7672" spans="1:7" x14ac:dyDescent="0.2">
      <c r="A7672" s="15">
        <v>20000</v>
      </c>
      <c r="B7672" s="15">
        <v>0.1527</v>
      </c>
      <c r="C7672" s="15" t="s">
        <v>44</v>
      </c>
      <c r="D7672" s="15">
        <v>60000</v>
      </c>
      <c r="E7672" s="15">
        <v>36</v>
      </c>
      <c r="F7672" s="15">
        <v>6</v>
      </c>
      <c r="G7672" s="15">
        <v>0</v>
      </c>
    </row>
    <row r="7673" spans="1:7" x14ac:dyDescent="0.2">
      <c r="A7673" s="15">
        <v>35000</v>
      </c>
      <c r="B7673" s="15">
        <v>0.1991</v>
      </c>
      <c r="C7673" s="15" t="s">
        <v>46</v>
      </c>
      <c r="D7673" s="16">
        <v>100000</v>
      </c>
      <c r="E7673" s="15">
        <v>36</v>
      </c>
      <c r="F7673" s="15">
        <v>8</v>
      </c>
      <c r="G7673" s="15">
        <v>0</v>
      </c>
    </row>
    <row r="7674" spans="1:7" x14ac:dyDescent="0.2">
      <c r="A7674" s="15">
        <v>7200</v>
      </c>
      <c r="B7674" s="15">
        <v>0.14269999999999999</v>
      </c>
      <c r="C7674" s="15" t="s">
        <v>46</v>
      </c>
      <c r="D7674" s="15">
        <v>70000</v>
      </c>
      <c r="E7674" s="15">
        <v>36</v>
      </c>
      <c r="F7674" s="15">
        <v>6</v>
      </c>
      <c r="G7674" s="15">
        <v>0</v>
      </c>
    </row>
    <row r="7675" spans="1:7" x14ac:dyDescent="0.2">
      <c r="A7675" s="15">
        <v>18075</v>
      </c>
      <c r="B7675" s="15">
        <v>0.1991</v>
      </c>
      <c r="C7675" s="15" t="s">
        <v>46</v>
      </c>
      <c r="D7675" s="15">
        <v>48000</v>
      </c>
      <c r="E7675" s="15">
        <v>60</v>
      </c>
      <c r="F7675" s="15">
        <v>10</v>
      </c>
      <c r="G7675" s="15">
        <v>0</v>
      </c>
    </row>
    <row r="7676" spans="1:7" x14ac:dyDescent="0.2">
      <c r="A7676" s="15">
        <v>35000</v>
      </c>
      <c r="B7676" s="15">
        <v>0.1065</v>
      </c>
      <c r="C7676" s="15" t="s">
        <v>44</v>
      </c>
      <c r="D7676" s="15">
        <v>230000</v>
      </c>
      <c r="E7676" s="15">
        <v>36</v>
      </c>
      <c r="F7676" s="15">
        <v>7</v>
      </c>
      <c r="G7676" s="15">
        <v>1</v>
      </c>
    </row>
    <row r="7677" spans="1:7" x14ac:dyDescent="0.2">
      <c r="A7677" s="15">
        <v>11000</v>
      </c>
      <c r="B7677" s="15">
        <v>0.1171</v>
      </c>
      <c r="C7677" s="15" t="s">
        <v>46</v>
      </c>
      <c r="D7677" s="15">
        <v>74000</v>
      </c>
      <c r="E7677" s="15">
        <v>36</v>
      </c>
      <c r="F7677" s="15">
        <v>6</v>
      </c>
      <c r="G7677" s="15">
        <v>0</v>
      </c>
    </row>
    <row r="7678" spans="1:7" x14ac:dyDescent="0.2">
      <c r="A7678" s="15">
        <v>9000</v>
      </c>
      <c r="B7678" s="15">
        <v>0.16769999999999999</v>
      </c>
      <c r="C7678" s="15" t="s">
        <v>44</v>
      </c>
      <c r="D7678" s="15">
        <v>65000</v>
      </c>
      <c r="E7678" s="15">
        <v>36</v>
      </c>
      <c r="F7678" s="15">
        <v>0.5</v>
      </c>
      <c r="G7678" s="15">
        <v>0</v>
      </c>
    </row>
    <row r="7679" spans="1:7" x14ac:dyDescent="0.2">
      <c r="A7679" s="15">
        <v>11000</v>
      </c>
      <c r="B7679" s="15">
        <v>6.6199999999999995E-2</v>
      </c>
      <c r="C7679" s="15" t="s">
        <v>44</v>
      </c>
      <c r="D7679" s="15">
        <v>44000</v>
      </c>
      <c r="E7679" s="15">
        <v>36</v>
      </c>
      <c r="F7679" s="15">
        <v>0.5</v>
      </c>
      <c r="G7679" s="15">
        <v>0</v>
      </c>
    </row>
    <row r="7680" spans="1:7" x14ac:dyDescent="0.2">
      <c r="A7680" s="15">
        <v>12000</v>
      </c>
      <c r="B7680" s="15">
        <v>0.12690000000000001</v>
      </c>
      <c r="C7680" s="15" t="s">
        <v>46</v>
      </c>
      <c r="D7680" s="15">
        <v>65000</v>
      </c>
      <c r="E7680" s="15">
        <v>36</v>
      </c>
      <c r="F7680" s="15">
        <v>10</v>
      </c>
      <c r="G7680" s="15">
        <v>0</v>
      </c>
    </row>
    <row r="7681" spans="1:7" x14ac:dyDescent="0.2">
      <c r="A7681" s="15">
        <v>21000</v>
      </c>
      <c r="B7681" s="15">
        <v>0.13489999999999999</v>
      </c>
      <c r="C7681" s="15" t="s">
        <v>45</v>
      </c>
      <c r="D7681" s="15">
        <v>70000</v>
      </c>
      <c r="E7681" s="15">
        <v>36</v>
      </c>
      <c r="F7681" s="15">
        <v>6</v>
      </c>
      <c r="G7681" s="15">
        <v>0</v>
      </c>
    </row>
    <row r="7682" spans="1:7" x14ac:dyDescent="0.2">
      <c r="A7682" s="15">
        <v>14000</v>
      </c>
      <c r="B7682" s="15">
        <v>0.17580000000000001</v>
      </c>
      <c r="C7682" s="15" t="s">
        <v>46</v>
      </c>
      <c r="D7682" s="15">
        <v>85000</v>
      </c>
      <c r="E7682" s="15">
        <v>36</v>
      </c>
      <c r="F7682" s="15">
        <v>10</v>
      </c>
      <c r="G7682" s="15">
        <v>1</v>
      </c>
    </row>
    <row r="7683" spans="1:7" x14ac:dyDescent="0.2">
      <c r="A7683" s="15">
        <v>8500</v>
      </c>
      <c r="B7683" s="15">
        <v>0.1242</v>
      </c>
      <c r="C7683" s="15" t="s">
        <v>44</v>
      </c>
      <c r="D7683" s="15">
        <v>28500</v>
      </c>
      <c r="E7683" s="15">
        <v>36</v>
      </c>
      <c r="F7683" s="15">
        <v>10</v>
      </c>
      <c r="G7683" s="15">
        <v>0</v>
      </c>
    </row>
    <row r="7684" spans="1:7" x14ac:dyDescent="0.2">
      <c r="A7684" s="15">
        <v>4000</v>
      </c>
      <c r="B7684" s="15">
        <v>0.1171</v>
      </c>
      <c r="C7684" s="15" t="s">
        <v>44</v>
      </c>
      <c r="D7684" s="15">
        <v>52000</v>
      </c>
      <c r="E7684" s="15">
        <v>36</v>
      </c>
      <c r="F7684" s="15">
        <v>2</v>
      </c>
      <c r="G7684" s="15">
        <v>0</v>
      </c>
    </row>
    <row r="7685" spans="1:7" x14ac:dyDescent="0.2">
      <c r="A7685" s="15">
        <v>13200</v>
      </c>
      <c r="B7685" s="15">
        <v>0.1171</v>
      </c>
      <c r="C7685" s="15" t="s">
        <v>44</v>
      </c>
      <c r="D7685" s="15">
        <v>45500</v>
      </c>
      <c r="E7685" s="15">
        <v>36</v>
      </c>
      <c r="F7685" s="15">
        <v>5</v>
      </c>
      <c r="G7685" s="15">
        <v>0</v>
      </c>
    </row>
    <row r="7686" spans="1:7" x14ac:dyDescent="0.2">
      <c r="A7686" s="15">
        <v>6000</v>
      </c>
      <c r="B7686" s="15">
        <v>8.8999999999999996E-2</v>
      </c>
      <c r="C7686" s="15" t="s">
        <v>46</v>
      </c>
      <c r="D7686" s="15">
        <v>205000</v>
      </c>
      <c r="E7686" s="15">
        <v>36</v>
      </c>
      <c r="F7686" s="15">
        <v>10</v>
      </c>
      <c r="G7686" s="15">
        <v>0</v>
      </c>
    </row>
    <row r="7687" spans="1:7" x14ac:dyDescent="0.2">
      <c r="A7687" s="15">
        <v>15000</v>
      </c>
      <c r="B7687" s="15">
        <v>0.15959999999999999</v>
      </c>
      <c r="C7687" s="15" t="s">
        <v>44</v>
      </c>
      <c r="D7687" s="15">
        <v>50000</v>
      </c>
      <c r="E7687" s="15">
        <v>36</v>
      </c>
      <c r="F7687" s="15">
        <v>6</v>
      </c>
      <c r="G7687" s="15">
        <v>0</v>
      </c>
    </row>
    <row r="7688" spans="1:7" x14ac:dyDescent="0.2">
      <c r="A7688" s="15">
        <v>9000</v>
      </c>
      <c r="B7688" s="15">
        <v>7.51E-2</v>
      </c>
      <c r="C7688" s="15" t="s">
        <v>46</v>
      </c>
      <c r="D7688" s="15">
        <v>30000</v>
      </c>
      <c r="E7688" s="15">
        <v>36</v>
      </c>
      <c r="F7688" s="15">
        <v>1</v>
      </c>
      <c r="G7688" s="15">
        <v>1</v>
      </c>
    </row>
    <row r="7689" spans="1:7" x14ac:dyDescent="0.2">
      <c r="A7689" s="15">
        <v>9000</v>
      </c>
      <c r="B7689" s="15">
        <v>7.51E-2</v>
      </c>
      <c r="C7689" s="15" t="s">
        <v>46</v>
      </c>
      <c r="D7689" s="15">
        <v>135000</v>
      </c>
      <c r="E7689" s="15">
        <v>36</v>
      </c>
      <c r="F7689" s="15">
        <v>2</v>
      </c>
      <c r="G7689" s="15">
        <v>0</v>
      </c>
    </row>
    <row r="7690" spans="1:7" x14ac:dyDescent="0.2">
      <c r="A7690" s="15">
        <v>8000</v>
      </c>
      <c r="B7690" s="15">
        <v>0.1065</v>
      </c>
      <c r="C7690" s="15" t="s">
        <v>44</v>
      </c>
      <c r="D7690" s="15">
        <v>40000</v>
      </c>
      <c r="E7690" s="15">
        <v>36</v>
      </c>
      <c r="F7690" s="15">
        <v>2</v>
      </c>
      <c r="G7690" s="15">
        <v>0</v>
      </c>
    </row>
    <row r="7691" spans="1:7" x14ac:dyDescent="0.2">
      <c r="A7691" s="15">
        <v>9950</v>
      </c>
      <c r="B7691" s="15">
        <v>0.1242</v>
      </c>
      <c r="C7691" s="15" t="s">
        <v>46</v>
      </c>
      <c r="D7691" s="15">
        <v>60000</v>
      </c>
      <c r="E7691" s="15">
        <v>36</v>
      </c>
      <c r="F7691" s="15">
        <v>2</v>
      </c>
      <c r="G7691" s="15">
        <v>0</v>
      </c>
    </row>
    <row r="7692" spans="1:7" x14ac:dyDescent="0.2">
      <c r="A7692" s="15">
        <v>7200</v>
      </c>
      <c r="B7692" s="15">
        <v>0.17269999999999999</v>
      </c>
      <c r="C7692" s="15" t="s">
        <v>46</v>
      </c>
      <c r="D7692" s="15">
        <v>70000</v>
      </c>
      <c r="E7692" s="15">
        <v>36</v>
      </c>
      <c r="F7692" s="15">
        <v>10</v>
      </c>
      <c r="G7692" s="15">
        <v>1</v>
      </c>
    </row>
    <row r="7693" spans="1:7" x14ac:dyDescent="0.2">
      <c r="A7693" s="15">
        <v>16000</v>
      </c>
      <c r="B7693" s="15">
        <v>0.1242</v>
      </c>
      <c r="C7693" s="15" t="s">
        <v>45</v>
      </c>
      <c r="D7693" s="15">
        <v>35004</v>
      </c>
      <c r="E7693" s="15">
        <v>60</v>
      </c>
      <c r="F7693" s="15">
        <v>4</v>
      </c>
      <c r="G7693" s="15">
        <v>0</v>
      </c>
    </row>
    <row r="7694" spans="1:7" x14ac:dyDescent="0.2">
      <c r="A7694" s="15">
        <v>20000</v>
      </c>
      <c r="B7694" s="15">
        <v>0.1065</v>
      </c>
      <c r="C7694" s="15" t="s">
        <v>46</v>
      </c>
      <c r="D7694" s="15">
        <v>77004</v>
      </c>
      <c r="E7694" s="15">
        <v>60</v>
      </c>
      <c r="F7694" s="15">
        <v>7</v>
      </c>
      <c r="G7694" s="15">
        <v>0</v>
      </c>
    </row>
    <row r="7695" spans="1:7" x14ac:dyDescent="0.2">
      <c r="A7695" s="15">
        <v>3600</v>
      </c>
      <c r="B7695" s="15">
        <v>7.9000000000000001E-2</v>
      </c>
      <c r="C7695" s="15" t="s">
        <v>44</v>
      </c>
      <c r="D7695" s="15">
        <v>77000</v>
      </c>
      <c r="E7695" s="15">
        <v>36</v>
      </c>
      <c r="F7695" s="15">
        <v>2</v>
      </c>
      <c r="G7695" s="15">
        <v>0</v>
      </c>
    </row>
    <row r="7696" spans="1:7" x14ac:dyDescent="0.2">
      <c r="A7696" s="15">
        <v>7000</v>
      </c>
      <c r="B7696" s="15">
        <v>0.15959999999999999</v>
      </c>
      <c r="C7696" s="15" t="s">
        <v>46</v>
      </c>
      <c r="D7696" s="15">
        <v>119988</v>
      </c>
      <c r="E7696" s="15">
        <v>36</v>
      </c>
      <c r="F7696" s="15">
        <v>6</v>
      </c>
      <c r="G7696" s="15">
        <v>0</v>
      </c>
    </row>
    <row r="7697" spans="1:7" x14ac:dyDescent="0.2">
      <c r="A7697" s="15">
        <v>12000</v>
      </c>
      <c r="B7697" s="15">
        <v>0.1242</v>
      </c>
      <c r="C7697" s="15" t="s">
        <v>46</v>
      </c>
      <c r="D7697" s="15">
        <v>120000</v>
      </c>
      <c r="E7697" s="15">
        <v>36</v>
      </c>
      <c r="F7697" s="15">
        <v>0.5</v>
      </c>
      <c r="G7697" s="15">
        <v>0</v>
      </c>
    </row>
    <row r="7698" spans="1:7" x14ac:dyDescent="0.2">
      <c r="A7698" s="15">
        <v>25000</v>
      </c>
      <c r="B7698" s="15">
        <v>7.9000000000000001E-2</v>
      </c>
      <c r="C7698" s="15" t="s">
        <v>44</v>
      </c>
      <c r="D7698" s="15">
        <v>105000</v>
      </c>
      <c r="E7698" s="15">
        <v>36</v>
      </c>
      <c r="F7698" s="15">
        <v>5</v>
      </c>
      <c r="G7698" s="15">
        <v>0</v>
      </c>
    </row>
    <row r="7699" spans="1:7" x14ac:dyDescent="0.2">
      <c r="A7699" s="15">
        <v>10500</v>
      </c>
      <c r="B7699" s="15">
        <v>0.14649999999999999</v>
      </c>
      <c r="C7699" s="15" t="s">
        <v>44</v>
      </c>
      <c r="D7699" s="15">
        <v>50000</v>
      </c>
      <c r="E7699" s="15">
        <v>36</v>
      </c>
      <c r="F7699" s="15">
        <v>0.5</v>
      </c>
      <c r="G7699" s="15">
        <v>0</v>
      </c>
    </row>
    <row r="7700" spans="1:7" x14ac:dyDescent="0.2">
      <c r="A7700" s="15">
        <v>9000</v>
      </c>
      <c r="B7700" s="15">
        <v>0.1065</v>
      </c>
      <c r="C7700" s="15" t="s">
        <v>44</v>
      </c>
      <c r="D7700" s="15">
        <v>40000</v>
      </c>
      <c r="E7700" s="15">
        <v>36</v>
      </c>
      <c r="F7700" s="15">
        <v>2</v>
      </c>
      <c r="G7700" s="15">
        <v>0</v>
      </c>
    </row>
    <row r="7701" spans="1:7" x14ac:dyDescent="0.2">
      <c r="A7701" s="15">
        <v>8000</v>
      </c>
      <c r="B7701" s="15">
        <v>8.8999999999999996E-2</v>
      </c>
      <c r="C7701" s="15" t="s">
        <v>44</v>
      </c>
      <c r="D7701" s="15">
        <v>37000</v>
      </c>
      <c r="E7701" s="15">
        <v>36</v>
      </c>
      <c r="F7701" s="15">
        <v>1</v>
      </c>
      <c r="G7701" s="15">
        <v>0</v>
      </c>
    </row>
    <row r="7702" spans="1:7" x14ac:dyDescent="0.2">
      <c r="A7702" s="15">
        <v>1600</v>
      </c>
      <c r="B7702" s="15">
        <v>0.12690000000000001</v>
      </c>
      <c r="C7702" s="15" t="s">
        <v>44</v>
      </c>
      <c r="D7702" s="15">
        <v>32000</v>
      </c>
      <c r="E7702" s="15">
        <v>36</v>
      </c>
      <c r="F7702" s="15">
        <v>7</v>
      </c>
      <c r="G7702" s="15">
        <v>1</v>
      </c>
    </row>
    <row r="7703" spans="1:7" x14ac:dyDescent="0.2">
      <c r="A7703" s="15">
        <v>5000</v>
      </c>
      <c r="B7703" s="15">
        <v>0.17580000000000001</v>
      </c>
      <c r="C7703" s="15" t="s">
        <v>44</v>
      </c>
      <c r="D7703" s="15">
        <v>33084</v>
      </c>
      <c r="E7703" s="15">
        <v>60</v>
      </c>
      <c r="F7703" s="15">
        <v>2</v>
      </c>
      <c r="G7703" s="15">
        <v>0</v>
      </c>
    </row>
    <row r="7704" spans="1:7" x14ac:dyDescent="0.2">
      <c r="A7704" s="15">
        <v>7800</v>
      </c>
      <c r="B7704" s="15">
        <v>8.8999999999999996E-2</v>
      </c>
      <c r="C7704" s="15" t="s">
        <v>44</v>
      </c>
      <c r="D7704" s="15">
        <v>50000</v>
      </c>
      <c r="E7704" s="15">
        <v>36</v>
      </c>
      <c r="F7704" s="15">
        <v>4</v>
      </c>
      <c r="G7704" s="15">
        <v>0</v>
      </c>
    </row>
    <row r="7705" spans="1:7" x14ac:dyDescent="0.2">
      <c r="A7705" s="15">
        <v>14125</v>
      </c>
      <c r="B7705" s="15">
        <v>0.14269999999999999</v>
      </c>
      <c r="C7705" s="15" t="s">
        <v>46</v>
      </c>
      <c r="D7705" s="15">
        <v>46000</v>
      </c>
      <c r="E7705" s="15">
        <v>36</v>
      </c>
      <c r="F7705" s="15">
        <v>7</v>
      </c>
      <c r="G7705" s="15">
        <v>0</v>
      </c>
    </row>
    <row r="7706" spans="1:7" x14ac:dyDescent="0.2">
      <c r="A7706" s="15">
        <v>9000</v>
      </c>
      <c r="B7706" s="15">
        <v>7.9000000000000001E-2</v>
      </c>
      <c r="C7706" s="15" t="s">
        <v>46</v>
      </c>
      <c r="D7706" s="15">
        <v>70000</v>
      </c>
      <c r="E7706" s="15">
        <v>36</v>
      </c>
      <c r="F7706" s="15">
        <v>3</v>
      </c>
      <c r="G7706" s="15">
        <v>0</v>
      </c>
    </row>
    <row r="7707" spans="1:7" x14ac:dyDescent="0.2">
      <c r="A7707" s="15">
        <v>12000</v>
      </c>
      <c r="B7707" s="15">
        <v>7.51E-2</v>
      </c>
      <c r="C7707" s="15" t="s">
        <v>46</v>
      </c>
      <c r="D7707" s="15">
        <v>58000</v>
      </c>
      <c r="E7707" s="15">
        <v>36</v>
      </c>
      <c r="F7707" s="15">
        <v>8</v>
      </c>
      <c r="G7707" s="15">
        <v>0</v>
      </c>
    </row>
    <row r="7708" spans="1:7" x14ac:dyDescent="0.2">
      <c r="A7708" s="15">
        <v>8000</v>
      </c>
      <c r="B7708" s="15">
        <v>0.17269999999999999</v>
      </c>
      <c r="C7708" s="15" t="s">
        <v>45</v>
      </c>
      <c r="D7708" s="15">
        <v>33000</v>
      </c>
      <c r="E7708" s="15">
        <v>36</v>
      </c>
      <c r="F7708" s="15">
        <v>2</v>
      </c>
      <c r="G7708" s="15">
        <v>1</v>
      </c>
    </row>
    <row r="7709" spans="1:7" x14ac:dyDescent="0.2">
      <c r="A7709" s="15">
        <v>21000</v>
      </c>
      <c r="B7709" s="15">
        <v>7.9000000000000001E-2</v>
      </c>
      <c r="C7709" s="15" t="s">
        <v>45</v>
      </c>
      <c r="D7709" s="15">
        <v>84000</v>
      </c>
      <c r="E7709" s="15">
        <v>36</v>
      </c>
      <c r="F7709" s="15">
        <v>10</v>
      </c>
      <c r="G7709" s="15">
        <v>0</v>
      </c>
    </row>
    <row r="7710" spans="1:7" x14ac:dyDescent="0.2">
      <c r="A7710" s="15">
        <v>12175</v>
      </c>
      <c r="B7710" s="15">
        <v>0.1065</v>
      </c>
      <c r="C7710" s="15" t="s">
        <v>46</v>
      </c>
      <c r="D7710" s="15">
        <v>46000</v>
      </c>
      <c r="E7710" s="15">
        <v>36</v>
      </c>
      <c r="F7710" s="15">
        <v>3</v>
      </c>
      <c r="G7710" s="15">
        <v>0</v>
      </c>
    </row>
    <row r="7711" spans="1:7" x14ac:dyDescent="0.2">
      <c r="A7711" s="15">
        <v>4000</v>
      </c>
      <c r="B7711" s="15">
        <v>0.12690000000000001</v>
      </c>
      <c r="C7711" s="15" t="s">
        <v>45</v>
      </c>
      <c r="D7711" s="15">
        <v>16800</v>
      </c>
      <c r="E7711" s="15">
        <v>36</v>
      </c>
      <c r="F7711" s="15">
        <v>0.5</v>
      </c>
      <c r="G7711" s="15">
        <v>0</v>
      </c>
    </row>
    <row r="7712" spans="1:7" x14ac:dyDescent="0.2">
      <c r="A7712" s="15">
        <v>5000</v>
      </c>
      <c r="B7712" s="15">
        <v>7.9000000000000001E-2</v>
      </c>
      <c r="C7712" s="15" t="s">
        <v>46</v>
      </c>
      <c r="D7712" s="16">
        <v>100000</v>
      </c>
      <c r="E7712" s="15">
        <v>36</v>
      </c>
      <c r="F7712" s="15">
        <v>0.5</v>
      </c>
      <c r="G7712" s="15">
        <v>0</v>
      </c>
    </row>
    <row r="7713" spans="1:7" x14ac:dyDescent="0.2">
      <c r="A7713" s="15">
        <v>11500</v>
      </c>
      <c r="B7713" s="15">
        <v>0.14269999999999999</v>
      </c>
      <c r="C7713" s="15" t="s">
        <v>44</v>
      </c>
      <c r="D7713" s="15">
        <v>30000</v>
      </c>
      <c r="E7713" s="15">
        <v>36</v>
      </c>
      <c r="F7713" s="15">
        <v>3</v>
      </c>
      <c r="G7713" s="15">
        <v>0</v>
      </c>
    </row>
    <row r="7714" spans="1:7" x14ac:dyDescent="0.2">
      <c r="A7714" s="15">
        <v>10200</v>
      </c>
      <c r="B7714" s="15">
        <v>0.12690000000000001</v>
      </c>
      <c r="C7714" s="15" t="s">
        <v>46</v>
      </c>
      <c r="D7714" s="15">
        <v>67000</v>
      </c>
      <c r="E7714" s="15">
        <v>36</v>
      </c>
      <c r="F7714" s="15">
        <v>7</v>
      </c>
      <c r="G7714" s="15">
        <v>0</v>
      </c>
    </row>
    <row r="7715" spans="1:7" x14ac:dyDescent="0.2">
      <c r="A7715" s="15">
        <v>9000</v>
      </c>
      <c r="B7715" s="15">
        <v>0.15959999999999999</v>
      </c>
      <c r="C7715" s="15" t="s">
        <v>46</v>
      </c>
      <c r="D7715" s="15">
        <v>95000</v>
      </c>
      <c r="E7715" s="15">
        <v>36</v>
      </c>
      <c r="F7715" s="15">
        <v>6</v>
      </c>
      <c r="G7715" s="15">
        <v>0</v>
      </c>
    </row>
    <row r="7716" spans="1:7" x14ac:dyDescent="0.2">
      <c r="A7716" s="15">
        <v>20000</v>
      </c>
      <c r="B7716" s="15">
        <v>0.2089</v>
      </c>
      <c r="C7716" s="15" t="s">
        <v>44</v>
      </c>
      <c r="D7716" s="15">
        <v>65000</v>
      </c>
      <c r="E7716" s="15">
        <v>60</v>
      </c>
      <c r="F7716" s="15">
        <v>10</v>
      </c>
      <c r="G7716" s="15">
        <v>1</v>
      </c>
    </row>
    <row r="7717" spans="1:7" x14ac:dyDescent="0.2">
      <c r="A7717" s="15">
        <v>20000</v>
      </c>
      <c r="B7717" s="15">
        <v>8.8999999999999996E-2</v>
      </c>
      <c r="C7717" s="15" t="s">
        <v>44</v>
      </c>
      <c r="D7717" s="15">
        <v>75000</v>
      </c>
      <c r="E7717" s="15">
        <v>36</v>
      </c>
      <c r="F7717" s="15">
        <v>4</v>
      </c>
      <c r="G7717" s="15">
        <v>0</v>
      </c>
    </row>
    <row r="7718" spans="1:7" x14ac:dyDescent="0.2">
      <c r="A7718" s="15">
        <v>6000</v>
      </c>
      <c r="B7718" s="15">
        <v>8.8999999999999996E-2</v>
      </c>
      <c r="C7718" s="15" t="s">
        <v>44</v>
      </c>
      <c r="D7718" s="15">
        <v>50000</v>
      </c>
      <c r="E7718" s="15">
        <v>36</v>
      </c>
      <c r="F7718" s="15">
        <v>3</v>
      </c>
      <c r="G7718" s="15">
        <v>0</v>
      </c>
    </row>
    <row r="7719" spans="1:7" x14ac:dyDescent="0.2">
      <c r="A7719" s="15">
        <v>7000</v>
      </c>
      <c r="B7719" s="15">
        <v>0.14269999999999999</v>
      </c>
      <c r="C7719" s="15" t="s">
        <v>46</v>
      </c>
      <c r="D7719" s="15">
        <v>126000</v>
      </c>
      <c r="E7719" s="15">
        <v>36</v>
      </c>
      <c r="F7719" s="15">
        <v>10</v>
      </c>
      <c r="G7719" s="15">
        <v>0</v>
      </c>
    </row>
    <row r="7720" spans="1:7" x14ac:dyDescent="0.2">
      <c r="A7720" s="15">
        <v>25000</v>
      </c>
      <c r="B7720" s="15">
        <v>0.14649999999999999</v>
      </c>
      <c r="C7720" s="15" t="s">
        <v>46</v>
      </c>
      <c r="D7720" s="15">
        <v>88000</v>
      </c>
      <c r="E7720" s="15">
        <v>60</v>
      </c>
      <c r="F7720" s="15">
        <v>5</v>
      </c>
      <c r="G7720" s="15">
        <v>0</v>
      </c>
    </row>
    <row r="7721" spans="1:7" x14ac:dyDescent="0.2">
      <c r="A7721" s="15">
        <v>3100</v>
      </c>
      <c r="B7721" s="15">
        <v>6.0299999999999999E-2</v>
      </c>
      <c r="C7721" s="15" t="s">
        <v>44</v>
      </c>
      <c r="D7721" s="15">
        <v>20000</v>
      </c>
      <c r="E7721" s="15">
        <v>36</v>
      </c>
      <c r="F7721" s="15">
        <v>4</v>
      </c>
      <c r="G7721" s="15">
        <v>0</v>
      </c>
    </row>
    <row r="7722" spans="1:7" x14ac:dyDescent="0.2">
      <c r="A7722" s="15">
        <v>8000</v>
      </c>
      <c r="B7722" s="15">
        <v>0.19420000000000001</v>
      </c>
      <c r="C7722" s="15" t="s">
        <v>44</v>
      </c>
      <c r="D7722" s="15">
        <v>72000</v>
      </c>
      <c r="E7722" s="15">
        <v>36</v>
      </c>
      <c r="F7722" s="15">
        <v>10</v>
      </c>
      <c r="G7722" s="15">
        <v>0</v>
      </c>
    </row>
    <row r="7723" spans="1:7" x14ac:dyDescent="0.2">
      <c r="A7723" s="15">
        <v>22000</v>
      </c>
      <c r="B7723" s="15">
        <v>0.17580000000000001</v>
      </c>
      <c r="C7723" s="15" t="s">
        <v>46</v>
      </c>
      <c r="D7723" s="15">
        <v>63000</v>
      </c>
      <c r="E7723" s="15">
        <v>60</v>
      </c>
      <c r="F7723" s="15">
        <v>10</v>
      </c>
      <c r="G7723" s="15">
        <v>1</v>
      </c>
    </row>
    <row r="7724" spans="1:7" x14ac:dyDescent="0.2">
      <c r="A7724" s="15">
        <v>21850</v>
      </c>
      <c r="B7724" s="15">
        <v>0.24110000000000001</v>
      </c>
      <c r="C7724" s="15" t="s">
        <v>46</v>
      </c>
      <c r="D7724" s="15">
        <v>45000</v>
      </c>
      <c r="E7724" s="15">
        <v>60</v>
      </c>
      <c r="F7724" s="15">
        <v>10</v>
      </c>
      <c r="G7724" s="15">
        <v>1</v>
      </c>
    </row>
    <row r="7725" spans="1:7" x14ac:dyDescent="0.2">
      <c r="A7725" s="15">
        <v>15000</v>
      </c>
      <c r="B7725" s="15">
        <v>0.17580000000000001</v>
      </c>
      <c r="C7725" s="15" t="s">
        <v>44</v>
      </c>
      <c r="D7725" s="15">
        <v>42000</v>
      </c>
      <c r="E7725" s="15">
        <v>36</v>
      </c>
      <c r="F7725" s="15">
        <v>6</v>
      </c>
      <c r="G7725" s="15">
        <v>0</v>
      </c>
    </row>
    <row r="7726" spans="1:7" x14ac:dyDescent="0.2">
      <c r="A7726" s="15">
        <v>9000</v>
      </c>
      <c r="B7726" s="15">
        <v>0.14269999999999999</v>
      </c>
      <c r="C7726" s="15" t="s">
        <v>44</v>
      </c>
      <c r="D7726" s="15">
        <v>73500</v>
      </c>
      <c r="E7726" s="15">
        <v>36</v>
      </c>
      <c r="F7726" s="15">
        <v>2</v>
      </c>
      <c r="G7726" s="15">
        <v>0</v>
      </c>
    </row>
    <row r="7727" spans="1:7" x14ac:dyDescent="0.2">
      <c r="A7727" s="15">
        <v>8175</v>
      </c>
      <c r="B7727" s="15">
        <v>0.1065</v>
      </c>
      <c r="C7727" s="15" t="s">
        <v>46</v>
      </c>
      <c r="D7727" s="15">
        <v>85000</v>
      </c>
      <c r="E7727" s="15">
        <v>36</v>
      </c>
      <c r="F7727" s="15">
        <v>7</v>
      </c>
      <c r="G7727" s="15">
        <v>0</v>
      </c>
    </row>
    <row r="7728" spans="1:7" x14ac:dyDescent="0.2">
      <c r="A7728" s="15">
        <v>10000</v>
      </c>
      <c r="B7728" s="15">
        <v>0.1527</v>
      </c>
      <c r="C7728" s="15" t="s">
        <v>46</v>
      </c>
      <c r="D7728" s="15">
        <v>95000</v>
      </c>
      <c r="E7728" s="15">
        <v>36</v>
      </c>
      <c r="F7728" s="15">
        <v>6</v>
      </c>
      <c r="G7728" s="15">
        <v>0</v>
      </c>
    </row>
    <row r="7729" spans="1:7" x14ac:dyDescent="0.2">
      <c r="A7729" s="15">
        <v>8500</v>
      </c>
      <c r="B7729" s="15">
        <v>6.0299999999999999E-2</v>
      </c>
      <c r="C7729" s="15" t="s">
        <v>46</v>
      </c>
      <c r="D7729" s="15">
        <v>90000</v>
      </c>
      <c r="E7729" s="15">
        <v>36</v>
      </c>
      <c r="F7729" s="15">
        <v>10</v>
      </c>
      <c r="G7729" s="15">
        <v>0</v>
      </c>
    </row>
    <row r="7730" spans="1:7" x14ac:dyDescent="0.2">
      <c r="A7730" s="15">
        <v>10000</v>
      </c>
      <c r="B7730" s="15">
        <v>0.1171</v>
      </c>
      <c r="C7730" s="15" t="s">
        <v>44</v>
      </c>
      <c r="D7730" s="15">
        <v>93000</v>
      </c>
      <c r="E7730" s="15">
        <v>36</v>
      </c>
      <c r="F7730" s="15">
        <v>0.5</v>
      </c>
      <c r="G7730" s="15">
        <v>0</v>
      </c>
    </row>
    <row r="7731" spans="1:7" x14ac:dyDescent="0.2">
      <c r="A7731" s="15">
        <v>20000</v>
      </c>
      <c r="B7731" s="15">
        <v>6.6199999999999995E-2</v>
      </c>
      <c r="C7731" s="15" t="s">
        <v>46</v>
      </c>
      <c r="D7731" s="15">
        <v>40000</v>
      </c>
      <c r="E7731" s="15">
        <v>36</v>
      </c>
      <c r="F7731" s="15">
        <v>10</v>
      </c>
      <c r="G7731" s="15">
        <v>0</v>
      </c>
    </row>
    <row r="7732" spans="1:7" x14ac:dyDescent="0.2">
      <c r="A7732" s="15">
        <v>11000</v>
      </c>
      <c r="B7732" s="15">
        <v>0.14649999999999999</v>
      </c>
      <c r="C7732" s="15" t="s">
        <v>46</v>
      </c>
      <c r="D7732" s="15">
        <v>51600</v>
      </c>
      <c r="E7732" s="15">
        <v>36</v>
      </c>
      <c r="F7732" s="15">
        <v>8</v>
      </c>
      <c r="G7732" s="15">
        <v>0</v>
      </c>
    </row>
    <row r="7733" spans="1:7" x14ac:dyDescent="0.2">
      <c r="A7733" s="15">
        <v>9600</v>
      </c>
      <c r="B7733" s="15">
        <v>0.14649999999999999</v>
      </c>
      <c r="C7733" s="15" t="s">
        <v>44</v>
      </c>
      <c r="D7733" s="15">
        <v>52000</v>
      </c>
      <c r="E7733" s="15">
        <v>36</v>
      </c>
      <c r="F7733" s="15">
        <v>4</v>
      </c>
      <c r="G7733" s="15">
        <v>0</v>
      </c>
    </row>
    <row r="7734" spans="1:7" x14ac:dyDescent="0.2">
      <c r="A7734" s="15">
        <v>12500</v>
      </c>
      <c r="B7734" s="15">
        <v>6.6199999999999995E-2</v>
      </c>
      <c r="C7734" s="15" t="s">
        <v>44</v>
      </c>
      <c r="D7734" s="15">
        <v>60000</v>
      </c>
      <c r="E7734" s="15">
        <v>36</v>
      </c>
      <c r="F7734" s="15">
        <v>3</v>
      </c>
      <c r="G7734" s="15">
        <v>0</v>
      </c>
    </row>
    <row r="7735" spans="1:7" x14ac:dyDescent="0.2">
      <c r="A7735" s="15">
        <v>4800</v>
      </c>
      <c r="B7735" s="15">
        <v>6.6199999999999995E-2</v>
      </c>
      <c r="C7735" s="15" t="s">
        <v>44</v>
      </c>
      <c r="D7735" s="15">
        <v>31500</v>
      </c>
      <c r="E7735" s="15">
        <v>36</v>
      </c>
      <c r="F7735" s="15">
        <v>2</v>
      </c>
      <c r="G7735" s="15">
        <v>0</v>
      </c>
    </row>
    <row r="7736" spans="1:7" x14ac:dyDescent="0.2">
      <c r="A7736" s="15">
        <v>12000</v>
      </c>
      <c r="B7736" s="15">
        <v>7.9000000000000001E-2</v>
      </c>
      <c r="C7736" s="15" t="s">
        <v>44</v>
      </c>
      <c r="D7736" s="15">
        <v>36400</v>
      </c>
      <c r="E7736" s="15">
        <v>36</v>
      </c>
      <c r="F7736" s="15">
        <v>0.5</v>
      </c>
      <c r="G7736" s="15">
        <v>0</v>
      </c>
    </row>
    <row r="7737" spans="1:7" x14ac:dyDescent="0.2">
      <c r="A7737" s="15">
        <v>18000</v>
      </c>
      <c r="B7737" s="15">
        <v>7.9000000000000001E-2</v>
      </c>
      <c r="C7737" s="15" t="s">
        <v>46</v>
      </c>
      <c r="D7737" s="15">
        <v>90000</v>
      </c>
      <c r="E7737" s="15">
        <v>36</v>
      </c>
      <c r="F7737" s="15">
        <v>10</v>
      </c>
      <c r="G7737" s="15">
        <v>0</v>
      </c>
    </row>
    <row r="7738" spans="1:7" x14ac:dyDescent="0.2">
      <c r="A7738" s="15">
        <v>20000</v>
      </c>
      <c r="B7738" s="15">
        <v>0.14269999999999999</v>
      </c>
      <c r="C7738" s="15" t="s">
        <v>44</v>
      </c>
      <c r="D7738" s="15">
        <v>60000</v>
      </c>
      <c r="E7738" s="15">
        <v>36</v>
      </c>
      <c r="F7738" s="15">
        <v>8</v>
      </c>
      <c r="G7738" s="15">
        <v>0</v>
      </c>
    </row>
    <row r="7739" spans="1:7" x14ac:dyDescent="0.2">
      <c r="A7739" s="15">
        <v>8000</v>
      </c>
      <c r="B7739" s="15">
        <v>6.0299999999999999E-2</v>
      </c>
      <c r="C7739" s="15" t="s">
        <v>46</v>
      </c>
      <c r="D7739" s="15">
        <v>60000</v>
      </c>
      <c r="E7739" s="15">
        <v>36</v>
      </c>
      <c r="F7739" s="15">
        <v>7</v>
      </c>
      <c r="G7739" s="15">
        <v>0</v>
      </c>
    </row>
    <row r="7740" spans="1:7" x14ac:dyDescent="0.2">
      <c r="A7740" s="15">
        <v>14000</v>
      </c>
      <c r="B7740" s="15">
        <v>0.14269999999999999</v>
      </c>
      <c r="C7740" s="15" t="s">
        <v>46</v>
      </c>
      <c r="D7740" s="15">
        <v>71000</v>
      </c>
      <c r="E7740" s="15">
        <v>36</v>
      </c>
      <c r="F7740" s="15">
        <v>5</v>
      </c>
      <c r="G7740" s="15">
        <v>0</v>
      </c>
    </row>
    <row r="7741" spans="1:7" x14ac:dyDescent="0.2">
      <c r="A7741" s="15">
        <v>5000</v>
      </c>
      <c r="B7741" s="15">
        <v>0.1065</v>
      </c>
      <c r="C7741" s="15" t="s">
        <v>45</v>
      </c>
      <c r="D7741" s="15">
        <v>42000</v>
      </c>
      <c r="E7741" s="15">
        <v>36</v>
      </c>
      <c r="F7741" s="15">
        <v>10</v>
      </c>
      <c r="G7741" s="15">
        <v>1</v>
      </c>
    </row>
    <row r="7742" spans="1:7" x14ac:dyDescent="0.2">
      <c r="A7742" s="15">
        <v>10000</v>
      </c>
      <c r="B7742" s="15">
        <v>0.14649999999999999</v>
      </c>
      <c r="C7742" s="15" t="s">
        <v>44</v>
      </c>
      <c r="D7742" s="15">
        <v>43000</v>
      </c>
      <c r="E7742" s="15">
        <v>36</v>
      </c>
      <c r="F7742" s="15">
        <v>0.5</v>
      </c>
      <c r="G7742" s="15">
        <v>0</v>
      </c>
    </row>
    <row r="7743" spans="1:7" x14ac:dyDescent="0.2">
      <c r="A7743" s="15">
        <v>7500</v>
      </c>
      <c r="B7743" s="15">
        <v>6.6199999999999995E-2</v>
      </c>
      <c r="C7743" s="15" t="s">
        <v>44</v>
      </c>
      <c r="D7743" s="15">
        <v>53000</v>
      </c>
      <c r="E7743" s="15">
        <v>36</v>
      </c>
      <c r="F7743" s="15">
        <v>4</v>
      </c>
      <c r="G7743" s="15">
        <v>0</v>
      </c>
    </row>
    <row r="7744" spans="1:7" x14ac:dyDescent="0.2">
      <c r="A7744" s="15">
        <v>12000</v>
      </c>
      <c r="B7744" s="15">
        <v>6.6199999999999995E-2</v>
      </c>
      <c r="C7744" s="15" t="s">
        <v>46</v>
      </c>
      <c r="D7744" s="15">
        <v>57000</v>
      </c>
      <c r="E7744" s="15">
        <v>36</v>
      </c>
      <c r="F7744" s="15">
        <v>10</v>
      </c>
      <c r="G7744" s="15">
        <v>0</v>
      </c>
    </row>
    <row r="7745" spans="1:7" x14ac:dyDescent="0.2">
      <c r="A7745" s="15">
        <v>5000</v>
      </c>
      <c r="B7745" s="15">
        <v>0.1242</v>
      </c>
      <c r="C7745" s="15" t="s">
        <v>46</v>
      </c>
      <c r="D7745" s="15">
        <v>60000</v>
      </c>
      <c r="E7745" s="15">
        <v>36</v>
      </c>
      <c r="F7745" s="15">
        <v>10</v>
      </c>
      <c r="G7745" s="15">
        <v>0</v>
      </c>
    </row>
    <row r="7746" spans="1:7" x14ac:dyDescent="0.2">
      <c r="A7746" s="15">
        <v>8650</v>
      </c>
      <c r="B7746" s="15">
        <v>0.14649999999999999</v>
      </c>
      <c r="C7746" s="15" t="s">
        <v>44</v>
      </c>
      <c r="D7746" s="15">
        <v>55000</v>
      </c>
      <c r="E7746" s="15">
        <v>36</v>
      </c>
      <c r="F7746" s="15">
        <v>9</v>
      </c>
      <c r="G7746" s="15">
        <v>0</v>
      </c>
    </row>
    <row r="7747" spans="1:7" x14ac:dyDescent="0.2">
      <c r="A7747" s="15">
        <v>3625</v>
      </c>
      <c r="B7747" s="15">
        <v>0.16489999999999999</v>
      </c>
      <c r="C7747" s="15" t="s">
        <v>46</v>
      </c>
      <c r="D7747" s="15">
        <v>75000</v>
      </c>
      <c r="E7747" s="15">
        <v>36</v>
      </c>
      <c r="F7747" s="15">
        <v>0.5</v>
      </c>
      <c r="G7747" s="15">
        <v>0</v>
      </c>
    </row>
    <row r="7748" spans="1:7" x14ac:dyDescent="0.2">
      <c r="A7748" s="15">
        <v>18000</v>
      </c>
      <c r="B7748" s="15">
        <v>0.1144</v>
      </c>
      <c r="C7748" s="15" t="s">
        <v>45</v>
      </c>
      <c r="D7748" s="15">
        <v>45000</v>
      </c>
      <c r="E7748" s="15">
        <v>36</v>
      </c>
      <c r="F7748" s="15">
        <v>2</v>
      </c>
      <c r="G7748" s="15">
        <v>0</v>
      </c>
    </row>
    <row r="7749" spans="1:7" x14ac:dyDescent="0.2">
      <c r="A7749" s="15">
        <v>8000</v>
      </c>
      <c r="B7749" s="15">
        <v>0.16489999999999999</v>
      </c>
      <c r="C7749" s="15" t="s">
        <v>46</v>
      </c>
      <c r="D7749" s="15">
        <v>39926</v>
      </c>
      <c r="E7749" s="15">
        <v>36</v>
      </c>
      <c r="F7749" s="15">
        <v>2</v>
      </c>
      <c r="G7749" s="15">
        <v>0</v>
      </c>
    </row>
    <row r="7750" spans="1:7" x14ac:dyDescent="0.2">
      <c r="A7750" s="15">
        <v>12000</v>
      </c>
      <c r="B7750" s="15">
        <v>0.1431</v>
      </c>
      <c r="C7750" s="15" t="s">
        <v>46</v>
      </c>
      <c r="D7750" s="15">
        <v>60000</v>
      </c>
      <c r="E7750" s="15">
        <v>60</v>
      </c>
      <c r="F7750" s="15">
        <v>10</v>
      </c>
      <c r="G7750" s="15">
        <v>0</v>
      </c>
    </row>
    <row r="7751" spans="1:7" x14ac:dyDescent="0.2">
      <c r="A7751" s="15">
        <v>16000</v>
      </c>
      <c r="B7751" s="15">
        <v>0.2099</v>
      </c>
      <c r="C7751" s="15" t="s">
        <v>46</v>
      </c>
      <c r="D7751" s="15">
        <v>110000</v>
      </c>
      <c r="E7751" s="15">
        <v>60</v>
      </c>
      <c r="F7751" s="15">
        <v>10</v>
      </c>
      <c r="G7751" s="15">
        <v>1</v>
      </c>
    </row>
    <row r="7752" spans="1:7" x14ac:dyDescent="0.2">
      <c r="A7752" s="15">
        <v>14000</v>
      </c>
      <c r="B7752" s="15">
        <v>0.1144</v>
      </c>
      <c r="C7752" s="15" t="s">
        <v>46</v>
      </c>
      <c r="D7752" s="15">
        <v>140000</v>
      </c>
      <c r="E7752" s="15">
        <v>36</v>
      </c>
      <c r="F7752" s="15">
        <v>10</v>
      </c>
      <c r="G7752" s="15">
        <v>0</v>
      </c>
    </row>
    <row r="7753" spans="1:7" x14ac:dyDescent="0.2">
      <c r="A7753" s="15">
        <v>22000</v>
      </c>
      <c r="B7753" s="15">
        <v>0.1366</v>
      </c>
      <c r="C7753" s="15" t="s">
        <v>46</v>
      </c>
      <c r="D7753" s="15">
        <v>95000</v>
      </c>
      <c r="E7753" s="15">
        <v>60</v>
      </c>
      <c r="F7753" s="15">
        <v>10</v>
      </c>
      <c r="G7753" s="15">
        <v>1</v>
      </c>
    </row>
    <row r="7754" spans="1:7" x14ac:dyDescent="0.2">
      <c r="A7754" s="15">
        <v>20000</v>
      </c>
      <c r="B7754" s="15">
        <v>0.17860000000000001</v>
      </c>
      <c r="C7754" s="15" t="s">
        <v>45</v>
      </c>
      <c r="D7754" s="15">
        <v>210000</v>
      </c>
      <c r="E7754" s="15">
        <v>60</v>
      </c>
      <c r="F7754" s="15">
        <v>8</v>
      </c>
      <c r="G7754" s="15">
        <v>0</v>
      </c>
    </row>
    <row r="7755" spans="1:7" x14ac:dyDescent="0.2">
      <c r="A7755" s="15">
        <v>5000</v>
      </c>
      <c r="B7755" s="15">
        <v>0.10489999999999999</v>
      </c>
      <c r="C7755" s="15" t="s">
        <v>45</v>
      </c>
      <c r="D7755" s="15">
        <v>25000</v>
      </c>
      <c r="E7755" s="15">
        <v>36</v>
      </c>
      <c r="F7755" s="15">
        <v>0.5</v>
      </c>
      <c r="G7755" s="15">
        <v>0</v>
      </c>
    </row>
    <row r="7756" spans="1:7" x14ac:dyDescent="0.2">
      <c r="A7756" s="15">
        <v>21000</v>
      </c>
      <c r="B7756" s="15">
        <v>0.15590000000000001</v>
      </c>
      <c r="C7756" s="15" t="s">
        <v>46</v>
      </c>
      <c r="D7756" s="15">
        <v>71588</v>
      </c>
      <c r="E7756" s="15">
        <v>60</v>
      </c>
      <c r="F7756" s="15">
        <v>6</v>
      </c>
      <c r="G7756" s="15">
        <v>0</v>
      </c>
    </row>
    <row r="7757" spans="1:7" x14ac:dyDescent="0.2">
      <c r="A7757" s="15">
        <v>11175</v>
      </c>
      <c r="B7757" s="15">
        <v>0.25890000000000002</v>
      </c>
      <c r="C7757" s="15" t="s">
        <v>44</v>
      </c>
      <c r="D7757" s="15">
        <v>62000</v>
      </c>
      <c r="E7757" s="15">
        <v>60</v>
      </c>
      <c r="F7757" s="15">
        <v>10</v>
      </c>
      <c r="G7757" s="15">
        <v>1</v>
      </c>
    </row>
    <row r="7758" spans="1:7" x14ac:dyDescent="0.2">
      <c r="A7758" s="15">
        <v>15000</v>
      </c>
      <c r="B7758" s="15">
        <v>0.11990000000000001</v>
      </c>
      <c r="C7758" s="15" t="s">
        <v>46</v>
      </c>
      <c r="D7758" s="15">
        <v>45000</v>
      </c>
      <c r="E7758" s="15">
        <v>36</v>
      </c>
      <c r="F7758" s="15">
        <v>3</v>
      </c>
      <c r="G7758" s="15">
        <v>0</v>
      </c>
    </row>
    <row r="7759" spans="1:7" x14ac:dyDescent="0.2">
      <c r="A7759" s="15">
        <v>20750</v>
      </c>
      <c r="B7759" s="15">
        <v>0.16489999999999999</v>
      </c>
      <c r="C7759" s="15" t="s">
        <v>45</v>
      </c>
      <c r="D7759" s="15">
        <v>65000</v>
      </c>
      <c r="E7759" s="15">
        <v>36</v>
      </c>
      <c r="F7759" s="15">
        <v>0.5</v>
      </c>
      <c r="G7759" s="15">
        <v>1</v>
      </c>
    </row>
    <row r="7760" spans="1:7" x14ac:dyDescent="0.2">
      <c r="A7760" s="15">
        <v>15000</v>
      </c>
      <c r="B7760" s="15">
        <v>0.21990000000000001</v>
      </c>
      <c r="C7760" s="15" t="s">
        <v>44</v>
      </c>
      <c r="D7760" s="15">
        <v>56000</v>
      </c>
      <c r="E7760" s="15">
        <v>60</v>
      </c>
      <c r="F7760" s="15">
        <v>3</v>
      </c>
      <c r="G7760" s="15">
        <v>0</v>
      </c>
    </row>
    <row r="7761" spans="1:7" x14ac:dyDescent="0.2">
      <c r="A7761" s="15">
        <v>5000</v>
      </c>
      <c r="B7761" s="15">
        <v>6.9900000000000004E-2</v>
      </c>
      <c r="C7761" s="15" t="s">
        <v>46</v>
      </c>
      <c r="D7761" s="15">
        <v>125000</v>
      </c>
      <c r="E7761" s="15">
        <v>36</v>
      </c>
      <c r="F7761" s="15">
        <v>2</v>
      </c>
      <c r="G7761" s="15">
        <v>0</v>
      </c>
    </row>
    <row r="7762" spans="1:7" x14ac:dyDescent="0.2">
      <c r="A7762" s="15">
        <v>8000</v>
      </c>
      <c r="B7762" s="15">
        <v>9.4899999999999998E-2</v>
      </c>
      <c r="C7762" s="15" t="s">
        <v>45</v>
      </c>
      <c r="D7762" s="15">
        <v>27000</v>
      </c>
      <c r="E7762" s="15">
        <v>36</v>
      </c>
      <c r="F7762" s="15">
        <v>7</v>
      </c>
      <c r="G7762" s="15">
        <v>0</v>
      </c>
    </row>
    <row r="7763" spans="1:7" x14ac:dyDescent="0.2">
      <c r="A7763" s="15">
        <v>15925</v>
      </c>
      <c r="B7763" s="15">
        <v>0.2099</v>
      </c>
      <c r="C7763" s="15" t="s">
        <v>44</v>
      </c>
      <c r="D7763" s="15">
        <v>40000</v>
      </c>
      <c r="E7763" s="15">
        <v>60</v>
      </c>
      <c r="F7763" s="15">
        <v>4</v>
      </c>
      <c r="G7763" s="15">
        <v>1</v>
      </c>
    </row>
    <row r="7764" spans="1:7" x14ac:dyDescent="0.2">
      <c r="A7764" s="15">
        <v>6000</v>
      </c>
      <c r="B7764" s="15">
        <v>0.1239</v>
      </c>
      <c r="C7764" s="15" t="s">
        <v>46</v>
      </c>
      <c r="D7764" s="15">
        <v>29000</v>
      </c>
      <c r="E7764" s="15">
        <v>36</v>
      </c>
      <c r="F7764" s="15">
        <v>1</v>
      </c>
      <c r="G7764" s="15">
        <v>1</v>
      </c>
    </row>
    <row r="7765" spans="1:7" x14ac:dyDescent="0.2">
      <c r="A7765" s="15">
        <v>8950</v>
      </c>
      <c r="B7765" s="15">
        <v>0.14990000000000001</v>
      </c>
      <c r="C7765" s="15" t="s">
        <v>44</v>
      </c>
      <c r="D7765" s="15">
        <v>25000</v>
      </c>
      <c r="E7765" s="15">
        <v>36</v>
      </c>
      <c r="F7765" s="15">
        <v>0.5</v>
      </c>
      <c r="G7765" s="15">
        <v>0</v>
      </c>
    </row>
    <row r="7766" spans="1:7" x14ac:dyDescent="0.2">
      <c r="A7766" s="15">
        <v>27575</v>
      </c>
      <c r="B7766" s="15">
        <v>0.10489999999999999</v>
      </c>
      <c r="C7766" s="15" t="s">
        <v>45</v>
      </c>
      <c r="D7766" s="15">
        <v>60000</v>
      </c>
      <c r="E7766" s="15">
        <v>36</v>
      </c>
      <c r="F7766" s="15">
        <v>1</v>
      </c>
      <c r="G7766" s="15">
        <v>0</v>
      </c>
    </row>
    <row r="7767" spans="1:7" x14ac:dyDescent="0.2">
      <c r="A7767" s="15">
        <v>20000</v>
      </c>
      <c r="B7767" s="15">
        <v>0.1239</v>
      </c>
      <c r="C7767" s="15" t="s">
        <v>44</v>
      </c>
      <c r="D7767" s="15">
        <v>72500</v>
      </c>
      <c r="E7767" s="15">
        <v>36</v>
      </c>
      <c r="F7767" s="15">
        <v>0.5</v>
      </c>
      <c r="G7767" s="15">
        <v>0</v>
      </c>
    </row>
    <row r="7768" spans="1:7" x14ac:dyDescent="0.2">
      <c r="A7768" s="15">
        <v>17000</v>
      </c>
      <c r="B7768" s="15">
        <v>0.1431</v>
      </c>
      <c r="C7768" s="15" t="s">
        <v>46</v>
      </c>
      <c r="D7768" s="15">
        <v>71000</v>
      </c>
      <c r="E7768" s="15">
        <v>36</v>
      </c>
      <c r="F7768" s="15">
        <v>4</v>
      </c>
      <c r="G7768" s="15">
        <v>0</v>
      </c>
    </row>
    <row r="7769" spans="1:7" x14ac:dyDescent="0.2">
      <c r="A7769" s="15">
        <v>18000</v>
      </c>
      <c r="B7769" s="15">
        <v>0.15989999999999999</v>
      </c>
      <c r="C7769" s="15" t="s">
        <v>46</v>
      </c>
      <c r="D7769" s="15">
        <v>105000</v>
      </c>
      <c r="E7769" s="15">
        <v>60</v>
      </c>
      <c r="F7769" s="15">
        <v>10</v>
      </c>
      <c r="G7769" s="15">
        <v>0</v>
      </c>
    </row>
    <row r="7770" spans="1:7" x14ac:dyDescent="0.2">
      <c r="A7770" s="15">
        <v>4000</v>
      </c>
      <c r="B7770" s="15">
        <v>8.6699999999999999E-2</v>
      </c>
      <c r="C7770" s="15" t="s">
        <v>45</v>
      </c>
      <c r="D7770" s="15">
        <v>42000</v>
      </c>
      <c r="E7770" s="15">
        <v>36</v>
      </c>
      <c r="F7770" s="15">
        <v>4</v>
      </c>
      <c r="G7770" s="15">
        <v>0</v>
      </c>
    </row>
    <row r="7771" spans="1:7" x14ac:dyDescent="0.2">
      <c r="A7771" s="15">
        <v>5000</v>
      </c>
      <c r="B7771" s="15">
        <v>0.1431</v>
      </c>
      <c r="C7771" s="15" t="s">
        <v>45</v>
      </c>
      <c r="D7771" s="15">
        <v>18000</v>
      </c>
      <c r="E7771" s="15">
        <v>36</v>
      </c>
      <c r="F7771" s="15">
        <v>8</v>
      </c>
      <c r="G7771" s="15">
        <v>1</v>
      </c>
    </row>
    <row r="7772" spans="1:7" x14ac:dyDescent="0.2">
      <c r="A7772" s="15">
        <v>8000</v>
      </c>
      <c r="B7772" s="15">
        <v>8.6699999999999999E-2</v>
      </c>
      <c r="C7772" s="15" t="s">
        <v>45</v>
      </c>
      <c r="D7772" s="15">
        <v>94000</v>
      </c>
      <c r="E7772" s="15">
        <v>36</v>
      </c>
      <c r="F7772" s="15">
        <v>3</v>
      </c>
      <c r="G7772" s="15">
        <v>0</v>
      </c>
    </row>
    <row r="7773" spans="1:7" x14ac:dyDescent="0.2">
      <c r="A7773" s="15">
        <v>5225</v>
      </c>
      <c r="B7773" s="15">
        <v>0.1714</v>
      </c>
      <c r="C7773" s="15" t="s">
        <v>44</v>
      </c>
      <c r="D7773" s="15">
        <v>22000</v>
      </c>
      <c r="E7773" s="15">
        <v>36</v>
      </c>
      <c r="F7773" s="15">
        <v>7</v>
      </c>
      <c r="G7773" s="15">
        <v>0</v>
      </c>
    </row>
    <row r="7774" spans="1:7" x14ac:dyDescent="0.2">
      <c r="A7774" s="15">
        <v>8000</v>
      </c>
      <c r="B7774" s="15">
        <v>0.1431</v>
      </c>
      <c r="C7774" s="15" t="s">
        <v>46</v>
      </c>
      <c r="D7774" s="15">
        <v>84000</v>
      </c>
      <c r="E7774" s="15">
        <v>36</v>
      </c>
      <c r="F7774" s="15">
        <v>10</v>
      </c>
      <c r="G7774" s="15">
        <v>0</v>
      </c>
    </row>
    <row r="7775" spans="1:7" x14ac:dyDescent="0.2">
      <c r="A7775" s="15">
        <v>1800</v>
      </c>
      <c r="B7775" s="15">
        <v>6.4899999999999999E-2</v>
      </c>
      <c r="C7775" s="15" t="s">
        <v>44</v>
      </c>
      <c r="D7775" s="15">
        <v>24000</v>
      </c>
      <c r="E7775" s="15">
        <v>36</v>
      </c>
      <c r="F7775" s="15">
        <v>5</v>
      </c>
      <c r="G7775" s="15">
        <v>0</v>
      </c>
    </row>
    <row r="7776" spans="1:7" x14ac:dyDescent="0.2">
      <c r="A7776" s="15">
        <v>22900</v>
      </c>
      <c r="B7776" s="15">
        <v>8.6699999999999999E-2</v>
      </c>
      <c r="C7776" s="15" t="s">
        <v>46</v>
      </c>
      <c r="D7776" s="15">
        <v>125000</v>
      </c>
      <c r="E7776" s="15">
        <v>36</v>
      </c>
      <c r="F7776" s="15">
        <v>2</v>
      </c>
      <c r="G7776" s="15">
        <v>0</v>
      </c>
    </row>
    <row r="7777" spans="1:7" x14ac:dyDescent="0.2">
      <c r="A7777" s="15">
        <v>2900</v>
      </c>
      <c r="B7777" s="15">
        <v>9.4899999999999998E-2</v>
      </c>
      <c r="C7777" s="15" t="s">
        <v>46</v>
      </c>
      <c r="D7777" s="15">
        <v>156000</v>
      </c>
      <c r="E7777" s="15">
        <v>36</v>
      </c>
      <c r="F7777" s="15">
        <v>0.5</v>
      </c>
      <c r="G7777" s="15">
        <v>0</v>
      </c>
    </row>
    <row r="7778" spans="1:7" x14ac:dyDescent="0.2">
      <c r="A7778" s="15">
        <v>35000</v>
      </c>
      <c r="B7778" s="15">
        <v>0.22989999999999999</v>
      </c>
      <c r="C7778" s="15" t="s">
        <v>46</v>
      </c>
      <c r="D7778" s="15">
        <v>171000</v>
      </c>
      <c r="E7778" s="15">
        <v>60</v>
      </c>
      <c r="F7778" s="15">
        <v>10</v>
      </c>
      <c r="G7778" s="15">
        <v>1</v>
      </c>
    </row>
    <row r="7779" spans="1:7" x14ac:dyDescent="0.2">
      <c r="A7779" s="15">
        <v>10000</v>
      </c>
      <c r="B7779" s="15">
        <v>6.4899999999999999E-2</v>
      </c>
      <c r="C7779" s="15" t="s">
        <v>44</v>
      </c>
      <c r="D7779" s="15">
        <v>75000</v>
      </c>
      <c r="E7779" s="15">
        <v>36</v>
      </c>
      <c r="F7779" s="15">
        <v>5</v>
      </c>
      <c r="G7779" s="15">
        <v>0</v>
      </c>
    </row>
    <row r="7780" spans="1:7" x14ac:dyDescent="0.2">
      <c r="A7780" s="15">
        <v>7200</v>
      </c>
      <c r="B7780" s="15">
        <v>0.15590000000000001</v>
      </c>
      <c r="C7780" s="15" t="s">
        <v>44</v>
      </c>
      <c r="D7780" s="15">
        <v>18000</v>
      </c>
      <c r="E7780" s="15">
        <v>36</v>
      </c>
      <c r="F7780" s="15">
        <v>3</v>
      </c>
      <c r="G7780" s="15">
        <v>1</v>
      </c>
    </row>
    <row r="7781" spans="1:7" x14ac:dyDescent="0.2">
      <c r="A7781" s="15">
        <v>8000</v>
      </c>
      <c r="B7781" s="15">
        <v>0.10489999999999999</v>
      </c>
      <c r="C7781" s="15" t="s">
        <v>44</v>
      </c>
      <c r="D7781" s="15">
        <v>92000</v>
      </c>
      <c r="E7781" s="15">
        <v>36</v>
      </c>
      <c r="F7781" s="15">
        <v>10</v>
      </c>
      <c r="G7781" s="15">
        <v>0</v>
      </c>
    </row>
    <row r="7782" spans="1:7" x14ac:dyDescent="0.2">
      <c r="A7782" s="15">
        <v>15875</v>
      </c>
      <c r="B7782" s="15">
        <v>0.2099</v>
      </c>
      <c r="C7782" s="15" t="s">
        <v>44</v>
      </c>
      <c r="D7782" s="15">
        <v>55000</v>
      </c>
      <c r="E7782" s="15">
        <v>60</v>
      </c>
      <c r="F7782" s="15">
        <v>9</v>
      </c>
      <c r="G7782" s="15">
        <v>0</v>
      </c>
    </row>
    <row r="7783" spans="1:7" x14ac:dyDescent="0.2">
      <c r="A7783" s="15">
        <v>17950</v>
      </c>
      <c r="B7783" s="15">
        <v>0.1366</v>
      </c>
      <c r="C7783" s="15" t="s">
        <v>44</v>
      </c>
      <c r="D7783" s="15">
        <v>57092</v>
      </c>
      <c r="E7783" s="15">
        <v>60</v>
      </c>
      <c r="F7783" s="15">
        <v>10</v>
      </c>
      <c r="G7783" s="15">
        <v>0</v>
      </c>
    </row>
    <row r="7784" spans="1:7" x14ac:dyDescent="0.2">
      <c r="A7784" s="15">
        <v>16700</v>
      </c>
      <c r="B7784" s="15">
        <v>0.16489999999999999</v>
      </c>
      <c r="C7784" s="15" t="s">
        <v>46</v>
      </c>
      <c r="D7784" s="15">
        <v>47600</v>
      </c>
      <c r="E7784" s="15">
        <v>60</v>
      </c>
      <c r="F7784" s="15">
        <v>1</v>
      </c>
      <c r="G7784" s="15">
        <v>0</v>
      </c>
    </row>
    <row r="7785" spans="1:7" x14ac:dyDescent="0.2">
      <c r="A7785" s="15">
        <v>4000</v>
      </c>
      <c r="B7785" s="15">
        <v>0.16489999999999999</v>
      </c>
      <c r="C7785" s="15" t="s">
        <v>46</v>
      </c>
      <c r="D7785" s="15">
        <v>41000</v>
      </c>
      <c r="E7785" s="15">
        <v>36</v>
      </c>
      <c r="F7785" s="15">
        <v>1</v>
      </c>
      <c r="G7785" s="15">
        <v>0</v>
      </c>
    </row>
    <row r="7786" spans="1:7" x14ac:dyDescent="0.2">
      <c r="A7786" s="15">
        <v>5000</v>
      </c>
      <c r="B7786" s="15">
        <v>0.12989999999999999</v>
      </c>
      <c r="C7786" s="15" t="s">
        <v>44</v>
      </c>
      <c r="D7786" s="15">
        <v>29000</v>
      </c>
      <c r="E7786" s="15">
        <v>36</v>
      </c>
      <c r="F7786" s="15">
        <v>0.5</v>
      </c>
      <c r="G7786" s="15">
        <v>0</v>
      </c>
    </row>
    <row r="7787" spans="1:7" x14ac:dyDescent="0.2">
      <c r="A7787" s="15">
        <v>16975</v>
      </c>
      <c r="B7787" s="15">
        <v>0.2606</v>
      </c>
      <c r="C7787" s="15" t="s">
        <v>46</v>
      </c>
      <c r="D7787" s="15">
        <v>79120</v>
      </c>
      <c r="E7787" s="15">
        <v>60</v>
      </c>
      <c r="F7787" s="15">
        <v>10</v>
      </c>
      <c r="G7787" s="15">
        <v>0</v>
      </c>
    </row>
    <row r="7788" spans="1:7" x14ac:dyDescent="0.2">
      <c r="A7788" s="15">
        <v>14000</v>
      </c>
      <c r="B7788" s="15">
        <v>6.9900000000000004E-2</v>
      </c>
      <c r="C7788" s="15" t="s">
        <v>46</v>
      </c>
      <c r="D7788" s="15">
        <v>48000</v>
      </c>
      <c r="E7788" s="15">
        <v>36</v>
      </c>
      <c r="F7788" s="15">
        <v>5</v>
      </c>
      <c r="G7788" s="15">
        <v>0</v>
      </c>
    </row>
    <row r="7789" spans="1:7" x14ac:dyDescent="0.2">
      <c r="A7789" s="15">
        <v>14500</v>
      </c>
      <c r="B7789" s="15">
        <v>7.4899999999999994E-2</v>
      </c>
      <c r="C7789" s="15" t="s">
        <v>46</v>
      </c>
      <c r="D7789" s="15">
        <v>98543</v>
      </c>
      <c r="E7789" s="15">
        <v>36</v>
      </c>
      <c r="F7789" s="15">
        <v>10</v>
      </c>
      <c r="G7789" s="15">
        <v>0</v>
      </c>
    </row>
    <row r="7790" spans="1:7" x14ac:dyDescent="0.2">
      <c r="A7790" s="15">
        <v>12150</v>
      </c>
      <c r="B7790" s="15">
        <v>0.15590000000000001</v>
      </c>
      <c r="C7790" s="15" t="s">
        <v>46</v>
      </c>
      <c r="D7790" s="15">
        <v>80000</v>
      </c>
      <c r="E7790" s="15">
        <v>36</v>
      </c>
      <c r="F7790" s="15">
        <v>10</v>
      </c>
      <c r="G7790" s="15">
        <v>0</v>
      </c>
    </row>
    <row r="7791" spans="1:7" x14ac:dyDescent="0.2">
      <c r="A7791" s="15">
        <v>8000</v>
      </c>
      <c r="B7791" s="15">
        <v>0.1239</v>
      </c>
      <c r="C7791" s="15" t="s">
        <v>44</v>
      </c>
      <c r="D7791" s="15">
        <v>72000</v>
      </c>
      <c r="E7791" s="15">
        <v>36</v>
      </c>
      <c r="F7791" s="15">
        <v>10</v>
      </c>
      <c r="G7791" s="15">
        <v>0</v>
      </c>
    </row>
    <row r="7792" spans="1:7" x14ac:dyDescent="0.2">
      <c r="A7792" s="15">
        <v>35000</v>
      </c>
      <c r="B7792" s="15">
        <v>0.18540000000000001</v>
      </c>
      <c r="C7792" s="15" t="s">
        <v>46</v>
      </c>
      <c r="D7792" s="16">
        <v>400000</v>
      </c>
      <c r="E7792" s="15">
        <v>60</v>
      </c>
      <c r="F7792" s="15">
        <v>10</v>
      </c>
      <c r="G7792" s="15">
        <v>0</v>
      </c>
    </row>
    <row r="7793" spans="1:7" x14ac:dyDescent="0.2">
      <c r="A7793" s="15">
        <v>20000</v>
      </c>
      <c r="B7793" s="15">
        <v>0.1714</v>
      </c>
      <c r="C7793" s="15" t="s">
        <v>44</v>
      </c>
      <c r="D7793" s="15">
        <v>143000</v>
      </c>
      <c r="E7793" s="15">
        <v>36</v>
      </c>
      <c r="F7793" s="15">
        <v>3</v>
      </c>
      <c r="G7793" s="15">
        <v>0</v>
      </c>
    </row>
    <row r="7794" spans="1:7" x14ac:dyDescent="0.2">
      <c r="A7794" s="15">
        <v>16000</v>
      </c>
      <c r="B7794" s="15">
        <v>6.4899999999999999E-2</v>
      </c>
      <c r="C7794" s="15" t="s">
        <v>44</v>
      </c>
      <c r="D7794" s="15">
        <v>80000</v>
      </c>
      <c r="E7794" s="15">
        <v>36</v>
      </c>
      <c r="F7794" s="15">
        <v>8</v>
      </c>
      <c r="G7794" s="15">
        <v>0</v>
      </c>
    </row>
    <row r="7795" spans="1:7" x14ac:dyDescent="0.2">
      <c r="A7795" s="15">
        <v>18000</v>
      </c>
      <c r="B7795" s="15">
        <v>0.25800000000000001</v>
      </c>
      <c r="C7795" s="15" t="s">
        <v>46</v>
      </c>
      <c r="D7795" s="15">
        <v>50000</v>
      </c>
      <c r="E7795" s="15">
        <v>60</v>
      </c>
      <c r="F7795" s="15">
        <v>10</v>
      </c>
      <c r="G7795" s="15">
        <v>0</v>
      </c>
    </row>
    <row r="7796" spans="1:7" x14ac:dyDescent="0.2">
      <c r="A7796" s="15">
        <v>6000</v>
      </c>
      <c r="B7796" s="15">
        <v>0.10489999999999999</v>
      </c>
      <c r="C7796" s="15" t="s">
        <v>46</v>
      </c>
      <c r="D7796" s="15">
        <v>81000</v>
      </c>
      <c r="E7796" s="15">
        <v>36</v>
      </c>
      <c r="F7796" s="15">
        <v>10</v>
      </c>
      <c r="G7796" s="15">
        <v>0</v>
      </c>
    </row>
    <row r="7797" spans="1:7" x14ac:dyDescent="0.2">
      <c r="A7797" s="15">
        <v>3600</v>
      </c>
      <c r="B7797" s="15">
        <v>0.17860000000000001</v>
      </c>
      <c r="C7797" s="15" t="s">
        <v>44</v>
      </c>
      <c r="D7797" s="15">
        <v>45500</v>
      </c>
      <c r="E7797" s="15">
        <v>36</v>
      </c>
      <c r="F7797" s="15">
        <v>10</v>
      </c>
      <c r="G7797" s="15">
        <v>0</v>
      </c>
    </row>
    <row r="7798" spans="1:7" x14ac:dyDescent="0.2">
      <c r="A7798" s="15">
        <v>2700</v>
      </c>
      <c r="B7798" s="15">
        <v>0.16489999999999999</v>
      </c>
      <c r="C7798" s="15" t="s">
        <v>44</v>
      </c>
      <c r="D7798" s="15">
        <v>83000</v>
      </c>
      <c r="E7798" s="15">
        <v>36</v>
      </c>
      <c r="F7798" s="15">
        <v>3</v>
      </c>
      <c r="G7798" s="15">
        <v>0</v>
      </c>
    </row>
    <row r="7799" spans="1:7" x14ac:dyDescent="0.2">
      <c r="A7799" s="15">
        <v>25000</v>
      </c>
      <c r="B7799" s="15">
        <v>0.11990000000000001</v>
      </c>
      <c r="C7799" s="15" t="s">
        <v>46</v>
      </c>
      <c r="D7799" s="15">
        <v>72600</v>
      </c>
      <c r="E7799" s="15">
        <v>36</v>
      </c>
      <c r="F7799" s="15">
        <v>9</v>
      </c>
      <c r="G7799" s="15">
        <v>0</v>
      </c>
    </row>
    <row r="7800" spans="1:7" x14ac:dyDescent="0.2">
      <c r="A7800" s="15">
        <v>7000</v>
      </c>
      <c r="B7800" s="15">
        <v>6.9900000000000004E-2</v>
      </c>
      <c r="C7800" s="15" t="s">
        <v>44</v>
      </c>
      <c r="D7800" s="15">
        <v>80000</v>
      </c>
      <c r="E7800" s="15">
        <v>36</v>
      </c>
      <c r="F7800" s="15">
        <v>3</v>
      </c>
      <c r="G7800" s="15">
        <v>0</v>
      </c>
    </row>
    <row r="7801" spans="1:7" x14ac:dyDescent="0.2">
      <c r="A7801" s="15">
        <v>6500</v>
      </c>
      <c r="B7801" s="15">
        <v>8.1900000000000001E-2</v>
      </c>
      <c r="C7801" s="15" t="s">
        <v>44</v>
      </c>
      <c r="D7801" s="15">
        <v>62000</v>
      </c>
      <c r="E7801" s="15">
        <v>36</v>
      </c>
      <c r="F7801" s="15">
        <v>4</v>
      </c>
      <c r="G7801" s="15">
        <v>1</v>
      </c>
    </row>
    <row r="7802" spans="1:7" x14ac:dyDescent="0.2">
      <c r="A7802" s="15">
        <v>10250</v>
      </c>
      <c r="B7802" s="15">
        <v>0.1366</v>
      </c>
      <c r="C7802" s="15" t="s">
        <v>44</v>
      </c>
      <c r="D7802" s="15">
        <v>85000</v>
      </c>
      <c r="E7802" s="15">
        <v>36</v>
      </c>
      <c r="F7802" s="15">
        <v>10</v>
      </c>
      <c r="G7802" s="15">
        <v>0</v>
      </c>
    </row>
    <row r="7803" spans="1:7" x14ac:dyDescent="0.2">
      <c r="A7803" s="15">
        <v>7200</v>
      </c>
      <c r="B7803" s="15">
        <v>6.0299999999999999E-2</v>
      </c>
      <c r="C7803" s="15" t="s">
        <v>46</v>
      </c>
      <c r="D7803" s="15">
        <v>66500</v>
      </c>
      <c r="E7803" s="15">
        <v>36</v>
      </c>
      <c r="F7803" s="15">
        <v>2</v>
      </c>
      <c r="G7803" s="15">
        <v>0</v>
      </c>
    </row>
    <row r="7804" spans="1:7" x14ac:dyDescent="0.2">
      <c r="A7804" s="15">
        <v>2000</v>
      </c>
      <c r="B7804" s="15">
        <v>0.1239</v>
      </c>
      <c r="C7804" s="15" t="s">
        <v>44</v>
      </c>
      <c r="D7804" s="15">
        <v>40000</v>
      </c>
      <c r="E7804" s="15">
        <v>36</v>
      </c>
      <c r="F7804" s="15">
        <v>1</v>
      </c>
      <c r="G7804" s="15">
        <v>1</v>
      </c>
    </row>
    <row r="7805" spans="1:7" x14ac:dyDescent="0.2">
      <c r="A7805" s="15">
        <v>11000</v>
      </c>
      <c r="B7805" s="15">
        <v>0.1144</v>
      </c>
      <c r="C7805" s="15" t="s">
        <v>44</v>
      </c>
      <c r="D7805" s="15">
        <v>50000</v>
      </c>
      <c r="E7805" s="15">
        <v>60</v>
      </c>
      <c r="F7805" s="15">
        <v>0.5</v>
      </c>
      <c r="G7805" s="15">
        <v>0</v>
      </c>
    </row>
    <row r="7806" spans="1:7" x14ac:dyDescent="0.2">
      <c r="A7806" s="15">
        <v>30000</v>
      </c>
      <c r="B7806" s="15">
        <v>0.12989999999999999</v>
      </c>
      <c r="C7806" s="15" t="s">
        <v>46</v>
      </c>
      <c r="D7806" s="15">
        <v>97500</v>
      </c>
      <c r="E7806" s="15">
        <v>60</v>
      </c>
      <c r="F7806" s="15">
        <v>0.5</v>
      </c>
      <c r="G7806" s="15">
        <v>0</v>
      </c>
    </row>
    <row r="7807" spans="1:7" x14ac:dyDescent="0.2">
      <c r="A7807" s="15">
        <v>15000</v>
      </c>
      <c r="B7807" s="15">
        <v>0.1144</v>
      </c>
      <c r="C7807" s="15" t="s">
        <v>46</v>
      </c>
      <c r="D7807" s="15">
        <v>65000</v>
      </c>
      <c r="E7807" s="15">
        <v>36</v>
      </c>
      <c r="F7807" s="15">
        <v>1</v>
      </c>
      <c r="G7807" s="15">
        <v>0</v>
      </c>
    </row>
    <row r="7808" spans="1:7" x14ac:dyDescent="0.2">
      <c r="A7808" s="15">
        <v>6000</v>
      </c>
      <c r="B7808" s="15">
        <v>8.1900000000000001E-2</v>
      </c>
      <c r="C7808" s="15" t="s">
        <v>44</v>
      </c>
      <c r="D7808" s="15">
        <v>40000</v>
      </c>
      <c r="E7808" s="15">
        <v>36</v>
      </c>
      <c r="F7808" s="15">
        <v>5</v>
      </c>
      <c r="G7808" s="15">
        <v>0</v>
      </c>
    </row>
    <row r="7809" spans="1:7" x14ac:dyDescent="0.2">
      <c r="A7809" s="15">
        <v>10000</v>
      </c>
      <c r="B7809" s="15">
        <v>0.1366</v>
      </c>
      <c r="C7809" s="15" t="s">
        <v>46</v>
      </c>
      <c r="D7809" s="15">
        <v>42000</v>
      </c>
      <c r="E7809" s="15">
        <v>36</v>
      </c>
      <c r="F7809" s="15">
        <v>9</v>
      </c>
      <c r="G7809" s="15">
        <v>0</v>
      </c>
    </row>
    <row r="7810" spans="1:7" x14ac:dyDescent="0.2">
      <c r="A7810" s="15">
        <v>20000</v>
      </c>
      <c r="B7810" s="15">
        <v>0.1239</v>
      </c>
      <c r="C7810" s="15" t="s">
        <v>46</v>
      </c>
      <c r="D7810" s="15">
        <v>82000</v>
      </c>
      <c r="E7810" s="15">
        <v>60</v>
      </c>
      <c r="F7810" s="15">
        <v>2</v>
      </c>
      <c r="G7810" s="15">
        <v>0</v>
      </c>
    </row>
    <row r="7811" spans="1:7" x14ac:dyDescent="0.2">
      <c r="A7811" s="15">
        <v>14600</v>
      </c>
      <c r="B7811" s="15">
        <v>0.14990000000000001</v>
      </c>
      <c r="C7811" s="15" t="s">
        <v>44</v>
      </c>
      <c r="D7811" s="15">
        <v>39707</v>
      </c>
      <c r="E7811" s="15">
        <v>60</v>
      </c>
      <c r="F7811" s="15">
        <v>7</v>
      </c>
      <c r="G7811" s="15">
        <v>0</v>
      </c>
    </row>
    <row r="7812" spans="1:7" x14ac:dyDescent="0.2">
      <c r="A7812" s="15">
        <v>9125</v>
      </c>
      <c r="B7812" s="15">
        <v>0.14990000000000001</v>
      </c>
      <c r="C7812" s="15" t="s">
        <v>44</v>
      </c>
      <c r="D7812" s="15">
        <v>95000</v>
      </c>
      <c r="E7812" s="15">
        <v>36</v>
      </c>
      <c r="F7812" s="15">
        <v>10</v>
      </c>
      <c r="G7812" s="15">
        <v>0</v>
      </c>
    </row>
    <row r="7813" spans="1:7" x14ac:dyDescent="0.2">
      <c r="A7813" s="15">
        <v>23925</v>
      </c>
      <c r="B7813" s="15">
        <v>0.15590000000000001</v>
      </c>
      <c r="C7813" s="15" t="s">
        <v>46</v>
      </c>
      <c r="D7813" s="15">
        <v>63000</v>
      </c>
      <c r="E7813" s="15">
        <v>36</v>
      </c>
      <c r="F7813" s="15">
        <v>10</v>
      </c>
      <c r="G7813" s="15">
        <v>0</v>
      </c>
    </row>
    <row r="7814" spans="1:7" x14ac:dyDescent="0.2">
      <c r="A7814" s="15">
        <v>10300</v>
      </c>
      <c r="B7814" s="15">
        <v>0.10489999999999999</v>
      </c>
      <c r="C7814" s="15" t="s">
        <v>46</v>
      </c>
      <c r="D7814" s="15">
        <v>43000</v>
      </c>
      <c r="E7814" s="15">
        <v>36</v>
      </c>
      <c r="F7814" s="15">
        <v>7</v>
      </c>
      <c r="G7814" s="15">
        <v>0</v>
      </c>
    </row>
    <row r="7815" spans="1:7" x14ac:dyDescent="0.2">
      <c r="A7815" s="15">
        <v>16850</v>
      </c>
      <c r="B7815" s="15">
        <v>0.11990000000000001</v>
      </c>
      <c r="C7815" s="15" t="s">
        <v>46</v>
      </c>
      <c r="D7815" s="15">
        <v>38500</v>
      </c>
      <c r="E7815" s="15">
        <v>36</v>
      </c>
      <c r="F7815" s="15">
        <v>10</v>
      </c>
      <c r="G7815" s="15">
        <v>1</v>
      </c>
    </row>
    <row r="7816" spans="1:7" x14ac:dyDescent="0.2">
      <c r="A7816" s="15">
        <v>12000</v>
      </c>
      <c r="B7816" s="15">
        <v>0.21990000000000001</v>
      </c>
      <c r="C7816" s="15" t="s">
        <v>46</v>
      </c>
      <c r="D7816" s="15">
        <v>65000</v>
      </c>
      <c r="E7816" s="15">
        <v>60</v>
      </c>
      <c r="F7816" s="15">
        <v>10</v>
      </c>
      <c r="G7816" s="15">
        <v>1</v>
      </c>
    </row>
    <row r="7817" spans="1:7" x14ac:dyDescent="0.2">
      <c r="A7817" s="15">
        <v>9000</v>
      </c>
      <c r="B7817" s="15">
        <v>0.1239</v>
      </c>
      <c r="C7817" s="15" t="s">
        <v>44</v>
      </c>
      <c r="D7817" s="15">
        <v>74276.800000000003</v>
      </c>
      <c r="E7817" s="15">
        <v>36</v>
      </c>
      <c r="F7817" s="15">
        <v>2</v>
      </c>
      <c r="G7817" s="15">
        <v>0</v>
      </c>
    </row>
    <row r="7818" spans="1:7" x14ac:dyDescent="0.2">
      <c r="A7818" s="15">
        <v>6500</v>
      </c>
      <c r="B7818" s="15">
        <v>0.10489999999999999</v>
      </c>
      <c r="C7818" s="15" t="s">
        <v>46</v>
      </c>
      <c r="D7818" s="15">
        <v>88000</v>
      </c>
      <c r="E7818" s="15">
        <v>36</v>
      </c>
      <c r="F7818" s="15">
        <v>10</v>
      </c>
      <c r="G7818" s="15">
        <v>0</v>
      </c>
    </row>
    <row r="7819" spans="1:7" x14ac:dyDescent="0.2">
      <c r="A7819" s="15">
        <v>10000</v>
      </c>
      <c r="B7819" s="15">
        <v>0.12989999999999999</v>
      </c>
      <c r="C7819" s="15" t="s">
        <v>45</v>
      </c>
      <c r="D7819" s="15">
        <v>76000</v>
      </c>
      <c r="E7819" s="15">
        <v>36</v>
      </c>
      <c r="F7819" s="15">
        <v>10</v>
      </c>
      <c r="G7819" s="15">
        <v>0</v>
      </c>
    </row>
    <row r="7820" spans="1:7" x14ac:dyDescent="0.2">
      <c r="A7820" s="15">
        <v>12000</v>
      </c>
      <c r="B7820" s="15">
        <v>0.18540000000000001</v>
      </c>
      <c r="C7820" s="15" t="s">
        <v>46</v>
      </c>
      <c r="D7820" s="15">
        <v>40000</v>
      </c>
      <c r="E7820" s="15">
        <v>60</v>
      </c>
      <c r="F7820" s="15">
        <v>2</v>
      </c>
      <c r="G7820" s="15">
        <v>1</v>
      </c>
    </row>
    <row r="7821" spans="1:7" x14ac:dyDescent="0.2">
      <c r="A7821" s="15">
        <v>20000</v>
      </c>
      <c r="B7821" s="15">
        <v>0.11990000000000001</v>
      </c>
      <c r="C7821" s="15" t="s">
        <v>46</v>
      </c>
      <c r="D7821" s="15">
        <v>70000</v>
      </c>
      <c r="E7821" s="15">
        <v>36</v>
      </c>
      <c r="F7821" s="15">
        <v>10</v>
      </c>
      <c r="G7821" s="15">
        <v>0</v>
      </c>
    </row>
    <row r="7822" spans="1:7" x14ac:dyDescent="0.2">
      <c r="A7822" s="15">
        <v>19600</v>
      </c>
      <c r="B7822" s="15">
        <v>6.9900000000000004E-2</v>
      </c>
      <c r="C7822" s="15" t="s">
        <v>46</v>
      </c>
      <c r="D7822" s="15">
        <v>120000</v>
      </c>
      <c r="E7822" s="15">
        <v>36</v>
      </c>
      <c r="F7822" s="15">
        <v>10</v>
      </c>
      <c r="G7822" s="15">
        <v>0</v>
      </c>
    </row>
    <row r="7823" spans="1:7" x14ac:dyDescent="0.2">
      <c r="A7823" s="15">
        <v>12800</v>
      </c>
      <c r="B7823" s="15">
        <v>6.4899999999999999E-2</v>
      </c>
      <c r="C7823" s="15" t="s">
        <v>46</v>
      </c>
      <c r="D7823" s="15">
        <v>71000</v>
      </c>
      <c r="E7823" s="15">
        <v>36</v>
      </c>
      <c r="F7823" s="15">
        <v>5</v>
      </c>
      <c r="G7823" s="15">
        <v>0</v>
      </c>
    </row>
    <row r="7824" spans="1:7" x14ac:dyDescent="0.2">
      <c r="A7824" s="15">
        <v>6000</v>
      </c>
      <c r="B7824" s="15">
        <v>0.11990000000000001</v>
      </c>
      <c r="C7824" s="15" t="s">
        <v>44</v>
      </c>
      <c r="D7824" s="15">
        <v>30000</v>
      </c>
      <c r="E7824" s="15">
        <v>36</v>
      </c>
      <c r="F7824" s="15">
        <v>2</v>
      </c>
      <c r="G7824" s="15">
        <v>0</v>
      </c>
    </row>
    <row r="7825" spans="1:7" x14ac:dyDescent="0.2">
      <c r="A7825" s="15">
        <v>20000</v>
      </c>
      <c r="B7825" s="15">
        <v>6.9900000000000004E-2</v>
      </c>
      <c r="C7825" s="15" t="s">
        <v>46</v>
      </c>
      <c r="D7825" s="15">
        <v>67000</v>
      </c>
      <c r="E7825" s="15">
        <v>36</v>
      </c>
      <c r="F7825" s="15">
        <v>10</v>
      </c>
      <c r="G7825" s="15">
        <v>0</v>
      </c>
    </row>
    <row r="7826" spans="1:7" x14ac:dyDescent="0.2">
      <c r="A7826" s="15">
        <v>25725</v>
      </c>
      <c r="B7826" s="15">
        <v>0.2399</v>
      </c>
      <c r="C7826" s="15" t="s">
        <v>46</v>
      </c>
      <c r="D7826" s="15">
        <v>72800</v>
      </c>
      <c r="E7826" s="15">
        <v>60</v>
      </c>
      <c r="F7826" s="15">
        <v>0.5</v>
      </c>
      <c r="G7826" s="15">
        <v>0</v>
      </c>
    </row>
    <row r="7827" spans="1:7" x14ac:dyDescent="0.2">
      <c r="A7827" s="15">
        <v>16000</v>
      </c>
      <c r="B7827" s="15">
        <v>8.1900000000000001E-2</v>
      </c>
      <c r="C7827" s="15" t="s">
        <v>44</v>
      </c>
      <c r="D7827" s="15">
        <v>87500</v>
      </c>
      <c r="E7827" s="15">
        <v>36</v>
      </c>
      <c r="F7827" s="15">
        <v>4</v>
      </c>
      <c r="G7827" s="15">
        <v>1</v>
      </c>
    </row>
    <row r="7828" spans="1:7" x14ac:dyDescent="0.2">
      <c r="A7828" s="15">
        <v>35000</v>
      </c>
      <c r="B7828" s="15">
        <v>0.1714</v>
      </c>
      <c r="C7828" s="15" t="s">
        <v>46</v>
      </c>
      <c r="D7828" s="15">
        <v>130000</v>
      </c>
      <c r="E7828" s="15">
        <v>36</v>
      </c>
      <c r="F7828" s="15">
        <v>1</v>
      </c>
      <c r="G7828" s="15">
        <v>0</v>
      </c>
    </row>
    <row r="7829" spans="1:7" x14ac:dyDescent="0.2">
      <c r="A7829" s="15">
        <v>12000</v>
      </c>
      <c r="B7829" s="15">
        <v>0.11990000000000001</v>
      </c>
      <c r="C7829" s="15" t="s">
        <v>46</v>
      </c>
      <c r="D7829" s="15">
        <v>62000</v>
      </c>
      <c r="E7829" s="15">
        <v>36</v>
      </c>
      <c r="F7829" s="15">
        <v>10</v>
      </c>
      <c r="G7829" s="15">
        <v>0</v>
      </c>
    </row>
    <row r="7830" spans="1:7" x14ac:dyDescent="0.2">
      <c r="A7830" s="15">
        <v>5000</v>
      </c>
      <c r="B7830" s="15">
        <v>6.9900000000000004E-2</v>
      </c>
      <c r="C7830" s="15" t="s">
        <v>45</v>
      </c>
      <c r="D7830" s="15">
        <v>33000</v>
      </c>
      <c r="E7830" s="15">
        <v>36</v>
      </c>
      <c r="F7830" s="15">
        <v>9</v>
      </c>
      <c r="G7830" s="15">
        <v>0</v>
      </c>
    </row>
    <row r="7831" spans="1:7" x14ac:dyDescent="0.2">
      <c r="A7831" s="15">
        <v>19600</v>
      </c>
      <c r="B7831" s="15">
        <v>0.17860000000000001</v>
      </c>
      <c r="C7831" s="15" t="s">
        <v>44</v>
      </c>
      <c r="D7831" s="15">
        <v>71000</v>
      </c>
      <c r="E7831" s="15">
        <v>60</v>
      </c>
      <c r="F7831" s="15">
        <v>8</v>
      </c>
      <c r="G7831" s="15">
        <v>1</v>
      </c>
    </row>
    <row r="7832" spans="1:7" x14ac:dyDescent="0.2">
      <c r="A7832" s="15">
        <v>35000</v>
      </c>
      <c r="B7832" s="15">
        <v>0.12989999999999999</v>
      </c>
      <c r="C7832" s="15" t="s">
        <v>45</v>
      </c>
      <c r="D7832" s="15">
        <v>90000</v>
      </c>
      <c r="E7832" s="15">
        <v>60</v>
      </c>
      <c r="F7832" s="15">
        <v>10</v>
      </c>
      <c r="G7832" s="15">
        <v>0</v>
      </c>
    </row>
    <row r="7833" spans="1:7" x14ac:dyDescent="0.2">
      <c r="A7833" s="15">
        <v>21600</v>
      </c>
      <c r="B7833" s="15">
        <v>0.19989999999999999</v>
      </c>
      <c r="C7833" s="15" t="s">
        <v>46</v>
      </c>
      <c r="D7833" s="15">
        <v>76000</v>
      </c>
      <c r="E7833" s="15">
        <v>60</v>
      </c>
      <c r="F7833" s="15">
        <v>10</v>
      </c>
      <c r="G7833" s="15">
        <v>0</v>
      </c>
    </row>
    <row r="7834" spans="1:7" x14ac:dyDescent="0.2">
      <c r="A7834" s="15">
        <v>21750</v>
      </c>
      <c r="B7834" s="15">
        <v>0.2099</v>
      </c>
      <c r="C7834" s="15" t="s">
        <v>45</v>
      </c>
      <c r="D7834" s="15">
        <v>52000</v>
      </c>
      <c r="E7834" s="15">
        <v>60</v>
      </c>
      <c r="F7834" s="15">
        <v>0.5</v>
      </c>
      <c r="G7834" s="15">
        <v>1</v>
      </c>
    </row>
    <row r="7835" spans="1:7" x14ac:dyDescent="0.2">
      <c r="A7835" s="15">
        <v>15425</v>
      </c>
      <c r="B7835" s="15">
        <v>0.24990000000000001</v>
      </c>
      <c r="C7835" s="15" t="s">
        <v>44</v>
      </c>
      <c r="D7835" s="15">
        <v>43000</v>
      </c>
      <c r="E7835" s="15">
        <v>60</v>
      </c>
      <c r="F7835" s="15">
        <v>0.5</v>
      </c>
      <c r="G7835" s="15">
        <v>1</v>
      </c>
    </row>
    <row r="7836" spans="1:7" x14ac:dyDescent="0.2">
      <c r="A7836" s="15">
        <v>10000</v>
      </c>
      <c r="B7836" s="15">
        <v>7.4899999999999994E-2</v>
      </c>
      <c r="C7836" s="15" t="s">
        <v>46</v>
      </c>
      <c r="D7836" s="15">
        <v>78000</v>
      </c>
      <c r="E7836" s="15">
        <v>36</v>
      </c>
      <c r="F7836" s="15">
        <v>10</v>
      </c>
      <c r="G7836" s="15">
        <v>0</v>
      </c>
    </row>
    <row r="7837" spans="1:7" x14ac:dyDescent="0.2">
      <c r="A7837" s="15">
        <v>6000</v>
      </c>
      <c r="B7837" s="15">
        <v>8.1900000000000001E-2</v>
      </c>
      <c r="C7837" s="15" t="s">
        <v>45</v>
      </c>
      <c r="D7837" s="15">
        <v>70000</v>
      </c>
      <c r="E7837" s="15">
        <v>36</v>
      </c>
      <c r="F7837" s="15">
        <v>4</v>
      </c>
      <c r="G7837" s="15">
        <v>0</v>
      </c>
    </row>
    <row r="7838" spans="1:7" x14ac:dyDescent="0.2">
      <c r="A7838" s="15">
        <v>5600</v>
      </c>
      <c r="B7838" s="15">
        <v>0.1144</v>
      </c>
      <c r="C7838" s="15" t="s">
        <v>44</v>
      </c>
      <c r="D7838" s="15">
        <v>38801</v>
      </c>
      <c r="E7838" s="15">
        <v>36</v>
      </c>
      <c r="F7838" s="15">
        <v>10</v>
      </c>
      <c r="G7838" s="15">
        <v>0</v>
      </c>
    </row>
    <row r="7839" spans="1:7" x14ac:dyDescent="0.2">
      <c r="A7839" s="15">
        <v>14000</v>
      </c>
      <c r="B7839" s="15">
        <v>0.15590000000000001</v>
      </c>
      <c r="C7839" s="15" t="s">
        <v>44</v>
      </c>
      <c r="D7839" s="15">
        <v>122000</v>
      </c>
      <c r="E7839" s="15">
        <v>36</v>
      </c>
      <c r="F7839" s="15">
        <v>2</v>
      </c>
      <c r="G7839" s="15">
        <v>0</v>
      </c>
    </row>
    <row r="7840" spans="1:7" x14ac:dyDescent="0.2">
      <c r="A7840" s="15">
        <v>18000</v>
      </c>
      <c r="B7840" s="15">
        <v>7.4899999999999994E-2</v>
      </c>
      <c r="C7840" s="15" t="s">
        <v>46</v>
      </c>
      <c r="D7840" s="15">
        <v>93000</v>
      </c>
      <c r="E7840" s="15">
        <v>36</v>
      </c>
      <c r="F7840" s="15">
        <v>6</v>
      </c>
      <c r="G7840" s="15">
        <v>0</v>
      </c>
    </row>
    <row r="7841" spans="1:7" x14ac:dyDescent="0.2">
      <c r="A7841" s="15">
        <v>21150</v>
      </c>
      <c r="B7841" s="15">
        <v>0.17860000000000001</v>
      </c>
      <c r="C7841" s="15" t="s">
        <v>44</v>
      </c>
      <c r="D7841" s="15">
        <v>80000</v>
      </c>
      <c r="E7841" s="15">
        <v>36</v>
      </c>
      <c r="F7841" s="15">
        <v>2</v>
      </c>
      <c r="G7841" s="15">
        <v>0</v>
      </c>
    </row>
    <row r="7842" spans="1:7" x14ac:dyDescent="0.2">
      <c r="A7842" s="15">
        <v>17875</v>
      </c>
      <c r="B7842" s="15">
        <v>0.18540000000000001</v>
      </c>
      <c r="C7842" s="15" t="s">
        <v>46</v>
      </c>
      <c r="D7842" s="15">
        <v>70000</v>
      </c>
      <c r="E7842" s="15">
        <v>60</v>
      </c>
      <c r="F7842" s="15">
        <v>10</v>
      </c>
      <c r="G7842" s="15">
        <v>1</v>
      </c>
    </row>
    <row r="7843" spans="1:7" x14ac:dyDescent="0.2">
      <c r="A7843" s="15">
        <v>2500</v>
      </c>
      <c r="B7843" s="15">
        <v>6.9900000000000004E-2</v>
      </c>
      <c r="C7843" s="15" t="s">
        <v>46</v>
      </c>
      <c r="D7843" s="15">
        <v>105000</v>
      </c>
      <c r="E7843" s="15">
        <v>36</v>
      </c>
      <c r="F7843" s="15">
        <v>10</v>
      </c>
      <c r="G7843" s="15">
        <v>0</v>
      </c>
    </row>
    <row r="7844" spans="1:7" x14ac:dyDescent="0.2">
      <c r="A7844" s="15">
        <v>10000</v>
      </c>
      <c r="B7844" s="15">
        <v>0.1239</v>
      </c>
      <c r="C7844" s="15" t="s">
        <v>46</v>
      </c>
      <c r="D7844" s="15">
        <v>139000</v>
      </c>
      <c r="E7844" s="15">
        <v>36</v>
      </c>
      <c r="F7844" s="15">
        <v>2</v>
      </c>
      <c r="G7844" s="15">
        <v>0</v>
      </c>
    </row>
    <row r="7845" spans="1:7" x14ac:dyDescent="0.2">
      <c r="A7845" s="15">
        <v>11000</v>
      </c>
      <c r="B7845" s="15">
        <v>9.4899999999999998E-2</v>
      </c>
      <c r="C7845" s="15" t="s">
        <v>46</v>
      </c>
      <c r="D7845" s="15">
        <v>68000</v>
      </c>
      <c r="E7845" s="15">
        <v>36</v>
      </c>
      <c r="F7845" s="15">
        <v>2</v>
      </c>
      <c r="G7845" s="15">
        <v>1</v>
      </c>
    </row>
    <row r="7846" spans="1:7" x14ac:dyDescent="0.2">
      <c r="A7846" s="15">
        <v>5000</v>
      </c>
      <c r="B7846" s="15">
        <v>8.1900000000000001E-2</v>
      </c>
      <c r="C7846" s="15" t="s">
        <v>46</v>
      </c>
      <c r="D7846" s="15">
        <v>85000</v>
      </c>
      <c r="E7846" s="15">
        <v>36</v>
      </c>
      <c r="F7846" s="15">
        <v>10</v>
      </c>
      <c r="G7846" s="15">
        <v>0</v>
      </c>
    </row>
    <row r="7847" spans="1:7" x14ac:dyDescent="0.2">
      <c r="A7847" s="15">
        <v>18000</v>
      </c>
      <c r="B7847" s="15">
        <v>0.1431</v>
      </c>
      <c r="C7847" s="15" t="s">
        <v>46</v>
      </c>
      <c r="D7847" s="15">
        <v>190000</v>
      </c>
      <c r="E7847" s="15">
        <v>60</v>
      </c>
      <c r="F7847" s="15">
        <v>4</v>
      </c>
      <c r="G7847" s="15">
        <v>0</v>
      </c>
    </row>
    <row r="7848" spans="1:7" x14ac:dyDescent="0.2">
      <c r="A7848" s="15">
        <v>35000</v>
      </c>
      <c r="B7848" s="15">
        <v>0.15590000000000001</v>
      </c>
      <c r="C7848" s="15" t="s">
        <v>44</v>
      </c>
      <c r="D7848" s="16">
        <v>100000</v>
      </c>
      <c r="E7848" s="15">
        <v>36</v>
      </c>
      <c r="F7848" s="15">
        <v>10</v>
      </c>
      <c r="G7848" s="15">
        <v>0</v>
      </c>
    </row>
    <row r="7849" spans="1:7" x14ac:dyDescent="0.2">
      <c r="A7849" s="15">
        <v>10500</v>
      </c>
      <c r="B7849" s="15">
        <v>0.21990000000000001</v>
      </c>
      <c r="C7849" s="15" t="s">
        <v>44</v>
      </c>
      <c r="D7849" s="15">
        <v>60000</v>
      </c>
      <c r="E7849" s="15">
        <v>60</v>
      </c>
      <c r="F7849" s="15">
        <v>9</v>
      </c>
      <c r="G7849" s="15">
        <v>0</v>
      </c>
    </row>
    <row r="7850" spans="1:7" x14ac:dyDescent="0.2">
      <c r="A7850" s="15">
        <v>15500</v>
      </c>
      <c r="B7850" s="15">
        <v>0.10489999999999999</v>
      </c>
      <c r="C7850" s="15" t="s">
        <v>46</v>
      </c>
      <c r="D7850" s="15">
        <v>68000</v>
      </c>
      <c r="E7850" s="15">
        <v>36</v>
      </c>
      <c r="F7850" s="15">
        <v>2</v>
      </c>
      <c r="G7850" s="15">
        <v>0</v>
      </c>
    </row>
    <row r="7851" spans="1:7" x14ac:dyDescent="0.2">
      <c r="A7851" s="15">
        <v>24000</v>
      </c>
      <c r="B7851" s="15">
        <v>0.1239</v>
      </c>
      <c r="C7851" s="15" t="s">
        <v>46</v>
      </c>
      <c r="D7851" s="15">
        <v>110000</v>
      </c>
      <c r="E7851" s="15">
        <v>60</v>
      </c>
      <c r="F7851" s="15">
        <v>8</v>
      </c>
      <c r="G7851" s="15">
        <v>0</v>
      </c>
    </row>
    <row r="7852" spans="1:7" x14ac:dyDescent="0.2">
      <c r="A7852" s="15">
        <v>6000</v>
      </c>
      <c r="B7852" s="15">
        <v>0.2099</v>
      </c>
      <c r="C7852" s="15" t="s">
        <v>45</v>
      </c>
      <c r="D7852" s="15">
        <v>35000</v>
      </c>
      <c r="E7852" s="15">
        <v>36</v>
      </c>
      <c r="F7852" s="15">
        <v>0.5</v>
      </c>
      <c r="G7852" s="15">
        <v>1</v>
      </c>
    </row>
    <row r="7853" spans="1:7" x14ac:dyDescent="0.2">
      <c r="A7853" s="15">
        <v>10300</v>
      </c>
      <c r="B7853" s="15">
        <v>0.17860000000000001</v>
      </c>
      <c r="C7853" s="15" t="s">
        <v>45</v>
      </c>
      <c r="D7853" s="15">
        <v>42000</v>
      </c>
      <c r="E7853" s="15">
        <v>36</v>
      </c>
      <c r="F7853" s="15">
        <v>0.5</v>
      </c>
      <c r="G7853" s="15">
        <v>0</v>
      </c>
    </row>
    <row r="7854" spans="1:7" x14ac:dyDescent="0.2">
      <c r="A7854" s="15">
        <v>14375</v>
      </c>
      <c r="B7854" s="15">
        <v>0.24990000000000001</v>
      </c>
      <c r="C7854" s="15" t="s">
        <v>44</v>
      </c>
      <c r="D7854" s="15">
        <v>48000</v>
      </c>
      <c r="E7854" s="15">
        <v>60</v>
      </c>
      <c r="F7854" s="15">
        <v>0.5</v>
      </c>
      <c r="G7854" s="15">
        <v>0</v>
      </c>
    </row>
    <row r="7855" spans="1:7" x14ac:dyDescent="0.2">
      <c r="A7855" s="15">
        <v>35000</v>
      </c>
      <c r="B7855" s="15">
        <v>0.10489999999999999</v>
      </c>
      <c r="C7855" s="15" t="s">
        <v>46</v>
      </c>
      <c r="D7855" s="15">
        <v>152654</v>
      </c>
      <c r="E7855" s="15">
        <v>60</v>
      </c>
      <c r="F7855" s="15">
        <v>10</v>
      </c>
      <c r="G7855" s="15">
        <v>0</v>
      </c>
    </row>
    <row r="7856" spans="1:7" x14ac:dyDescent="0.2">
      <c r="A7856" s="15">
        <v>8400</v>
      </c>
      <c r="B7856" s="15">
        <v>0.1239</v>
      </c>
      <c r="C7856" s="15" t="s">
        <v>44</v>
      </c>
      <c r="D7856" s="15">
        <v>37397.360000000001</v>
      </c>
      <c r="E7856" s="15">
        <v>36</v>
      </c>
      <c r="F7856" s="15">
        <v>10</v>
      </c>
      <c r="G7856" s="15">
        <v>0</v>
      </c>
    </row>
    <row r="7857" spans="1:7" x14ac:dyDescent="0.2">
      <c r="A7857" s="15">
        <v>9600</v>
      </c>
      <c r="B7857" s="15">
        <v>0.19989999999999999</v>
      </c>
      <c r="C7857" s="15" t="s">
        <v>44</v>
      </c>
      <c r="D7857" s="15">
        <v>32000</v>
      </c>
      <c r="E7857" s="15">
        <v>36</v>
      </c>
      <c r="F7857" s="15">
        <v>10</v>
      </c>
      <c r="G7857" s="15">
        <v>0</v>
      </c>
    </row>
    <row r="7858" spans="1:7" x14ac:dyDescent="0.2">
      <c r="A7858" s="15">
        <v>35000</v>
      </c>
      <c r="B7858" s="15">
        <v>0.18540000000000001</v>
      </c>
      <c r="C7858" s="15" t="s">
        <v>44</v>
      </c>
      <c r="D7858" s="15">
        <v>122650</v>
      </c>
      <c r="E7858" s="15">
        <v>60</v>
      </c>
      <c r="F7858" s="15">
        <v>5</v>
      </c>
      <c r="G7858" s="15">
        <v>0</v>
      </c>
    </row>
    <row r="7859" spans="1:7" x14ac:dyDescent="0.2">
      <c r="A7859" s="15">
        <v>21725</v>
      </c>
      <c r="B7859" s="15">
        <v>0.1714</v>
      </c>
      <c r="C7859" s="15" t="s">
        <v>46</v>
      </c>
      <c r="D7859" s="15">
        <v>84000</v>
      </c>
      <c r="E7859" s="15">
        <v>36</v>
      </c>
      <c r="F7859" s="15">
        <v>6</v>
      </c>
      <c r="G7859" s="15">
        <v>0</v>
      </c>
    </row>
    <row r="7860" spans="1:7" x14ac:dyDescent="0.2">
      <c r="A7860" s="15">
        <v>35000</v>
      </c>
      <c r="B7860" s="15">
        <v>0.16489999999999999</v>
      </c>
      <c r="C7860" s="15" t="s">
        <v>44</v>
      </c>
      <c r="D7860" s="16">
        <v>200000</v>
      </c>
      <c r="E7860" s="15">
        <v>60</v>
      </c>
      <c r="F7860" s="15">
        <v>3</v>
      </c>
      <c r="G7860" s="15">
        <v>0</v>
      </c>
    </row>
    <row r="7861" spans="1:7" x14ac:dyDescent="0.2">
      <c r="A7861" s="15">
        <v>13500</v>
      </c>
      <c r="B7861" s="15">
        <v>0.245</v>
      </c>
      <c r="C7861" s="15" t="s">
        <v>44</v>
      </c>
      <c r="D7861" s="15">
        <v>62000</v>
      </c>
      <c r="E7861" s="15">
        <v>36</v>
      </c>
      <c r="F7861" s="15">
        <v>10</v>
      </c>
      <c r="G7861" s="15">
        <v>1</v>
      </c>
    </row>
    <row r="7862" spans="1:7" x14ac:dyDescent="0.2">
      <c r="A7862" s="15">
        <v>12000</v>
      </c>
      <c r="B7862" s="15">
        <v>7.4899999999999994E-2</v>
      </c>
      <c r="C7862" s="15" t="s">
        <v>46</v>
      </c>
      <c r="D7862" s="15">
        <v>37000</v>
      </c>
      <c r="E7862" s="15">
        <v>36</v>
      </c>
      <c r="F7862" s="15">
        <v>0.5</v>
      </c>
      <c r="G7862" s="15">
        <v>0</v>
      </c>
    </row>
    <row r="7863" spans="1:7" x14ac:dyDescent="0.2">
      <c r="A7863" s="15">
        <v>16000</v>
      </c>
      <c r="B7863" s="15">
        <v>0.19989999999999999</v>
      </c>
      <c r="C7863" s="15" t="s">
        <v>46</v>
      </c>
      <c r="D7863" s="15">
        <v>64000</v>
      </c>
      <c r="E7863" s="15">
        <v>60</v>
      </c>
      <c r="F7863" s="15">
        <v>10</v>
      </c>
      <c r="G7863" s="15">
        <v>1</v>
      </c>
    </row>
    <row r="7864" spans="1:7" x14ac:dyDescent="0.2">
      <c r="A7864" s="15">
        <v>25000</v>
      </c>
      <c r="B7864" s="15">
        <v>0.1144</v>
      </c>
      <c r="C7864" s="15" t="s">
        <v>46</v>
      </c>
      <c r="D7864" s="15">
        <v>650000</v>
      </c>
      <c r="E7864" s="15">
        <v>36</v>
      </c>
      <c r="F7864" s="15">
        <v>6</v>
      </c>
      <c r="G7864" s="15">
        <v>0</v>
      </c>
    </row>
    <row r="7865" spans="1:7" x14ac:dyDescent="0.2">
      <c r="A7865" s="15">
        <v>18000</v>
      </c>
      <c r="B7865" s="15">
        <v>0.10489999999999999</v>
      </c>
      <c r="C7865" s="15" t="s">
        <v>46</v>
      </c>
      <c r="D7865" s="15">
        <v>96000</v>
      </c>
      <c r="E7865" s="15">
        <v>36</v>
      </c>
      <c r="F7865" s="15">
        <v>6</v>
      </c>
      <c r="G7865" s="15">
        <v>0</v>
      </c>
    </row>
    <row r="7866" spans="1:7" x14ac:dyDescent="0.2">
      <c r="A7866" s="15">
        <v>5000</v>
      </c>
      <c r="B7866" s="15">
        <v>0.1144</v>
      </c>
      <c r="C7866" s="15" t="s">
        <v>44</v>
      </c>
      <c r="D7866" s="15">
        <v>40000</v>
      </c>
      <c r="E7866" s="15">
        <v>36</v>
      </c>
      <c r="F7866" s="15">
        <v>10</v>
      </c>
      <c r="G7866" s="15">
        <v>1</v>
      </c>
    </row>
    <row r="7867" spans="1:7" x14ac:dyDescent="0.2">
      <c r="A7867" s="15">
        <v>12000</v>
      </c>
      <c r="B7867" s="15">
        <v>0.1431</v>
      </c>
      <c r="C7867" s="15" t="s">
        <v>46</v>
      </c>
      <c r="D7867" s="15">
        <v>54000</v>
      </c>
      <c r="E7867" s="15">
        <v>60</v>
      </c>
      <c r="F7867" s="15">
        <v>9</v>
      </c>
      <c r="G7867" s="15">
        <v>1</v>
      </c>
    </row>
    <row r="7868" spans="1:7" x14ac:dyDescent="0.2">
      <c r="A7868" s="15">
        <v>8500</v>
      </c>
      <c r="B7868" s="15">
        <v>0.1239</v>
      </c>
      <c r="C7868" s="15" t="s">
        <v>46</v>
      </c>
      <c r="D7868" s="15">
        <v>75000</v>
      </c>
      <c r="E7868" s="15">
        <v>36</v>
      </c>
      <c r="F7868" s="15">
        <v>10</v>
      </c>
      <c r="G7868" s="15">
        <v>0</v>
      </c>
    </row>
    <row r="7869" spans="1:7" x14ac:dyDescent="0.2">
      <c r="A7869" s="15">
        <v>16000</v>
      </c>
      <c r="B7869" s="15">
        <v>0.10489999999999999</v>
      </c>
      <c r="C7869" s="15" t="s">
        <v>46</v>
      </c>
      <c r="D7869" s="15">
        <v>58000</v>
      </c>
      <c r="E7869" s="15">
        <v>36</v>
      </c>
      <c r="F7869" s="15">
        <v>9</v>
      </c>
      <c r="G7869" s="15">
        <v>0</v>
      </c>
    </row>
    <row r="7870" spans="1:7" x14ac:dyDescent="0.2">
      <c r="A7870" s="15">
        <v>25000</v>
      </c>
      <c r="B7870" s="15">
        <v>0.10489999999999999</v>
      </c>
      <c r="C7870" s="15" t="s">
        <v>46</v>
      </c>
      <c r="D7870" s="15">
        <v>110000</v>
      </c>
      <c r="E7870" s="15">
        <v>60</v>
      </c>
      <c r="F7870" s="15">
        <v>0.5</v>
      </c>
      <c r="G7870" s="15">
        <v>0</v>
      </c>
    </row>
    <row r="7871" spans="1:7" x14ac:dyDescent="0.2">
      <c r="A7871" s="15">
        <v>8000</v>
      </c>
      <c r="B7871" s="15">
        <v>0.11990000000000001</v>
      </c>
      <c r="C7871" s="15" t="s">
        <v>46</v>
      </c>
      <c r="D7871" s="15">
        <v>130000</v>
      </c>
      <c r="E7871" s="15">
        <v>36</v>
      </c>
      <c r="F7871" s="15">
        <v>10</v>
      </c>
      <c r="G7871" s="15">
        <v>0</v>
      </c>
    </row>
    <row r="7872" spans="1:7" x14ac:dyDescent="0.2">
      <c r="A7872" s="15">
        <v>35000</v>
      </c>
      <c r="B7872" s="15">
        <v>0.1431</v>
      </c>
      <c r="C7872" s="15" t="s">
        <v>46</v>
      </c>
      <c r="D7872" s="15">
        <v>153000</v>
      </c>
      <c r="E7872" s="15">
        <v>36</v>
      </c>
      <c r="F7872" s="15">
        <v>4</v>
      </c>
      <c r="G7872" s="15">
        <v>0</v>
      </c>
    </row>
    <row r="7873" spans="1:7" x14ac:dyDescent="0.2">
      <c r="A7873" s="15">
        <v>1600</v>
      </c>
      <c r="B7873" s="15">
        <v>0.14990000000000001</v>
      </c>
      <c r="C7873" s="15" t="s">
        <v>44</v>
      </c>
      <c r="D7873" s="15">
        <v>29000</v>
      </c>
      <c r="E7873" s="15">
        <v>36</v>
      </c>
      <c r="F7873" s="15">
        <v>10</v>
      </c>
      <c r="G7873" s="15">
        <v>0</v>
      </c>
    </row>
    <row r="7874" spans="1:7" x14ac:dyDescent="0.2">
      <c r="A7874" s="15">
        <v>16000</v>
      </c>
      <c r="B7874" s="15">
        <v>0.1366</v>
      </c>
      <c r="C7874" s="15" t="s">
        <v>44</v>
      </c>
      <c r="D7874" s="15">
        <v>45000</v>
      </c>
      <c r="E7874" s="15">
        <v>60</v>
      </c>
      <c r="F7874" s="15">
        <v>2</v>
      </c>
      <c r="G7874" s="15">
        <v>1</v>
      </c>
    </row>
    <row r="7875" spans="1:7" x14ac:dyDescent="0.2">
      <c r="A7875" s="15">
        <v>19500</v>
      </c>
      <c r="B7875" s="15">
        <v>0.24990000000000001</v>
      </c>
      <c r="C7875" s="15" t="s">
        <v>45</v>
      </c>
      <c r="D7875" s="15">
        <v>65000</v>
      </c>
      <c r="E7875" s="15">
        <v>36</v>
      </c>
      <c r="F7875" s="15">
        <v>0.5</v>
      </c>
      <c r="G7875" s="15">
        <v>1</v>
      </c>
    </row>
    <row r="7876" spans="1:7" x14ac:dyDescent="0.2">
      <c r="A7876" s="15">
        <v>20900</v>
      </c>
      <c r="B7876" s="15">
        <v>0.19239999999999999</v>
      </c>
      <c r="C7876" s="15" t="s">
        <v>46</v>
      </c>
      <c r="D7876" s="15">
        <v>47000</v>
      </c>
      <c r="E7876" s="15">
        <v>60</v>
      </c>
      <c r="F7876" s="15">
        <v>4</v>
      </c>
      <c r="G7876" s="15">
        <v>0</v>
      </c>
    </row>
    <row r="7877" spans="1:7" x14ac:dyDescent="0.2">
      <c r="A7877" s="15">
        <v>3500</v>
      </c>
      <c r="B7877" s="15">
        <v>0.12989999999999999</v>
      </c>
      <c r="C7877" s="15" t="s">
        <v>44</v>
      </c>
      <c r="D7877" s="15">
        <v>48000</v>
      </c>
      <c r="E7877" s="15">
        <v>36</v>
      </c>
      <c r="F7877" s="15">
        <v>8</v>
      </c>
      <c r="G7877" s="15">
        <v>0</v>
      </c>
    </row>
    <row r="7878" spans="1:7" x14ac:dyDescent="0.2">
      <c r="A7878" s="15">
        <v>2525</v>
      </c>
      <c r="B7878" s="15">
        <v>0.2099</v>
      </c>
      <c r="C7878" s="15" t="s">
        <v>44</v>
      </c>
      <c r="D7878" s="15">
        <v>35000</v>
      </c>
      <c r="E7878" s="15">
        <v>36</v>
      </c>
      <c r="F7878" s="15">
        <v>1</v>
      </c>
      <c r="G7878" s="15">
        <v>0</v>
      </c>
    </row>
    <row r="7879" spans="1:7" x14ac:dyDescent="0.2">
      <c r="A7879" s="15">
        <v>22000</v>
      </c>
      <c r="B7879" s="15">
        <v>0.11990000000000001</v>
      </c>
      <c r="C7879" s="15" t="s">
        <v>46</v>
      </c>
      <c r="D7879" s="15">
        <v>60000</v>
      </c>
      <c r="E7879" s="15">
        <v>36</v>
      </c>
      <c r="F7879" s="15">
        <v>2</v>
      </c>
      <c r="G7879" s="15">
        <v>0</v>
      </c>
    </row>
    <row r="7880" spans="1:7" x14ac:dyDescent="0.2">
      <c r="A7880" s="15">
        <v>4900</v>
      </c>
      <c r="B7880" s="15">
        <v>0.14990000000000001</v>
      </c>
      <c r="C7880" s="15" t="s">
        <v>45</v>
      </c>
      <c r="D7880" s="15">
        <v>110000</v>
      </c>
      <c r="E7880" s="15">
        <v>36</v>
      </c>
      <c r="F7880" s="15">
        <v>10</v>
      </c>
      <c r="G7880" s="15">
        <v>0</v>
      </c>
    </row>
    <row r="7881" spans="1:7" x14ac:dyDescent="0.2">
      <c r="A7881" s="15">
        <v>28250</v>
      </c>
      <c r="B7881" s="15">
        <v>0.15989999999999999</v>
      </c>
      <c r="C7881" s="15" t="s">
        <v>46</v>
      </c>
      <c r="D7881" s="15">
        <v>64000</v>
      </c>
      <c r="E7881" s="15">
        <v>60</v>
      </c>
      <c r="F7881" s="15">
        <v>0.5</v>
      </c>
      <c r="G7881" s="15">
        <v>0</v>
      </c>
    </row>
    <row r="7882" spans="1:7" x14ac:dyDescent="0.2">
      <c r="A7882" s="15">
        <v>1000</v>
      </c>
      <c r="B7882" s="15">
        <v>6.9900000000000004E-2</v>
      </c>
      <c r="C7882" s="15" t="s">
        <v>44</v>
      </c>
      <c r="D7882" s="15">
        <v>25000</v>
      </c>
      <c r="E7882" s="15">
        <v>36</v>
      </c>
      <c r="F7882" s="15">
        <v>2</v>
      </c>
      <c r="G7882" s="15">
        <v>0</v>
      </c>
    </row>
    <row r="7883" spans="1:7" x14ac:dyDescent="0.2">
      <c r="A7883" s="15">
        <v>7500</v>
      </c>
      <c r="B7883" s="15">
        <v>8.6699999999999999E-2</v>
      </c>
      <c r="C7883" s="15" t="s">
        <v>44</v>
      </c>
      <c r="D7883" s="15">
        <v>65000</v>
      </c>
      <c r="E7883" s="15">
        <v>36</v>
      </c>
      <c r="F7883" s="15">
        <v>10</v>
      </c>
      <c r="G7883" s="15">
        <v>0</v>
      </c>
    </row>
    <row r="7884" spans="1:7" x14ac:dyDescent="0.2">
      <c r="A7884" s="15">
        <v>4000</v>
      </c>
      <c r="B7884" s="15">
        <v>0.1144</v>
      </c>
      <c r="C7884" s="15" t="s">
        <v>46</v>
      </c>
      <c r="D7884" s="15">
        <v>96000</v>
      </c>
      <c r="E7884" s="15">
        <v>36</v>
      </c>
      <c r="F7884" s="15">
        <v>8</v>
      </c>
      <c r="G7884" s="15">
        <v>0</v>
      </c>
    </row>
    <row r="7885" spans="1:7" x14ac:dyDescent="0.2">
      <c r="A7885" s="15">
        <v>19200</v>
      </c>
      <c r="B7885" s="15">
        <v>8.1900000000000001E-2</v>
      </c>
      <c r="C7885" s="15" t="s">
        <v>45</v>
      </c>
      <c r="D7885" s="15">
        <v>60000</v>
      </c>
      <c r="E7885" s="15">
        <v>36</v>
      </c>
      <c r="F7885" s="15">
        <v>10</v>
      </c>
      <c r="G7885" s="15">
        <v>1</v>
      </c>
    </row>
    <row r="7886" spans="1:7" x14ac:dyDescent="0.2">
      <c r="A7886" s="15">
        <v>19200</v>
      </c>
      <c r="B7886" s="15">
        <v>0.11990000000000001</v>
      </c>
      <c r="C7886" s="15" t="s">
        <v>46</v>
      </c>
      <c r="D7886" s="15">
        <v>64000</v>
      </c>
      <c r="E7886" s="15">
        <v>36</v>
      </c>
      <c r="F7886" s="15">
        <v>10</v>
      </c>
      <c r="G7886" s="15">
        <v>0</v>
      </c>
    </row>
    <row r="7887" spans="1:7" x14ac:dyDescent="0.2">
      <c r="A7887" s="15">
        <v>1200</v>
      </c>
      <c r="B7887" s="15">
        <v>0.12989999999999999</v>
      </c>
      <c r="C7887" s="15" t="s">
        <v>46</v>
      </c>
      <c r="D7887" s="15">
        <v>50000</v>
      </c>
      <c r="E7887" s="15">
        <v>36</v>
      </c>
      <c r="F7887" s="15">
        <v>10</v>
      </c>
      <c r="G7887" s="15">
        <v>0</v>
      </c>
    </row>
    <row r="7888" spans="1:7" x14ac:dyDescent="0.2">
      <c r="A7888" s="15">
        <v>8000</v>
      </c>
      <c r="B7888" s="15">
        <v>0.12989999999999999</v>
      </c>
      <c r="C7888" s="15" t="s">
        <v>45</v>
      </c>
      <c r="D7888" s="15">
        <v>30000</v>
      </c>
      <c r="E7888" s="15">
        <v>36</v>
      </c>
      <c r="F7888" s="15">
        <v>6</v>
      </c>
      <c r="G7888" s="15">
        <v>1</v>
      </c>
    </row>
    <row r="7889" spans="1:7" x14ac:dyDescent="0.2">
      <c r="A7889" s="15">
        <v>14400</v>
      </c>
      <c r="B7889" s="15">
        <v>0.15989999999999999</v>
      </c>
      <c r="C7889" s="15" t="s">
        <v>44</v>
      </c>
      <c r="D7889" s="15">
        <v>85500</v>
      </c>
      <c r="E7889" s="15">
        <v>60</v>
      </c>
      <c r="F7889" s="15">
        <v>4</v>
      </c>
      <c r="G7889" s="15">
        <v>1</v>
      </c>
    </row>
    <row r="7890" spans="1:7" x14ac:dyDescent="0.2">
      <c r="A7890" s="15">
        <v>8000</v>
      </c>
      <c r="B7890" s="15">
        <v>0.10489999999999999</v>
      </c>
      <c r="C7890" s="15" t="s">
        <v>46</v>
      </c>
      <c r="D7890" s="15">
        <v>65000</v>
      </c>
      <c r="E7890" s="15">
        <v>36</v>
      </c>
      <c r="F7890" s="15">
        <v>3</v>
      </c>
      <c r="G7890" s="15">
        <v>0</v>
      </c>
    </row>
    <row r="7891" spans="1:7" x14ac:dyDescent="0.2">
      <c r="A7891" s="15">
        <v>28000</v>
      </c>
      <c r="B7891" s="15">
        <v>0.2099</v>
      </c>
      <c r="C7891" s="15" t="s">
        <v>44</v>
      </c>
      <c r="D7891" s="15">
        <v>85000</v>
      </c>
      <c r="E7891" s="15">
        <v>60</v>
      </c>
      <c r="F7891" s="15">
        <v>10</v>
      </c>
      <c r="G7891" s="15">
        <v>1</v>
      </c>
    </row>
    <row r="7892" spans="1:7" x14ac:dyDescent="0.2">
      <c r="A7892" s="15">
        <v>9600</v>
      </c>
      <c r="B7892" s="15">
        <v>6.9900000000000004E-2</v>
      </c>
      <c r="C7892" s="15" t="s">
        <v>44</v>
      </c>
      <c r="D7892" s="15">
        <v>150000</v>
      </c>
      <c r="E7892" s="15">
        <v>36</v>
      </c>
      <c r="F7892" s="15">
        <v>10</v>
      </c>
      <c r="G7892" s="15">
        <v>0</v>
      </c>
    </row>
    <row r="7893" spans="1:7" x14ac:dyDescent="0.2">
      <c r="A7893" s="15">
        <v>15000</v>
      </c>
      <c r="B7893" s="15">
        <v>0.10489999999999999</v>
      </c>
      <c r="C7893" s="15" t="s">
        <v>46</v>
      </c>
      <c r="D7893" s="15">
        <v>110000</v>
      </c>
      <c r="E7893" s="15">
        <v>60</v>
      </c>
      <c r="F7893" s="15">
        <v>10</v>
      </c>
      <c r="G7893" s="15">
        <v>0</v>
      </c>
    </row>
    <row r="7894" spans="1:7" x14ac:dyDescent="0.2">
      <c r="A7894" s="15">
        <v>18000</v>
      </c>
      <c r="B7894" s="15">
        <v>0.1239</v>
      </c>
      <c r="C7894" s="15" t="s">
        <v>46</v>
      </c>
      <c r="D7894" s="15">
        <v>63000</v>
      </c>
      <c r="E7894" s="15">
        <v>60</v>
      </c>
      <c r="F7894" s="15">
        <v>7</v>
      </c>
      <c r="G7894" s="15">
        <v>0</v>
      </c>
    </row>
    <row r="7895" spans="1:7" x14ac:dyDescent="0.2">
      <c r="A7895" s="15">
        <v>7800</v>
      </c>
      <c r="B7895" s="15">
        <v>0.11990000000000001</v>
      </c>
      <c r="C7895" s="15" t="s">
        <v>46</v>
      </c>
      <c r="D7895" s="15">
        <v>39000</v>
      </c>
      <c r="E7895" s="15">
        <v>36</v>
      </c>
      <c r="F7895" s="15">
        <v>10</v>
      </c>
      <c r="G7895" s="15">
        <v>0</v>
      </c>
    </row>
    <row r="7896" spans="1:7" x14ac:dyDescent="0.2">
      <c r="A7896" s="15">
        <v>3975</v>
      </c>
      <c r="B7896" s="15">
        <v>0.19989999999999999</v>
      </c>
      <c r="C7896" s="15" t="s">
        <v>44</v>
      </c>
      <c r="D7896" s="15">
        <v>22000</v>
      </c>
      <c r="E7896" s="15">
        <v>36</v>
      </c>
      <c r="F7896" s="15">
        <v>6</v>
      </c>
      <c r="G7896" s="15">
        <v>0</v>
      </c>
    </row>
    <row r="7897" spans="1:7" x14ac:dyDescent="0.2">
      <c r="A7897" s="15">
        <v>6500</v>
      </c>
      <c r="B7897" s="15">
        <v>8.1900000000000001E-2</v>
      </c>
      <c r="C7897" s="15" t="s">
        <v>46</v>
      </c>
      <c r="D7897" s="15">
        <v>36000</v>
      </c>
      <c r="E7897" s="15">
        <v>36</v>
      </c>
      <c r="F7897" s="15">
        <v>0.5</v>
      </c>
      <c r="G7897" s="15">
        <v>0</v>
      </c>
    </row>
    <row r="7898" spans="1:7" x14ac:dyDescent="0.2">
      <c r="A7898" s="15">
        <v>16000</v>
      </c>
      <c r="B7898" s="15">
        <v>0.14990000000000001</v>
      </c>
      <c r="C7898" s="15" t="s">
        <v>46</v>
      </c>
      <c r="D7898" s="15">
        <v>49500</v>
      </c>
      <c r="E7898" s="15">
        <v>36</v>
      </c>
      <c r="F7898" s="15">
        <v>10</v>
      </c>
      <c r="G7898" s="15">
        <v>0</v>
      </c>
    </row>
    <row r="7899" spans="1:7" x14ac:dyDescent="0.2">
      <c r="A7899" s="15">
        <v>30000</v>
      </c>
      <c r="B7899" s="15">
        <v>0.1714</v>
      </c>
      <c r="C7899" s="15" t="s">
        <v>46</v>
      </c>
      <c r="D7899" s="15">
        <v>95000</v>
      </c>
      <c r="E7899" s="15">
        <v>36</v>
      </c>
      <c r="F7899" s="15">
        <v>10</v>
      </c>
      <c r="G7899" s="15">
        <v>0</v>
      </c>
    </row>
    <row r="7900" spans="1:7" x14ac:dyDescent="0.2">
      <c r="A7900" s="15">
        <v>2400</v>
      </c>
      <c r="B7900" s="15">
        <v>0.12989999999999999</v>
      </c>
      <c r="C7900" s="15" t="s">
        <v>44</v>
      </c>
      <c r="D7900" s="15">
        <v>50000</v>
      </c>
      <c r="E7900" s="15">
        <v>36</v>
      </c>
      <c r="F7900" s="15">
        <v>4</v>
      </c>
      <c r="G7900" s="15">
        <v>0</v>
      </c>
    </row>
    <row r="7901" spans="1:7" x14ac:dyDescent="0.2">
      <c r="A7901" s="15">
        <v>15000</v>
      </c>
      <c r="B7901" s="15">
        <v>6.4899999999999999E-2</v>
      </c>
      <c r="C7901" s="15" t="s">
        <v>46</v>
      </c>
      <c r="D7901" s="15">
        <v>101000</v>
      </c>
      <c r="E7901" s="15">
        <v>36</v>
      </c>
      <c r="F7901" s="15">
        <v>10</v>
      </c>
      <c r="G7901" s="15">
        <v>0</v>
      </c>
    </row>
    <row r="7902" spans="1:7" x14ac:dyDescent="0.2">
      <c r="A7902" s="15">
        <v>24000</v>
      </c>
      <c r="B7902" s="15">
        <v>0.12989999999999999</v>
      </c>
      <c r="C7902" s="15" t="s">
        <v>44</v>
      </c>
      <c r="D7902" s="15">
        <v>77000</v>
      </c>
      <c r="E7902" s="15">
        <v>36</v>
      </c>
      <c r="F7902" s="15">
        <v>10</v>
      </c>
      <c r="G7902" s="15">
        <v>0</v>
      </c>
    </row>
    <row r="7903" spans="1:7" x14ac:dyDescent="0.2">
      <c r="A7903" s="15">
        <v>9100</v>
      </c>
      <c r="B7903" s="15">
        <v>0.19239999999999999</v>
      </c>
      <c r="C7903" s="15" t="s">
        <v>44</v>
      </c>
      <c r="D7903" s="15">
        <v>58000</v>
      </c>
      <c r="E7903" s="15">
        <v>36</v>
      </c>
      <c r="F7903" s="15">
        <v>2</v>
      </c>
      <c r="G7903" s="15">
        <v>0</v>
      </c>
    </row>
    <row r="7904" spans="1:7" x14ac:dyDescent="0.2">
      <c r="A7904" s="15">
        <v>25000</v>
      </c>
      <c r="B7904" s="15">
        <v>8.1900000000000001E-2</v>
      </c>
      <c r="C7904" s="15" t="s">
        <v>46</v>
      </c>
      <c r="D7904" s="15">
        <v>75000</v>
      </c>
      <c r="E7904" s="15">
        <v>36</v>
      </c>
      <c r="F7904" s="15">
        <v>6</v>
      </c>
      <c r="G7904" s="15">
        <v>0</v>
      </c>
    </row>
    <row r="7905" spans="1:7" x14ac:dyDescent="0.2">
      <c r="A7905" s="15">
        <v>4800</v>
      </c>
      <c r="B7905" s="15">
        <v>6.9900000000000004E-2</v>
      </c>
      <c r="C7905" s="15" t="s">
        <v>44</v>
      </c>
      <c r="D7905" s="15">
        <v>80000</v>
      </c>
      <c r="E7905" s="15">
        <v>36</v>
      </c>
      <c r="F7905" s="15">
        <v>10</v>
      </c>
      <c r="G7905" s="15">
        <v>0</v>
      </c>
    </row>
    <row r="7906" spans="1:7" x14ac:dyDescent="0.2">
      <c r="A7906" s="15">
        <v>12000</v>
      </c>
      <c r="B7906" s="15">
        <v>0.15989999999999999</v>
      </c>
      <c r="C7906" s="15" t="s">
        <v>46</v>
      </c>
      <c r="D7906" s="15">
        <v>44000</v>
      </c>
      <c r="E7906" s="15">
        <v>60</v>
      </c>
      <c r="F7906" s="15">
        <v>7</v>
      </c>
      <c r="G7906" s="15">
        <v>0</v>
      </c>
    </row>
    <row r="7907" spans="1:7" x14ac:dyDescent="0.2">
      <c r="A7907" s="15">
        <v>25000</v>
      </c>
      <c r="B7907" s="15">
        <v>0.15989999999999999</v>
      </c>
      <c r="C7907" s="15" t="s">
        <v>46</v>
      </c>
      <c r="D7907" s="15">
        <v>75000</v>
      </c>
      <c r="E7907" s="15">
        <v>36</v>
      </c>
      <c r="F7907" s="15">
        <v>1</v>
      </c>
      <c r="G7907" s="15">
        <v>0</v>
      </c>
    </row>
    <row r="7908" spans="1:7" x14ac:dyDescent="0.2">
      <c r="A7908" s="15">
        <v>9600</v>
      </c>
      <c r="B7908" s="15">
        <v>0.12989999999999999</v>
      </c>
      <c r="C7908" s="15" t="s">
        <v>46</v>
      </c>
      <c r="D7908" s="15">
        <v>40000</v>
      </c>
      <c r="E7908" s="15">
        <v>36</v>
      </c>
      <c r="F7908" s="15">
        <v>1</v>
      </c>
      <c r="G7908" s="15">
        <v>0</v>
      </c>
    </row>
    <row r="7909" spans="1:7" x14ac:dyDescent="0.2">
      <c r="A7909" s="15">
        <v>4000</v>
      </c>
      <c r="B7909" s="15">
        <v>0.1144</v>
      </c>
      <c r="C7909" s="15" t="s">
        <v>44</v>
      </c>
      <c r="D7909" s="15">
        <v>50000</v>
      </c>
      <c r="E7909" s="15">
        <v>36</v>
      </c>
      <c r="F7909" s="15">
        <v>1</v>
      </c>
      <c r="G7909" s="15">
        <v>0</v>
      </c>
    </row>
    <row r="7910" spans="1:7" x14ac:dyDescent="0.2">
      <c r="A7910" s="15">
        <v>14825</v>
      </c>
      <c r="B7910" s="15">
        <v>0.17860000000000001</v>
      </c>
      <c r="C7910" s="15" t="s">
        <v>44</v>
      </c>
      <c r="D7910" s="15">
        <v>65000</v>
      </c>
      <c r="E7910" s="15">
        <v>36</v>
      </c>
      <c r="F7910" s="15">
        <v>10</v>
      </c>
      <c r="G7910" s="15">
        <v>1</v>
      </c>
    </row>
    <row r="7911" spans="1:7" x14ac:dyDescent="0.2">
      <c r="A7911" s="15">
        <v>19275</v>
      </c>
      <c r="B7911" s="15">
        <v>0.1366</v>
      </c>
      <c r="C7911" s="15" t="s">
        <v>46</v>
      </c>
      <c r="D7911" s="15">
        <v>50000</v>
      </c>
      <c r="E7911" s="15">
        <v>36</v>
      </c>
      <c r="F7911" s="15">
        <v>7</v>
      </c>
      <c r="G7911" s="15">
        <v>0</v>
      </c>
    </row>
    <row r="7912" spans="1:7" x14ac:dyDescent="0.2">
      <c r="A7912" s="15">
        <v>32225</v>
      </c>
      <c r="B7912" s="15">
        <v>0.2099</v>
      </c>
      <c r="C7912" s="15" t="s">
        <v>46</v>
      </c>
      <c r="D7912" s="15">
        <v>90000</v>
      </c>
      <c r="E7912" s="15">
        <v>60</v>
      </c>
      <c r="F7912" s="15">
        <v>10</v>
      </c>
      <c r="G7912" s="15">
        <v>0</v>
      </c>
    </row>
    <row r="7913" spans="1:7" x14ac:dyDescent="0.2">
      <c r="A7913" s="15">
        <v>12000</v>
      </c>
      <c r="B7913" s="15">
        <v>0.1239</v>
      </c>
      <c r="C7913" s="15" t="s">
        <v>46</v>
      </c>
      <c r="D7913" s="15">
        <v>77000</v>
      </c>
      <c r="E7913" s="15">
        <v>36</v>
      </c>
      <c r="F7913" s="15">
        <v>2</v>
      </c>
      <c r="G7913" s="15">
        <v>0</v>
      </c>
    </row>
    <row r="7914" spans="1:7" x14ac:dyDescent="0.2">
      <c r="A7914" s="15">
        <v>18000</v>
      </c>
      <c r="B7914" s="15">
        <v>0.10489999999999999</v>
      </c>
      <c r="C7914" s="15" t="s">
        <v>46</v>
      </c>
      <c r="D7914" s="15">
        <v>45000</v>
      </c>
      <c r="E7914" s="15">
        <v>36</v>
      </c>
      <c r="F7914" s="15">
        <v>3</v>
      </c>
      <c r="G7914" s="15">
        <v>0</v>
      </c>
    </row>
    <row r="7915" spans="1:7" x14ac:dyDescent="0.2">
      <c r="A7915" s="15">
        <v>5450</v>
      </c>
      <c r="B7915" s="15">
        <v>7.4899999999999994E-2</v>
      </c>
      <c r="C7915" s="15" t="s">
        <v>44</v>
      </c>
      <c r="D7915" s="15">
        <v>29926</v>
      </c>
      <c r="E7915" s="15">
        <v>36</v>
      </c>
      <c r="F7915" s="15">
        <v>4</v>
      </c>
      <c r="G7915" s="15">
        <v>0</v>
      </c>
    </row>
    <row r="7916" spans="1:7" x14ac:dyDescent="0.2">
      <c r="A7916" s="15">
        <v>24575</v>
      </c>
      <c r="B7916" s="15">
        <v>0.19989999999999999</v>
      </c>
      <c r="C7916" s="15" t="s">
        <v>46</v>
      </c>
      <c r="D7916" s="15">
        <v>80000</v>
      </c>
      <c r="E7916" s="15">
        <v>60</v>
      </c>
      <c r="F7916" s="15">
        <v>5</v>
      </c>
      <c r="G7916" s="15">
        <v>0</v>
      </c>
    </row>
    <row r="7917" spans="1:7" x14ac:dyDescent="0.2">
      <c r="A7917" s="15">
        <v>10000</v>
      </c>
      <c r="B7917" s="15">
        <v>0.1366</v>
      </c>
      <c r="C7917" s="15" t="s">
        <v>45</v>
      </c>
      <c r="D7917" s="15">
        <v>63000</v>
      </c>
      <c r="E7917" s="15">
        <v>36</v>
      </c>
      <c r="F7917" s="15">
        <v>10</v>
      </c>
      <c r="G7917" s="15">
        <v>0</v>
      </c>
    </row>
    <row r="7918" spans="1:7" x14ac:dyDescent="0.2">
      <c r="A7918" s="15">
        <v>20000</v>
      </c>
      <c r="B7918" s="15">
        <v>9.4899999999999998E-2</v>
      </c>
      <c r="C7918" s="15" t="s">
        <v>46</v>
      </c>
      <c r="D7918" s="15">
        <v>68000</v>
      </c>
      <c r="E7918" s="15">
        <v>36</v>
      </c>
      <c r="F7918" s="15">
        <v>10</v>
      </c>
      <c r="G7918" s="15">
        <v>0</v>
      </c>
    </row>
    <row r="7919" spans="1:7" x14ac:dyDescent="0.2">
      <c r="A7919" s="15">
        <v>10000</v>
      </c>
      <c r="B7919" s="15">
        <v>9.4899999999999998E-2</v>
      </c>
      <c r="C7919" s="15" t="s">
        <v>44</v>
      </c>
      <c r="D7919" s="15">
        <v>132324</v>
      </c>
      <c r="E7919" s="15">
        <v>36</v>
      </c>
      <c r="F7919" s="15">
        <v>1</v>
      </c>
      <c r="G7919" s="15">
        <v>0</v>
      </c>
    </row>
    <row r="7920" spans="1:7" x14ac:dyDescent="0.2">
      <c r="A7920" s="15">
        <v>9250</v>
      </c>
      <c r="B7920" s="15">
        <v>0.15590000000000001</v>
      </c>
      <c r="C7920" s="15" t="s">
        <v>44</v>
      </c>
      <c r="D7920" s="15">
        <v>29085</v>
      </c>
      <c r="E7920" s="15">
        <v>36</v>
      </c>
      <c r="F7920" s="15">
        <v>9</v>
      </c>
      <c r="G7920" s="15">
        <v>0</v>
      </c>
    </row>
    <row r="7921" spans="1:7" x14ac:dyDescent="0.2">
      <c r="A7921" s="15">
        <v>7000</v>
      </c>
      <c r="B7921" s="15">
        <v>0.14990000000000001</v>
      </c>
      <c r="C7921" s="15" t="s">
        <v>46</v>
      </c>
      <c r="D7921" s="15">
        <v>70000</v>
      </c>
      <c r="E7921" s="15">
        <v>36</v>
      </c>
      <c r="F7921" s="15">
        <v>6</v>
      </c>
      <c r="G7921" s="15">
        <v>0</v>
      </c>
    </row>
    <row r="7922" spans="1:7" x14ac:dyDescent="0.2">
      <c r="A7922" s="15">
        <v>5000</v>
      </c>
      <c r="B7922" s="15">
        <v>9.4899999999999998E-2</v>
      </c>
      <c r="C7922" s="15" t="s">
        <v>46</v>
      </c>
      <c r="D7922" s="15">
        <v>145000</v>
      </c>
      <c r="E7922" s="15">
        <v>36</v>
      </c>
      <c r="F7922" s="15">
        <v>10</v>
      </c>
      <c r="G7922" s="15">
        <v>0</v>
      </c>
    </row>
    <row r="7923" spans="1:7" x14ac:dyDescent="0.2">
      <c r="A7923" s="15">
        <v>15000</v>
      </c>
      <c r="B7923" s="15">
        <v>0.1431</v>
      </c>
      <c r="C7923" s="15" t="s">
        <v>46</v>
      </c>
      <c r="D7923" s="15">
        <v>76000</v>
      </c>
      <c r="E7923" s="15">
        <v>36</v>
      </c>
      <c r="F7923" s="15">
        <v>10</v>
      </c>
      <c r="G7923" s="15">
        <v>1</v>
      </c>
    </row>
    <row r="7924" spans="1:7" x14ac:dyDescent="0.2">
      <c r="A7924" s="15">
        <v>8000</v>
      </c>
      <c r="B7924" s="15">
        <v>8.6699999999999999E-2</v>
      </c>
      <c r="C7924" s="15" t="s">
        <v>46</v>
      </c>
      <c r="D7924" s="15">
        <v>53000</v>
      </c>
      <c r="E7924" s="15">
        <v>36</v>
      </c>
      <c r="F7924" s="15">
        <v>8</v>
      </c>
      <c r="G7924" s="15">
        <v>0</v>
      </c>
    </row>
    <row r="7925" spans="1:7" x14ac:dyDescent="0.2">
      <c r="A7925" s="15">
        <v>22000</v>
      </c>
      <c r="B7925" s="15">
        <v>0.2099</v>
      </c>
      <c r="C7925" s="15" t="s">
        <v>44</v>
      </c>
      <c r="D7925" s="15">
        <v>65000</v>
      </c>
      <c r="E7925" s="15">
        <v>60</v>
      </c>
      <c r="F7925" s="15">
        <v>10</v>
      </c>
      <c r="G7925" s="15">
        <v>0</v>
      </c>
    </row>
    <row r="7926" spans="1:7" x14ac:dyDescent="0.2">
      <c r="A7926" s="15">
        <v>6075</v>
      </c>
      <c r="B7926" s="15">
        <v>0.19989999999999999</v>
      </c>
      <c r="C7926" s="15" t="s">
        <v>44</v>
      </c>
      <c r="D7926" s="15">
        <v>39000</v>
      </c>
      <c r="E7926" s="15">
        <v>36</v>
      </c>
      <c r="F7926" s="15">
        <v>2</v>
      </c>
      <c r="G7926" s="15">
        <v>0</v>
      </c>
    </row>
    <row r="7927" spans="1:7" x14ac:dyDescent="0.2">
      <c r="A7927" s="15">
        <v>12000</v>
      </c>
      <c r="B7927" s="15">
        <v>6.9900000000000004E-2</v>
      </c>
      <c r="C7927" s="15" t="s">
        <v>46</v>
      </c>
      <c r="D7927" s="15">
        <v>76000</v>
      </c>
      <c r="E7927" s="15">
        <v>36</v>
      </c>
      <c r="F7927" s="15">
        <v>7</v>
      </c>
      <c r="G7927" s="15">
        <v>0</v>
      </c>
    </row>
    <row r="7928" spans="1:7" x14ac:dyDescent="0.2">
      <c r="A7928" s="15">
        <v>6200</v>
      </c>
      <c r="B7928" s="15">
        <v>6.0299999999999999E-2</v>
      </c>
      <c r="C7928" s="15" t="s">
        <v>44</v>
      </c>
      <c r="D7928" s="15">
        <v>46000</v>
      </c>
      <c r="E7928" s="15">
        <v>36</v>
      </c>
      <c r="F7928" s="15">
        <v>3</v>
      </c>
      <c r="G7928" s="15">
        <v>0</v>
      </c>
    </row>
    <row r="7929" spans="1:7" x14ac:dyDescent="0.2">
      <c r="A7929" s="15">
        <v>2250</v>
      </c>
      <c r="B7929" s="15">
        <v>0.1144</v>
      </c>
      <c r="C7929" s="15" t="s">
        <v>46</v>
      </c>
      <c r="D7929" s="15">
        <v>90000</v>
      </c>
      <c r="E7929" s="15">
        <v>36</v>
      </c>
      <c r="F7929" s="15">
        <v>9</v>
      </c>
      <c r="G7929" s="15">
        <v>0</v>
      </c>
    </row>
    <row r="7930" spans="1:7" x14ac:dyDescent="0.2">
      <c r="A7930" s="15">
        <v>3500</v>
      </c>
      <c r="B7930" s="15">
        <v>0.1431</v>
      </c>
      <c r="C7930" s="15" t="s">
        <v>44</v>
      </c>
      <c r="D7930" s="15">
        <v>28000</v>
      </c>
      <c r="E7930" s="15">
        <v>36</v>
      </c>
      <c r="F7930" s="15">
        <v>2</v>
      </c>
      <c r="G7930" s="15">
        <v>0</v>
      </c>
    </row>
    <row r="7931" spans="1:7" x14ac:dyDescent="0.2">
      <c r="A7931" s="15">
        <v>5200</v>
      </c>
      <c r="B7931" s="15">
        <v>0.15590000000000001</v>
      </c>
      <c r="C7931" s="15" t="s">
        <v>44</v>
      </c>
      <c r="D7931" s="15">
        <v>26686</v>
      </c>
      <c r="E7931" s="15">
        <v>36</v>
      </c>
      <c r="F7931" s="15">
        <v>0.5</v>
      </c>
      <c r="G7931" s="15">
        <v>0</v>
      </c>
    </row>
    <row r="7932" spans="1:7" x14ac:dyDescent="0.2">
      <c r="A7932" s="15">
        <v>15000</v>
      </c>
      <c r="B7932" s="15">
        <v>0.10489999999999999</v>
      </c>
      <c r="C7932" s="15" t="s">
        <v>46</v>
      </c>
      <c r="D7932" s="15">
        <v>65000</v>
      </c>
      <c r="E7932" s="15">
        <v>36</v>
      </c>
      <c r="F7932" s="15">
        <v>10</v>
      </c>
      <c r="G7932" s="15">
        <v>0</v>
      </c>
    </row>
    <row r="7933" spans="1:7" x14ac:dyDescent="0.2">
      <c r="A7933" s="15">
        <v>13025</v>
      </c>
      <c r="B7933" s="15">
        <v>0.22989999999999999</v>
      </c>
      <c r="C7933" s="15" t="s">
        <v>46</v>
      </c>
      <c r="D7933" s="15">
        <v>43500</v>
      </c>
      <c r="E7933" s="15">
        <v>60</v>
      </c>
      <c r="F7933" s="15">
        <v>10</v>
      </c>
      <c r="G7933" s="15">
        <v>1</v>
      </c>
    </row>
    <row r="7934" spans="1:7" x14ac:dyDescent="0.2">
      <c r="A7934" s="15">
        <v>20200</v>
      </c>
      <c r="B7934" s="15">
        <v>0.15989999999999999</v>
      </c>
      <c r="C7934" s="15" t="s">
        <v>46</v>
      </c>
      <c r="D7934" s="15">
        <v>46000</v>
      </c>
      <c r="E7934" s="15">
        <v>60</v>
      </c>
      <c r="F7934" s="15">
        <v>10</v>
      </c>
      <c r="G7934" s="15">
        <v>0</v>
      </c>
    </row>
    <row r="7935" spans="1:7" x14ac:dyDescent="0.2">
      <c r="A7935" s="15">
        <v>11725</v>
      </c>
      <c r="B7935" s="15">
        <v>0.245</v>
      </c>
      <c r="C7935" s="15" t="s">
        <v>46</v>
      </c>
      <c r="D7935" s="15">
        <v>38000</v>
      </c>
      <c r="E7935" s="15">
        <v>60</v>
      </c>
      <c r="F7935" s="15">
        <v>10</v>
      </c>
      <c r="G7935" s="15">
        <v>0</v>
      </c>
    </row>
    <row r="7936" spans="1:7" x14ac:dyDescent="0.2">
      <c r="A7936" s="15">
        <v>2400</v>
      </c>
      <c r="B7936" s="15">
        <v>0.15590000000000001</v>
      </c>
      <c r="C7936" s="15" t="s">
        <v>44</v>
      </c>
      <c r="D7936" s="16">
        <v>100000</v>
      </c>
      <c r="E7936" s="15">
        <v>36</v>
      </c>
      <c r="F7936" s="15">
        <v>4</v>
      </c>
      <c r="G7936" s="15">
        <v>0</v>
      </c>
    </row>
    <row r="7937" spans="1:7" x14ac:dyDescent="0.2">
      <c r="A7937" s="15">
        <v>10000</v>
      </c>
      <c r="B7937" s="15">
        <v>0.1366</v>
      </c>
      <c r="C7937" s="15" t="s">
        <v>44</v>
      </c>
      <c r="D7937" s="15">
        <v>102000</v>
      </c>
      <c r="E7937" s="15">
        <v>36</v>
      </c>
      <c r="F7937" s="15">
        <v>3</v>
      </c>
      <c r="G7937" s="15">
        <v>1</v>
      </c>
    </row>
    <row r="7938" spans="1:7" x14ac:dyDescent="0.2">
      <c r="A7938" s="15">
        <v>8000</v>
      </c>
      <c r="B7938" s="15">
        <v>0.11990000000000001</v>
      </c>
      <c r="C7938" s="15" t="s">
        <v>46</v>
      </c>
      <c r="D7938" s="15">
        <v>40000</v>
      </c>
      <c r="E7938" s="15">
        <v>36</v>
      </c>
      <c r="F7938" s="15">
        <v>8</v>
      </c>
      <c r="G7938" s="15">
        <v>0</v>
      </c>
    </row>
    <row r="7939" spans="1:7" x14ac:dyDescent="0.2">
      <c r="A7939" s="15">
        <v>3000</v>
      </c>
      <c r="B7939" s="15">
        <v>0.1144</v>
      </c>
      <c r="C7939" s="15" t="s">
        <v>44</v>
      </c>
      <c r="D7939" s="15">
        <v>30000</v>
      </c>
      <c r="E7939" s="15">
        <v>36</v>
      </c>
      <c r="F7939" s="15">
        <v>4</v>
      </c>
      <c r="G7939" s="15">
        <v>0</v>
      </c>
    </row>
    <row r="7940" spans="1:7" x14ac:dyDescent="0.2">
      <c r="A7940" s="15">
        <v>25750</v>
      </c>
      <c r="B7940" s="15">
        <v>0.10489999999999999</v>
      </c>
      <c r="C7940" s="15" t="s">
        <v>44</v>
      </c>
      <c r="D7940" s="15">
        <v>56000</v>
      </c>
      <c r="E7940" s="15">
        <v>36</v>
      </c>
      <c r="F7940" s="15">
        <v>8</v>
      </c>
      <c r="G7940" s="15">
        <v>0</v>
      </c>
    </row>
    <row r="7941" spans="1:7" x14ac:dyDescent="0.2">
      <c r="A7941" s="15">
        <v>26000</v>
      </c>
      <c r="B7941" s="15">
        <v>0.1431</v>
      </c>
      <c r="C7941" s="15" t="s">
        <v>46</v>
      </c>
      <c r="D7941" s="15">
        <v>95000</v>
      </c>
      <c r="E7941" s="15">
        <v>60</v>
      </c>
      <c r="F7941" s="15">
        <v>5</v>
      </c>
      <c r="G7941" s="15">
        <v>0</v>
      </c>
    </row>
    <row r="7942" spans="1:7" x14ac:dyDescent="0.2">
      <c r="A7942" s="15">
        <v>24000</v>
      </c>
      <c r="B7942" s="15">
        <v>0.1239</v>
      </c>
      <c r="C7942" s="15" t="s">
        <v>46</v>
      </c>
      <c r="D7942" s="15">
        <v>104300</v>
      </c>
      <c r="E7942" s="15">
        <v>36</v>
      </c>
      <c r="F7942" s="15">
        <v>10</v>
      </c>
      <c r="G7942" s="15">
        <v>0</v>
      </c>
    </row>
    <row r="7943" spans="1:7" x14ac:dyDescent="0.2">
      <c r="A7943" s="15">
        <v>5600</v>
      </c>
      <c r="B7943" s="15">
        <v>7.4899999999999994E-2</v>
      </c>
      <c r="C7943" s="15" t="s">
        <v>46</v>
      </c>
      <c r="D7943" s="15">
        <v>44116.800000000003</v>
      </c>
      <c r="E7943" s="15">
        <v>36</v>
      </c>
      <c r="F7943" s="15">
        <v>2</v>
      </c>
      <c r="G7943" s="15">
        <v>0</v>
      </c>
    </row>
    <row r="7944" spans="1:7" x14ac:dyDescent="0.2">
      <c r="A7944" s="15">
        <v>20000</v>
      </c>
      <c r="B7944" s="15">
        <v>0.2399</v>
      </c>
      <c r="C7944" s="15" t="s">
        <v>44</v>
      </c>
      <c r="D7944" s="15">
        <v>40000</v>
      </c>
      <c r="E7944" s="15">
        <v>60</v>
      </c>
      <c r="F7944" s="15">
        <v>1</v>
      </c>
      <c r="G7944" s="15">
        <v>0</v>
      </c>
    </row>
    <row r="7945" spans="1:7" x14ac:dyDescent="0.2">
      <c r="A7945" s="15">
        <v>14000</v>
      </c>
      <c r="B7945" s="15">
        <v>9.4899999999999998E-2</v>
      </c>
      <c r="C7945" s="15" t="s">
        <v>45</v>
      </c>
      <c r="D7945" s="15">
        <v>42000</v>
      </c>
      <c r="E7945" s="15">
        <v>36</v>
      </c>
      <c r="F7945" s="15">
        <v>3</v>
      </c>
      <c r="G7945" s="15">
        <v>0</v>
      </c>
    </row>
    <row r="7946" spans="1:7" x14ac:dyDescent="0.2">
      <c r="A7946" s="15">
        <v>11200</v>
      </c>
      <c r="B7946" s="15">
        <v>0.11990000000000001</v>
      </c>
      <c r="C7946" s="15" t="s">
        <v>44</v>
      </c>
      <c r="D7946" s="15">
        <v>60000</v>
      </c>
      <c r="E7946" s="15">
        <v>36</v>
      </c>
      <c r="F7946" s="15">
        <v>9</v>
      </c>
      <c r="G7946" s="15">
        <v>0</v>
      </c>
    </row>
    <row r="7947" spans="1:7" x14ac:dyDescent="0.2">
      <c r="A7947" s="15">
        <v>18000</v>
      </c>
      <c r="B7947" s="15">
        <v>0.15989999999999999</v>
      </c>
      <c r="C7947" s="15" t="s">
        <v>46</v>
      </c>
      <c r="D7947" s="15">
        <v>76000</v>
      </c>
      <c r="E7947" s="15">
        <v>60</v>
      </c>
      <c r="F7947" s="15">
        <v>10</v>
      </c>
      <c r="G7947" s="15">
        <v>0</v>
      </c>
    </row>
    <row r="7948" spans="1:7" x14ac:dyDescent="0.2">
      <c r="A7948" s="15">
        <v>20000</v>
      </c>
      <c r="B7948" s="15">
        <v>6.4899999999999999E-2</v>
      </c>
      <c r="C7948" s="15" t="s">
        <v>45</v>
      </c>
      <c r="D7948" s="15">
        <v>115000</v>
      </c>
      <c r="E7948" s="15">
        <v>36</v>
      </c>
      <c r="F7948" s="15">
        <v>10</v>
      </c>
      <c r="G7948" s="15">
        <v>0</v>
      </c>
    </row>
    <row r="7949" spans="1:7" x14ac:dyDescent="0.2">
      <c r="A7949" s="15">
        <v>35000</v>
      </c>
      <c r="B7949" s="15">
        <v>0.19989999999999999</v>
      </c>
      <c r="C7949" s="15" t="s">
        <v>46</v>
      </c>
      <c r="D7949" s="16">
        <v>100000</v>
      </c>
      <c r="E7949" s="15">
        <v>36</v>
      </c>
      <c r="F7949" s="15">
        <v>8</v>
      </c>
      <c r="G7949" s="15">
        <v>1</v>
      </c>
    </row>
    <row r="7950" spans="1:7" x14ac:dyDescent="0.2">
      <c r="A7950" s="15">
        <v>4000</v>
      </c>
      <c r="B7950" s="15">
        <v>0.10489999999999999</v>
      </c>
      <c r="C7950" s="15" t="s">
        <v>44</v>
      </c>
      <c r="D7950" s="15">
        <v>34000</v>
      </c>
      <c r="E7950" s="15">
        <v>36</v>
      </c>
      <c r="F7950" s="15">
        <v>2</v>
      </c>
      <c r="G7950" s="15">
        <v>0</v>
      </c>
    </row>
    <row r="7951" spans="1:7" x14ac:dyDescent="0.2">
      <c r="A7951" s="15">
        <v>6000</v>
      </c>
      <c r="B7951" s="15">
        <v>0.10489999999999999</v>
      </c>
      <c r="C7951" s="15" t="s">
        <v>46</v>
      </c>
      <c r="D7951" s="15">
        <v>83000</v>
      </c>
      <c r="E7951" s="15">
        <v>36</v>
      </c>
      <c r="F7951" s="15">
        <v>3</v>
      </c>
      <c r="G7951" s="15">
        <v>0</v>
      </c>
    </row>
    <row r="7952" spans="1:7" x14ac:dyDescent="0.2">
      <c r="A7952" s="15">
        <v>15600</v>
      </c>
      <c r="B7952" s="15">
        <v>0.14990000000000001</v>
      </c>
      <c r="C7952" s="15" t="s">
        <v>44</v>
      </c>
      <c r="D7952" s="15">
        <v>48000</v>
      </c>
      <c r="E7952" s="15">
        <v>60</v>
      </c>
      <c r="F7952" s="15">
        <v>6</v>
      </c>
      <c r="G7952" s="15">
        <v>0</v>
      </c>
    </row>
    <row r="7953" spans="1:7" x14ac:dyDescent="0.2">
      <c r="A7953" s="15">
        <v>27000</v>
      </c>
      <c r="B7953" s="15">
        <v>0.15590000000000001</v>
      </c>
      <c r="C7953" s="15" t="s">
        <v>46</v>
      </c>
      <c r="D7953" s="15">
        <v>66000</v>
      </c>
      <c r="E7953" s="15">
        <v>60</v>
      </c>
      <c r="F7953" s="15">
        <v>8</v>
      </c>
      <c r="G7953" s="15">
        <v>0</v>
      </c>
    </row>
    <row r="7954" spans="1:7" x14ac:dyDescent="0.2">
      <c r="A7954" s="15">
        <v>12000</v>
      </c>
      <c r="B7954" s="15">
        <v>0.15989999999999999</v>
      </c>
      <c r="C7954" s="15" t="s">
        <v>46</v>
      </c>
      <c r="D7954" s="15">
        <v>45000</v>
      </c>
      <c r="E7954" s="15">
        <v>36</v>
      </c>
      <c r="F7954" s="15">
        <v>10</v>
      </c>
      <c r="G7954" s="15">
        <v>0</v>
      </c>
    </row>
    <row r="7955" spans="1:7" x14ac:dyDescent="0.2">
      <c r="A7955" s="15">
        <v>28000</v>
      </c>
      <c r="B7955" s="15">
        <v>0.1366</v>
      </c>
      <c r="C7955" s="15" t="s">
        <v>44</v>
      </c>
      <c r="D7955" s="15">
        <v>119400</v>
      </c>
      <c r="E7955" s="15">
        <v>60</v>
      </c>
      <c r="F7955" s="15">
        <v>8</v>
      </c>
      <c r="G7955" s="15">
        <v>0</v>
      </c>
    </row>
    <row r="7956" spans="1:7" x14ac:dyDescent="0.2">
      <c r="A7956" s="15">
        <v>15000</v>
      </c>
      <c r="B7956" s="15">
        <v>0.1144</v>
      </c>
      <c r="C7956" s="15" t="s">
        <v>46</v>
      </c>
      <c r="D7956" s="15">
        <v>60000</v>
      </c>
      <c r="E7956" s="15">
        <v>36</v>
      </c>
      <c r="F7956" s="15">
        <v>2</v>
      </c>
      <c r="G7956" s="15">
        <v>0</v>
      </c>
    </row>
    <row r="7957" spans="1:7" x14ac:dyDescent="0.2">
      <c r="A7957" s="15">
        <v>16250</v>
      </c>
      <c r="B7957" s="15">
        <v>0.25829999999999997</v>
      </c>
      <c r="C7957" s="15" t="s">
        <v>46</v>
      </c>
      <c r="D7957" s="15">
        <v>67000</v>
      </c>
      <c r="E7957" s="15">
        <v>60</v>
      </c>
      <c r="F7957" s="15">
        <v>9</v>
      </c>
      <c r="G7957" s="15">
        <v>1</v>
      </c>
    </row>
    <row r="7958" spans="1:7" x14ac:dyDescent="0.2">
      <c r="A7958" s="15">
        <v>9000</v>
      </c>
      <c r="B7958" s="15">
        <v>7.4899999999999994E-2</v>
      </c>
      <c r="C7958" s="15" t="s">
        <v>44</v>
      </c>
      <c r="D7958" s="15">
        <v>59715</v>
      </c>
      <c r="E7958" s="15">
        <v>36</v>
      </c>
      <c r="F7958" s="15">
        <v>7</v>
      </c>
      <c r="G7958" s="15">
        <v>0</v>
      </c>
    </row>
    <row r="7959" spans="1:7" x14ac:dyDescent="0.2">
      <c r="A7959" s="15">
        <v>25000</v>
      </c>
      <c r="B7959" s="15">
        <v>0.11990000000000001</v>
      </c>
      <c r="C7959" s="15" t="s">
        <v>46</v>
      </c>
      <c r="D7959" s="15">
        <v>210000</v>
      </c>
      <c r="E7959" s="15">
        <v>60</v>
      </c>
      <c r="F7959" s="15">
        <v>5</v>
      </c>
      <c r="G7959" s="15">
        <v>0</v>
      </c>
    </row>
    <row r="7960" spans="1:7" x14ac:dyDescent="0.2">
      <c r="A7960" s="15">
        <v>10000</v>
      </c>
      <c r="B7960" s="15">
        <v>6.0299999999999999E-2</v>
      </c>
      <c r="C7960" s="15" t="s">
        <v>45</v>
      </c>
      <c r="D7960" s="15">
        <v>38000</v>
      </c>
      <c r="E7960" s="15">
        <v>36</v>
      </c>
      <c r="F7960" s="15">
        <v>8</v>
      </c>
      <c r="G7960" s="15">
        <v>0</v>
      </c>
    </row>
    <row r="7961" spans="1:7" x14ac:dyDescent="0.2">
      <c r="A7961" s="15">
        <v>35000</v>
      </c>
      <c r="B7961" s="15">
        <v>0.1366</v>
      </c>
      <c r="C7961" s="15" t="s">
        <v>46</v>
      </c>
      <c r="D7961" s="15">
        <v>70000</v>
      </c>
      <c r="E7961" s="15">
        <v>36</v>
      </c>
      <c r="F7961" s="15">
        <v>10</v>
      </c>
      <c r="G7961" s="15">
        <v>0</v>
      </c>
    </row>
    <row r="7962" spans="1:7" x14ac:dyDescent="0.2">
      <c r="A7962" s="15">
        <v>5000</v>
      </c>
      <c r="B7962" s="15">
        <v>0.11990000000000001</v>
      </c>
      <c r="C7962" s="15" t="s">
        <v>44</v>
      </c>
      <c r="D7962" s="15">
        <v>90000</v>
      </c>
      <c r="E7962" s="15">
        <v>36</v>
      </c>
      <c r="F7962" s="15">
        <v>1</v>
      </c>
      <c r="G7962" s="15">
        <v>0</v>
      </c>
    </row>
    <row r="7963" spans="1:7" x14ac:dyDescent="0.2">
      <c r="A7963" s="15">
        <v>5500</v>
      </c>
      <c r="B7963" s="15">
        <v>0.1239</v>
      </c>
      <c r="C7963" s="15" t="s">
        <v>46</v>
      </c>
      <c r="D7963" s="15">
        <v>66000</v>
      </c>
      <c r="E7963" s="15">
        <v>36</v>
      </c>
      <c r="F7963" s="15">
        <v>10</v>
      </c>
      <c r="G7963" s="15">
        <v>0</v>
      </c>
    </row>
    <row r="7964" spans="1:7" x14ac:dyDescent="0.2">
      <c r="A7964" s="15">
        <v>14150</v>
      </c>
      <c r="B7964" s="15">
        <v>0.14990000000000001</v>
      </c>
      <c r="C7964" s="15" t="s">
        <v>46</v>
      </c>
      <c r="D7964" s="15">
        <v>32320</v>
      </c>
      <c r="E7964" s="15">
        <v>36</v>
      </c>
      <c r="F7964" s="15">
        <v>2</v>
      </c>
      <c r="G7964" s="15">
        <v>0</v>
      </c>
    </row>
    <row r="7965" spans="1:7" x14ac:dyDescent="0.2">
      <c r="A7965" s="15">
        <v>28000</v>
      </c>
      <c r="B7965" s="15">
        <v>0.12989999999999999</v>
      </c>
      <c r="C7965" s="15" t="s">
        <v>44</v>
      </c>
      <c r="D7965" s="16">
        <v>200000</v>
      </c>
      <c r="E7965" s="15">
        <v>36</v>
      </c>
      <c r="F7965" s="15">
        <v>10</v>
      </c>
      <c r="G7965" s="15">
        <v>1</v>
      </c>
    </row>
    <row r="7966" spans="1:7" x14ac:dyDescent="0.2">
      <c r="A7966" s="15">
        <v>20000</v>
      </c>
      <c r="B7966" s="15">
        <v>0.14990000000000001</v>
      </c>
      <c r="C7966" s="15" t="s">
        <v>46</v>
      </c>
      <c r="D7966" s="15">
        <v>80000</v>
      </c>
      <c r="E7966" s="15">
        <v>60</v>
      </c>
      <c r="F7966" s="15">
        <v>4</v>
      </c>
      <c r="G7966" s="15">
        <v>0</v>
      </c>
    </row>
    <row r="7967" spans="1:7" x14ac:dyDescent="0.2">
      <c r="A7967" s="15">
        <v>25000</v>
      </c>
      <c r="B7967" s="15">
        <v>0.2099</v>
      </c>
      <c r="C7967" s="15" t="s">
        <v>46</v>
      </c>
      <c r="D7967" s="15">
        <v>85000</v>
      </c>
      <c r="E7967" s="15">
        <v>60</v>
      </c>
      <c r="F7967" s="15">
        <v>5</v>
      </c>
      <c r="G7967" s="15">
        <v>0</v>
      </c>
    </row>
    <row r="7968" spans="1:7" x14ac:dyDescent="0.2">
      <c r="A7968" s="15">
        <v>4500</v>
      </c>
      <c r="B7968" s="15">
        <v>0.16489999999999999</v>
      </c>
      <c r="C7968" s="15" t="s">
        <v>44</v>
      </c>
      <c r="D7968" s="15">
        <v>30000</v>
      </c>
      <c r="E7968" s="15">
        <v>36</v>
      </c>
      <c r="F7968" s="15">
        <v>0.5</v>
      </c>
      <c r="G7968" s="15">
        <v>0</v>
      </c>
    </row>
    <row r="7969" spans="1:7" x14ac:dyDescent="0.2">
      <c r="A7969" s="15">
        <v>25000</v>
      </c>
      <c r="B7969" s="15">
        <v>0.18540000000000001</v>
      </c>
      <c r="C7969" s="15" t="s">
        <v>45</v>
      </c>
      <c r="D7969" s="15">
        <v>130000</v>
      </c>
      <c r="E7969" s="15">
        <v>36</v>
      </c>
      <c r="F7969" s="15">
        <v>10</v>
      </c>
      <c r="G7969" s="15">
        <v>1</v>
      </c>
    </row>
    <row r="7970" spans="1:7" x14ac:dyDescent="0.2">
      <c r="A7970" s="15">
        <v>32000</v>
      </c>
      <c r="B7970" s="15">
        <v>7.4899999999999994E-2</v>
      </c>
      <c r="C7970" s="15" t="s">
        <v>46</v>
      </c>
      <c r="D7970" s="15">
        <v>105000</v>
      </c>
      <c r="E7970" s="15">
        <v>36</v>
      </c>
      <c r="F7970" s="15">
        <v>5</v>
      </c>
      <c r="G7970" s="15">
        <v>0</v>
      </c>
    </row>
    <row r="7971" spans="1:7" x14ac:dyDescent="0.2">
      <c r="A7971" s="15">
        <v>35000</v>
      </c>
      <c r="B7971" s="15">
        <v>0.1431</v>
      </c>
      <c r="C7971" s="15" t="s">
        <v>46</v>
      </c>
      <c r="D7971" s="15">
        <v>130000</v>
      </c>
      <c r="E7971" s="15">
        <v>36</v>
      </c>
      <c r="F7971" s="15">
        <v>10</v>
      </c>
      <c r="G7971" s="15">
        <v>0</v>
      </c>
    </row>
    <row r="7972" spans="1:7" x14ac:dyDescent="0.2">
      <c r="A7972" s="15">
        <v>18000</v>
      </c>
      <c r="B7972" s="15">
        <v>0.11990000000000001</v>
      </c>
      <c r="C7972" s="15" t="s">
        <v>46</v>
      </c>
      <c r="D7972" s="15">
        <v>234000</v>
      </c>
      <c r="E7972" s="15">
        <v>36</v>
      </c>
      <c r="F7972" s="15">
        <v>9</v>
      </c>
      <c r="G7972" s="15">
        <v>0</v>
      </c>
    </row>
    <row r="7973" spans="1:7" x14ac:dyDescent="0.2">
      <c r="A7973" s="15">
        <v>16000</v>
      </c>
      <c r="B7973" s="15">
        <v>0.1144</v>
      </c>
      <c r="C7973" s="15" t="s">
        <v>46</v>
      </c>
      <c r="D7973" s="15">
        <v>103000</v>
      </c>
      <c r="E7973" s="15">
        <v>36</v>
      </c>
      <c r="F7973" s="15">
        <v>10</v>
      </c>
      <c r="G7973" s="15">
        <v>1</v>
      </c>
    </row>
    <row r="7974" spans="1:7" x14ac:dyDescent="0.2">
      <c r="A7974" s="15">
        <v>12000</v>
      </c>
      <c r="B7974" s="15">
        <v>8.1900000000000001E-2</v>
      </c>
      <c r="C7974" s="15" t="s">
        <v>46</v>
      </c>
      <c r="D7974" s="15">
        <v>90000</v>
      </c>
      <c r="E7974" s="15">
        <v>36</v>
      </c>
      <c r="F7974" s="15">
        <v>5</v>
      </c>
      <c r="G7974" s="15">
        <v>0</v>
      </c>
    </row>
    <row r="7975" spans="1:7" x14ac:dyDescent="0.2">
      <c r="A7975" s="15">
        <v>35000</v>
      </c>
      <c r="B7975" s="15">
        <v>0.12989999999999999</v>
      </c>
      <c r="C7975" s="15" t="s">
        <v>46</v>
      </c>
      <c r="D7975" s="15">
        <v>110000</v>
      </c>
      <c r="E7975" s="15">
        <v>60</v>
      </c>
      <c r="F7975" s="15">
        <v>10</v>
      </c>
      <c r="G7975" s="15">
        <v>0</v>
      </c>
    </row>
    <row r="7976" spans="1:7" x14ac:dyDescent="0.2">
      <c r="A7976" s="15">
        <v>6000</v>
      </c>
      <c r="B7976" s="15">
        <v>8.1900000000000001E-2</v>
      </c>
      <c r="C7976" s="15" t="s">
        <v>46</v>
      </c>
      <c r="D7976" s="15">
        <v>40000</v>
      </c>
      <c r="E7976" s="15">
        <v>36</v>
      </c>
      <c r="F7976" s="15">
        <v>8</v>
      </c>
      <c r="G7976" s="15">
        <v>0</v>
      </c>
    </row>
    <row r="7977" spans="1:7" x14ac:dyDescent="0.2">
      <c r="A7977" s="15">
        <v>5000</v>
      </c>
      <c r="B7977" s="15">
        <v>0.1366</v>
      </c>
      <c r="C7977" s="15" t="s">
        <v>44</v>
      </c>
      <c r="D7977" s="15">
        <v>37400</v>
      </c>
      <c r="E7977" s="15">
        <v>36</v>
      </c>
      <c r="F7977" s="15">
        <v>4</v>
      </c>
      <c r="G7977" s="15">
        <v>0</v>
      </c>
    </row>
    <row r="7978" spans="1:7" x14ac:dyDescent="0.2">
      <c r="A7978" s="15">
        <v>17600</v>
      </c>
      <c r="B7978" s="15">
        <v>0.17860000000000001</v>
      </c>
      <c r="C7978" s="15" t="s">
        <v>44</v>
      </c>
      <c r="D7978" s="15">
        <v>64000</v>
      </c>
      <c r="E7978" s="15">
        <v>60</v>
      </c>
      <c r="F7978" s="15">
        <v>10</v>
      </c>
      <c r="G7978" s="15">
        <v>0</v>
      </c>
    </row>
    <row r="7979" spans="1:7" x14ac:dyDescent="0.2">
      <c r="A7979" s="15">
        <v>28000</v>
      </c>
      <c r="B7979" s="15">
        <v>0.1144</v>
      </c>
      <c r="C7979" s="15" t="s">
        <v>46</v>
      </c>
      <c r="D7979" s="15">
        <v>150000</v>
      </c>
      <c r="E7979" s="15">
        <v>36</v>
      </c>
      <c r="F7979" s="15">
        <v>8</v>
      </c>
      <c r="G7979" s="15">
        <v>0</v>
      </c>
    </row>
    <row r="7980" spans="1:7" x14ac:dyDescent="0.2">
      <c r="A7980" s="15">
        <v>12000</v>
      </c>
      <c r="B7980" s="15">
        <v>6.9900000000000004E-2</v>
      </c>
      <c r="C7980" s="15" t="s">
        <v>46</v>
      </c>
      <c r="D7980" s="15">
        <v>138000</v>
      </c>
      <c r="E7980" s="15">
        <v>36</v>
      </c>
      <c r="F7980" s="15">
        <v>10</v>
      </c>
      <c r="G7980" s="15">
        <v>0</v>
      </c>
    </row>
    <row r="7981" spans="1:7" x14ac:dyDescent="0.2">
      <c r="A7981" s="15">
        <v>20000</v>
      </c>
      <c r="B7981" s="15">
        <v>0.10489999999999999</v>
      </c>
      <c r="C7981" s="15" t="s">
        <v>44</v>
      </c>
      <c r="D7981" s="15">
        <v>165000</v>
      </c>
      <c r="E7981" s="15">
        <v>36</v>
      </c>
      <c r="F7981" s="15">
        <v>0.5</v>
      </c>
      <c r="G7981" s="15">
        <v>0</v>
      </c>
    </row>
    <row r="7982" spans="1:7" x14ac:dyDescent="0.2">
      <c r="A7982" s="15">
        <v>3500</v>
      </c>
      <c r="B7982" s="15">
        <v>0.15590000000000001</v>
      </c>
      <c r="C7982" s="15" t="s">
        <v>46</v>
      </c>
      <c r="D7982" s="15">
        <v>40000</v>
      </c>
      <c r="E7982" s="15">
        <v>36</v>
      </c>
      <c r="F7982" s="15">
        <v>0.5</v>
      </c>
      <c r="G7982" s="15">
        <v>0</v>
      </c>
    </row>
    <row r="7983" spans="1:7" x14ac:dyDescent="0.2">
      <c r="A7983" s="15">
        <v>18375</v>
      </c>
      <c r="B7983" s="15">
        <v>0.15590000000000001</v>
      </c>
      <c r="C7983" s="15" t="s">
        <v>44</v>
      </c>
      <c r="D7983" s="15">
        <v>46000</v>
      </c>
      <c r="E7983" s="15">
        <v>60</v>
      </c>
      <c r="F7983" s="15">
        <v>1</v>
      </c>
      <c r="G7983" s="15">
        <v>1</v>
      </c>
    </row>
    <row r="7984" spans="1:7" x14ac:dyDescent="0.2">
      <c r="A7984" s="15">
        <v>12000</v>
      </c>
      <c r="B7984" s="15">
        <v>0.1239</v>
      </c>
      <c r="C7984" s="15" t="s">
        <v>46</v>
      </c>
      <c r="D7984" s="15">
        <v>75000</v>
      </c>
      <c r="E7984" s="15">
        <v>60</v>
      </c>
      <c r="F7984" s="15">
        <v>3</v>
      </c>
      <c r="G7984" s="15">
        <v>0</v>
      </c>
    </row>
    <row r="7985" spans="1:7" x14ac:dyDescent="0.2">
      <c r="A7985" s="15">
        <v>2000</v>
      </c>
      <c r="B7985" s="15">
        <v>0.1144</v>
      </c>
      <c r="C7985" s="15" t="s">
        <v>44</v>
      </c>
      <c r="D7985" s="15">
        <v>56000</v>
      </c>
      <c r="E7985" s="15">
        <v>36</v>
      </c>
      <c r="F7985" s="15">
        <v>5</v>
      </c>
      <c r="G7985" s="15">
        <v>0</v>
      </c>
    </row>
    <row r="7986" spans="1:7" x14ac:dyDescent="0.2">
      <c r="A7986" s="15">
        <v>18000</v>
      </c>
      <c r="B7986" s="15">
        <v>0.1431</v>
      </c>
      <c r="C7986" s="15" t="s">
        <v>46</v>
      </c>
      <c r="D7986" s="15">
        <v>95000</v>
      </c>
      <c r="E7986" s="15">
        <v>60</v>
      </c>
      <c r="F7986" s="15">
        <v>8</v>
      </c>
      <c r="G7986" s="15">
        <v>0</v>
      </c>
    </row>
    <row r="7987" spans="1:7" x14ac:dyDescent="0.2">
      <c r="A7987" s="15">
        <v>7000</v>
      </c>
      <c r="B7987" s="15">
        <v>0.1239</v>
      </c>
      <c r="C7987" s="15" t="s">
        <v>44</v>
      </c>
      <c r="D7987" s="15">
        <v>38000</v>
      </c>
      <c r="E7987" s="15">
        <v>36</v>
      </c>
      <c r="F7987" s="15">
        <v>10</v>
      </c>
      <c r="G7987" s="15">
        <v>0</v>
      </c>
    </row>
    <row r="7988" spans="1:7" x14ac:dyDescent="0.2">
      <c r="A7988" s="15">
        <v>13400</v>
      </c>
      <c r="B7988" s="15">
        <v>0.18540000000000001</v>
      </c>
      <c r="C7988" s="15" t="s">
        <v>44</v>
      </c>
      <c r="D7988" s="15">
        <v>50000</v>
      </c>
      <c r="E7988" s="15">
        <v>60</v>
      </c>
      <c r="F7988" s="15">
        <v>10</v>
      </c>
      <c r="G7988" s="15">
        <v>1</v>
      </c>
    </row>
    <row r="7989" spans="1:7" x14ac:dyDescent="0.2">
      <c r="A7989" s="15">
        <v>30000</v>
      </c>
      <c r="B7989" s="15">
        <v>7.4899999999999994E-2</v>
      </c>
      <c r="C7989" s="15" t="s">
        <v>46</v>
      </c>
      <c r="D7989" s="15">
        <v>85000</v>
      </c>
      <c r="E7989" s="15">
        <v>36</v>
      </c>
      <c r="F7989" s="15">
        <v>10</v>
      </c>
      <c r="G7989" s="15">
        <v>0</v>
      </c>
    </row>
    <row r="7990" spans="1:7" x14ac:dyDescent="0.2">
      <c r="A7990" s="15">
        <v>21600</v>
      </c>
      <c r="B7990" s="15">
        <v>0.21990000000000001</v>
      </c>
      <c r="C7990" s="15" t="s">
        <v>45</v>
      </c>
      <c r="D7990" s="15">
        <v>45000</v>
      </c>
      <c r="E7990" s="15">
        <v>36</v>
      </c>
      <c r="F7990" s="15">
        <v>3</v>
      </c>
      <c r="G7990" s="15">
        <v>1</v>
      </c>
    </row>
    <row r="7991" spans="1:7" x14ac:dyDescent="0.2">
      <c r="A7991" s="15">
        <v>6400</v>
      </c>
      <c r="B7991" s="15">
        <v>0.1431</v>
      </c>
      <c r="C7991" s="15" t="s">
        <v>46</v>
      </c>
      <c r="D7991" s="15">
        <v>30000</v>
      </c>
      <c r="E7991" s="15">
        <v>36</v>
      </c>
      <c r="F7991" s="15">
        <v>8</v>
      </c>
      <c r="G7991" s="15">
        <v>0</v>
      </c>
    </row>
    <row r="7992" spans="1:7" x14ac:dyDescent="0.2">
      <c r="A7992" s="15">
        <v>20000</v>
      </c>
      <c r="B7992" s="15">
        <v>0.1366</v>
      </c>
      <c r="C7992" s="15" t="s">
        <v>46</v>
      </c>
      <c r="D7992" s="15">
        <v>105000</v>
      </c>
      <c r="E7992" s="15">
        <v>36</v>
      </c>
      <c r="F7992" s="15">
        <v>10</v>
      </c>
      <c r="G7992" s="15">
        <v>0</v>
      </c>
    </row>
    <row r="7993" spans="1:7" x14ac:dyDescent="0.2">
      <c r="A7993" s="15">
        <v>14400</v>
      </c>
      <c r="B7993" s="15">
        <v>7.4899999999999994E-2</v>
      </c>
      <c r="C7993" s="15" t="s">
        <v>46</v>
      </c>
      <c r="D7993" s="15">
        <v>80000</v>
      </c>
      <c r="E7993" s="15">
        <v>36</v>
      </c>
      <c r="F7993" s="15">
        <v>6</v>
      </c>
      <c r="G7993" s="15">
        <v>0</v>
      </c>
    </row>
    <row r="7994" spans="1:7" x14ac:dyDescent="0.2">
      <c r="A7994" s="15">
        <v>10000</v>
      </c>
      <c r="B7994" s="15">
        <v>0.14990000000000001</v>
      </c>
      <c r="C7994" s="15" t="s">
        <v>46</v>
      </c>
      <c r="D7994" s="15">
        <v>36000</v>
      </c>
      <c r="E7994" s="15">
        <v>36</v>
      </c>
      <c r="F7994" s="15">
        <v>10</v>
      </c>
      <c r="G7994" s="15">
        <v>0</v>
      </c>
    </row>
    <row r="7995" spans="1:7" x14ac:dyDescent="0.2">
      <c r="A7995" s="15">
        <v>9600</v>
      </c>
      <c r="B7995" s="15">
        <v>0.15989999999999999</v>
      </c>
      <c r="C7995" s="15" t="s">
        <v>46</v>
      </c>
      <c r="D7995" s="15">
        <v>96000</v>
      </c>
      <c r="E7995" s="15">
        <v>36</v>
      </c>
      <c r="F7995" s="15">
        <v>10</v>
      </c>
      <c r="G7995" s="15">
        <v>0</v>
      </c>
    </row>
    <row r="7996" spans="1:7" x14ac:dyDescent="0.2">
      <c r="A7996" s="15">
        <v>24000</v>
      </c>
      <c r="B7996" s="15">
        <v>0.17860000000000001</v>
      </c>
      <c r="C7996" s="15" t="s">
        <v>46</v>
      </c>
      <c r="D7996" s="15">
        <v>90000</v>
      </c>
      <c r="E7996" s="15">
        <v>60</v>
      </c>
      <c r="F7996" s="15">
        <v>10</v>
      </c>
      <c r="G7996" s="15">
        <v>1</v>
      </c>
    </row>
    <row r="7997" spans="1:7" x14ac:dyDescent="0.2">
      <c r="A7997" s="15">
        <v>15000</v>
      </c>
      <c r="B7997" s="15">
        <v>0.12989999999999999</v>
      </c>
      <c r="C7997" s="15" t="s">
        <v>46</v>
      </c>
      <c r="D7997" s="15">
        <v>105000</v>
      </c>
      <c r="E7997" s="15">
        <v>36</v>
      </c>
      <c r="F7997" s="15">
        <v>0.5</v>
      </c>
      <c r="G7997" s="15">
        <v>0</v>
      </c>
    </row>
    <row r="7998" spans="1:7" x14ac:dyDescent="0.2">
      <c r="A7998" s="15">
        <v>28000</v>
      </c>
      <c r="B7998" s="15">
        <v>0.15989999999999999</v>
      </c>
      <c r="C7998" s="15" t="s">
        <v>46</v>
      </c>
      <c r="D7998" s="15">
        <v>81000</v>
      </c>
      <c r="E7998" s="15">
        <v>36</v>
      </c>
      <c r="F7998" s="15">
        <v>2</v>
      </c>
      <c r="G7998" s="15">
        <v>0</v>
      </c>
    </row>
    <row r="7999" spans="1:7" x14ac:dyDescent="0.2">
      <c r="A7999" s="15">
        <v>9200</v>
      </c>
      <c r="B7999" s="15">
        <v>0.11990000000000001</v>
      </c>
      <c r="C7999" s="15" t="s">
        <v>45</v>
      </c>
      <c r="D7999" s="15">
        <v>55000</v>
      </c>
      <c r="E7999" s="15">
        <v>36</v>
      </c>
      <c r="F7999" s="15">
        <v>8</v>
      </c>
      <c r="G7999" s="15">
        <v>0</v>
      </c>
    </row>
    <row r="8000" spans="1:7" x14ac:dyDescent="0.2">
      <c r="A8000" s="15">
        <v>8000</v>
      </c>
      <c r="B8000" s="15">
        <v>0.11990000000000001</v>
      </c>
      <c r="C8000" s="15" t="s">
        <v>46</v>
      </c>
      <c r="D8000" s="15">
        <v>62000</v>
      </c>
      <c r="E8000" s="15">
        <v>36</v>
      </c>
      <c r="F8000" s="15">
        <v>9</v>
      </c>
      <c r="G8000" s="15">
        <v>0</v>
      </c>
    </row>
    <row r="8001" spans="1:7" x14ac:dyDescent="0.2">
      <c r="A8001" s="15">
        <v>18425</v>
      </c>
      <c r="B8001" s="15">
        <v>0.21990000000000001</v>
      </c>
      <c r="C8001" s="15" t="s">
        <v>45</v>
      </c>
      <c r="D8001" s="15">
        <v>42000</v>
      </c>
      <c r="E8001" s="15">
        <v>60</v>
      </c>
      <c r="F8001" s="15">
        <v>9</v>
      </c>
      <c r="G8001" s="15">
        <v>0</v>
      </c>
    </row>
    <row r="8002" spans="1:7" x14ac:dyDescent="0.2">
      <c r="A8002" s="15">
        <v>10000</v>
      </c>
      <c r="B8002" s="15">
        <v>0.10489999999999999</v>
      </c>
      <c r="C8002" s="15" t="s">
        <v>46</v>
      </c>
      <c r="D8002" s="15">
        <v>63000</v>
      </c>
      <c r="E8002" s="15">
        <v>36</v>
      </c>
      <c r="F8002" s="15">
        <v>1</v>
      </c>
      <c r="G8002" s="15">
        <v>0</v>
      </c>
    </row>
    <row r="8003" spans="1:7" x14ac:dyDescent="0.2">
      <c r="A8003" s="15">
        <v>10200</v>
      </c>
      <c r="B8003" s="15">
        <v>0.18540000000000001</v>
      </c>
      <c r="C8003" s="15" t="s">
        <v>45</v>
      </c>
      <c r="D8003" s="15">
        <v>30000</v>
      </c>
      <c r="E8003" s="15">
        <v>36</v>
      </c>
      <c r="F8003" s="15">
        <v>1</v>
      </c>
      <c r="G8003" s="15">
        <v>0</v>
      </c>
    </row>
    <row r="8004" spans="1:7" x14ac:dyDescent="0.2">
      <c r="A8004" s="15">
        <v>15000</v>
      </c>
      <c r="B8004" s="15">
        <v>0.1714</v>
      </c>
      <c r="C8004" s="15" t="s">
        <v>46</v>
      </c>
      <c r="D8004" s="15">
        <v>61000</v>
      </c>
      <c r="E8004" s="15">
        <v>36</v>
      </c>
      <c r="F8004" s="15">
        <v>10</v>
      </c>
      <c r="G8004" s="15">
        <v>1</v>
      </c>
    </row>
    <row r="8005" spans="1:7" x14ac:dyDescent="0.2">
      <c r="A8005" s="15">
        <v>12000</v>
      </c>
      <c r="B8005" s="15">
        <v>6.4899999999999999E-2</v>
      </c>
      <c r="C8005" s="15" t="s">
        <v>44</v>
      </c>
      <c r="D8005" s="15">
        <v>92000</v>
      </c>
      <c r="E8005" s="15">
        <v>36</v>
      </c>
      <c r="F8005" s="15">
        <v>10</v>
      </c>
      <c r="G8005" s="15">
        <v>0</v>
      </c>
    </row>
    <row r="8006" spans="1:7" x14ac:dyDescent="0.2">
      <c r="A8006" s="15">
        <v>8000</v>
      </c>
      <c r="B8006" s="15">
        <v>0.11990000000000001</v>
      </c>
      <c r="C8006" s="15" t="s">
        <v>44</v>
      </c>
      <c r="D8006" s="15">
        <v>50000</v>
      </c>
      <c r="E8006" s="15">
        <v>36</v>
      </c>
      <c r="F8006" s="15">
        <v>10</v>
      </c>
      <c r="G8006" s="15">
        <v>0</v>
      </c>
    </row>
    <row r="8007" spans="1:7" x14ac:dyDescent="0.2">
      <c r="A8007" s="15">
        <v>12000</v>
      </c>
      <c r="B8007" s="15">
        <v>7.4899999999999994E-2</v>
      </c>
      <c r="C8007" s="15" t="s">
        <v>44</v>
      </c>
      <c r="D8007" s="15">
        <v>92000</v>
      </c>
      <c r="E8007" s="15">
        <v>36</v>
      </c>
      <c r="F8007" s="15">
        <v>3</v>
      </c>
      <c r="G8007" s="15">
        <v>0</v>
      </c>
    </row>
    <row r="8008" spans="1:7" x14ac:dyDescent="0.2">
      <c r="A8008" s="15">
        <v>10000</v>
      </c>
      <c r="B8008" s="15">
        <v>0.1239</v>
      </c>
      <c r="C8008" s="15" t="s">
        <v>44</v>
      </c>
      <c r="D8008" s="15">
        <v>70000</v>
      </c>
      <c r="E8008" s="15">
        <v>36</v>
      </c>
      <c r="F8008" s="15">
        <v>3</v>
      </c>
      <c r="G8008" s="15">
        <v>0</v>
      </c>
    </row>
    <row r="8009" spans="1:7" x14ac:dyDescent="0.2">
      <c r="A8009" s="15">
        <v>5050</v>
      </c>
      <c r="B8009" s="15">
        <v>0.1431</v>
      </c>
      <c r="C8009" s="15" t="s">
        <v>46</v>
      </c>
      <c r="D8009" s="15">
        <v>48000</v>
      </c>
      <c r="E8009" s="15">
        <v>36</v>
      </c>
      <c r="F8009" s="15">
        <v>10</v>
      </c>
      <c r="G8009" s="15">
        <v>0</v>
      </c>
    </row>
    <row r="8010" spans="1:7" x14ac:dyDescent="0.2">
      <c r="A8010" s="15">
        <v>25000</v>
      </c>
      <c r="B8010" s="15">
        <v>6.0299999999999999E-2</v>
      </c>
      <c r="C8010" s="15" t="s">
        <v>46</v>
      </c>
      <c r="D8010" s="15">
        <v>140000</v>
      </c>
      <c r="E8010" s="15">
        <v>36</v>
      </c>
      <c r="F8010" s="15">
        <v>4</v>
      </c>
      <c r="G8010" s="15">
        <v>0</v>
      </c>
    </row>
    <row r="8011" spans="1:7" x14ac:dyDescent="0.2">
      <c r="A8011" s="15">
        <v>6000</v>
      </c>
      <c r="B8011" s="15">
        <v>0.1431</v>
      </c>
      <c r="C8011" s="15" t="s">
        <v>46</v>
      </c>
      <c r="D8011" s="15">
        <v>70000</v>
      </c>
      <c r="E8011" s="15">
        <v>36</v>
      </c>
      <c r="F8011" s="15">
        <v>0.5</v>
      </c>
      <c r="G8011" s="15">
        <v>0</v>
      </c>
    </row>
    <row r="8012" spans="1:7" x14ac:dyDescent="0.2">
      <c r="A8012" s="15">
        <v>21000</v>
      </c>
      <c r="B8012" s="15">
        <v>0.11990000000000001</v>
      </c>
      <c r="C8012" s="15" t="s">
        <v>44</v>
      </c>
      <c r="D8012" s="15">
        <v>125000</v>
      </c>
      <c r="E8012" s="15">
        <v>36</v>
      </c>
      <c r="F8012" s="15">
        <v>7</v>
      </c>
      <c r="G8012" s="15">
        <v>0</v>
      </c>
    </row>
    <row r="8013" spans="1:7" x14ac:dyDescent="0.2">
      <c r="A8013" s="15">
        <v>4000</v>
      </c>
      <c r="B8013" s="15">
        <v>0.15590000000000001</v>
      </c>
      <c r="C8013" s="15" t="s">
        <v>46</v>
      </c>
      <c r="D8013" s="15">
        <v>55000</v>
      </c>
      <c r="E8013" s="15">
        <v>36</v>
      </c>
      <c r="F8013" s="15">
        <v>0.5</v>
      </c>
      <c r="G8013" s="15">
        <v>0</v>
      </c>
    </row>
    <row r="8014" spans="1:7" x14ac:dyDescent="0.2">
      <c r="A8014" s="15">
        <v>24000</v>
      </c>
      <c r="B8014" s="15">
        <v>0.15590000000000001</v>
      </c>
      <c r="C8014" s="15" t="s">
        <v>46</v>
      </c>
      <c r="D8014" s="16">
        <v>100000</v>
      </c>
      <c r="E8014" s="15">
        <v>60</v>
      </c>
      <c r="F8014" s="15">
        <v>6</v>
      </c>
      <c r="G8014" s="15">
        <v>0</v>
      </c>
    </row>
    <row r="8015" spans="1:7" x14ac:dyDescent="0.2">
      <c r="A8015" s="15">
        <v>3600</v>
      </c>
      <c r="B8015" s="15">
        <v>0.13980000000000001</v>
      </c>
      <c r="C8015" s="15" t="s">
        <v>44</v>
      </c>
      <c r="D8015" s="15">
        <v>19000</v>
      </c>
      <c r="E8015" s="15">
        <v>36</v>
      </c>
      <c r="F8015" s="15">
        <v>1</v>
      </c>
      <c r="G8015" s="15">
        <v>0</v>
      </c>
    </row>
    <row r="8016" spans="1:7" x14ac:dyDescent="0.2">
      <c r="A8016" s="15">
        <v>20475</v>
      </c>
      <c r="B8016" s="15">
        <v>0.18990000000000001</v>
      </c>
      <c r="C8016" s="15" t="s">
        <v>44</v>
      </c>
      <c r="D8016" s="15">
        <v>65000</v>
      </c>
      <c r="E8016" s="15">
        <v>36</v>
      </c>
      <c r="F8016" s="15">
        <v>1</v>
      </c>
      <c r="G8016" s="15">
        <v>0</v>
      </c>
    </row>
    <row r="8017" spans="1:7" x14ac:dyDescent="0.2">
      <c r="A8017" s="15">
        <v>30000</v>
      </c>
      <c r="B8017" s="15">
        <v>0.16289999999999999</v>
      </c>
      <c r="C8017" s="15" t="s">
        <v>46</v>
      </c>
      <c r="D8017" s="16">
        <v>200000</v>
      </c>
      <c r="E8017" s="15">
        <v>60</v>
      </c>
      <c r="F8017" s="15">
        <v>5</v>
      </c>
      <c r="G8017" s="15">
        <v>0</v>
      </c>
    </row>
    <row r="8018" spans="1:7" x14ac:dyDescent="0.2">
      <c r="A8018" s="15">
        <v>13050</v>
      </c>
      <c r="B8018" s="15">
        <v>0.19520000000000001</v>
      </c>
      <c r="C8018" s="15" t="s">
        <v>45</v>
      </c>
      <c r="D8018" s="15">
        <v>45000</v>
      </c>
      <c r="E8018" s="15">
        <v>60</v>
      </c>
      <c r="F8018" s="15">
        <v>9</v>
      </c>
      <c r="G8018" s="15">
        <v>0</v>
      </c>
    </row>
    <row r="8019" spans="1:7" x14ac:dyDescent="0.2">
      <c r="A8019" s="15">
        <v>12000</v>
      </c>
      <c r="B8019" s="15">
        <v>6.4899999999999999E-2</v>
      </c>
      <c r="C8019" s="15" t="s">
        <v>46</v>
      </c>
      <c r="D8019" s="15">
        <v>150000</v>
      </c>
      <c r="E8019" s="15">
        <v>36</v>
      </c>
      <c r="F8019" s="15">
        <v>3</v>
      </c>
      <c r="G8019" s="15">
        <v>0</v>
      </c>
    </row>
    <row r="8020" spans="1:7" x14ac:dyDescent="0.2">
      <c r="A8020" s="15">
        <v>10000</v>
      </c>
      <c r="B8020" s="15">
        <v>0.1099</v>
      </c>
      <c r="C8020" s="15" t="s">
        <v>46</v>
      </c>
      <c r="D8020" s="15">
        <v>117000</v>
      </c>
      <c r="E8020" s="15">
        <v>36</v>
      </c>
      <c r="F8020" s="15">
        <v>10</v>
      </c>
      <c r="G8020" s="15">
        <v>0</v>
      </c>
    </row>
    <row r="8021" spans="1:7" x14ac:dyDescent="0.2">
      <c r="A8021" s="15">
        <v>35000</v>
      </c>
      <c r="B8021" s="15">
        <v>0.1249</v>
      </c>
      <c r="C8021" s="15" t="s">
        <v>46</v>
      </c>
      <c r="D8021" s="15">
        <v>176275</v>
      </c>
      <c r="E8021" s="15">
        <v>36</v>
      </c>
      <c r="F8021" s="15">
        <v>7</v>
      </c>
      <c r="G8021" s="15">
        <v>0</v>
      </c>
    </row>
    <row r="8022" spans="1:7" x14ac:dyDescent="0.2">
      <c r="A8022" s="15">
        <v>21100</v>
      </c>
      <c r="B8022" s="15">
        <v>0.2099</v>
      </c>
      <c r="C8022" s="15" t="s">
        <v>44</v>
      </c>
      <c r="D8022" s="15">
        <v>66000</v>
      </c>
      <c r="E8022" s="15">
        <v>60</v>
      </c>
      <c r="F8022" s="15">
        <v>3</v>
      </c>
      <c r="G8022" s="15">
        <v>1</v>
      </c>
    </row>
    <row r="8023" spans="1:7" x14ac:dyDescent="0.2">
      <c r="A8023" s="15">
        <v>15000</v>
      </c>
      <c r="B8023" s="15">
        <v>0.13980000000000001</v>
      </c>
      <c r="C8023" s="15" t="s">
        <v>44</v>
      </c>
      <c r="D8023" s="15">
        <v>52000</v>
      </c>
      <c r="E8023" s="15">
        <v>36</v>
      </c>
      <c r="F8023" s="15">
        <v>10</v>
      </c>
      <c r="G8023" s="15">
        <v>0</v>
      </c>
    </row>
    <row r="8024" spans="1:7" x14ac:dyDescent="0.2">
      <c r="A8024" s="15">
        <v>2500</v>
      </c>
      <c r="B8024" s="15">
        <v>0.23430000000000001</v>
      </c>
      <c r="C8024" s="15" t="s">
        <v>46</v>
      </c>
      <c r="D8024" s="15">
        <v>32000</v>
      </c>
      <c r="E8024" s="15">
        <v>36</v>
      </c>
      <c r="F8024" s="15">
        <v>2</v>
      </c>
      <c r="G8024" s="15">
        <v>1</v>
      </c>
    </row>
    <row r="8025" spans="1:7" x14ac:dyDescent="0.2">
      <c r="A8025" s="15">
        <v>8750</v>
      </c>
      <c r="B8025" s="15">
        <v>0.18990000000000001</v>
      </c>
      <c r="C8025" s="15" t="s">
        <v>46</v>
      </c>
      <c r="D8025" s="15">
        <v>43000</v>
      </c>
      <c r="E8025" s="15">
        <v>36</v>
      </c>
      <c r="F8025" s="15">
        <v>6</v>
      </c>
      <c r="G8025" s="15">
        <v>0</v>
      </c>
    </row>
    <row r="8026" spans="1:7" x14ac:dyDescent="0.2">
      <c r="A8026" s="15">
        <v>8000</v>
      </c>
      <c r="B8026" s="15">
        <v>6.0299999999999999E-2</v>
      </c>
      <c r="C8026" s="15" t="s">
        <v>44</v>
      </c>
      <c r="D8026" s="15">
        <v>110000</v>
      </c>
      <c r="E8026" s="15">
        <v>36</v>
      </c>
      <c r="F8026" s="15">
        <v>8</v>
      </c>
      <c r="G8026" s="15">
        <v>0</v>
      </c>
    </row>
    <row r="8027" spans="1:7" x14ac:dyDescent="0.2">
      <c r="A8027" s="15">
        <v>32000</v>
      </c>
      <c r="B8027" s="15">
        <v>0.20200000000000001</v>
      </c>
      <c r="C8027" s="15" t="s">
        <v>45</v>
      </c>
      <c r="D8027" s="15">
        <v>73000</v>
      </c>
      <c r="E8027" s="15">
        <v>60</v>
      </c>
      <c r="F8027" s="15">
        <v>10</v>
      </c>
      <c r="G8027" s="15">
        <v>0</v>
      </c>
    </row>
    <row r="8028" spans="1:7" x14ac:dyDescent="0.2">
      <c r="A8028" s="15">
        <v>29000</v>
      </c>
      <c r="B8028" s="15">
        <v>0.1449</v>
      </c>
      <c r="C8028" s="15" t="s">
        <v>45</v>
      </c>
      <c r="D8028" s="15">
        <v>120000</v>
      </c>
      <c r="E8028" s="15">
        <v>60</v>
      </c>
      <c r="F8028" s="15">
        <v>10</v>
      </c>
      <c r="G8028" s="15">
        <v>1</v>
      </c>
    </row>
    <row r="8029" spans="1:7" x14ac:dyDescent="0.2">
      <c r="A8029" s="15">
        <v>3350</v>
      </c>
      <c r="B8029" s="15">
        <v>0.1699</v>
      </c>
      <c r="C8029" s="15" t="s">
        <v>46</v>
      </c>
      <c r="D8029" s="15">
        <v>95000</v>
      </c>
      <c r="E8029" s="15">
        <v>36</v>
      </c>
      <c r="F8029" s="15">
        <v>10</v>
      </c>
      <c r="G8029" s="15">
        <v>1</v>
      </c>
    </row>
    <row r="8030" spans="1:7" x14ac:dyDescent="0.2">
      <c r="A8030" s="15">
        <v>11200</v>
      </c>
      <c r="B8030" s="15">
        <v>0.1099</v>
      </c>
      <c r="C8030" s="15" t="s">
        <v>46</v>
      </c>
      <c r="D8030" s="15">
        <v>56475</v>
      </c>
      <c r="E8030" s="15">
        <v>36</v>
      </c>
      <c r="F8030" s="15">
        <v>7</v>
      </c>
      <c r="G8030" s="15">
        <v>0</v>
      </c>
    </row>
    <row r="8031" spans="1:7" x14ac:dyDescent="0.2">
      <c r="A8031" s="15">
        <v>6000</v>
      </c>
      <c r="B8031" s="15">
        <v>0.13350000000000001</v>
      </c>
      <c r="C8031" s="15" t="s">
        <v>46</v>
      </c>
      <c r="D8031" s="15">
        <v>58000</v>
      </c>
      <c r="E8031" s="15">
        <v>36</v>
      </c>
      <c r="F8031" s="15">
        <v>10</v>
      </c>
      <c r="G8031" s="15">
        <v>1</v>
      </c>
    </row>
    <row r="8032" spans="1:7" x14ac:dyDescent="0.2">
      <c r="A8032" s="15">
        <v>12000</v>
      </c>
      <c r="B8032" s="15">
        <v>0.14990000000000001</v>
      </c>
      <c r="C8032" s="15" t="s">
        <v>44</v>
      </c>
      <c r="D8032" s="15">
        <v>78000</v>
      </c>
      <c r="E8032" s="15">
        <v>60</v>
      </c>
      <c r="F8032" s="15">
        <v>10</v>
      </c>
      <c r="G8032" s="15">
        <v>0</v>
      </c>
    </row>
    <row r="8033" spans="1:7" x14ac:dyDescent="0.2">
      <c r="A8033" s="15">
        <v>3000</v>
      </c>
      <c r="B8033" s="15">
        <v>0.13350000000000001</v>
      </c>
      <c r="C8033" s="15" t="s">
        <v>45</v>
      </c>
      <c r="D8033" s="15">
        <v>15000</v>
      </c>
      <c r="E8033" s="15">
        <v>36</v>
      </c>
      <c r="F8033" s="15">
        <v>10</v>
      </c>
      <c r="G8033" s="15">
        <v>0</v>
      </c>
    </row>
    <row r="8034" spans="1:7" x14ac:dyDescent="0.2">
      <c r="A8034" s="15">
        <v>16000</v>
      </c>
      <c r="B8034" s="15">
        <v>0.12989999999999999</v>
      </c>
      <c r="C8034" s="15" t="s">
        <v>46</v>
      </c>
      <c r="D8034" s="15">
        <v>60000</v>
      </c>
      <c r="E8034" s="15">
        <v>60</v>
      </c>
      <c r="F8034" s="15">
        <v>2</v>
      </c>
      <c r="G8034" s="15">
        <v>0</v>
      </c>
    </row>
    <row r="8035" spans="1:7" x14ac:dyDescent="0.2">
      <c r="A8035" s="15">
        <v>20000</v>
      </c>
      <c r="B8035" s="15">
        <v>0.18240000000000001</v>
      </c>
      <c r="C8035" s="15" t="s">
        <v>44</v>
      </c>
      <c r="D8035" s="15">
        <v>60000</v>
      </c>
      <c r="E8035" s="15">
        <v>60</v>
      </c>
      <c r="F8035" s="15">
        <v>10</v>
      </c>
      <c r="G8035" s="15">
        <v>1</v>
      </c>
    </row>
    <row r="8036" spans="1:7" x14ac:dyDescent="0.2">
      <c r="A8036" s="15">
        <v>18000</v>
      </c>
      <c r="B8036" s="15">
        <v>9.1700000000000004E-2</v>
      </c>
      <c r="C8036" s="15" t="s">
        <v>46</v>
      </c>
      <c r="D8036" s="15">
        <v>135000</v>
      </c>
      <c r="E8036" s="15">
        <v>36</v>
      </c>
      <c r="F8036" s="15">
        <v>10</v>
      </c>
      <c r="G8036" s="15">
        <v>0</v>
      </c>
    </row>
    <row r="8037" spans="1:7" x14ac:dyDescent="0.2">
      <c r="A8037" s="15">
        <v>3600</v>
      </c>
      <c r="B8037" s="15">
        <v>0.15609999999999999</v>
      </c>
      <c r="C8037" s="15" t="s">
        <v>44</v>
      </c>
      <c r="D8037" s="15">
        <v>70000</v>
      </c>
      <c r="E8037" s="15">
        <v>36</v>
      </c>
      <c r="F8037" s="15">
        <v>10</v>
      </c>
      <c r="G8037" s="15">
        <v>0</v>
      </c>
    </row>
    <row r="8038" spans="1:7" x14ac:dyDescent="0.2">
      <c r="A8038" s="15">
        <v>35000</v>
      </c>
      <c r="B8038" s="15">
        <v>8.3900000000000002E-2</v>
      </c>
      <c r="C8038" s="15" t="s">
        <v>46</v>
      </c>
      <c r="D8038" s="15">
        <v>250000</v>
      </c>
      <c r="E8038" s="15">
        <v>36</v>
      </c>
      <c r="F8038" s="15">
        <v>10</v>
      </c>
      <c r="G8038" s="15">
        <v>0</v>
      </c>
    </row>
    <row r="8039" spans="1:7" x14ac:dyDescent="0.2">
      <c r="A8039" s="15">
        <v>18000</v>
      </c>
      <c r="B8039" s="15">
        <v>0.1699</v>
      </c>
      <c r="C8039" s="15" t="s">
        <v>46</v>
      </c>
      <c r="D8039" s="15">
        <v>75000</v>
      </c>
      <c r="E8039" s="15">
        <v>60</v>
      </c>
      <c r="F8039" s="15">
        <v>6</v>
      </c>
      <c r="G8039" s="15">
        <v>0</v>
      </c>
    </row>
    <row r="8040" spans="1:7" x14ac:dyDescent="0.2">
      <c r="A8040" s="15">
        <v>30000</v>
      </c>
      <c r="B8040" s="15">
        <v>7.1199999999999999E-2</v>
      </c>
      <c r="C8040" s="15" t="s">
        <v>45</v>
      </c>
      <c r="D8040" s="15">
        <v>70000</v>
      </c>
      <c r="E8040" s="15">
        <v>36</v>
      </c>
      <c r="F8040" s="15">
        <v>10</v>
      </c>
      <c r="G8040" s="15">
        <v>0</v>
      </c>
    </row>
    <row r="8041" spans="1:7" x14ac:dyDescent="0.2">
      <c r="A8041" s="15">
        <v>12000</v>
      </c>
      <c r="B8041" s="15">
        <v>7.1199999999999999E-2</v>
      </c>
      <c r="C8041" s="15" t="s">
        <v>46</v>
      </c>
      <c r="D8041" s="15">
        <v>42000</v>
      </c>
      <c r="E8041" s="15">
        <v>36</v>
      </c>
      <c r="F8041" s="15">
        <v>0.5</v>
      </c>
      <c r="G8041" s="15">
        <v>0</v>
      </c>
    </row>
    <row r="8042" spans="1:7" x14ac:dyDescent="0.2">
      <c r="A8042" s="15">
        <v>17000</v>
      </c>
      <c r="B8042" s="15">
        <v>8.3900000000000002E-2</v>
      </c>
      <c r="C8042" s="15" t="s">
        <v>44</v>
      </c>
      <c r="D8042" s="15">
        <v>135000</v>
      </c>
      <c r="E8042" s="15">
        <v>36</v>
      </c>
      <c r="F8042" s="15">
        <v>3</v>
      </c>
      <c r="G8042" s="15">
        <v>0</v>
      </c>
    </row>
    <row r="8043" spans="1:7" x14ac:dyDescent="0.2">
      <c r="A8043" s="15">
        <v>8000</v>
      </c>
      <c r="B8043" s="15">
        <v>8.3900000000000002E-2</v>
      </c>
      <c r="C8043" s="15" t="s">
        <v>46</v>
      </c>
      <c r="D8043" s="15">
        <v>50000</v>
      </c>
      <c r="E8043" s="15">
        <v>36</v>
      </c>
      <c r="F8043" s="15">
        <v>10</v>
      </c>
      <c r="G8043" s="15">
        <v>0</v>
      </c>
    </row>
    <row r="8044" spans="1:7" x14ac:dyDescent="0.2">
      <c r="A8044" s="15">
        <v>16000</v>
      </c>
      <c r="B8044" s="15">
        <v>0.15609999999999999</v>
      </c>
      <c r="C8044" s="15" t="s">
        <v>46</v>
      </c>
      <c r="D8044" s="15">
        <v>68000</v>
      </c>
      <c r="E8044" s="15">
        <v>60</v>
      </c>
      <c r="F8044" s="15">
        <v>3</v>
      </c>
      <c r="G8044" s="15">
        <v>0</v>
      </c>
    </row>
    <row r="8045" spans="1:7" x14ac:dyDescent="0.2">
      <c r="A8045" s="15">
        <v>3500</v>
      </c>
      <c r="B8045" s="15">
        <v>0.12989999999999999</v>
      </c>
      <c r="C8045" s="15" t="s">
        <v>44</v>
      </c>
      <c r="D8045" s="15">
        <v>38000</v>
      </c>
      <c r="E8045" s="15">
        <v>36</v>
      </c>
      <c r="F8045" s="15">
        <v>5</v>
      </c>
      <c r="G8045" s="15">
        <v>0</v>
      </c>
    </row>
    <row r="8046" spans="1:7" x14ac:dyDescent="0.2">
      <c r="A8046" s="15">
        <v>10000</v>
      </c>
      <c r="B8046" s="15">
        <v>0.245</v>
      </c>
      <c r="C8046" s="15" t="s">
        <v>46</v>
      </c>
      <c r="D8046" s="15">
        <v>99000</v>
      </c>
      <c r="E8046" s="15">
        <v>60</v>
      </c>
      <c r="F8046" s="15">
        <v>2</v>
      </c>
      <c r="G8046" s="15">
        <v>0</v>
      </c>
    </row>
    <row r="8047" spans="1:7" x14ac:dyDescent="0.2">
      <c r="A8047" s="15">
        <v>9000</v>
      </c>
      <c r="B8047" s="15">
        <v>0.12989999999999999</v>
      </c>
      <c r="C8047" s="15" t="s">
        <v>46</v>
      </c>
      <c r="D8047" s="15">
        <v>80000</v>
      </c>
      <c r="E8047" s="15">
        <v>36</v>
      </c>
      <c r="F8047" s="15">
        <v>10</v>
      </c>
      <c r="G8047" s="15">
        <v>0</v>
      </c>
    </row>
    <row r="8048" spans="1:7" x14ac:dyDescent="0.2">
      <c r="A8048" s="15">
        <v>6000</v>
      </c>
      <c r="B8048" s="15">
        <v>0.1099</v>
      </c>
      <c r="C8048" s="15" t="s">
        <v>46</v>
      </c>
      <c r="D8048" s="15">
        <v>47000</v>
      </c>
      <c r="E8048" s="15">
        <v>36</v>
      </c>
      <c r="F8048" s="15">
        <v>7</v>
      </c>
      <c r="G8048" s="15">
        <v>0</v>
      </c>
    </row>
    <row r="8049" spans="1:7" x14ac:dyDescent="0.2">
      <c r="A8049" s="15">
        <v>6000</v>
      </c>
      <c r="B8049" s="15">
        <v>0.13350000000000001</v>
      </c>
      <c r="C8049" s="15" t="s">
        <v>44</v>
      </c>
      <c r="D8049" s="15">
        <v>28000</v>
      </c>
      <c r="E8049" s="15">
        <v>36</v>
      </c>
      <c r="F8049" s="15">
        <v>5</v>
      </c>
      <c r="G8049" s="15">
        <v>0</v>
      </c>
    </row>
    <row r="8050" spans="1:7" x14ac:dyDescent="0.2">
      <c r="A8050" s="15">
        <v>11600</v>
      </c>
      <c r="B8050" s="15">
        <v>0.2215</v>
      </c>
      <c r="C8050" s="15" t="s">
        <v>46</v>
      </c>
      <c r="D8050" s="15">
        <v>69000</v>
      </c>
      <c r="E8050" s="15">
        <v>60</v>
      </c>
      <c r="F8050" s="15">
        <v>9</v>
      </c>
      <c r="G8050" s="15">
        <v>0</v>
      </c>
    </row>
    <row r="8051" spans="1:7" x14ac:dyDescent="0.2">
      <c r="A8051" s="15">
        <v>7000</v>
      </c>
      <c r="B8051" s="15">
        <v>0.10150000000000001</v>
      </c>
      <c r="C8051" s="15" t="s">
        <v>44</v>
      </c>
      <c r="D8051" s="15">
        <v>30000</v>
      </c>
      <c r="E8051" s="15">
        <v>36</v>
      </c>
      <c r="F8051" s="15">
        <v>8</v>
      </c>
      <c r="G8051" s="15">
        <v>0</v>
      </c>
    </row>
    <row r="8052" spans="1:7" x14ac:dyDescent="0.2">
      <c r="A8052" s="15">
        <v>10000</v>
      </c>
      <c r="B8052" s="15">
        <v>0.1449</v>
      </c>
      <c r="C8052" s="15" t="s">
        <v>46</v>
      </c>
      <c r="D8052" s="15">
        <v>75000</v>
      </c>
      <c r="E8052" s="15">
        <v>36</v>
      </c>
      <c r="F8052" s="15">
        <v>9</v>
      </c>
      <c r="G8052" s="15">
        <v>1</v>
      </c>
    </row>
    <row r="8053" spans="1:7" x14ac:dyDescent="0.2">
      <c r="A8053" s="15">
        <v>25000</v>
      </c>
      <c r="B8053" s="15">
        <v>0.16289999999999999</v>
      </c>
      <c r="C8053" s="15" t="s">
        <v>46</v>
      </c>
      <c r="D8053" s="15">
        <v>59628</v>
      </c>
      <c r="E8053" s="15">
        <v>60</v>
      </c>
      <c r="F8053" s="15">
        <v>5</v>
      </c>
      <c r="G8053" s="15">
        <v>0</v>
      </c>
    </row>
    <row r="8054" spans="1:7" x14ac:dyDescent="0.2">
      <c r="A8054" s="15">
        <v>4000</v>
      </c>
      <c r="B8054" s="15">
        <v>0.1449</v>
      </c>
      <c r="C8054" s="15" t="s">
        <v>46</v>
      </c>
      <c r="D8054" s="15">
        <v>44200</v>
      </c>
      <c r="E8054" s="15">
        <v>36</v>
      </c>
      <c r="F8054" s="15">
        <v>8</v>
      </c>
      <c r="G8054" s="15">
        <v>0</v>
      </c>
    </row>
    <row r="8055" spans="1:7" x14ac:dyDescent="0.2">
      <c r="A8055" s="15">
        <v>6000</v>
      </c>
      <c r="B8055" s="15">
        <v>9.1700000000000004E-2</v>
      </c>
      <c r="C8055" s="15" t="s">
        <v>46</v>
      </c>
      <c r="D8055" s="15">
        <v>48000</v>
      </c>
      <c r="E8055" s="15">
        <v>36</v>
      </c>
      <c r="F8055" s="15">
        <v>5</v>
      </c>
      <c r="G8055" s="15">
        <v>0</v>
      </c>
    </row>
    <row r="8056" spans="1:7" x14ac:dyDescent="0.2">
      <c r="A8056" s="15">
        <v>9000</v>
      </c>
      <c r="B8056" s="15">
        <v>0.12989999999999999</v>
      </c>
      <c r="C8056" s="15" t="s">
        <v>44</v>
      </c>
      <c r="D8056" s="15">
        <v>40000</v>
      </c>
      <c r="E8056" s="15">
        <v>36</v>
      </c>
      <c r="F8056" s="15">
        <v>1</v>
      </c>
      <c r="G8056" s="15">
        <v>0</v>
      </c>
    </row>
    <row r="8057" spans="1:7" x14ac:dyDescent="0.2">
      <c r="A8057" s="15">
        <v>22000</v>
      </c>
      <c r="B8057" s="15">
        <v>0.18990000000000001</v>
      </c>
      <c r="C8057" s="15" t="s">
        <v>44</v>
      </c>
      <c r="D8057" s="15">
        <v>55000</v>
      </c>
      <c r="E8057" s="15">
        <v>60</v>
      </c>
      <c r="F8057" s="15">
        <v>3</v>
      </c>
      <c r="G8057" s="15">
        <v>1</v>
      </c>
    </row>
    <row r="8058" spans="1:7" x14ac:dyDescent="0.2">
      <c r="A8058" s="15">
        <v>16000</v>
      </c>
      <c r="B8058" s="15">
        <v>7.1199999999999999E-2</v>
      </c>
      <c r="C8058" s="15" t="s">
        <v>46</v>
      </c>
      <c r="D8058" s="15">
        <v>165000</v>
      </c>
      <c r="E8058" s="15">
        <v>36</v>
      </c>
      <c r="F8058" s="15">
        <v>2</v>
      </c>
      <c r="G8058" s="15">
        <v>0</v>
      </c>
    </row>
    <row r="8059" spans="1:7" x14ac:dyDescent="0.2">
      <c r="A8059" s="15">
        <v>8000</v>
      </c>
      <c r="B8059" s="15">
        <v>7.6899999999999996E-2</v>
      </c>
      <c r="C8059" s="15" t="s">
        <v>44</v>
      </c>
      <c r="D8059" s="15">
        <v>60000</v>
      </c>
      <c r="E8059" s="15">
        <v>36</v>
      </c>
      <c r="F8059" s="15">
        <v>5</v>
      </c>
      <c r="G8059" s="15">
        <v>0</v>
      </c>
    </row>
    <row r="8060" spans="1:7" x14ac:dyDescent="0.2">
      <c r="A8060" s="15">
        <v>14275</v>
      </c>
      <c r="B8060" s="15">
        <v>0.25800000000000001</v>
      </c>
      <c r="C8060" s="15" t="s">
        <v>46</v>
      </c>
      <c r="D8060" s="15">
        <v>51000</v>
      </c>
      <c r="E8060" s="15">
        <v>60</v>
      </c>
      <c r="F8060" s="15">
        <v>2</v>
      </c>
      <c r="G8060" s="15">
        <v>0</v>
      </c>
    </row>
    <row r="8061" spans="1:7" x14ac:dyDescent="0.2">
      <c r="A8061" s="15">
        <v>5850</v>
      </c>
      <c r="B8061" s="15">
        <v>7.6899999999999996E-2</v>
      </c>
      <c r="C8061" s="15" t="s">
        <v>46</v>
      </c>
      <c r="D8061" s="15">
        <v>45000</v>
      </c>
      <c r="E8061" s="15">
        <v>36</v>
      </c>
      <c r="F8061" s="15">
        <v>1</v>
      </c>
      <c r="G8061" s="15">
        <v>0</v>
      </c>
    </row>
    <row r="8062" spans="1:7" x14ac:dyDescent="0.2">
      <c r="A8062" s="15">
        <v>6000</v>
      </c>
      <c r="B8062" s="15">
        <v>0.13350000000000001</v>
      </c>
      <c r="C8062" s="15" t="s">
        <v>46</v>
      </c>
      <c r="D8062" s="15">
        <v>32000</v>
      </c>
      <c r="E8062" s="15">
        <v>36</v>
      </c>
      <c r="F8062" s="15">
        <v>10</v>
      </c>
      <c r="G8062" s="15">
        <v>0</v>
      </c>
    </row>
    <row r="8063" spans="1:7" x14ac:dyDescent="0.2">
      <c r="A8063" s="15">
        <v>35000</v>
      </c>
      <c r="B8063" s="15">
        <v>0.16289999999999999</v>
      </c>
      <c r="C8063" s="15" t="s">
        <v>46</v>
      </c>
      <c r="D8063" s="15">
        <v>135000</v>
      </c>
      <c r="E8063" s="15">
        <v>36</v>
      </c>
      <c r="F8063" s="15">
        <v>9</v>
      </c>
      <c r="G8063" s="15">
        <v>0</v>
      </c>
    </row>
    <row r="8064" spans="1:7" x14ac:dyDescent="0.2">
      <c r="A8064" s="15">
        <v>6400</v>
      </c>
      <c r="B8064" s="15">
        <v>0.1449</v>
      </c>
      <c r="C8064" s="15" t="s">
        <v>46</v>
      </c>
      <c r="D8064" s="15">
        <v>55000</v>
      </c>
      <c r="E8064" s="15">
        <v>36</v>
      </c>
      <c r="F8064" s="15">
        <v>1</v>
      </c>
      <c r="G8064" s="15">
        <v>0</v>
      </c>
    </row>
    <row r="8065" spans="1:7" x14ac:dyDescent="0.2">
      <c r="A8065" s="15">
        <v>2500</v>
      </c>
      <c r="B8065" s="15">
        <v>0.14990000000000001</v>
      </c>
      <c r="C8065" s="15" t="s">
        <v>45</v>
      </c>
      <c r="D8065" s="15">
        <v>74100</v>
      </c>
      <c r="E8065" s="15">
        <v>36</v>
      </c>
      <c r="F8065" s="15">
        <v>5</v>
      </c>
      <c r="G8065" s="15">
        <v>1</v>
      </c>
    </row>
    <row r="8066" spans="1:7" x14ac:dyDescent="0.2">
      <c r="A8066" s="15">
        <v>4800</v>
      </c>
      <c r="B8066" s="15">
        <v>9.1700000000000004E-2</v>
      </c>
      <c r="C8066" s="15" t="s">
        <v>46</v>
      </c>
      <c r="D8066" s="15">
        <v>50000</v>
      </c>
      <c r="E8066" s="15">
        <v>36</v>
      </c>
      <c r="F8066" s="15">
        <v>10</v>
      </c>
      <c r="G8066" s="15">
        <v>0</v>
      </c>
    </row>
    <row r="8067" spans="1:7" x14ac:dyDescent="0.2">
      <c r="A8067" s="15">
        <v>2500</v>
      </c>
      <c r="B8067" s="15">
        <v>0.13980000000000001</v>
      </c>
      <c r="C8067" s="15" t="s">
        <v>44</v>
      </c>
      <c r="D8067" s="15">
        <v>36000</v>
      </c>
      <c r="E8067" s="15">
        <v>36</v>
      </c>
      <c r="F8067" s="15">
        <v>9</v>
      </c>
      <c r="G8067" s="15">
        <v>0</v>
      </c>
    </row>
    <row r="8068" spans="1:7" x14ac:dyDescent="0.2">
      <c r="A8068" s="15">
        <v>24000</v>
      </c>
      <c r="B8068" s="15">
        <v>0.13350000000000001</v>
      </c>
      <c r="C8068" s="15" t="s">
        <v>46</v>
      </c>
      <c r="D8068" s="15">
        <v>106000</v>
      </c>
      <c r="E8068" s="15">
        <v>36</v>
      </c>
      <c r="F8068" s="15">
        <v>7</v>
      </c>
      <c r="G8068" s="15">
        <v>0</v>
      </c>
    </row>
    <row r="8069" spans="1:7" x14ac:dyDescent="0.2">
      <c r="A8069" s="15">
        <v>22800</v>
      </c>
      <c r="B8069" s="15">
        <v>0.2215</v>
      </c>
      <c r="C8069" s="15" t="s">
        <v>46</v>
      </c>
      <c r="D8069" s="15">
        <v>60000</v>
      </c>
      <c r="E8069" s="15">
        <v>60</v>
      </c>
      <c r="F8069" s="15">
        <v>10</v>
      </c>
      <c r="G8069" s="15">
        <v>1</v>
      </c>
    </row>
    <row r="8070" spans="1:7" x14ac:dyDescent="0.2">
      <c r="A8070" s="15">
        <v>12800</v>
      </c>
      <c r="B8070" s="15">
        <v>0.1249</v>
      </c>
      <c r="C8070" s="15" t="s">
        <v>46</v>
      </c>
      <c r="D8070" s="15">
        <v>63000</v>
      </c>
      <c r="E8070" s="15">
        <v>60</v>
      </c>
      <c r="F8070" s="15">
        <v>7</v>
      </c>
      <c r="G8070" s="15">
        <v>0</v>
      </c>
    </row>
    <row r="8071" spans="1:7" x14ac:dyDescent="0.2">
      <c r="A8071" s="15">
        <v>24000</v>
      </c>
      <c r="B8071" s="15">
        <v>8.3900000000000002E-2</v>
      </c>
      <c r="C8071" s="15" t="s">
        <v>45</v>
      </c>
      <c r="D8071" s="15">
        <v>78000</v>
      </c>
      <c r="E8071" s="15">
        <v>36</v>
      </c>
      <c r="F8071" s="15">
        <v>10</v>
      </c>
      <c r="G8071" s="15">
        <v>0</v>
      </c>
    </row>
    <row r="8072" spans="1:7" x14ac:dyDescent="0.2">
      <c r="A8072" s="15">
        <v>35000</v>
      </c>
      <c r="B8072" s="15">
        <v>0.1757</v>
      </c>
      <c r="C8072" s="15" t="s">
        <v>46</v>
      </c>
      <c r="D8072" s="15">
        <v>143000</v>
      </c>
      <c r="E8072" s="15">
        <v>60</v>
      </c>
      <c r="F8072" s="15">
        <v>10</v>
      </c>
      <c r="G8072" s="15">
        <v>0</v>
      </c>
    </row>
    <row r="8073" spans="1:7" x14ac:dyDescent="0.2">
      <c r="A8073" s="15">
        <v>20000</v>
      </c>
      <c r="B8073" s="15">
        <v>0.12989999999999999</v>
      </c>
      <c r="C8073" s="15" t="s">
        <v>44</v>
      </c>
      <c r="D8073" s="15">
        <v>75000</v>
      </c>
      <c r="E8073" s="15">
        <v>36</v>
      </c>
      <c r="F8073" s="15">
        <v>6</v>
      </c>
      <c r="G8073" s="15">
        <v>0</v>
      </c>
    </row>
    <row r="8074" spans="1:7" x14ac:dyDescent="0.2">
      <c r="A8074" s="15">
        <v>7825</v>
      </c>
      <c r="B8074" s="15">
        <v>0.18240000000000001</v>
      </c>
      <c r="C8074" s="15" t="s">
        <v>45</v>
      </c>
      <c r="D8074" s="15">
        <v>36400</v>
      </c>
      <c r="E8074" s="15">
        <v>36</v>
      </c>
      <c r="F8074" s="15">
        <v>5</v>
      </c>
      <c r="G8074" s="15">
        <v>0</v>
      </c>
    </row>
    <row r="8075" spans="1:7" x14ac:dyDescent="0.2">
      <c r="A8075" s="15">
        <v>7000</v>
      </c>
      <c r="B8075" s="15">
        <v>0.1099</v>
      </c>
      <c r="C8075" s="15" t="s">
        <v>46</v>
      </c>
      <c r="D8075" s="15">
        <v>80000</v>
      </c>
      <c r="E8075" s="15">
        <v>36</v>
      </c>
      <c r="F8075" s="15">
        <v>7</v>
      </c>
      <c r="G8075" s="15">
        <v>0</v>
      </c>
    </row>
    <row r="8076" spans="1:7" x14ac:dyDescent="0.2">
      <c r="A8076" s="15">
        <v>20000</v>
      </c>
      <c r="B8076" s="15">
        <v>0.1249</v>
      </c>
      <c r="C8076" s="15" t="s">
        <v>46</v>
      </c>
      <c r="D8076" s="15">
        <v>140000</v>
      </c>
      <c r="E8076" s="15">
        <v>36</v>
      </c>
      <c r="F8076" s="15">
        <v>6</v>
      </c>
      <c r="G8076" s="15">
        <v>0</v>
      </c>
    </row>
    <row r="8077" spans="1:7" x14ac:dyDescent="0.2">
      <c r="A8077" s="15">
        <v>10000</v>
      </c>
      <c r="B8077" s="15">
        <v>0.1249</v>
      </c>
      <c r="C8077" s="15" t="s">
        <v>44</v>
      </c>
      <c r="D8077" s="15">
        <v>55000</v>
      </c>
      <c r="E8077" s="15">
        <v>36</v>
      </c>
      <c r="F8077" s="15">
        <v>5</v>
      </c>
      <c r="G8077" s="15">
        <v>0</v>
      </c>
    </row>
    <row r="8078" spans="1:7" x14ac:dyDescent="0.2">
      <c r="A8078" s="15">
        <v>17000</v>
      </c>
      <c r="B8078" s="15">
        <v>0.15609999999999999</v>
      </c>
      <c r="C8078" s="15" t="s">
        <v>44</v>
      </c>
      <c r="D8078" s="15">
        <v>50000</v>
      </c>
      <c r="E8078" s="15">
        <v>36</v>
      </c>
      <c r="F8078" s="15">
        <v>7</v>
      </c>
      <c r="G8078" s="15">
        <v>0</v>
      </c>
    </row>
    <row r="8079" spans="1:7" x14ac:dyDescent="0.2">
      <c r="A8079" s="15">
        <v>3500</v>
      </c>
      <c r="B8079" s="15">
        <v>8.3900000000000002E-2</v>
      </c>
      <c r="C8079" s="15" t="s">
        <v>46</v>
      </c>
      <c r="D8079" s="15">
        <v>66000</v>
      </c>
      <c r="E8079" s="15">
        <v>36</v>
      </c>
      <c r="F8079" s="15">
        <v>0.5</v>
      </c>
      <c r="G8079" s="15">
        <v>0</v>
      </c>
    </row>
    <row r="8080" spans="1:7" x14ac:dyDescent="0.2">
      <c r="A8080" s="15">
        <v>16000</v>
      </c>
      <c r="B8080" s="15">
        <v>0.1249</v>
      </c>
      <c r="C8080" s="15" t="s">
        <v>44</v>
      </c>
      <c r="D8080" s="15">
        <v>85000</v>
      </c>
      <c r="E8080" s="15">
        <v>60</v>
      </c>
      <c r="F8080" s="15">
        <v>5</v>
      </c>
      <c r="G8080" s="15">
        <v>1</v>
      </c>
    </row>
    <row r="8081" spans="1:7" x14ac:dyDescent="0.2">
      <c r="A8081" s="15">
        <v>9000</v>
      </c>
      <c r="B8081" s="15">
        <v>9.1700000000000004E-2</v>
      </c>
      <c r="C8081" s="15" t="s">
        <v>46</v>
      </c>
      <c r="D8081" s="15">
        <v>58000</v>
      </c>
      <c r="E8081" s="15">
        <v>36</v>
      </c>
      <c r="F8081" s="15">
        <v>3</v>
      </c>
      <c r="G8081" s="15">
        <v>0</v>
      </c>
    </row>
    <row r="8082" spans="1:7" x14ac:dyDescent="0.2">
      <c r="A8082" s="15">
        <v>19700</v>
      </c>
      <c r="B8082" s="15">
        <v>0.13980000000000001</v>
      </c>
      <c r="C8082" s="15" t="s">
        <v>45</v>
      </c>
      <c r="D8082" s="15">
        <v>43000</v>
      </c>
      <c r="E8082" s="15">
        <v>60</v>
      </c>
      <c r="F8082" s="15">
        <v>1</v>
      </c>
      <c r="G8082" s="15">
        <v>0</v>
      </c>
    </row>
    <row r="8083" spans="1:7" x14ac:dyDescent="0.2">
      <c r="A8083" s="15">
        <v>15000</v>
      </c>
      <c r="B8083" s="15">
        <v>0.12989999999999999</v>
      </c>
      <c r="C8083" s="15" t="s">
        <v>44</v>
      </c>
      <c r="D8083" s="15">
        <v>44000</v>
      </c>
      <c r="E8083" s="15">
        <v>36</v>
      </c>
      <c r="F8083" s="15">
        <v>2</v>
      </c>
      <c r="G8083" s="15">
        <v>0</v>
      </c>
    </row>
    <row r="8084" spans="1:7" x14ac:dyDescent="0.2">
      <c r="A8084" s="15">
        <v>8400</v>
      </c>
      <c r="B8084" s="15">
        <v>7.6899999999999996E-2</v>
      </c>
      <c r="C8084" s="15" t="s">
        <v>46</v>
      </c>
      <c r="D8084" s="15">
        <v>40000</v>
      </c>
      <c r="E8084" s="15">
        <v>36</v>
      </c>
      <c r="F8084" s="15">
        <v>4</v>
      </c>
      <c r="G8084" s="15">
        <v>0</v>
      </c>
    </row>
    <row r="8085" spans="1:7" x14ac:dyDescent="0.2">
      <c r="A8085" s="15">
        <v>10000</v>
      </c>
      <c r="B8085" s="15">
        <v>0.13980000000000001</v>
      </c>
      <c r="C8085" s="15" t="s">
        <v>44</v>
      </c>
      <c r="D8085" s="15">
        <v>102000</v>
      </c>
      <c r="E8085" s="15">
        <v>36</v>
      </c>
      <c r="F8085" s="15">
        <v>6</v>
      </c>
      <c r="G8085" s="15">
        <v>0</v>
      </c>
    </row>
    <row r="8086" spans="1:7" x14ac:dyDescent="0.2">
      <c r="A8086" s="15">
        <v>21600</v>
      </c>
      <c r="B8086" s="15">
        <v>0.1757</v>
      </c>
      <c r="C8086" s="15" t="s">
        <v>46</v>
      </c>
      <c r="D8086" s="15">
        <v>76000</v>
      </c>
      <c r="E8086" s="15">
        <v>60</v>
      </c>
      <c r="F8086" s="15">
        <v>3</v>
      </c>
      <c r="G8086" s="15">
        <v>0</v>
      </c>
    </row>
    <row r="8087" spans="1:7" x14ac:dyDescent="0.2">
      <c r="A8087" s="15">
        <v>26400</v>
      </c>
      <c r="B8087" s="15">
        <v>0.1099</v>
      </c>
      <c r="C8087" s="15" t="s">
        <v>44</v>
      </c>
      <c r="D8087" s="15">
        <v>150000</v>
      </c>
      <c r="E8087" s="15">
        <v>36</v>
      </c>
      <c r="F8087" s="15">
        <v>0.5</v>
      </c>
      <c r="G8087" s="15">
        <v>0</v>
      </c>
    </row>
    <row r="8088" spans="1:7" x14ac:dyDescent="0.2">
      <c r="A8088" s="15">
        <v>15000</v>
      </c>
      <c r="B8088" s="15">
        <v>0.1099</v>
      </c>
      <c r="C8088" s="15" t="s">
        <v>46</v>
      </c>
      <c r="D8088" s="15">
        <v>42000</v>
      </c>
      <c r="E8088" s="15">
        <v>36</v>
      </c>
      <c r="F8088" s="15">
        <v>10</v>
      </c>
      <c r="G8088" s="15">
        <v>0</v>
      </c>
    </row>
    <row r="8089" spans="1:7" x14ac:dyDescent="0.2">
      <c r="A8089" s="15">
        <v>10000</v>
      </c>
      <c r="B8089" s="15">
        <v>8.3900000000000002E-2</v>
      </c>
      <c r="C8089" s="15" t="s">
        <v>46</v>
      </c>
      <c r="D8089" s="15">
        <v>69000</v>
      </c>
      <c r="E8089" s="15">
        <v>36</v>
      </c>
      <c r="F8089" s="15">
        <v>6</v>
      </c>
      <c r="G8089" s="15">
        <v>0</v>
      </c>
    </row>
    <row r="8090" spans="1:7" x14ac:dyDescent="0.2">
      <c r="A8090" s="15">
        <v>14500</v>
      </c>
      <c r="B8090" s="15">
        <v>9.1700000000000004E-2</v>
      </c>
      <c r="C8090" s="15" t="s">
        <v>46</v>
      </c>
      <c r="D8090" s="15">
        <v>47000</v>
      </c>
      <c r="E8090" s="15">
        <v>36</v>
      </c>
      <c r="F8090" s="15">
        <v>10</v>
      </c>
      <c r="G8090" s="15">
        <v>0</v>
      </c>
    </row>
    <row r="8091" spans="1:7" x14ac:dyDescent="0.2">
      <c r="A8091" s="15">
        <v>18000</v>
      </c>
      <c r="B8091" s="15">
        <v>7.6899999999999996E-2</v>
      </c>
      <c r="C8091" s="15" t="s">
        <v>46</v>
      </c>
      <c r="D8091" s="15">
        <v>180000</v>
      </c>
      <c r="E8091" s="15">
        <v>36</v>
      </c>
      <c r="F8091" s="15">
        <v>4</v>
      </c>
      <c r="G8091" s="15">
        <v>0</v>
      </c>
    </row>
    <row r="8092" spans="1:7" x14ac:dyDescent="0.2">
      <c r="A8092" s="15">
        <v>16000</v>
      </c>
      <c r="B8092" s="15">
        <v>0.1249</v>
      </c>
      <c r="C8092" s="15" t="s">
        <v>46</v>
      </c>
      <c r="D8092" s="15">
        <v>40000</v>
      </c>
      <c r="E8092" s="15">
        <v>36</v>
      </c>
      <c r="F8092" s="15">
        <v>10</v>
      </c>
      <c r="G8092" s="15">
        <v>0</v>
      </c>
    </row>
    <row r="8093" spans="1:7" x14ac:dyDescent="0.2">
      <c r="A8093" s="15">
        <v>20000</v>
      </c>
      <c r="B8093" s="15">
        <v>0.1249</v>
      </c>
      <c r="C8093" s="15" t="s">
        <v>46</v>
      </c>
      <c r="D8093" s="15">
        <v>179000</v>
      </c>
      <c r="E8093" s="15">
        <v>36</v>
      </c>
      <c r="F8093" s="15">
        <v>10</v>
      </c>
      <c r="G8093" s="15">
        <v>0</v>
      </c>
    </row>
    <row r="8094" spans="1:7" x14ac:dyDescent="0.2">
      <c r="A8094" s="15">
        <v>21200</v>
      </c>
      <c r="B8094" s="15">
        <v>8.3900000000000002E-2</v>
      </c>
      <c r="C8094" s="15" t="s">
        <v>46</v>
      </c>
      <c r="D8094" s="15">
        <v>59500</v>
      </c>
      <c r="E8094" s="15">
        <v>36</v>
      </c>
      <c r="F8094" s="15">
        <v>10</v>
      </c>
      <c r="G8094" s="15">
        <v>0</v>
      </c>
    </row>
    <row r="8095" spans="1:7" x14ac:dyDescent="0.2">
      <c r="A8095" s="15">
        <v>20150</v>
      </c>
      <c r="B8095" s="15">
        <v>0.20200000000000001</v>
      </c>
      <c r="C8095" s="15" t="s">
        <v>44</v>
      </c>
      <c r="D8095" s="15">
        <v>60000</v>
      </c>
      <c r="E8095" s="15">
        <v>60</v>
      </c>
      <c r="F8095" s="15">
        <v>10</v>
      </c>
      <c r="G8095" s="15">
        <v>0</v>
      </c>
    </row>
    <row r="8096" spans="1:7" x14ac:dyDescent="0.2">
      <c r="A8096" s="15">
        <v>35000</v>
      </c>
      <c r="B8096" s="15">
        <v>0.16289999999999999</v>
      </c>
      <c r="C8096" s="15" t="s">
        <v>44</v>
      </c>
      <c r="D8096" s="15">
        <v>80000</v>
      </c>
      <c r="E8096" s="15">
        <v>60</v>
      </c>
      <c r="F8096" s="15">
        <v>1</v>
      </c>
      <c r="G8096" s="15">
        <v>0</v>
      </c>
    </row>
    <row r="8097" spans="1:7" x14ac:dyDescent="0.2">
      <c r="A8097" s="15">
        <v>25000</v>
      </c>
      <c r="B8097" s="15">
        <v>0.2215</v>
      </c>
      <c r="C8097" s="15" t="s">
        <v>46</v>
      </c>
      <c r="D8097" s="15">
        <v>95000</v>
      </c>
      <c r="E8097" s="15">
        <v>60</v>
      </c>
      <c r="F8097" s="15">
        <v>8</v>
      </c>
      <c r="G8097" s="15">
        <v>1</v>
      </c>
    </row>
    <row r="8098" spans="1:7" x14ac:dyDescent="0.2">
      <c r="A8098" s="15">
        <v>7000</v>
      </c>
      <c r="B8098" s="15">
        <v>0.12989999999999999</v>
      </c>
      <c r="C8098" s="15" t="s">
        <v>44</v>
      </c>
      <c r="D8098" s="15">
        <v>21000</v>
      </c>
      <c r="E8098" s="15">
        <v>36</v>
      </c>
      <c r="F8098" s="15">
        <v>0.5</v>
      </c>
      <c r="G8098" s="15">
        <v>0</v>
      </c>
    </row>
    <row r="8099" spans="1:7" x14ac:dyDescent="0.2">
      <c r="A8099" s="15">
        <v>11100</v>
      </c>
      <c r="B8099" s="15">
        <v>6.4899999999999999E-2</v>
      </c>
      <c r="C8099" s="15" t="s">
        <v>44</v>
      </c>
      <c r="D8099" s="15">
        <v>39000</v>
      </c>
      <c r="E8099" s="15">
        <v>36</v>
      </c>
      <c r="F8099" s="15">
        <v>10</v>
      </c>
      <c r="G8099" s="15">
        <v>0</v>
      </c>
    </row>
    <row r="8100" spans="1:7" x14ac:dyDescent="0.2">
      <c r="A8100" s="15">
        <v>11400</v>
      </c>
      <c r="B8100" s="15">
        <v>0.1449</v>
      </c>
      <c r="C8100" s="15" t="s">
        <v>46</v>
      </c>
      <c r="D8100" s="15">
        <v>55000</v>
      </c>
      <c r="E8100" s="15">
        <v>60</v>
      </c>
      <c r="F8100" s="15">
        <v>0.5</v>
      </c>
      <c r="G8100" s="15">
        <v>0</v>
      </c>
    </row>
    <row r="8101" spans="1:7" x14ac:dyDescent="0.2">
      <c r="A8101" s="15">
        <v>15000</v>
      </c>
      <c r="B8101" s="15">
        <v>7.6899999999999996E-2</v>
      </c>
      <c r="C8101" s="15" t="s">
        <v>44</v>
      </c>
      <c r="D8101" s="15">
        <v>68000</v>
      </c>
      <c r="E8101" s="15">
        <v>36</v>
      </c>
      <c r="F8101" s="15">
        <v>5</v>
      </c>
      <c r="G8101" s="15">
        <v>0</v>
      </c>
    </row>
    <row r="8102" spans="1:7" x14ac:dyDescent="0.2">
      <c r="A8102" s="15">
        <v>11200</v>
      </c>
      <c r="B8102" s="15">
        <v>0.15609999999999999</v>
      </c>
      <c r="C8102" s="15" t="s">
        <v>46</v>
      </c>
      <c r="D8102" s="16">
        <v>100000</v>
      </c>
      <c r="E8102" s="15">
        <v>60</v>
      </c>
      <c r="F8102" s="15">
        <v>10</v>
      </c>
      <c r="G8102" s="15">
        <v>0</v>
      </c>
    </row>
    <row r="8103" spans="1:7" x14ac:dyDescent="0.2">
      <c r="A8103" s="15">
        <v>30000</v>
      </c>
      <c r="B8103" s="15">
        <v>0.18240000000000001</v>
      </c>
      <c r="C8103" s="15" t="s">
        <v>44</v>
      </c>
      <c r="D8103" s="15">
        <v>91000</v>
      </c>
      <c r="E8103" s="15">
        <v>60</v>
      </c>
      <c r="F8103" s="15">
        <v>3</v>
      </c>
      <c r="G8103" s="15">
        <v>0</v>
      </c>
    </row>
    <row r="8104" spans="1:7" x14ac:dyDescent="0.2">
      <c r="A8104" s="15">
        <v>10000</v>
      </c>
      <c r="B8104" s="15">
        <v>0.13980000000000001</v>
      </c>
      <c r="C8104" s="15" t="s">
        <v>44</v>
      </c>
      <c r="D8104" s="15">
        <v>110000</v>
      </c>
      <c r="E8104" s="15">
        <v>36</v>
      </c>
      <c r="F8104" s="15">
        <v>0.5</v>
      </c>
      <c r="G8104" s="15">
        <v>0</v>
      </c>
    </row>
    <row r="8105" spans="1:7" x14ac:dyDescent="0.2">
      <c r="A8105" s="15">
        <v>24000</v>
      </c>
      <c r="B8105" s="15">
        <v>0.1699</v>
      </c>
      <c r="C8105" s="15" t="s">
        <v>46</v>
      </c>
      <c r="D8105" s="15">
        <v>75000</v>
      </c>
      <c r="E8105" s="15">
        <v>36</v>
      </c>
      <c r="F8105" s="15">
        <v>5</v>
      </c>
      <c r="G8105" s="15">
        <v>1</v>
      </c>
    </row>
    <row r="8106" spans="1:7" x14ac:dyDescent="0.2">
      <c r="A8106" s="15">
        <v>10875</v>
      </c>
      <c r="B8106" s="15">
        <v>0.18240000000000001</v>
      </c>
      <c r="C8106" s="15" t="s">
        <v>46</v>
      </c>
      <c r="D8106" s="15">
        <v>74984</v>
      </c>
      <c r="E8106" s="15">
        <v>36</v>
      </c>
      <c r="F8106" s="15">
        <v>0.5</v>
      </c>
      <c r="G8106" s="15">
        <v>0</v>
      </c>
    </row>
    <row r="8107" spans="1:7" x14ac:dyDescent="0.2">
      <c r="A8107" s="15">
        <v>14125</v>
      </c>
      <c r="B8107" s="15">
        <v>0.16289999999999999</v>
      </c>
      <c r="C8107" s="15" t="s">
        <v>45</v>
      </c>
      <c r="D8107" s="15">
        <v>59886</v>
      </c>
      <c r="E8107" s="15">
        <v>36</v>
      </c>
      <c r="F8107" s="15">
        <v>8</v>
      </c>
      <c r="G8107" s="15">
        <v>1</v>
      </c>
    </row>
    <row r="8108" spans="1:7" x14ac:dyDescent="0.2">
      <c r="A8108" s="15">
        <v>12000</v>
      </c>
      <c r="B8108" s="15">
        <v>9.1700000000000004E-2</v>
      </c>
      <c r="C8108" s="15" t="s">
        <v>46</v>
      </c>
      <c r="D8108" s="15">
        <v>55000</v>
      </c>
      <c r="E8108" s="15">
        <v>36</v>
      </c>
      <c r="F8108" s="15">
        <v>5</v>
      </c>
      <c r="G8108" s="15">
        <v>0</v>
      </c>
    </row>
    <row r="8109" spans="1:7" x14ac:dyDescent="0.2">
      <c r="A8109" s="15">
        <v>15000</v>
      </c>
      <c r="B8109" s="15">
        <v>0.12989999999999999</v>
      </c>
      <c r="C8109" s="15" t="s">
        <v>44</v>
      </c>
      <c r="D8109" s="15">
        <v>52000</v>
      </c>
      <c r="E8109" s="15">
        <v>36</v>
      </c>
      <c r="F8109" s="15">
        <v>7</v>
      </c>
      <c r="G8109" s="15">
        <v>0</v>
      </c>
    </row>
    <row r="8110" spans="1:7" x14ac:dyDescent="0.2">
      <c r="A8110" s="15">
        <v>8000</v>
      </c>
      <c r="B8110" s="15">
        <v>0.10150000000000001</v>
      </c>
      <c r="C8110" s="15" t="s">
        <v>46</v>
      </c>
      <c r="D8110" s="15">
        <v>56200</v>
      </c>
      <c r="E8110" s="15">
        <v>36</v>
      </c>
      <c r="F8110" s="15">
        <v>1</v>
      </c>
      <c r="G8110" s="15">
        <v>0</v>
      </c>
    </row>
    <row r="8111" spans="1:7" x14ac:dyDescent="0.2">
      <c r="A8111" s="15">
        <v>20000</v>
      </c>
      <c r="B8111" s="15">
        <v>0.13350000000000001</v>
      </c>
      <c r="C8111" s="15" t="s">
        <v>46</v>
      </c>
      <c r="D8111" s="15">
        <v>115000</v>
      </c>
      <c r="E8111" s="15">
        <v>60</v>
      </c>
      <c r="F8111" s="15">
        <v>2</v>
      </c>
      <c r="G8111" s="15">
        <v>0</v>
      </c>
    </row>
    <row r="8112" spans="1:7" x14ac:dyDescent="0.2">
      <c r="A8112" s="15">
        <v>17000</v>
      </c>
      <c r="B8112" s="15">
        <v>0.1249</v>
      </c>
      <c r="C8112" s="15" t="s">
        <v>44</v>
      </c>
      <c r="D8112" s="15">
        <v>98000</v>
      </c>
      <c r="E8112" s="15">
        <v>36</v>
      </c>
      <c r="F8112" s="15">
        <v>8</v>
      </c>
      <c r="G8112" s="15">
        <v>0</v>
      </c>
    </row>
    <row r="8113" spans="1:7" x14ac:dyDescent="0.2">
      <c r="A8113" s="15">
        <v>25000</v>
      </c>
      <c r="B8113" s="15">
        <v>0.1449</v>
      </c>
      <c r="C8113" s="15" t="s">
        <v>45</v>
      </c>
      <c r="D8113" s="15">
        <v>110000</v>
      </c>
      <c r="E8113" s="15">
        <v>60</v>
      </c>
      <c r="F8113" s="15">
        <v>10</v>
      </c>
      <c r="G8113" s="15">
        <v>0</v>
      </c>
    </row>
    <row r="8114" spans="1:7" x14ac:dyDescent="0.2">
      <c r="A8114" s="15">
        <v>10000</v>
      </c>
      <c r="B8114" s="15">
        <v>0.1757</v>
      </c>
      <c r="C8114" s="15" t="s">
        <v>44</v>
      </c>
      <c r="D8114" s="15">
        <v>70000</v>
      </c>
      <c r="E8114" s="15">
        <v>60</v>
      </c>
      <c r="F8114" s="15">
        <v>7</v>
      </c>
      <c r="G8114" s="15">
        <v>0</v>
      </c>
    </row>
    <row r="8115" spans="1:7" x14ac:dyDescent="0.2">
      <c r="A8115" s="15">
        <v>15000</v>
      </c>
      <c r="B8115" s="15">
        <v>0.1249</v>
      </c>
      <c r="C8115" s="15" t="s">
        <v>44</v>
      </c>
      <c r="D8115" s="15">
        <v>50000</v>
      </c>
      <c r="E8115" s="15">
        <v>36</v>
      </c>
      <c r="F8115" s="15">
        <v>10</v>
      </c>
      <c r="G8115" s="15">
        <v>0</v>
      </c>
    </row>
    <row r="8116" spans="1:7" x14ac:dyDescent="0.2">
      <c r="A8116" s="15">
        <v>14725</v>
      </c>
      <c r="B8116" s="15">
        <v>0.15609999999999999</v>
      </c>
      <c r="C8116" s="15" t="s">
        <v>44</v>
      </c>
      <c r="D8116" s="15">
        <v>41000</v>
      </c>
      <c r="E8116" s="15">
        <v>36</v>
      </c>
      <c r="F8116" s="15">
        <v>7</v>
      </c>
      <c r="G8116" s="15">
        <v>0</v>
      </c>
    </row>
    <row r="8117" spans="1:7" x14ac:dyDescent="0.2">
      <c r="A8117" s="15">
        <v>13375</v>
      </c>
      <c r="B8117" s="15">
        <v>0.1449</v>
      </c>
      <c r="C8117" s="15" t="s">
        <v>46</v>
      </c>
      <c r="D8117" s="15">
        <v>63000</v>
      </c>
      <c r="E8117" s="15">
        <v>60</v>
      </c>
      <c r="F8117" s="15">
        <v>8</v>
      </c>
      <c r="G8117" s="15">
        <v>0</v>
      </c>
    </row>
    <row r="8118" spans="1:7" x14ac:dyDescent="0.2">
      <c r="A8118" s="15">
        <v>11000</v>
      </c>
      <c r="B8118" s="15">
        <v>0.12989999999999999</v>
      </c>
      <c r="C8118" s="15" t="s">
        <v>44</v>
      </c>
      <c r="D8118" s="15">
        <v>32000</v>
      </c>
      <c r="E8118" s="15">
        <v>36</v>
      </c>
      <c r="F8118" s="15">
        <v>3</v>
      </c>
      <c r="G8118" s="15">
        <v>0</v>
      </c>
    </row>
    <row r="8119" spans="1:7" x14ac:dyDescent="0.2">
      <c r="A8119" s="15">
        <v>13500</v>
      </c>
      <c r="B8119" s="15">
        <v>0.13980000000000001</v>
      </c>
      <c r="C8119" s="15" t="s">
        <v>46</v>
      </c>
      <c r="D8119" s="15">
        <v>92000</v>
      </c>
      <c r="E8119" s="15">
        <v>36</v>
      </c>
      <c r="F8119" s="15">
        <v>0.5</v>
      </c>
      <c r="G8119" s="15">
        <v>0</v>
      </c>
    </row>
    <row r="8120" spans="1:7" x14ac:dyDescent="0.2">
      <c r="A8120" s="15">
        <v>21000</v>
      </c>
      <c r="B8120" s="15">
        <v>0.1099</v>
      </c>
      <c r="C8120" s="15" t="s">
        <v>45</v>
      </c>
      <c r="D8120" s="16">
        <v>300000</v>
      </c>
      <c r="E8120" s="15">
        <v>36</v>
      </c>
      <c r="F8120" s="15">
        <v>10</v>
      </c>
      <c r="G8120" s="15">
        <v>0</v>
      </c>
    </row>
    <row r="8121" spans="1:7" x14ac:dyDescent="0.2">
      <c r="A8121" s="15">
        <v>20000</v>
      </c>
      <c r="B8121" s="15">
        <v>0.12989999999999999</v>
      </c>
      <c r="C8121" s="15" t="s">
        <v>44</v>
      </c>
      <c r="D8121" s="15">
        <v>115000</v>
      </c>
      <c r="E8121" s="15">
        <v>36</v>
      </c>
      <c r="F8121" s="15">
        <v>2</v>
      </c>
      <c r="G8121" s="15">
        <v>0</v>
      </c>
    </row>
    <row r="8122" spans="1:7" x14ac:dyDescent="0.2">
      <c r="A8122" s="15">
        <v>10000</v>
      </c>
      <c r="B8122" s="15">
        <v>7.6899999999999996E-2</v>
      </c>
      <c r="C8122" s="15" t="s">
        <v>46</v>
      </c>
      <c r="D8122" s="15">
        <v>120000</v>
      </c>
      <c r="E8122" s="15">
        <v>36</v>
      </c>
      <c r="F8122" s="15">
        <v>10</v>
      </c>
      <c r="G8122" s="15">
        <v>0</v>
      </c>
    </row>
    <row r="8123" spans="1:7" x14ac:dyDescent="0.2">
      <c r="A8123" s="15">
        <v>12000</v>
      </c>
      <c r="B8123" s="15">
        <v>7.6899999999999996E-2</v>
      </c>
      <c r="C8123" s="15" t="s">
        <v>44</v>
      </c>
      <c r="D8123" s="15">
        <v>60000</v>
      </c>
      <c r="E8123" s="15">
        <v>36</v>
      </c>
      <c r="F8123" s="15">
        <v>2</v>
      </c>
      <c r="G8123" s="15">
        <v>0</v>
      </c>
    </row>
    <row r="8124" spans="1:7" x14ac:dyDescent="0.2">
      <c r="A8124" s="15">
        <v>12500</v>
      </c>
      <c r="B8124" s="15">
        <v>0.13980000000000001</v>
      </c>
      <c r="C8124" s="15" t="s">
        <v>46</v>
      </c>
      <c r="D8124" s="15">
        <v>36000</v>
      </c>
      <c r="E8124" s="15">
        <v>60</v>
      </c>
      <c r="F8124" s="15">
        <v>7</v>
      </c>
      <c r="G8124" s="15">
        <v>0</v>
      </c>
    </row>
    <row r="8125" spans="1:7" x14ac:dyDescent="0.2">
      <c r="A8125" s="15">
        <v>21600</v>
      </c>
      <c r="B8125" s="15">
        <v>0.15609999999999999</v>
      </c>
      <c r="C8125" s="15" t="s">
        <v>46</v>
      </c>
      <c r="D8125" s="15">
        <v>85000</v>
      </c>
      <c r="E8125" s="15">
        <v>60</v>
      </c>
      <c r="F8125" s="15">
        <v>2</v>
      </c>
      <c r="G8125" s="15">
        <v>0</v>
      </c>
    </row>
    <row r="8126" spans="1:7" x14ac:dyDescent="0.2">
      <c r="A8126" s="15">
        <v>15000</v>
      </c>
      <c r="B8126" s="15">
        <v>0.10150000000000001</v>
      </c>
      <c r="C8126" s="15" t="s">
        <v>46</v>
      </c>
      <c r="D8126" s="15">
        <v>75000</v>
      </c>
      <c r="E8126" s="15">
        <v>36</v>
      </c>
      <c r="F8126" s="15">
        <v>3</v>
      </c>
      <c r="G8126" s="15">
        <v>0</v>
      </c>
    </row>
    <row r="8127" spans="1:7" x14ac:dyDescent="0.2">
      <c r="A8127" s="15">
        <v>35000</v>
      </c>
      <c r="B8127" s="15">
        <v>0.2099</v>
      </c>
      <c r="C8127" s="15" t="s">
        <v>46</v>
      </c>
      <c r="D8127" s="15">
        <v>120000</v>
      </c>
      <c r="E8127" s="15">
        <v>36</v>
      </c>
      <c r="F8127" s="15">
        <v>7</v>
      </c>
      <c r="G8127" s="15">
        <v>1</v>
      </c>
    </row>
    <row r="8128" spans="1:7" x14ac:dyDescent="0.2">
      <c r="A8128" s="15">
        <v>35000</v>
      </c>
      <c r="B8128" s="15">
        <v>0.1449</v>
      </c>
      <c r="C8128" s="15" t="s">
        <v>46</v>
      </c>
      <c r="D8128" s="15">
        <v>350000</v>
      </c>
      <c r="E8128" s="15">
        <v>36</v>
      </c>
      <c r="F8128" s="15">
        <v>7</v>
      </c>
      <c r="G8128" s="15">
        <v>0</v>
      </c>
    </row>
    <row r="8129" spans="1:7" x14ac:dyDescent="0.2">
      <c r="A8129" s="15">
        <v>8000</v>
      </c>
      <c r="B8129" s="15">
        <v>0.1449</v>
      </c>
      <c r="C8129" s="15" t="s">
        <v>44</v>
      </c>
      <c r="D8129" s="15">
        <v>70000</v>
      </c>
      <c r="E8129" s="15">
        <v>36</v>
      </c>
      <c r="F8129" s="15">
        <v>1</v>
      </c>
      <c r="G8129" s="15">
        <v>0</v>
      </c>
    </row>
    <row r="8130" spans="1:7" x14ac:dyDescent="0.2">
      <c r="A8130" s="15">
        <v>10000</v>
      </c>
      <c r="B8130" s="15">
        <v>0.1249</v>
      </c>
      <c r="C8130" s="15" t="s">
        <v>44</v>
      </c>
      <c r="D8130" s="15">
        <v>63100</v>
      </c>
      <c r="E8130" s="15">
        <v>36</v>
      </c>
      <c r="F8130" s="15">
        <v>0.5</v>
      </c>
      <c r="G8130" s="15">
        <v>0</v>
      </c>
    </row>
    <row r="8131" spans="1:7" x14ac:dyDescent="0.2">
      <c r="A8131" s="15">
        <v>23325</v>
      </c>
      <c r="B8131" s="15">
        <v>0.23430000000000001</v>
      </c>
      <c r="C8131" s="15" t="s">
        <v>46</v>
      </c>
      <c r="D8131" s="15">
        <v>77000</v>
      </c>
      <c r="E8131" s="15">
        <v>60</v>
      </c>
      <c r="F8131" s="15">
        <v>2</v>
      </c>
      <c r="G8131" s="15">
        <v>0</v>
      </c>
    </row>
    <row r="8132" spans="1:7" x14ac:dyDescent="0.2">
      <c r="A8132" s="15">
        <v>30000</v>
      </c>
      <c r="B8132" s="15">
        <v>0.2215</v>
      </c>
      <c r="C8132" s="15" t="s">
        <v>46</v>
      </c>
      <c r="D8132" s="15">
        <v>88183</v>
      </c>
      <c r="E8132" s="15">
        <v>60</v>
      </c>
      <c r="F8132" s="15">
        <v>0.5</v>
      </c>
      <c r="G8132" s="15">
        <v>1</v>
      </c>
    </row>
    <row r="8133" spans="1:7" x14ac:dyDescent="0.2">
      <c r="A8133" s="15">
        <v>4000</v>
      </c>
      <c r="B8133" s="15">
        <v>0.19520000000000001</v>
      </c>
      <c r="C8133" s="15" t="s">
        <v>44</v>
      </c>
      <c r="D8133" s="15">
        <v>33000</v>
      </c>
      <c r="E8133" s="15">
        <v>36</v>
      </c>
      <c r="F8133" s="15">
        <v>3</v>
      </c>
      <c r="G8133" s="15">
        <v>0</v>
      </c>
    </row>
    <row r="8134" spans="1:7" x14ac:dyDescent="0.2">
      <c r="A8134" s="15">
        <v>15000</v>
      </c>
      <c r="B8134" s="15">
        <v>9.1700000000000004E-2</v>
      </c>
      <c r="C8134" s="15" t="s">
        <v>44</v>
      </c>
      <c r="D8134" s="15">
        <v>75000</v>
      </c>
      <c r="E8134" s="15">
        <v>36</v>
      </c>
      <c r="F8134" s="15">
        <v>3</v>
      </c>
      <c r="G8134" s="15">
        <v>0</v>
      </c>
    </row>
    <row r="8135" spans="1:7" x14ac:dyDescent="0.2">
      <c r="A8135" s="15">
        <v>15600</v>
      </c>
      <c r="B8135" s="15">
        <v>0.1449</v>
      </c>
      <c r="C8135" s="15" t="s">
        <v>46</v>
      </c>
      <c r="D8135" s="15">
        <v>43000</v>
      </c>
      <c r="E8135" s="15">
        <v>60</v>
      </c>
      <c r="F8135" s="15">
        <v>4</v>
      </c>
      <c r="G8135" s="15">
        <v>0</v>
      </c>
    </row>
    <row r="8136" spans="1:7" x14ac:dyDescent="0.2">
      <c r="A8136" s="15">
        <v>6000</v>
      </c>
      <c r="B8136" s="15">
        <v>0.1249</v>
      </c>
      <c r="C8136" s="15" t="s">
        <v>46</v>
      </c>
      <c r="D8136" s="15">
        <v>49500</v>
      </c>
      <c r="E8136" s="15">
        <v>36</v>
      </c>
      <c r="F8136" s="15">
        <v>8</v>
      </c>
      <c r="G8136" s="15">
        <v>0</v>
      </c>
    </row>
    <row r="8137" spans="1:7" x14ac:dyDescent="0.2">
      <c r="A8137" s="15">
        <v>7200</v>
      </c>
      <c r="B8137" s="15">
        <v>0.1449</v>
      </c>
      <c r="C8137" s="15" t="s">
        <v>46</v>
      </c>
      <c r="D8137" s="15">
        <v>106500</v>
      </c>
      <c r="E8137" s="15">
        <v>36</v>
      </c>
      <c r="F8137" s="15">
        <v>8</v>
      </c>
      <c r="G8137" s="15">
        <v>0</v>
      </c>
    </row>
    <row r="8138" spans="1:7" x14ac:dyDescent="0.2">
      <c r="A8138" s="15">
        <v>1000</v>
      </c>
      <c r="B8138" s="15">
        <v>8.3900000000000002E-2</v>
      </c>
      <c r="C8138" s="15" t="s">
        <v>46</v>
      </c>
      <c r="D8138" s="15">
        <v>93000</v>
      </c>
      <c r="E8138" s="15">
        <v>36</v>
      </c>
      <c r="F8138" s="15">
        <v>7</v>
      </c>
      <c r="G8138" s="15">
        <v>0</v>
      </c>
    </row>
    <row r="8139" spans="1:7" x14ac:dyDescent="0.2">
      <c r="A8139" s="15">
        <v>16000</v>
      </c>
      <c r="B8139" s="15">
        <v>0.24079999999999999</v>
      </c>
      <c r="C8139" s="15" t="s">
        <v>46</v>
      </c>
      <c r="D8139" s="15">
        <v>103000</v>
      </c>
      <c r="E8139" s="15">
        <v>60</v>
      </c>
      <c r="F8139" s="15">
        <v>4</v>
      </c>
      <c r="G8139" s="15">
        <v>1</v>
      </c>
    </row>
    <row r="8140" spans="1:7" x14ac:dyDescent="0.2">
      <c r="A8140" s="15">
        <v>18000</v>
      </c>
      <c r="B8140" s="15">
        <v>0.13350000000000001</v>
      </c>
      <c r="C8140" s="15" t="s">
        <v>44</v>
      </c>
      <c r="D8140" s="15">
        <v>115000</v>
      </c>
      <c r="E8140" s="15">
        <v>36</v>
      </c>
      <c r="F8140" s="15">
        <v>2</v>
      </c>
      <c r="G8140" s="15">
        <v>0</v>
      </c>
    </row>
    <row r="8141" spans="1:7" x14ac:dyDescent="0.2">
      <c r="A8141" s="15">
        <v>9000</v>
      </c>
      <c r="B8141" s="15">
        <v>0.13980000000000001</v>
      </c>
      <c r="C8141" s="15" t="s">
        <v>46</v>
      </c>
      <c r="D8141" s="15">
        <v>85000</v>
      </c>
      <c r="E8141" s="15">
        <v>36</v>
      </c>
      <c r="F8141" s="15">
        <v>3</v>
      </c>
      <c r="G8141" s="15">
        <v>1</v>
      </c>
    </row>
    <row r="8142" spans="1:7" x14ac:dyDescent="0.2">
      <c r="A8142" s="15">
        <v>8800</v>
      </c>
      <c r="B8142" s="15">
        <v>7.1199999999999999E-2</v>
      </c>
      <c r="C8142" s="15" t="s">
        <v>46</v>
      </c>
      <c r="D8142" s="15">
        <v>60000</v>
      </c>
      <c r="E8142" s="15">
        <v>36</v>
      </c>
      <c r="F8142" s="15">
        <v>10</v>
      </c>
      <c r="G8142" s="15">
        <v>0</v>
      </c>
    </row>
    <row r="8143" spans="1:7" x14ac:dyDescent="0.2">
      <c r="A8143" s="15">
        <v>4000</v>
      </c>
      <c r="B8143" s="15">
        <v>0.12989999999999999</v>
      </c>
      <c r="C8143" s="15" t="s">
        <v>44</v>
      </c>
      <c r="D8143" s="15">
        <v>45000</v>
      </c>
      <c r="E8143" s="15">
        <v>36</v>
      </c>
      <c r="F8143" s="15">
        <v>10</v>
      </c>
      <c r="G8143" s="15">
        <v>0</v>
      </c>
    </row>
    <row r="8144" spans="1:7" x14ac:dyDescent="0.2">
      <c r="A8144" s="15">
        <v>14500</v>
      </c>
      <c r="B8144" s="15">
        <v>0.13980000000000001</v>
      </c>
      <c r="C8144" s="15" t="s">
        <v>46</v>
      </c>
      <c r="D8144" s="15">
        <v>70000</v>
      </c>
      <c r="E8144" s="15">
        <v>36</v>
      </c>
      <c r="F8144" s="15">
        <v>4</v>
      </c>
      <c r="G8144" s="15">
        <v>0</v>
      </c>
    </row>
    <row r="8145" spans="1:7" x14ac:dyDescent="0.2">
      <c r="A8145" s="15">
        <v>9525</v>
      </c>
      <c r="B8145" s="15">
        <v>7.6899999999999996E-2</v>
      </c>
      <c r="C8145" s="15" t="s">
        <v>44</v>
      </c>
      <c r="D8145" s="15">
        <v>67000</v>
      </c>
      <c r="E8145" s="15">
        <v>36</v>
      </c>
      <c r="F8145" s="15">
        <v>10</v>
      </c>
      <c r="G8145" s="15">
        <v>0</v>
      </c>
    </row>
    <row r="8146" spans="1:7" x14ac:dyDescent="0.2">
      <c r="A8146" s="15">
        <v>23200</v>
      </c>
      <c r="B8146" s="15">
        <v>0.1449</v>
      </c>
      <c r="C8146" s="15" t="s">
        <v>45</v>
      </c>
      <c r="D8146" s="15">
        <v>106000</v>
      </c>
      <c r="E8146" s="15">
        <v>36</v>
      </c>
      <c r="F8146" s="15">
        <v>10</v>
      </c>
      <c r="G8146" s="15">
        <v>0</v>
      </c>
    </row>
    <row r="8147" spans="1:7" x14ac:dyDescent="0.2">
      <c r="A8147" s="15">
        <v>9000</v>
      </c>
      <c r="B8147" s="15">
        <v>6.0299999999999999E-2</v>
      </c>
      <c r="C8147" s="15" t="s">
        <v>45</v>
      </c>
      <c r="D8147" s="16">
        <v>100000</v>
      </c>
      <c r="E8147" s="15">
        <v>36</v>
      </c>
      <c r="F8147" s="15">
        <v>10</v>
      </c>
      <c r="G8147" s="15">
        <v>0</v>
      </c>
    </row>
    <row r="8148" spans="1:7" x14ac:dyDescent="0.2">
      <c r="A8148" s="15">
        <v>10000</v>
      </c>
      <c r="B8148" s="15">
        <v>0.12989999999999999</v>
      </c>
      <c r="C8148" s="15" t="s">
        <v>44</v>
      </c>
      <c r="D8148" s="15">
        <v>34000</v>
      </c>
      <c r="E8148" s="15">
        <v>36</v>
      </c>
      <c r="F8148" s="15">
        <v>0.5</v>
      </c>
      <c r="G8148" s="15">
        <v>0</v>
      </c>
    </row>
    <row r="8149" spans="1:7" x14ac:dyDescent="0.2">
      <c r="A8149" s="15">
        <v>17050</v>
      </c>
      <c r="B8149" s="15">
        <v>0.10150000000000001</v>
      </c>
      <c r="C8149" s="15" t="s">
        <v>45</v>
      </c>
      <c r="D8149" s="15">
        <v>38000</v>
      </c>
      <c r="E8149" s="15">
        <v>36</v>
      </c>
      <c r="F8149" s="15">
        <v>0.5</v>
      </c>
      <c r="G8149" s="15">
        <v>0</v>
      </c>
    </row>
    <row r="8150" spans="1:7" x14ac:dyDescent="0.2">
      <c r="A8150" s="15">
        <v>3550</v>
      </c>
      <c r="B8150" s="15">
        <v>0.24990000000000001</v>
      </c>
      <c r="C8150" s="15" t="s">
        <v>44</v>
      </c>
      <c r="D8150" s="15">
        <v>119000</v>
      </c>
      <c r="E8150" s="15">
        <v>36</v>
      </c>
      <c r="F8150" s="15">
        <v>3</v>
      </c>
      <c r="G8150" s="15">
        <v>1</v>
      </c>
    </row>
    <row r="8151" spans="1:7" x14ac:dyDescent="0.2">
      <c r="A8151" s="15">
        <v>16000</v>
      </c>
      <c r="B8151" s="15">
        <v>0.13980000000000001</v>
      </c>
      <c r="C8151" s="15" t="s">
        <v>46</v>
      </c>
      <c r="D8151" s="15">
        <v>64500</v>
      </c>
      <c r="E8151" s="15">
        <v>36</v>
      </c>
      <c r="F8151" s="15">
        <v>10</v>
      </c>
      <c r="G8151" s="15">
        <v>0</v>
      </c>
    </row>
    <row r="8152" spans="1:7" x14ac:dyDescent="0.2">
      <c r="A8152" s="15">
        <v>30500</v>
      </c>
      <c r="B8152" s="15">
        <v>0.24079999999999999</v>
      </c>
      <c r="C8152" s="15" t="s">
        <v>46</v>
      </c>
      <c r="D8152" s="15">
        <v>82000</v>
      </c>
      <c r="E8152" s="15">
        <v>60</v>
      </c>
      <c r="F8152" s="15">
        <v>2</v>
      </c>
      <c r="G8152" s="15">
        <v>1</v>
      </c>
    </row>
    <row r="8153" spans="1:7" x14ac:dyDescent="0.2">
      <c r="A8153" s="15">
        <v>12000</v>
      </c>
      <c r="B8153" s="15">
        <v>0.1449</v>
      </c>
      <c r="C8153" s="15" t="s">
        <v>46</v>
      </c>
      <c r="D8153" s="15">
        <v>62700</v>
      </c>
      <c r="E8153" s="15">
        <v>36</v>
      </c>
      <c r="F8153" s="15">
        <v>6</v>
      </c>
      <c r="G8153" s="15">
        <v>0</v>
      </c>
    </row>
    <row r="8154" spans="1:7" x14ac:dyDescent="0.2">
      <c r="A8154" s="15">
        <v>24000</v>
      </c>
      <c r="B8154" s="15">
        <v>7.6899999999999996E-2</v>
      </c>
      <c r="C8154" s="15" t="s">
        <v>46</v>
      </c>
      <c r="D8154" s="15">
        <v>125000</v>
      </c>
      <c r="E8154" s="15">
        <v>36</v>
      </c>
      <c r="F8154" s="15">
        <v>10</v>
      </c>
      <c r="G8154" s="15">
        <v>0</v>
      </c>
    </row>
    <row r="8155" spans="1:7" x14ac:dyDescent="0.2">
      <c r="A8155" s="15">
        <v>12000</v>
      </c>
      <c r="B8155" s="15">
        <v>8.3900000000000002E-2</v>
      </c>
      <c r="C8155" s="15" t="s">
        <v>46</v>
      </c>
      <c r="D8155" s="15">
        <v>57000</v>
      </c>
      <c r="E8155" s="15">
        <v>36</v>
      </c>
      <c r="F8155" s="15">
        <v>10</v>
      </c>
      <c r="G8155" s="15">
        <v>0</v>
      </c>
    </row>
    <row r="8156" spans="1:7" x14ac:dyDescent="0.2">
      <c r="A8156" s="15">
        <v>27975</v>
      </c>
      <c r="B8156" s="15">
        <v>0.15609999999999999</v>
      </c>
      <c r="C8156" s="15" t="s">
        <v>46</v>
      </c>
      <c r="D8156" s="15">
        <v>80000</v>
      </c>
      <c r="E8156" s="15">
        <v>60</v>
      </c>
      <c r="F8156" s="15">
        <v>10</v>
      </c>
      <c r="G8156" s="15">
        <v>0</v>
      </c>
    </row>
    <row r="8157" spans="1:7" x14ac:dyDescent="0.2">
      <c r="A8157" s="15">
        <v>16500</v>
      </c>
      <c r="B8157" s="15">
        <v>0.18990000000000001</v>
      </c>
      <c r="C8157" s="15" t="s">
        <v>46</v>
      </c>
      <c r="D8157" s="15">
        <v>58000</v>
      </c>
      <c r="E8157" s="15">
        <v>60</v>
      </c>
      <c r="F8157" s="15">
        <v>10</v>
      </c>
      <c r="G8157" s="15">
        <v>1</v>
      </c>
    </row>
    <row r="8158" spans="1:7" x14ac:dyDescent="0.2">
      <c r="A8158" s="15">
        <v>5300</v>
      </c>
      <c r="B8158" s="15">
        <v>0.15609999999999999</v>
      </c>
      <c r="C8158" s="15" t="s">
        <v>46</v>
      </c>
      <c r="D8158" s="15">
        <v>67500</v>
      </c>
      <c r="E8158" s="15">
        <v>36</v>
      </c>
      <c r="F8158" s="15">
        <v>5</v>
      </c>
      <c r="G8158" s="15">
        <v>0</v>
      </c>
    </row>
    <row r="8159" spans="1:7" x14ac:dyDescent="0.2">
      <c r="A8159" s="15">
        <v>6000</v>
      </c>
      <c r="B8159" s="15">
        <v>8.3900000000000002E-2</v>
      </c>
      <c r="C8159" s="15" t="s">
        <v>44</v>
      </c>
      <c r="D8159" s="15">
        <v>50000</v>
      </c>
      <c r="E8159" s="15">
        <v>36</v>
      </c>
      <c r="F8159" s="15">
        <v>5</v>
      </c>
      <c r="G8159" s="15">
        <v>0</v>
      </c>
    </row>
    <row r="8160" spans="1:7" x14ac:dyDescent="0.2">
      <c r="A8160" s="15">
        <v>7600</v>
      </c>
      <c r="B8160" s="15">
        <v>0.12989999999999999</v>
      </c>
      <c r="C8160" s="15" t="s">
        <v>46</v>
      </c>
      <c r="D8160" s="15">
        <v>59300</v>
      </c>
      <c r="E8160" s="15">
        <v>36</v>
      </c>
      <c r="F8160" s="15">
        <v>10</v>
      </c>
      <c r="G8160" s="15">
        <v>0</v>
      </c>
    </row>
    <row r="8161" spans="1:7" x14ac:dyDescent="0.2">
      <c r="A8161" s="15">
        <v>8000</v>
      </c>
      <c r="B8161" s="15">
        <v>0.1449</v>
      </c>
      <c r="C8161" s="15" t="s">
        <v>46</v>
      </c>
      <c r="D8161" s="15">
        <v>51456</v>
      </c>
      <c r="E8161" s="15">
        <v>36</v>
      </c>
      <c r="F8161" s="15">
        <v>10</v>
      </c>
      <c r="G8161" s="15">
        <v>0</v>
      </c>
    </row>
    <row r="8162" spans="1:7" x14ac:dyDescent="0.2">
      <c r="A8162" s="15">
        <v>12950</v>
      </c>
      <c r="B8162" s="15">
        <v>7.1199999999999999E-2</v>
      </c>
      <c r="C8162" s="15" t="s">
        <v>46</v>
      </c>
      <c r="D8162" s="15">
        <v>58000</v>
      </c>
      <c r="E8162" s="15">
        <v>36</v>
      </c>
      <c r="F8162" s="15">
        <v>6</v>
      </c>
      <c r="G8162" s="15">
        <v>0</v>
      </c>
    </row>
    <row r="8163" spans="1:7" x14ac:dyDescent="0.2">
      <c r="A8163" s="15">
        <v>4200</v>
      </c>
      <c r="B8163" s="15">
        <v>0.1167</v>
      </c>
      <c r="C8163" s="15" t="s">
        <v>46</v>
      </c>
      <c r="D8163" s="16">
        <v>100000</v>
      </c>
      <c r="E8163" s="15">
        <v>36</v>
      </c>
      <c r="F8163" s="15">
        <v>10</v>
      </c>
      <c r="G8163" s="15">
        <v>0</v>
      </c>
    </row>
    <row r="8164" spans="1:7" x14ac:dyDescent="0.2">
      <c r="A8164" s="15">
        <v>17350</v>
      </c>
      <c r="B8164" s="15">
        <v>0.16289999999999999</v>
      </c>
      <c r="C8164" s="15" t="s">
        <v>46</v>
      </c>
      <c r="D8164" s="15">
        <v>39520</v>
      </c>
      <c r="E8164" s="15">
        <v>60</v>
      </c>
      <c r="F8164" s="15">
        <v>10</v>
      </c>
      <c r="G8164" s="15">
        <v>0</v>
      </c>
    </row>
    <row r="8165" spans="1:7" x14ac:dyDescent="0.2">
      <c r="A8165" s="15">
        <v>24000</v>
      </c>
      <c r="B8165" s="15">
        <v>0.14990000000000001</v>
      </c>
      <c r="C8165" s="15" t="s">
        <v>46</v>
      </c>
      <c r="D8165" s="15">
        <v>109000</v>
      </c>
      <c r="E8165" s="15">
        <v>60</v>
      </c>
      <c r="F8165" s="15">
        <v>10</v>
      </c>
      <c r="G8165" s="15">
        <v>0</v>
      </c>
    </row>
    <row r="8166" spans="1:7" x14ac:dyDescent="0.2">
      <c r="A8166" s="15">
        <v>4200</v>
      </c>
      <c r="B8166" s="15">
        <v>0.18990000000000001</v>
      </c>
      <c r="C8166" s="15" t="s">
        <v>44</v>
      </c>
      <c r="D8166" s="15">
        <v>35000</v>
      </c>
      <c r="E8166" s="15">
        <v>36</v>
      </c>
      <c r="F8166" s="15">
        <v>5</v>
      </c>
      <c r="G8166" s="15">
        <v>1</v>
      </c>
    </row>
    <row r="8167" spans="1:7" x14ac:dyDescent="0.2">
      <c r="A8167" s="15">
        <v>13925</v>
      </c>
      <c r="B8167" s="15">
        <v>0.15609999999999999</v>
      </c>
      <c r="C8167" s="15" t="s">
        <v>46</v>
      </c>
      <c r="D8167" s="15">
        <v>70000</v>
      </c>
      <c r="E8167" s="15">
        <v>60</v>
      </c>
      <c r="F8167" s="15">
        <v>7</v>
      </c>
      <c r="G8167" s="15">
        <v>0</v>
      </c>
    </row>
    <row r="8168" spans="1:7" x14ac:dyDescent="0.2">
      <c r="A8168" s="15">
        <v>18000</v>
      </c>
      <c r="B8168" s="15">
        <v>0.16289999999999999</v>
      </c>
      <c r="C8168" s="15" t="s">
        <v>46</v>
      </c>
      <c r="D8168" s="15">
        <v>66000</v>
      </c>
      <c r="E8168" s="15">
        <v>60</v>
      </c>
      <c r="F8168" s="15">
        <v>10</v>
      </c>
      <c r="G8168" s="15">
        <v>0</v>
      </c>
    </row>
    <row r="8169" spans="1:7" x14ac:dyDescent="0.2">
      <c r="A8169" s="15">
        <v>12050</v>
      </c>
      <c r="B8169" s="15">
        <v>0.1757</v>
      </c>
      <c r="C8169" s="15" t="s">
        <v>46</v>
      </c>
      <c r="D8169" s="15">
        <v>85000</v>
      </c>
      <c r="E8169" s="15">
        <v>60</v>
      </c>
      <c r="F8169" s="15">
        <v>10</v>
      </c>
      <c r="G8169" s="15">
        <v>0</v>
      </c>
    </row>
    <row r="8170" spans="1:7" x14ac:dyDescent="0.2">
      <c r="A8170" s="15">
        <v>35000</v>
      </c>
      <c r="B8170" s="15">
        <v>0.12989999999999999</v>
      </c>
      <c r="C8170" s="15" t="s">
        <v>46</v>
      </c>
      <c r="D8170" s="15">
        <v>70000</v>
      </c>
      <c r="E8170" s="15">
        <v>60</v>
      </c>
      <c r="F8170" s="15">
        <v>5</v>
      </c>
      <c r="G8170" s="15">
        <v>0</v>
      </c>
    </row>
    <row r="8171" spans="1:7" x14ac:dyDescent="0.2">
      <c r="A8171" s="15">
        <v>9800</v>
      </c>
      <c r="B8171" s="15">
        <v>0.13350000000000001</v>
      </c>
      <c r="C8171" s="15" t="s">
        <v>46</v>
      </c>
      <c r="D8171" s="15">
        <v>21784</v>
      </c>
      <c r="E8171" s="15">
        <v>36</v>
      </c>
      <c r="F8171" s="15">
        <v>2</v>
      </c>
      <c r="G8171" s="15">
        <v>0</v>
      </c>
    </row>
    <row r="8172" spans="1:7" x14ac:dyDescent="0.2">
      <c r="A8172" s="15">
        <v>11125</v>
      </c>
      <c r="B8172" s="15">
        <v>0.1699</v>
      </c>
      <c r="C8172" s="15" t="s">
        <v>44</v>
      </c>
      <c r="D8172" s="15">
        <v>67000</v>
      </c>
      <c r="E8172" s="15">
        <v>36</v>
      </c>
      <c r="F8172" s="15">
        <v>10</v>
      </c>
      <c r="G8172" s="15">
        <v>1</v>
      </c>
    </row>
    <row r="8173" spans="1:7" x14ac:dyDescent="0.2">
      <c r="A8173" s="15">
        <v>16825</v>
      </c>
      <c r="B8173" s="15">
        <v>0.16289999999999999</v>
      </c>
      <c r="C8173" s="15" t="s">
        <v>45</v>
      </c>
      <c r="D8173" s="15">
        <v>110000</v>
      </c>
      <c r="E8173" s="15">
        <v>36</v>
      </c>
      <c r="F8173" s="15">
        <v>1</v>
      </c>
      <c r="G8173" s="15">
        <v>1</v>
      </c>
    </row>
    <row r="8174" spans="1:7" x14ac:dyDescent="0.2">
      <c r="A8174" s="15">
        <v>24000</v>
      </c>
      <c r="B8174" s="15">
        <v>0.1449</v>
      </c>
      <c r="C8174" s="15" t="s">
        <v>46</v>
      </c>
      <c r="D8174" s="15">
        <v>80000</v>
      </c>
      <c r="E8174" s="15">
        <v>60</v>
      </c>
      <c r="F8174" s="15">
        <v>8</v>
      </c>
      <c r="G8174" s="15">
        <v>0</v>
      </c>
    </row>
    <row r="8175" spans="1:7" x14ac:dyDescent="0.2">
      <c r="A8175" s="15">
        <v>15000</v>
      </c>
      <c r="B8175" s="15">
        <v>0.1167</v>
      </c>
      <c r="C8175" s="15" t="s">
        <v>45</v>
      </c>
      <c r="D8175" s="15">
        <v>58000</v>
      </c>
      <c r="E8175" s="15">
        <v>36</v>
      </c>
      <c r="F8175" s="15">
        <v>10</v>
      </c>
      <c r="G8175" s="15">
        <v>0</v>
      </c>
    </row>
    <row r="8176" spans="1:7" x14ac:dyDescent="0.2">
      <c r="A8176" s="15">
        <v>10000</v>
      </c>
      <c r="B8176" s="15">
        <v>7.1199999999999999E-2</v>
      </c>
      <c r="C8176" s="15" t="s">
        <v>46</v>
      </c>
      <c r="D8176" s="15">
        <v>65000</v>
      </c>
      <c r="E8176" s="15">
        <v>36</v>
      </c>
      <c r="F8176" s="15">
        <v>1</v>
      </c>
      <c r="G8176" s="15">
        <v>0</v>
      </c>
    </row>
    <row r="8177" spans="1:7" x14ac:dyDescent="0.2">
      <c r="A8177" s="15">
        <v>10850</v>
      </c>
      <c r="B8177" s="15">
        <v>0.25569999999999998</v>
      </c>
      <c r="C8177" s="15" t="s">
        <v>44</v>
      </c>
      <c r="D8177" s="15">
        <v>36500</v>
      </c>
      <c r="E8177" s="15">
        <v>60</v>
      </c>
      <c r="F8177" s="15">
        <v>4</v>
      </c>
      <c r="G8177" s="15">
        <v>0</v>
      </c>
    </row>
    <row r="8178" spans="1:7" x14ac:dyDescent="0.2">
      <c r="A8178" s="15">
        <v>3000</v>
      </c>
      <c r="B8178" s="15">
        <v>0.1099</v>
      </c>
      <c r="C8178" s="15" t="s">
        <v>45</v>
      </c>
      <c r="D8178" s="15">
        <v>55120</v>
      </c>
      <c r="E8178" s="15">
        <v>36</v>
      </c>
      <c r="F8178" s="15">
        <v>8</v>
      </c>
      <c r="G8178" s="15">
        <v>0</v>
      </c>
    </row>
    <row r="8179" spans="1:7" x14ac:dyDescent="0.2">
      <c r="A8179" s="15">
        <v>2875</v>
      </c>
      <c r="B8179" s="15">
        <v>0.18990000000000001</v>
      </c>
      <c r="C8179" s="15" t="s">
        <v>44</v>
      </c>
      <c r="D8179" s="15">
        <v>36000</v>
      </c>
      <c r="E8179" s="15">
        <v>36</v>
      </c>
      <c r="F8179" s="15">
        <v>0.5</v>
      </c>
      <c r="G8179" s="15">
        <v>0</v>
      </c>
    </row>
    <row r="8180" spans="1:7" x14ac:dyDescent="0.2">
      <c r="A8180" s="15">
        <v>20000</v>
      </c>
      <c r="B8180" s="15">
        <v>0.1449</v>
      </c>
      <c r="C8180" s="15" t="s">
        <v>46</v>
      </c>
      <c r="D8180" s="15">
        <v>96000</v>
      </c>
      <c r="E8180" s="15">
        <v>60</v>
      </c>
      <c r="F8180" s="15">
        <v>10</v>
      </c>
      <c r="G8180" s="15">
        <v>0</v>
      </c>
    </row>
    <row r="8181" spans="1:7" x14ac:dyDescent="0.2">
      <c r="A8181" s="15">
        <v>20000</v>
      </c>
      <c r="B8181" s="15">
        <v>8.3900000000000002E-2</v>
      </c>
      <c r="C8181" s="15" t="s">
        <v>46</v>
      </c>
      <c r="D8181" s="15">
        <v>88150</v>
      </c>
      <c r="E8181" s="15">
        <v>36</v>
      </c>
      <c r="F8181" s="15">
        <v>4</v>
      </c>
      <c r="G8181" s="15">
        <v>0</v>
      </c>
    </row>
    <row r="8182" spans="1:7" x14ac:dyDescent="0.2">
      <c r="A8182" s="15">
        <v>6500</v>
      </c>
      <c r="B8182" s="15">
        <v>6.4899999999999999E-2</v>
      </c>
      <c r="C8182" s="15" t="s">
        <v>46</v>
      </c>
      <c r="D8182" s="15">
        <v>47000</v>
      </c>
      <c r="E8182" s="15">
        <v>36</v>
      </c>
      <c r="F8182" s="15">
        <v>2</v>
      </c>
      <c r="G8182" s="15">
        <v>0</v>
      </c>
    </row>
    <row r="8183" spans="1:7" x14ac:dyDescent="0.2">
      <c r="A8183" s="15">
        <v>5000</v>
      </c>
      <c r="B8183" s="15">
        <v>9.1700000000000004E-2</v>
      </c>
      <c r="C8183" s="15" t="s">
        <v>46</v>
      </c>
      <c r="D8183" s="15">
        <v>95785</v>
      </c>
      <c r="E8183" s="15">
        <v>36</v>
      </c>
      <c r="F8183" s="15">
        <v>10</v>
      </c>
      <c r="G8183" s="15">
        <v>0</v>
      </c>
    </row>
    <row r="8184" spans="1:7" x14ac:dyDescent="0.2">
      <c r="A8184" s="15">
        <v>20000</v>
      </c>
      <c r="B8184" s="15">
        <v>0.13980000000000001</v>
      </c>
      <c r="C8184" s="15" t="s">
        <v>44</v>
      </c>
      <c r="D8184" s="15">
        <v>120000</v>
      </c>
      <c r="E8184" s="15">
        <v>60</v>
      </c>
      <c r="F8184" s="15">
        <v>8</v>
      </c>
      <c r="G8184" s="15">
        <v>0</v>
      </c>
    </row>
    <row r="8185" spans="1:7" x14ac:dyDescent="0.2">
      <c r="A8185" s="15">
        <v>15000</v>
      </c>
      <c r="B8185" s="15">
        <v>6.0299999999999999E-2</v>
      </c>
      <c r="C8185" s="15" t="s">
        <v>46</v>
      </c>
      <c r="D8185" s="15">
        <v>270000</v>
      </c>
      <c r="E8185" s="15">
        <v>36</v>
      </c>
      <c r="F8185" s="15">
        <v>10</v>
      </c>
      <c r="G8185" s="15">
        <v>0</v>
      </c>
    </row>
    <row r="8186" spans="1:7" x14ac:dyDescent="0.2">
      <c r="A8186" s="15">
        <v>7200</v>
      </c>
      <c r="B8186" s="15">
        <v>0.1699</v>
      </c>
      <c r="C8186" s="15" t="s">
        <v>44</v>
      </c>
      <c r="D8186" s="15">
        <v>24000</v>
      </c>
      <c r="E8186" s="15">
        <v>36</v>
      </c>
      <c r="F8186" s="15">
        <v>0.5</v>
      </c>
      <c r="G8186" s="15">
        <v>1</v>
      </c>
    </row>
    <row r="8187" spans="1:7" x14ac:dyDescent="0.2">
      <c r="A8187" s="15">
        <v>18000</v>
      </c>
      <c r="B8187" s="15">
        <v>0.12989999999999999</v>
      </c>
      <c r="C8187" s="15" t="s">
        <v>46</v>
      </c>
      <c r="D8187" s="15">
        <v>50000</v>
      </c>
      <c r="E8187" s="15">
        <v>36</v>
      </c>
      <c r="F8187" s="15">
        <v>10</v>
      </c>
      <c r="G8187" s="15">
        <v>0</v>
      </c>
    </row>
    <row r="8188" spans="1:7" x14ac:dyDescent="0.2">
      <c r="A8188" s="15">
        <v>5000</v>
      </c>
      <c r="B8188" s="15">
        <v>9.1700000000000004E-2</v>
      </c>
      <c r="C8188" s="15" t="s">
        <v>46</v>
      </c>
      <c r="D8188" s="15">
        <v>62500</v>
      </c>
      <c r="E8188" s="15">
        <v>36</v>
      </c>
      <c r="F8188" s="15">
        <v>0.5</v>
      </c>
      <c r="G8188" s="15">
        <v>0</v>
      </c>
    </row>
    <row r="8189" spans="1:7" x14ac:dyDescent="0.2">
      <c r="A8189" s="15">
        <v>1500</v>
      </c>
      <c r="B8189" s="15">
        <v>0.1699</v>
      </c>
      <c r="C8189" s="15" t="s">
        <v>45</v>
      </c>
      <c r="D8189" s="15">
        <v>35000</v>
      </c>
      <c r="E8189" s="15">
        <v>36</v>
      </c>
      <c r="F8189" s="15">
        <v>1</v>
      </c>
      <c r="G8189" s="15">
        <v>0</v>
      </c>
    </row>
    <row r="8190" spans="1:7" x14ac:dyDescent="0.2">
      <c r="A8190" s="15">
        <v>3200</v>
      </c>
      <c r="B8190" s="15">
        <v>0.10150000000000001</v>
      </c>
      <c r="C8190" s="15" t="s">
        <v>46</v>
      </c>
      <c r="D8190" s="15">
        <v>49500</v>
      </c>
      <c r="E8190" s="15">
        <v>36</v>
      </c>
      <c r="F8190" s="15">
        <v>10</v>
      </c>
      <c r="G8190" s="15">
        <v>0</v>
      </c>
    </row>
    <row r="8191" spans="1:7" x14ac:dyDescent="0.2">
      <c r="A8191" s="15">
        <v>2875</v>
      </c>
      <c r="B8191" s="15">
        <v>0.2099</v>
      </c>
      <c r="C8191" s="15" t="s">
        <v>44</v>
      </c>
      <c r="D8191" s="15">
        <v>48000</v>
      </c>
      <c r="E8191" s="15">
        <v>36</v>
      </c>
      <c r="F8191" s="15">
        <v>10</v>
      </c>
      <c r="G8191" s="15">
        <v>1</v>
      </c>
    </row>
    <row r="8192" spans="1:7" x14ac:dyDescent="0.2">
      <c r="A8192" s="15">
        <v>8325</v>
      </c>
      <c r="B8192" s="15">
        <v>0.1757</v>
      </c>
      <c r="C8192" s="15" t="s">
        <v>46</v>
      </c>
      <c r="D8192" s="15">
        <v>31000</v>
      </c>
      <c r="E8192" s="15">
        <v>36</v>
      </c>
      <c r="F8192" s="15">
        <v>2</v>
      </c>
      <c r="G8192" s="15">
        <v>1</v>
      </c>
    </row>
    <row r="8193" spans="1:7" x14ac:dyDescent="0.2">
      <c r="A8193" s="15">
        <v>10800</v>
      </c>
      <c r="B8193" s="15">
        <v>0.14990000000000001</v>
      </c>
      <c r="C8193" s="15" t="s">
        <v>44</v>
      </c>
      <c r="D8193" s="15">
        <v>54000</v>
      </c>
      <c r="E8193" s="15">
        <v>36</v>
      </c>
      <c r="F8193" s="15">
        <v>10</v>
      </c>
      <c r="G8193" s="15">
        <v>1</v>
      </c>
    </row>
    <row r="8194" spans="1:7" x14ac:dyDescent="0.2">
      <c r="A8194" s="15">
        <v>11300</v>
      </c>
      <c r="B8194" s="15">
        <v>0.20200000000000001</v>
      </c>
      <c r="C8194" s="15" t="s">
        <v>46</v>
      </c>
      <c r="D8194" s="15">
        <v>39425</v>
      </c>
      <c r="E8194" s="15">
        <v>36</v>
      </c>
      <c r="F8194" s="15">
        <v>5</v>
      </c>
      <c r="G8194" s="15">
        <v>0</v>
      </c>
    </row>
    <row r="8195" spans="1:7" x14ac:dyDescent="0.2">
      <c r="A8195" s="15">
        <v>16000</v>
      </c>
      <c r="B8195" s="15">
        <v>9.1700000000000004E-2</v>
      </c>
      <c r="C8195" s="15" t="s">
        <v>46</v>
      </c>
      <c r="D8195" s="15">
        <v>58000</v>
      </c>
      <c r="E8195" s="15">
        <v>60</v>
      </c>
      <c r="F8195" s="15">
        <v>10</v>
      </c>
      <c r="G8195" s="15">
        <v>0</v>
      </c>
    </row>
    <row r="8196" spans="1:7" x14ac:dyDescent="0.2">
      <c r="A8196" s="15">
        <v>14000</v>
      </c>
      <c r="B8196" s="15">
        <v>0.1099</v>
      </c>
      <c r="C8196" s="15" t="s">
        <v>46</v>
      </c>
      <c r="D8196" s="15">
        <v>68000</v>
      </c>
      <c r="E8196" s="15">
        <v>36</v>
      </c>
      <c r="F8196" s="15">
        <v>2</v>
      </c>
      <c r="G8196" s="15">
        <v>0</v>
      </c>
    </row>
    <row r="8197" spans="1:7" x14ac:dyDescent="0.2">
      <c r="A8197" s="15">
        <v>6000</v>
      </c>
      <c r="B8197" s="15">
        <v>0.1099</v>
      </c>
      <c r="C8197" s="15" t="s">
        <v>45</v>
      </c>
      <c r="D8197" s="15">
        <v>80000</v>
      </c>
      <c r="E8197" s="15">
        <v>36</v>
      </c>
      <c r="F8197" s="15">
        <v>10</v>
      </c>
      <c r="G8197" s="15">
        <v>0</v>
      </c>
    </row>
    <row r="8198" spans="1:7" x14ac:dyDescent="0.2">
      <c r="A8198" s="15">
        <v>18000</v>
      </c>
      <c r="B8198" s="15">
        <v>0.10150000000000001</v>
      </c>
      <c r="C8198" s="15" t="s">
        <v>44</v>
      </c>
      <c r="D8198" s="15">
        <v>60000</v>
      </c>
      <c r="E8198" s="15">
        <v>36</v>
      </c>
      <c r="F8198" s="15">
        <v>1</v>
      </c>
      <c r="G8198" s="15">
        <v>0</v>
      </c>
    </row>
    <row r="8199" spans="1:7" x14ac:dyDescent="0.2">
      <c r="A8199" s="15">
        <v>6000</v>
      </c>
      <c r="B8199" s="15">
        <v>0.13350000000000001</v>
      </c>
      <c r="C8199" s="15" t="s">
        <v>44</v>
      </c>
      <c r="D8199" s="15">
        <v>33000</v>
      </c>
      <c r="E8199" s="15">
        <v>36</v>
      </c>
      <c r="F8199" s="15">
        <v>10</v>
      </c>
      <c r="G8199" s="15">
        <v>0</v>
      </c>
    </row>
    <row r="8200" spans="1:7" x14ac:dyDescent="0.2">
      <c r="A8200" s="15">
        <v>25000</v>
      </c>
      <c r="B8200" s="15">
        <v>0.1449</v>
      </c>
      <c r="C8200" s="15" t="s">
        <v>44</v>
      </c>
      <c r="D8200" s="15">
        <v>75000</v>
      </c>
      <c r="E8200" s="15">
        <v>60</v>
      </c>
      <c r="F8200" s="15">
        <v>10</v>
      </c>
      <c r="G8200" s="15">
        <v>0</v>
      </c>
    </row>
    <row r="8201" spans="1:7" x14ac:dyDescent="0.2">
      <c r="A8201" s="15">
        <v>12000</v>
      </c>
      <c r="B8201" s="15">
        <v>0.15609999999999999</v>
      </c>
      <c r="C8201" s="15" t="s">
        <v>44</v>
      </c>
      <c r="D8201" s="15">
        <v>48000</v>
      </c>
      <c r="E8201" s="15">
        <v>60</v>
      </c>
      <c r="F8201" s="15">
        <v>3</v>
      </c>
      <c r="G8201" s="15">
        <v>0</v>
      </c>
    </row>
    <row r="8202" spans="1:7" x14ac:dyDescent="0.2">
      <c r="A8202" s="15">
        <v>5200</v>
      </c>
      <c r="B8202" s="15">
        <v>0.1449</v>
      </c>
      <c r="C8202" s="15" t="s">
        <v>44</v>
      </c>
      <c r="D8202" s="15">
        <v>70000</v>
      </c>
      <c r="E8202" s="15">
        <v>36</v>
      </c>
      <c r="F8202" s="15">
        <v>10</v>
      </c>
      <c r="G8202" s="15">
        <v>0</v>
      </c>
    </row>
    <row r="8203" spans="1:7" x14ac:dyDescent="0.2">
      <c r="A8203" s="15">
        <v>7600</v>
      </c>
      <c r="B8203" s="15">
        <v>7.6899999999999996E-2</v>
      </c>
      <c r="C8203" s="15" t="s">
        <v>46</v>
      </c>
      <c r="D8203" s="15">
        <v>95000</v>
      </c>
      <c r="E8203" s="15">
        <v>36</v>
      </c>
      <c r="F8203" s="15">
        <v>10</v>
      </c>
      <c r="G8203" s="15">
        <v>0</v>
      </c>
    </row>
    <row r="8204" spans="1:7" x14ac:dyDescent="0.2">
      <c r="A8204" s="15">
        <v>10000</v>
      </c>
      <c r="B8204" s="15">
        <v>8.3900000000000002E-2</v>
      </c>
      <c r="C8204" s="15" t="s">
        <v>45</v>
      </c>
      <c r="D8204" s="15">
        <v>97766</v>
      </c>
      <c r="E8204" s="15">
        <v>36</v>
      </c>
      <c r="F8204" s="15">
        <v>10</v>
      </c>
      <c r="G8204" s="15">
        <v>0</v>
      </c>
    </row>
    <row r="8205" spans="1:7" x14ac:dyDescent="0.2">
      <c r="A8205" s="15">
        <v>4000</v>
      </c>
      <c r="B8205" s="15">
        <v>0.18240000000000001</v>
      </c>
      <c r="C8205" s="15" t="s">
        <v>44</v>
      </c>
      <c r="D8205" s="15">
        <v>70000</v>
      </c>
      <c r="E8205" s="15">
        <v>36</v>
      </c>
      <c r="F8205" s="15">
        <v>5</v>
      </c>
      <c r="G8205" s="15">
        <v>0</v>
      </c>
    </row>
    <row r="8206" spans="1:7" x14ac:dyDescent="0.2">
      <c r="A8206" s="15">
        <v>9000</v>
      </c>
      <c r="B8206" s="15">
        <v>0.1167</v>
      </c>
      <c r="C8206" s="15" t="s">
        <v>44</v>
      </c>
      <c r="D8206" s="15">
        <v>30000</v>
      </c>
      <c r="E8206" s="15">
        <v>36</v>
      </c>
      <c r="F8206" s="15">
        <v>10</v>
      </c>
      <c r="G8206" s="15">
        <v>0</v>
      </c>
    </row>
    <row r="8207" spans="1:7" x14ac:dyDescent="0.2">
      <c r="A8207" s="15">
        <v>17000</v>
      </c>
      <c r="B8207" s="15">
        <v>0.18240000000000001</v>
      </c>
      <c r="C8207" s="15" t="s">
        <v>44</v>
      </c>
      <c r="D8207" s="15">
        <v>55000</v>
      </c>
      <c r="E8207" s="15">
        <v>60</v>
      </c>
      <c r="F8207" s="15">
        <v>0.5</v>
      </c>
      <c r="G8207" s="15">
        <v>1</v>
      </c>
    </row>
    <row r="8208" spans="1:7" x14ac:dyDescent="0.2">
      <c r="A8208" s="15">
        <v>20000</v>
      </c>
      <c r="B8208" s="15">
        <v>9.1700000000000004E-2</v>
      </c>
      <c r="C8208" s="15" t="s">
        <v>46</v>
      </c>
      <c r="D8208" s="15">
        <v>56000</v>
      </c>
      <c r="E8208" s="15">
        <v>36</v>
      </c>
      <c r="F8208" s="15">
        <v>10</v>
      </c>
      <c r="G8208" s="15">
        <v>0</v>
      </c>
    </row>
    <row r="8209" spans="1:7" x14ac:dyDescent="0.2">
      <c r="A8209" s="15">
        <v>35000</v>
      </c>
      <c r="B8209" s="15">
        <v>0.1167</v>
      </c>
      <c r="C8209" s="15" t="s">
        <v>46</v>
      </c>
      <c r="D8209" s="15">
        <v>92000</v>
      </c>
      <c r="E8209" s="15">
        <v>60</v>
      </c>
      <c r="F8209" s="15">
        <v>10</v>
      </c>
      <c r="G8209" s="15">
        <v>0</v>
      </c>
    </row>
    <row r="8210" spans="1:7" x14ac:dyDescent="0.2">
      <c r="A8210" s="15">
        <v>12825</v>
      </c>
      <c r="B8210" s="15">
        <v>0.1757</v>
      </c>
      <c r="C8210" s="15" t="s">
        <v>44</v>
      </c>
      <c r="D8210" s="15">
        <v>38000</v>
      </c>
      <c r="E8210" s="15">
        <v>36</v>
      </c>
      <c r="F8210" s="15">
        <v>1</v>
      </c>
      <c r="G8210" s="15">
        <v>0</v>
      </c>
    </row>
    <row r="8211" spans="1:7" x14ac:dyDescent="0.2">
      <c r="A8211" s="15">
        <v>13600</v>
      </c>
      <c r="B8211" s="15">
        <v>0.14990000000000001</v>
      </c>
      <c r="C8211" s="15" t="s">
        <v>46</v>
      </c>
      <c r="D8211" s="15">
        <v>90000</v>
      </c>
      <c r="E8211" s="15">
        <v>36</v>
      </c>
      <c r="F8211" s="15">
        <v>10</v>
      </c>
      <c r="G8211" s="15">
        <v>0</v>
      </c>
    </row>
    <row r="8212" spans="1:7" x14ac:dyDescent="0.2">
      <c r="A8212" s="15">
        <v>24575</v>
      </c>
      <c r="B8212" s="15">
        <v>0.1099</v>
      </c>
      <c r="C8212" s="15" t="s">
        <v>46</v>
      </c>
      <c r="D8212" s="15">
        <v>66820</v>
      </c>
      <c r="E8212" s="15">
        <v>36</v>
      </c>
      <c r="F8212" s="15">
        <v>10</v>
      </c>
      <c r="G8212" s="15">
        <v>0</v>
      </c>
    </row>
    <row r="8213" spans="1:7" x14ac:dyDescent="0.2">
      <c r="A8213" s="15">
        <v>3600</v>
      </c>
      <c r="B8213" s="15">
        <v>0.15609999999999999</v>
      </c>
      <c r="C8213" s="15" t="s">
        <v>46</v>
      </c>
      <c r="D8213" s="15">
        <v>35000</v>
      </c>
      <c r="E8213" s="15">
        <v>36</v>
      </c>
      <c r="F8213" s="15">
        <v>5</v>
      </c>
      <c r="G8213" s="15">
        <v>1</v>
      </c>
    </row>
    <row r="8214" spans="1:7" x14ac:dyDescent="0.2">
      <c r="A8214" s="15">
        <v>4800</v>
      </c>
      <c r="B8214" s="15">
        <v>9.1700000000000004E-2</v>
      </c>
      <c r="C8214" s="15" t="s">
        <v>46</v>
      </c>
      <c r="D8214" s="15">
        <v>75000</v>
      </c>
      <c r="E8214" s="15">
        <v>36</v>
      </c>
      <c r="F8214" s="15">
        <v>8</v>
      </c>
      <c r="G8214" s="15">
        <v>1</v>
      </c>
    </row>
    <row r="8215" spans="1:7" x14ac:dyDescent="0.2">
      <c r="A8215" s="15">
        <v>24450</v>
      </c>
      <c r="B8215" s="15">
        <v>0.1757</v>
      </c>
      <c r="C8215" s="15" t="s">
        <v>46</v>
      </c>
      <c r="D8215" s="15">
        <v>49000</v>
      </c>
      <c r="E8215" s="15">
        <v>60</v>
      </c>
      <c r="F8215" s="15">
        <v>8</v>
      </c>
      <c r="G8215" s="15">
        <v>1</v>
      </c>
    </row>
    <row r="8216" spans="1:7" x14ac:dyDescent="0.2">
      <c r="A8216" s="15">
        <v>6925</v>
      </c>
      <c r="B8216" s="15">
        <v>0.18990000000000001</v>
      </c>
      <c r="C8216" s="15" t="s">
        <v>44</v>
      </c>
      <c r="D8216" s="15">
        <v>66560</v>
      </c>
      <c r="E8216" s="15">
        <v>36</v>
      </c>
      <c r="F8216" s="15">
        <v>1</v>
      </c>
      <c r="G8216" s="15">
        <v>0</v>
      </c>
    </row>
    <row r="8217" spans="1:7" x14ac:dyDescent="0.2">
      <c r="A8217" s="15">
        <v>4000</v>
      </c>
      <c r="B8217" s="15">
        <v>0.14990000000000001</v>
      </c>
      <c r="C8217" s="15" t="s">
        <v>44</v>
      </c>
      <c r="D8217" s="15">
        <v>30000</v>
      </c>
      <c r="E8217" s="15">
        <v>36</v>
      </c>
      <c r="F8217" s="15">
        <v>0.5</v>
      </c>
      <c r="G8217" s="15">
        <v>0</v>
      </c>
    </row>
    <row r="8218" spans="1:7" x14ac:dyDescent="0.2">
      <c r="A8218" s="15">
        <v>11000</v>
      </c>
      <c r="B8218" s="15">
        <v>0.15609999999999999</v>
      </c>
      <c r="C8218" s="15" t="s">
        <v>44</v>
      </c>
      <c r="D8218" s="15">
        <v>70000</v>
      </c>
      <c r="E8218" s="15">
        <v>36</v>
      </c>
      <c r="F8218" s="15">
        <v>6</v>
      </c>
      <c r="G8218" s="15">
        <v>0</v>
      </c>
    </row>
    <row r="8219" spans="1:7" x14ac:dyDescent="0.2">
      <c r="A8219" s="15">
        <v>16000</v>
      </c>
      <c r="B8219" s="15">
        <v>0.2215</v>
      </c>
      <c r="C8219" s="15" t="s">
        <v>46</v>
      </c>
      <c r="D8219" s="15">
        <v>165000</v>
      </c>
      <c r="E8219" s="15">
        <v>60</v>
      </c>
      <c r="F8219" s="15">
        <v>1</v>
      </c>
      <c r="G8219" s="15">
        <v>1</v>
      </c>
    </row>
    <row r="8220" spans="1:7" x14ac:dyDescent="0.2">
      <c r="A8220" s="15">
        <v>10000</v>
      </c>
      <c r="B8220" s="15">
        <v>0.13980000000000001</v>
      </c>
      <c r="C8220" s="15" t="s">
        <v>46</v>
      </c>
      <c r="D8220" s="15">
        <v>45000</v>
      </c>
      <c r="E8220" s="15">
        <v>60</v>
      </c>
      <c r="F8220" s="15">
        <v>4</v>
      </c>
      <c r="G8220" s="15">
        <v>0</v>
      </c>
    </row>
    <row r="8221" spans="1:7" x14ac:dyDescent="0.2">
      <c r="A8221" s="15">
        <v>12000</v>
      </c>
      <c r="B8221" s="15">
        <v>0.1757</v>
      </c>
      <c r="C8221" s="15" t="s">
        <v>44</v>
      </c>
      <c r="D8221" s="15">
        <v>50000</v>
      </c>
      <c r="E8221" s="15">
        <v>36</v>
      </c>
      <c r="F8221" s="15">
        <v>8</v>
      </c>
      <c r="G8221" s="15">
        <v>0</v>
      </c>
    </row>
    <row r="8222" spans="1:7" x14ac:dyDescent="0.2">
      <c r="A8222" s="15">
        <v>10000</v>
      </c>
      <c r="B8222" s="15">
        <v>0.1099</v>
      </c>
      <c r="C8222" s="15" t="s">
        <v>44</v>
      </c>
      <c r="D8222" s="15">
        <v>45000</v>
      </c>
      <c r="E8222" s="15">
        <v>36</v>
      </c>
      <c r="F8222" s="15">
        <v>4</v>
      </c>
      <c r="G8222" s="15">
        <v>0</v>
      </c>
    </row>
    <row r="8223" spans="1:7" x14ac:dyDescent="0.2">
      <c r="A8223" s="15">
        <v>13600</v>
      </c>
      <c r="B8223" s="15">
        <v>0.1167</v>
      </c>
      <c r="C8223" s="15" t="s">
        <v>44</v>
      </c>
      <c r="D8223" s="15">
        <v>73000</v>
      </c>
      <c r="E8223" s="15">
        <v>36</v>
      </c>
      <c r="F8223" s="15">
        <v>7</v>
      </c>
      <c r="G8223" s="15">
        <v>1</v>
      </c>
    </row>
    <row r="8224" spans="1:7" x14ac:dyDescent="0.2">
      <c r="A8224" s="15">
        <v>6250</v>
      </c>
      <c r="B8224" s="15">
        <v>6.4899999999999999E-2</v>
      </c>
      <c r="C8224" s="15" t="s">
        <v>44</v>
      </c>
      <c r="D8224" s="15">
        <v>30000</v>
      </c>
      <c r="E8224" s="15">
        <v>36</v>
      </c>
      <c r="F8224" s="15">
        <v>2</v>
      </c>
      <c r="G8224" s="15">
        <v>1</v>
      </c>
    </row>
    <row r="8225" spans="1:7" x14ac:dyDescent="0.2">
      <c r="A8225" s="15">
        <v>20000</v>
      </c>
      <c r="B8225" s="15">
        <v>0.13980000000000001</v>
      </c>
      <c r="C8225" s="15" t="s">
        <v>46</v>
      </c>
      <c r="D8225" s="15">
        <v>45000</v>
      </c>
      <c r="E8225" s="15">
        <v>36</v>
      </c>
      <c r="F8225" s="15">
        <v>4</v>
      </c>
      <c r="G8225" s="15">
        <v>0</v>
      </c>
    </row>
    <row r="8226" spans="1:7" x14ac:dyDescent="0.2">
      <c r="A8226" s="15">
        <v>6000</v>
      </c>
      <c r="B8226" s="15">
        <v>0.13980000000000001</v>
      </c>
      <c r="C8226" s="15" t="s">
        <v>44</v>
      </c>
      <c r="D8226" s="15">
        <v>40000</v>
      </c>
      <c r="E8226" s="15">
        <v>36</v>
      </c>
      <c r="F8226" s="15">
        <v>2</v>
      </c>
      <c r="G8226" s="15">
        <v>0</v>
      </c>
    </row>
    <row r="8227" spans="1:7" x14ac:dyDescent="0.2">
      <c r="A8227" s="15">
        <v>35000</v>
      </c>
      <c r="B8227" s="15">
        <v>0.23430000000000001</v>
      </c>
      <c r="C8227" s="15" t="s">
        <v>46</v>
      </c>
      <c r="D8227" s="15">
        <v>105000</v>
      </c>
      <c r="E8227" s="15">
        <v>60</v>
      </c>
      <c r="F8227" s="15">
        <v>10</v>
      </c>
      <c r="G8227" s="15">
        <v>0</v>
      </c>
    </row>
    <row r="8228" spans="1:7" x14ac:dyDescent="0.2">
      <c r="A8228" s="15">
        <v>10000</v>
      </c>
      <c r="B8228" s="15">
        <v>0.1449</v>
      </c>
      <c r="C8228" s="15" t="s">
        <v>46</v>
      </c>
      <c r="D8228" s="15">
        <v>60000</v>
      </c>
      <c r="E8228" s="15">
        <v>60</v>
      </c>
      <c r="F8228" s="15">
        <v>10</v>
      </c>
      <c r="G8228" s="15">
        <v>0</v>
      </c>
    </row>
    <row r="8229" spans="1:7" x14ac:dyDescent="0.2">
      <c r="A8229" s="15">
        <v>15000</v>
      </c>
      <c r="B8229" s="15">
        <v>0.18240000000000001</v>
      </c>
      <c r="C8229" s="15" t="s">
        <v>44</v>
      </c>
      <c r="D8229" s="15">
        <v>60000</v>
      </c>
      <c r="E8229" s="15">
        <v>60</v>
      </c>
      <c r="F8229" s="15">
        <v>0.5</v>
      </c>
      <c r="G8229" s="15">
        <v>1</v>
      </c>
    </row>
    <row r="8230" spans="1:7" x14ac:dyDescent="0.2">
      <c r="A8230" s="15">
        <v>10725</v>
      </c>
      <c r="B8230" s="15">
        <v>0.18240000000000001</v>
      </c>
      <c r="C8230" s="15" t="s">
        <v>44</v>
      </c>
      <c r="D8230" s="15">
        <v>30000</v>
      </c>
      <c r="E8230" s="15">
        <v>36</v>
      </c>
      <c r="F8230" s="15">
        <v>2</v>
      </c>
      <c r="G8230" s="15">
        <v>1</v>
      </c>
    </row>
    <row r="8231" spans="1:7" x14ac:dyDescent="0.2">
      <c r="A8231" s="15">
        <v>18000</v>
      </c>
      <c r="B8231" s="15">
        <v>0.1249</v>
      </c>
      <c r="C8231" s="15" t="s">
        <v>44</v>
      </c>
      <c r="D8231" s="16">
        <v>100000</v>
      </c>
      <c r="E8231" s="15">
        <v>36</v>
      </c>
      <c r="F8231" s="15">
        <v>1</v>
      </c>
      <c r="G8231" s="15">
        <v>0</v>
      </c>
    </row>
    <row r="8232" spans="1:7" x14ac:dyDescent="0.2">
      <c r="A8232" s="15">
        <v>14000</v>
      </c>
      <c r="B8232" s="15">
        <v>0.13980000000000001</v>
      </c>
      <c r="C8232" s="15" t="s">
        <v>44</v>
      </c>
      <c r="D8232" s="15">
        <v>55000</v>
      </c>
      <c r="E8232" s="15">
        <v>36</v>
      </c>
      <c r="F8232" s="15">
        <v>2</v>
      </c>
      <c r="G8232" s="15">
        <v>1</v>
      </c>
    </row>
    <row r="8233" spans="1:7" x14ac:dyDescent="0.2">
      <c r="A8233" s="15">
        <v>19350</v>
      </c>
      <c r="B8233" s="15">
        <v>0.12989999999999999</v>
      </c>
      <c r="C8233" s="15" t="s">
        <v>44</v>
      </c>
      <c r="D8233" s="15">
        <v>150000</v>
      </c>
      <c r="E8233" s="15">
        <v>36</v>
      </c>
      <c r="F8233" s="15">
        <v>7</v>
      </c>
      <c r="G8233" s="15">
        <v>1</v>
      </c>
    </row>
    <row r="8234" spans="1:7" x14ac:dyDescent="0.2">
      <c r="A8234" s="15">
        <v>15825</v>
      </c>
      <c r="B8234" s="15">
        <v>0.245</v>
      </c>
      <c r="C8234" s="15" t="s">
        <v>45</v>
      </c>
      <c r="D8234" s="15">
        <v>52988</v>
      </c>
      <c r="E8234" s="15">
        <v>60</v>
      </c>
      <c r="F8234" s="15">
        <v>10</v>
      </c>
      <c r="G8234" s="15">
        <v>1</v>
      </c>
    </row>
    <row r="8235" spans="1:7" x14ac:dyDescent="0.2">
      <c r="A8235" s="15">
        <v>30000</v>
      </c>
      <c r="B8235" s="15">
        <v>0.24990000000000001</v>
      </c>
      <c r="C8235" s="15" t="s">
        <v>44</v>
      </c>
      <c r="D8235" s="15">
        <v>78000</v>
      </c>
      <c r="E8235" s="15">
        <v>60</v>
      </c>
      <c r="F8235" s="15">
        <v>0.5</v>
      </c>
      <c r="G8235" s="15">
        <v>1</v>
      </c>
    </row>
    <row r="8236" spans="1:7" x14ac:dyDescent="0.2">
      <c r="A8236" s="15">
        <v>8400</v>
      </c>
      <c r="B8236" s="15">
        <v>0.18990000000000001</v>
      </c>
      <c r="C8236" s="15" t="s">
        <v>46</v>
      </c>
      <c r="D8236" s="15">
        <v>37000</v>
      </c>
      <c r="E8236" s="15">
        <v>36</v>
      </c>
      <c r="F8236" s="15">
        <v>2</v>
      </c>
      <c r="G8236" s="15">
        <v>0</v>
      </c>
    </row>
    <row r="8237" spans="1:7" x14ac:dyDescent="0.2">
      <c r="A8237" s="15">
        <v>22000</v>
      </c>
      <c r="B8237" s="15">
        <v>0.1099</v>
      </c>
      <c r="C8237" s="15" t="s">
        <v>44</v>
      </c>
      <c r="D8237" s="16">
        <v>100000</v>
      </c>
      <c r="E8237" s="15">
        <v>60</v>
      </c>
      <c r="F8237" s="15">
        <v>10</v>
      </c>
      <c r="G8237" s="15">
        <v>0</v>
      </c>
    </row>
    <row r="8238" spans="1:7" x14ac:dyDescent="0.2">
      <c r="A8238" s="15">
        <v>5000</v>
      </c>
      <c r="B8238" s="15">
        <v>6.4899999999999999E-2</v>
      </c>
      <c r="C8238" s="15" t="s">
        <v>46</v>
      </c>
      <c r="D8238" s="16">
        <v>100000</v>
      </c>
      <c r="E8238" s="15">
        <v>36</v>
      </c>
      <c r="F8238" s="15">
        <v>10</v>
      </c>
      <c r="G8238" s="15">
        <v>0</v>
      </c>
    </row>
    <row r="8239" spans="1:7" x14ac:dyDescent="0.2">
      <c r="A8239" s="15">
        <v>20050</v>
      </c>
      <c r="B8239" s="15">
        <v>0.23430000000000001</v>
      </c>
      <c r="C8239" s="15" t="s">
        <v>46</v>
      </c>
      <c r="D8239" s="15">
        <v>57000</v>
      </c>
      <c r="E8239" s="15">
        <v>60</v>
      </c>
      <c r="F8239" s="15">
        <v>4</v>
      </c>
      <c r="G8239" s="15">
        <v>1</v>
      </c>
    </row>
    <row r="8240" spans="1:7" x14ac:dyDescent="0.2">
      <c r="A8240" s="15">
        <v>21000</v>
      </c>
      <c r="B8240" s="15">
        <v>0.1167</v>
      </c>
      <c r="C8240" s="15" t="s">
        <v>46</v>
      </c>
      <c r="D8240" s="15">
        <v>250000</v>
      </c>
      <c r="E8240" s="15">
        <v>36</v>
      </c>
      <c r="F8240" s="15">
        <v>2</v>
      </c>
      <c r="G8240" s="15">
        <v>0</v>
      </c>
    </row>
    <row r="8241" spans="1:7" x14ac:dyDescent="0.2">
      <c r="A8241" s="15">
        <v>6000</v>
      </c>
      <c r="B8241" s="15">
        <v>0.15609999999999999</v>
      </c>
      <c r="C8241" s="15" t="s">
        <v>44</v>
      </c>
      <c r="D8241" s="15">
        <v>33810</v>
      </c>
      <c r="E8241" s="15">
        <v>36</v>
      </c>
      <c r="F8241" s="15">
        <v>5</v>
      </c>
      <c r="G8241" s="15">
        <v>1</v>
      </c>
    </row>
    <row r="8242" spans="1:7" x14ac:dyDescent="0.2">
      <c r="A8242" s="15">
        <v>9600</v>
      </c>
      <c r="B8242" s="15">
        <v>0.10150000000000001</v>
      </c>
      <c r="C8242" s="15" t="s">
        <v>46</v>
      </c>
      <c r="D8242" s="15">
        <v>165000</v>
      </c>
      <c r="E8242" s="15">
        <v>36</v>
      </c>
      <c r="F8242" s="15">
        <v>8</v>
      </c>
      <c r="G8242" s="15">
        <v>1</v>
      </c>
    </row>
    <row r="8243" spans="1:7" x14ac:dyDescent="0.2">
      <c r="A8243" s="15">
        <v>15000</v>
      </c>
      <c r="B8243" s="15">
        <v>0.13980000000000001</v>
      </c>
      <c r="C8243" s="15" t="s">
        <v>46</v>
      </c>
      <c r="D8243" s="16">
        <v>100000</v>
      </c>
      <c r="E8243" s="15">
        <v>36</v>
      </c>
      <c r="F8243" s="15">
        <v>10</v>
      </c>
      <c r="G8243" s="15">
        <v>0</v>
      </c>
    </row>
    <row r="8244" spans="1:7" x14ac:dyDescent="0.2">
      <c r="A8244" s="15">
        <v>12000</v>
      </c>
      <c r="B8244" s="15">
        <v>6.4899999999999999E-2</v>
      </c>
      <c r="C8244" s="15" t="s">
        <v>46</v>
      </c>
      <c r="D8244" s="15">
        <v>60000</v>
      </c>
      <c r="E8244" s="15">
        <v>36</v>
      </c>
      <c r="F8244" s="15">
        <v>10</v>
      </c>
      <c r="G8244" s="15">
        <v>0</v>
      </c>
    </row>
    <row r="8245" spans="1:7" x14ac:dyDescent="0.2">
      <c r="A8245" s="15">
        <v>6000</v>
      </c>
      <c r="B8245" s="15">
        <v>7.6899999999999996E-2</v>
      </c>
      <c r="C8245" s="15" t="s">
        <v>44</v>
      </c>
      <c r="D8245" s="15">
        <v>56000</v>
      </c>
      <c r="E8245" s="15">
        <v>36</v>
      </c>
      <c r="F8245" s="15">
        <v>10</v>
      </c>
      <c r="G8245" s="15">
        <v>0</v>
      </c>
    </row>
    <row r="8246" spans="1:7" x14ac:dyDescent="0.2">
      <c r="A8246" s="15">
        <v>25000</v>
      </c>
      <c r="B8246" s="15">
        <v>0.1099</v>
      </c>
      <c r="C8246" s="15" t="s">
        <v>46</v>
      </c>
      <c r="D8246" s="15">
        <v>138000</v>
      </c>
      <c r="E8246" s="15">
        <v>36</v>
      </c>
      <c r="F8246" s="15">
        <v>10</v>
      </c>
      <c r="G8246" s="15">
        <v>0</v>
      </c>
    </row>
    <row r="8247" spans="1:7" x14ac:dyDescent="0.2">
      <c r="A8247" s="15">
        <v>2500</v>
      </c>
      <c r="B8247" s="15">
        <v>0.19520000000000001</v>
      </c>
      <c r="C8247" s="15" t="s">
        <v>45</v>
      </c>
      <c r="D8247" s="15">
        <v>94500</v>
      </c>
      <c r="E8247" s="15">
        <v>36</v>
      </c>
      <c r="F8247" s="15">
        <v>6</v>
      </c>
      <c r="G8247" s="15">
        <v>0</v>
      </c>
    </row>
    <row r="8248" spans="1:7" x14ac:dyDescent="0.2">
      <c r="A8248" s="15">
        <v>8225</v>
      </c>
      <c r="B8248" s="15">
        <v>0.1449</v>
      </c>
      <c r="C8248" s="15" t="s">
        <v>45</v>
      </c>
      <c r="D8248" s="15">
        <v>50000</v>
      </c>
      <c r="E8248" s="15">
        <v>36</v>
      </c>
      <c r="F8248" s="15">
        <v>10</v>
      </c>
      <c r="G8248" s="15">
        <v>0</v>
      </c>
    </row>
    <row r="8249" spans="1:7" x14ac:dyDescent="0.2">
      <c r="A8249" s="15">
        <v>10200</v>
      </c>
      <c r="B8249" s="15">
        <v>0.1167</v>
      </c>
      <c r="C8249" s="15" t="s">
        <v>46</v>
      </c>
      <c r="D8249" s="15">
        <v>82000</v>
      </c>
      <c r="E8249" s="15">
        <v>36</v>
      </c>
      <c r="F8249" s="15">
        <v>3</v>
      </c>
      <c r="G8249" s="15">
        <v>0</v>
      </c>
    </row>
    <row r="8250" spans="1:7" x14ac:dyDescent="0.2">
      <c r="A8250" s="15">
        <v>18000</v>
      </c>
      <c r="B8250" s="15">
        <v>0.1099</v>
      </c>
      <c r="C8250" s="15" t="s">
        <v>46</v>
      </c>
      <c r="D8250" s="15">
        <v>60000</v>
      </c>
      <c r="E8250" s="15">
        <v>36</v>
      </c>
      <c r="F8250" s="15">
        <v>6</v>
      </c>
      <c r="G8250" s="15">
        <v>0</v>
      </c>
    </row>
    <row r="8251" spans="1:7" x14ac:dyDescent="0.2">
      <c r="A8251" s="15">
        <v>8425</v>
      </c>
      <c r="B8251" s="15">
        <v>0.2215</v>
      </c>
      <c r="C8251" s="15" t="s">
        <v>44</v>
      </c>
      <c r="D8251" s="15">
        <v>35000</v>
      </c>
      <c r="E8251" s="15">
        <v>36</v>
      </c>
      <c r="F8251" s="15">
        <v>1</v>
      </c>
      <c r="G8251" s="15">
        <v>1</v>
      </c>
    </row>
    <row r="8252" spans="1:7" x14ac:dyDescent="0.2">
      <c r="A8252" s="15">
        <v>10000</v>
      </c>
      <c r="B8252" s="15">
        <v>0.19520000000000001</v>
      </c>
      <c r="C8252" s="15" t="s">
        <v>44</v>
      </c>
      <c r="D8252" s="15">
        <v>35000</v>
      </c>
      <c r="E8252" s="15">
        <v>60</v>
      </c>
      <c r="F8252" s="15">
        <v>5</v>
      </c>
      <c r="G8252" s="15">
        <v>0</v>
      </c>
    </row>
    <row r="8253" spans="1:7" x14ac:dyDescent="0.2">
      <c r="A8253" s="15">
        <v>13000</v>
      </c>
      <c r="B8253" s="15">
        <v>6.0299999999999999E-2</v>
      </c>
      <c r="C8253" s="15" t="s">
        <v>46</v>
      </c>
      <c r="D8253" s="15">
        <v>71000</v>
      </c>
      <c r="E8253" s="15">
        <v>36</v>
      </c>
      <c r="F8253" s="15">
        <v>10</v>
      </c>
      <c r="G8253" s="15">
        <v>0</v>
      </c>
    </row>
    <row r="8254" spans="1:7" x14ac:dyDescent="0.2">
      <c r="A8254" s="15">
        <v>9000</v>
      </c>
      <c r="B8254" s="15">
        <v>0.13350000000000001</v>
      </c>
      <c r="C8254" s="15" t="s">
        <v>46</v>
      </c>
      <c r="D8254" s="15">
        <v>45000</v>
      </c>
      <c r="E8254" s="15">
        <v>36</v>
      </c>
      <c r="F8254" s="15">
        <v>7</v>
      </c>
      <c r="G8254" s="15">
        <v>0</v>
      </c>
    </row>
    <row r="8255" spans="1:7" x14ac:dyDescent="0.2">
      <c r="A8255" s="15">
        <v>9400</v>
      </c>
      <c r="B8255" s="15">
        <v>0.16289999999999999</v>
      </c>
      <c r="C8255" s="15" t="s">
        <v>46</v>
      </c>
      <c r="D8255" s="15">
        <v>40000</v>
      </c>
      <c r="E8255" s="15">
        <v>36</v>
      </c>
      <c r="F8255" s="15">
        <v>9</v>
      </c>
      <c r="G8255" s="15">
        <v>0</v>
      </c>
    </row>
    <row r="8256" spans="1:7" x14ac:dyDescent="0.2">
      <c r="A8256" s="15">
        <v>18000</v>
      </c>
      <c r="B8256" s="15">
        <v>0.15609999999999999</v>
      </c>
      <c r="C8256" s="15" t="s">
        <v>44</v>
      </c>
      <c r="D8256" s="15">
        <v>72000</v>
      </c>
      <c r="E8256" s="15">
        <v>60</v>
      </c>
      <c r="F8256" s="15">
        <v>2</v>
      </c>
      <c r="G8256" s="15">
        <v>0</v>
      </c>
    </row>
    <row r="8257" spans="1:7" x14ac:dyDescent="0.2">
      <c r="A8257" s="15">
        <v>6000</v>
      </c>
      <c r="B8257" s="15">
        <v>0.14990000000000001</v>
      </c>
      <c r="C8257" s="15" t="s">
        <v>44</v>
      </c>
      <c r="D8257" s="15">
        <v>40000</v>
      </c>
      <c r="E8257" s="15">
        <v>36</v>
      </c>
      <c r="F8257" s="15">
        <v>3</v>
      </c>
      <c r="G8257" s="15">
        <v>0</v>
      </c>
    </row>
    <row r="8258" spans="1:7" x14ac:dyDescent="0.2">
      <c r="A8258" s="15">
        <v>17600</v>
      </c>
      <c r="B8258" s="15">
        <v>0.1099</v>
      </c>
      <c r="C8258" s="15" t="s">
        <v>46</v>
      </c>
      <c r="D8258" s="15">
        <v>101000</v>
      </c>
      <c r="E8258" s="15">
        <v>36</v>
      </c>
      <c r="F8258" s="15">
        <v>10</v>
      </c>
      <c r="G8258" s="15">
        <v>0</v>
      </c>
    </row>
    <row r="8259" spans="1:7" x14ac:dyDescent="0.2">
      <c r="A8259" s="15">
        <v>8350</v>
      </c>
      <c r="B8259" s="15">
        <v>0.1449</v>
      </c>
      <c r="C8259" s="15" t="s">
        <v>46</v>
      </c>
      <c r="D8259" s="15">
        <v>28000</v>
      </c>
      <c r="E8259" s="15">
        <v>36</v>
      </c>
      <c r="F8259" s="15">
        <v>5</v>
      </c>
      <c r="G8259" s="15">
        <v>1</v>
      </c>
    </row>
    <row r="8260" spans="1:7" x14ac:dyDescent="0.2">
      <c r="A8260" s="15">
        <v>4800</v>
      </c>
      <c r="B8260" s="15">
        <v>0.16289999999999999</v>
      </c>
      <c r="C8260" s="15" t="s">
        <v>44</v>
      </c>
      <c r="D8260" s="15">
        <v>41574</v>
      </c>
      <c r="E8260" s="15">
        <v>36</v>
      </c>
      <c r="F8260" s="15">
        <v>3</v>
      </c>
      <c r="G8260" s="15">
        <v>1</v>
      </c>
    </row>
    <row r="8261" spans="1:7" x14ac:dyDescent="0.2">
      <c r="A8261" s="15">
        <v>15000</v>
      </c>
      <c r="B8261" s="15">
        <v>0.15609999999999999</v>
      </c>
      <c r="C8261" s="15" t="s">
        <v>44</v>
      </c>
      <c r="D8261" s="15">
        <v>55000</v>
      </c>
      <c r="E8261" s="15">
        <v>60</v>
      </c>
      <c r="F8261" s="15">
        <v>9</v>
      </c>
      <c r="G8261" s="15">
        <v>0</v>
      </c>
    </row>
    <row r="8262" spans="1:7" x14ac:dyDescent="0.2">
      <c r="A8262" s="15">
        <v>12000</v>
      </c>
      <c r="B8262" s="15">
        <v>0.16289999999999999</v>
      </c>
      <c r="C8262" s="15" t="s">
        <v>45</v>
      </c>
      <c r="D8262" s="15">
        <v>52946</v>
      </c>
      <c r="E8262" s="15">
        <v>36</v>
      </c>
      <c r="F8262" s="15">
        <v>0.5</v>
      </c>
      <c r="G8262" s="15">
        <v>0</v>
      </c>
    </row>
    <row r="8263" spans="1:7" x14ac:dyDescent="0.2">
      <c r="A8263" s="15">
        <v>16000</v>
      </c>
      <c r="B8263" s="15">
        <v>0.1249</v>
      </c>
      <c r="C8263" s="15" t="s">
        <v>44</v>
      </c>
      <c r="D8263" s="15">
        <v>145000</v>
      </c>
      <c r="E8263" s="15">
        <v>36</v>
      </c>
      <c r="F8263" s="15">
        <v>8</v>
      </c>
      <c r="G8263" s="15">
        <v>0</v>
      </c>
    </row>
    <row r="8264" spans="1:7" x14ac:dyDescent="0.2">
      <c r="A8264" s="15">
        <v>1500</v>
      </c>
      <c r="B8264" s="15">
        <v>0.13350000000000001</v>
      </c>
      <c r="C8264" s="15" t="s">
        <v>44</v>
      </c>
      <c r="D8264" s="15">
        <v>45000</v>
      </c>
      <c r="E8264" s="15">
        <v>36</v>
      </c>
      <c r="F8264" s="15">
        <v>9</v>
      </c>
      <c r="G8264" s="15">
        <v>0</v>
      </c>
    </row>
    <row r="8265" spans="1:7" x14ac:dyDescent="0.2">
      <c r="A8265" s="15">
        <v>12000</v>
      </c>
      <c r="B8265" s="15">
        <v>0.13980000000000001</v>
      </c>
      <c r="C8265" s="15" t="s">
        <v>46</v>
      </c>
      <c r="D8265" s="15">
        <v>47000</v>
      </c>
      <c r="E8265" s="15">
        <v>36</v>
      </c>
      <c r="F8265" s="15">
        <v>0.5</v>
      </c>
      <c r="G8265" s="15">
        <v>0</v>
      </c>
    </row>
    <row r="8266" spans="1:7" x14ac:dyDescent="0.2">
      <c r="A8266" s="15">
        <v>7000</v>
      </c>
      <c r="B8266" s="15">
        <v>0.1249</v>
      </c>
      <c r="C8266" s="15" t="s">
        <v>45</v>
      </c>
      <c r="D8266" s="15">
        <v>35000</v>
      </c>
      <c r="E8266" s="15">
        <v>36</v>
      </c>
      <c r="F8266" s="15">
        <v>6</v>
      </c>
      <c r="G8266" s="15">
        <v>0</v>
      </c>
    </row>
    <row r="8267" spans="1:7" x14ac:dyDescent="0.2">
      <c r="A8267" s="15">
        <v>3000</v>
      </c>
      <c r="B8267" s="15">
        <v>8.3900000000000002E-2</v>
      </c>
      <c r="C8267" s="15" t="s">
        <v>45</v>
      </c>
      <c r="D8267" s="15">
        <v>40000</v>
      </c>
      <c r="E8267" s="15">
        <v>36</v>
      </c>
      <c r="F8267" s="15">
        <v>10</v>
      </c>
      <c r="G8267" s="15">
        <v>0</v>
      </c>
    </row>
    <row r="8268" spans="1:7" x14ac:dyDescent="0.2">
      <c r="A8268" s="15">
        <v>1000</v>
      </c>
      <c r="B8268" s="15">
        <v>7.6899999999999996E-2</v>
      </c>
      <c r="C8268" s="15" t="s">
        <v>44</v>
      </c>
      <c r="D8268" s="15">
        <v>45000</v>
      </c>
      <c r="E8268" s="15">
        <v>36</v>
      </c>
      <c r="F8268" s="15">
        <v>7</v>
      </c>
      <c r="G8268" s="15">
        <v>0</v>
      </c>
    </row>
    <row r="8269" spans="1:7" x14ac:dyDescent="0.2">
      <c r="A8269" s="15">
        <v>2000</v>
      </c>
      <c r="B8269" s="15">
        <v>0.13980000000000001</v>
      </c>
      <c r="C8269" s="15" t="s">
        <v>46</v>
      </c>
      <c r="D8269" s="15">
        <v>54000</v>
      </c>
      <c r="E8269" s="15">
        <v>36</v>
      </c>
      <c r="F8269" s="15">
        <v>6</v>
      </c>
      <c r="G8269" s="15">
        <v>1</v>
      </c>
    </row>
    <row r="8270" spans="1:7" x14ac:dyDescent="0.2">
      <c r="A8270" s="15">
        <v>15000</v>
      </c>
      <c r="B8270" s="15">
        <v>0.13980000000000001</v>
      </c>
      <c r="C8270" s="15" t="s">
        <v>45</v>
      </c>
      <c r="D8270" s="15">
        <v>48000</v>
      </c>
      <c r="E8270" s="15">
        <v>36</v>
      </c>
      <c r="F8270" s="15">
        <v>10</v>
      </c>
      <c r="G8270" s="15">
        <v>0</v>
      </c>
    </row>
    <row r="8271" spans="1:7" x14ac:dyDescent="0.2">
      <c r="A8271" s="15">
        <v>21000</v>
      </c>
      <c r="B8271" s="15">
        <v>0.2215</v>
      </c>
      <c r="C8271" s="15" t="s">
        <v>46</v>
      </c>
      <c r="D8271" s="15">
        <v>70000</v>
      </c>
      <c r="E8271" s="15">
        <v>60</v>
      </c>
      <c r="F8271" s="15">
        <v>3</v>
      </c>
      <c r="G8271" s="15">
        <v>0</v>
      </c>
    </row>
    <row r="8272" spans="1:7" x14ac:dyDescent="0.2">
      <c r="A8272" s="15">
        <v>13000</v>
      </c>
      <c r="B8272" s="15">
        <v>0.13350000000000001</v>
      </c>
      <c r="C8272" s="15" t="s">
        <v>45</v>
      </c>
      <c r="D8272" s="15">
        <v>30000</v>
      </c>
      <c r="E8272" s="15">
        <v>60</v>
      </c>
      <c r="F8272" s="15">
        <v>10</v>
      </c>
      <c r="G8272" s="15">
        <v>0</v>
      </c>
    </row>
    <row r="8273" spans="1:7" x14ac:dyDescent="0.2">
      <c r="A8273" s="15">
        <v>20000</v>
      </c>
      <c r="B8273" s="15">
        <v>0.13980000000000001</v>
      </c>
      <c r="C8273" s="15" t="s">
        <v>45</v>
      </c>
      <c r="D8273" s="15">
        <v>118000</v>
      </c>
      <c r="E8273" s="15">
        <v>60</v>
      </c>
      <c r="F8273" s="15">
        <v>10</v>
      </c>
      <c r="G8273" s="15">
        <v>0</v>
      </c>
    </row>
    <row r="8274" spans="1:7" x14ac:dyDescent="0.2">
      <c r="A8274" s="15">
        <v>11325</v>
      </c>
      <c r="B8274" s="15">
        <v>0.1449</v>
      </c>
      <c r="C8274" s="15" t="s">
        <v>44</v>
      </c>
      <c r="D8274" s="15">
        <v>54000</v>
      </c>
      <c r="E8274" s="15">
        <v>36</v>
      </c>
      <c r="F8274" s="15">
        <v>10</v>
      </c>
      <c r="G8274" s="15">
        <v>0</v>
      </c>
    </row>
    <row r="8275" spans="1:7" x14ac:dyDescent="0.2">
      <c r="A8275" s="15">
        <v>5500</v>
      </c>
      <c r="B8275" s="15">
        <v>0.15609999999999999</v>
      </c>
      <c r="C8275" s="15" t="s">
        <v>46</v>
      </c>
      <c r="D8275" s="15">
        <v>55000</v>
      </c>
      <c r="E8275" s="15">
        <v>36</v>
      </c>
      <c r="F8275" s="15">
        <v>1</v>
      </c>
      <c r="G8275" s="15">
        <v>0</v>
      </c>
    </row>
    <row r="8276" spans="1:7" x14ac:dyDescent="0.2">
      <c r="A8276" s="15">
        <v>12000</v>
      </c>
      <c r="B8276" s="15">
        <v>0.13350000000000001</v>
      </c>
      <c r="C8276" s="15" t="s">
        <v>44</v>
      </c>
      <c r="D8276" s="15">
        <v>35000</v>
      </c>
      <c r="E8276" s="15">
        <v>36</v>
      </c>
      <c r="F8276" s="15">
        <v>10</v>
      </c>
      <c r="G8276" s="15">
        <v>1</v>
      </c>
    </row>
    <row r="8277" spans="1:7" x14ac:dyDescent="0.2">
      <c r="A8277" s="15">
        <v>35000</v>
      </c>
      <c r="B8277" s="15">
        <v>8.3900000000000002E-2</v>
      </c>
      <c r="C8277" s="15" t="s">
        <v>46</v>
      </c>
      <c r="D8277" s="15">
        <v>144000</v>
      </c>
      <c r="E8277" s="15">
        <v>36</v>
      </c>
      <c r="F8277" s="15">
        <v>10</v>
      </c>
      <c r="G8277" s="15">
        <v>0</v>
      </c>
    </row>
    <row r="8278" spans="1:7" x14ac:dyDescent="0.2">
      <c r="A8278" s="15">
        <v>12575</v>
      </c>
      <c r="B8278" s="15">
        <v>0.1167</v>
      </c>
      <c r="C8278" s="15" t="s">
        <v>44</v>
      </c>
      <c r="D8278" s="15">
        <v>28000</v>
      </c>
      <c r="E8278" s="15">
        <v>36</v>
      </c>
      <c r="F8278" s="15">
        <v>10</v>
      </c>
      <c r="G8278" s="15">
        <v>0</v>
      </c>
    </row>
    <row r="8279" spans="1:7" x14ac:dyDescent="0.2">
      <c r="A8279" s="15">
        <v>32300</v>
      </c>
      <c r="B8279" s="15">
        <v>0.13350000000000001</v>
      </c>
      <c r="C8279" s="15" t="s">
        <v>45</v>
      </c>
      <c r="D8279" s="15">
        <v>80000</v>
      </c>
      <c r="E8279" s="15">
        <v>36</v>
      </c>
      <c r="F8279" s="15">
        <v>10</v>
      </c>
      <c r="G8279" s="15">
        <v>1</v>
      </c>
    </row>
    <row r="8280" spans="1:7" x14ac:dyDescent="0.2">
      <c r="A8280" s="15">
        <v>3600</v>
      </c>
      <c r="B8280" s="15">
        <v>0.18240000000000001</v>
      </c>
      <c r="C8280" s="15" t="s">
        <v>46</v>
      </c>
      <c r="D8280" s="15">
        <v>62000</v>
      </c>
      <c r="E8280" s="15">
        <v>36</v>
      </c>
      <c r="F8280" s="15">
        <v>10</v>
      </c>
      <c r="G8280" s="15">
        <v>1</v>
      </c>
    </row>
    <row r="8281" spans="1:7" x14ac:dyDescent="0.2">
      <c r="A8281" s="15">
        <v>35000</v>
      </c>
      <c r="B8281" s="15">
        <v>0.13980000000000001</v>
      </c>
      <c r="C8281" s="15" t="s">
        <v>44</v>
      </c>
      <c r="D8281" s="15">
        <v>160000</v>
      </c>
      <c r="E8281" s="15">
        <v>36</v>
      </c>
      <c r="F8281" s="15">
        <v>2</v>
      </c>
      <c r="G8281" s="15">
        <v>0</v>
      </c>
    </row>
    <row r="8282" spans="1:7" x14ac:dyDescent="0.2">
      <c r="A8282" s="15">
        <v>10000</v>
      </c>
      <c r="B8282" s="15">
        <v>6.4899999999999999E-2</v>
      </c>
      <c r="C8282" s="15" t="s">
        <v>44</v>
      </c>
      <c r="D8282" s="16">
        <v>100000</v>
      </c>
      <c r="E8282" s="15">
        <v>36</v>
      </c>
      <c r="F8282" s="15">
        <v>2</v>
      </c>
      <c r="G8282" s="15">
        <v>0</v>
      </c>
    </row>
    <row r="8283" spans="1:7" x14ac:dyDescent="0.2">
      <c r="A8283" s="15">
        <v>2800</v>
      </c>
      <c r="B8283" s="15">
        <v>0.1167</v>
      </c>
      <c r="C8283" s="15" t="s">
        <v>44</v>
      </c>
      <c r="D8283" s="15">
        <v>26000</v>
      </c>
      <c r="E8283" s="15">
        <v>36</v>
      </c>
      <c r="F8283" s="15">
        <v>5</v>
      </c>
      <c r="G8283" s="15">
        <v>0</v>
      </c>
    </row>
    <row r="8284" spans="1:7" x14ac:dyDescent="0.2">
      <c r="A8284" s="15">
        <v>16075</v>
      </c>
      <c r="B8284" s="15">
        <v>6.4899999999999999E-2</v>
      </c>
      <c r="C8284" s="15" t="s">
        <v>46</v>
      </c>
      <c r="D8284" s="15">
        <v>80556</v>
      </c>
      <c r="E8284" s="15">
        <v>36</v>
      </c>
      <c r="F8284" s="15">
        <v>10</v>
      </c>
      <c r="G8284" s="15">
        <v>0</v>
      </c>
    </row>
    <row r="8285" spans="1:7" x14ac:dyDescent="0.2">
      <c r="A8285" s="15">
        <v>7200</v>
      </c>
      <c r="B8285" s="15">
        <v>0.13350000000000001</v>
      </c>
      <c r="C8285" s="15" t="s">
        <v>44</v>
      </c>
      <c r="D8285" s="15">
        <v>37700</v>
      </c>
      <c r="E8285" s="15">
        <v>36</v>
      </c>
      <c r="F8285" s="15">
        <v>3</v>
      </c>
      <c r="G8285" s="15">
        <v>1</v>
      </c>
    </row>
    <row r="8286" spans="1:7" x14ac:dyDescent="0.2">
      <c r="A8286" s="15">
        <v>15000</v>
      </c>
      <c r="B8286" s="15">
        <v>9.1700000000000004E-2</v>
      </c>
      <c r="C8286" s="15" t="s">
        <v>45</v>
      </c>
      <c r="D8286" s="15">
        <v>80000</v>
      </c>
      <c r="E8286" s="15">
        <v>36</v>
      </c>
      <c r="F8286" s="15">
        <v>10</v>
      </c>
      <c r="G8286" s="15">
        <v>0</v>
      </c>
    </row>
    <row r="8287" spans="1:7" x14ac:dyDescent="0.2">
      <c r="A8287" s="15">
        <v>9325</v>
      </c>
      <c r="B8287" s="15">
        <v>0.18990000000000001</v>
      </c>
      <c r="C8287" s="15" t="s">
        <v>44</v>
      </c>
      <c r="D8287" s="15">
        <v>26000</v>
      </c>
      <c r="E8287" s="15">
        <v>36</v>
      </c>
      <c r="F8287" s="15">
        <v>0.5</v>
      </c>
      <c r="G8287" s="15">
        <v>0</v>
      </c>
    </row>
    <row r="8288" spans="1:7" x14ac:dyDescent="0.2">
      <c r="A8288" s="15">
        <v>10000</v>
      </c>
      <c r="B8288" s="15">
        <v>0.12989999999999999</v>
      </c>
      <c r="C8288" s="15" t="s">
        <v>44</v>
      </c>
      <c r="D8288" s="15">
        <v>110000</v>
      </c>
      <c r="E8288" s="15">
        <v>36</v>
      </c>
      <c r="F8288" s="15">
        <v>10</v>
      </c>
      <c r="G8288" s="15">
        <v>0</v>
      </c>
    </row>
    <row r="8289" spans="1:7" x14ac:dyDescent="0.2">
      <c r="A8289" s="15">
        <v>10000</v>
      </c>
      <c r="B8289" s="15">
        <v>0.15609999999999999</v>
      </c>
      <c r="C8289" s="15" t="s">
        <v>45</v>
      </c>
      <c r="D8289" s="15">
        <v>36000</v>
      </c>
      <c r="E8289" s="15">
        <v>36</v>
      </c>
      <c r="F8289" s="15">
        <v>1</v>
      </c>
      <c r="G8289" s="15">
        <v>0</v>
      </c>
    </row>
    <row r="8290" spans="1:7" x14ac:dyDescent="0.2">
      <c r="A8290" s="15">
        <v>30000</v>
      </c>
      <c r="B8290" s="15">
        <v>0.13980000000000001</v>
      </c>
      <c r="C8290" s="15" t="s">
        <v>46</v>
      </c>
      <c r="D8290" s="15">
        <v>160000</v>
      </c>
      <c r="E8290" s="15">
        <v>36</v>
      </c>
      <c r="F8290" s="15">
        <v>2</v>
      </c>
      <c r="G8290" s="15">
        <v>0</v>
      </c>
    </row>
    <row r="8291" spans="1:7" x14ac:dyDescent="0.2">
      <c r="A8291" s="15">
        <v>23050</v>
      </c>
      <c r="B8291" s="15">
        <v>0.16289999999999999</v>
      </c>
      <c r="C8291" s="15" t="s">
        <v>44</v>
      </c>
      <c r="D8291" s="15">
        <v>97000</v>
      </c>
      <c r="E8291" s="15">
        <v>60</v>
      </c>
      <c r="F8291" s="15">
        <v>3</v>
      </c>
      <c r="G8291" s="15">
        <v>0</v>
      </c>
    </row>
    <row r="8292" spans="1:7" x14ac:dyDescent="0.2">
      <c r="A8292" s="15">
        <v>3000</v>
      </c>
      <c r="B8292" s="15">
        <v>0.19520000000000001</v>
      </c>
      <c r="C8292" s="15" t="s">
        <v>44</v>
      </c>
      <c r="D8292" s="15">
        <v>55000</v>
      </c>
      <c r="E8292" s="15">
        <v>36</v>
      </c>
      <c r="F8292" s="15">
        <v>8</v>
      </c>
      <c r="G8292" s="15">
        <v>0</v>
      </c>
    </row>
    <row r="8293" spans="1:7" x14ac:dyDescent="0.2">
      <c r="A8293" s="15">
        <v>20000</v>
      </c>
      <c r="B8293" s="15">
        <v>8.3900000000000002E-2</v>
      </c>
      <c r="C8293" s="15" t="s">
        <v>46</v>
      </c>
      <c r="D8293" s="15">
        <v>84442</v>
      </c>
      <c r="E8293" s="15">
        <v>36</v>
      </c>
      <c r="F8293" s="15">
        <v>10</v>
      </c>
      <c r="G8293" s="15">
        <v>0</v>
      </c>
    </row>
    <row r="8294" spans="1:7" x14ac:dyDescent="0.2">
      <c r="A8294" s="15">
        <v>19775</v>
      </c>
      <c r="B8294" s="15">
        <v>0.20200000000000001</v>
      </c>
      <c r="C8294" s="15" t="s">
        <v>46</v>
      </c>
      <c r="D8294" s="15">
        <v>75000</v>
      </c>
      <c r="E8294" s="15">
        <v>60</v>
      </c>
      <c r="F8294" s="15">
        <v>10</v>
      </c>
      <c r="G8294" s="15">
        <v>0</v>
      </c>
    </row>
    <row r="8295" spans="1:7" x14ac:dyDescent="0.2">
      <c r="A8295" s="15">
        <v>15000</v>
      </c>
      <c r="B8295" s="15">
        <v>8.3900000000000002E-2</v>
      </c>
      <c r="C8295" s="15" t="s">
        <v>46</v>
      </c>
      <c r="D8295" s="15">
        <v>78000</v>
      </c>
      <c r="E8295" s="15">
        <v>36</v>
      </c>
      <c r="F8295" s="15">
        <v>9</v>
      </c>
      <c r="G8295" s="15">
        <v>0</v>
      </c>
    </row>
    <row r="8296" spans="1:7" x14ac:dyDescent="0.2">
      <c r="A8296" s="15">
        <v>7800</v>
      </c>
      <c r="B8296" s="15">
        <v>7.1199999999999999E-2</v>
      </c>
      <c r="C8296" s="15" t="s">
        <v>44</v>
      </c>
      <c r="D8296" s="15">
        <v>42000</v>
      </c>
      <c r="E8296" s="15">
        <v>36</v>
      </c>
      <c r="F8296" s="15">
        <v>8</v>
      </c>
      <c r="G8296" s="15">
        <v>1</v>
      </c>
    </row>
    <row r="8297" spans="1:7" x14ac:dyDescent="0.2">
      <c r="A8297" s="15">
        <v>35000</v>
      </c>
      <c r="B8297" s="15">
        <v>0.16289999999999999</v>
      </c>
      <c r="C8297" s="15" t="s">
        <v>46</v>
      </c>
      <c r="D8297" s="15">
        <v>95000</v>
      </c>
      <c r="E8297" s="15">
        <v>60</v>
      </c>
      <c r="F8297" s="15">
        <v>10</v>
      </c>
      <c r="G8297" s="15">
        <v>0</v>
      </c>
    </row>
    <row r="8298" spans="1:7" x14ac:dyDescent="0.2">
      <c r="A8298" s="15">
        <v>8475</v>
      </c>
      <c r="B8298" s="15">
        <v>7.6899999999999996E-2</v>
      </c>
      <c r="C8298" s="15" t="s">
        <v>44</v>
      </c>
      <c r="D8298" s="15">
        <v>33190</v>
      </c>
      <c r="E8298" s="15">
        <v>36</v>
      </c>
      <c r="F8298" s="15">
        <v>5</v>
      </c>
      <c r="G8298" s="15">
        <v>0</v>
      </c>
    </row>
    <row r="8299" spans="1:7" x14ac:dyDescent="0.2">
      <c r="A8299" s="15">
        <v>5000</v>
      </c>
      <c r="B8299" s="15">
        <v>0.1249</v>
      </c>
      <c r="C8299" s="15" t="s">
        <v>44</v>
      </c>
      <c r="D8299" s="15">
        <v>35000</v>
      </c>
      <c r="E8299" s="15">
        <v>36</v>
      </c>
      <c r="F8299" s="15">
        <v>0.5</v>
      </c>
      <c r="G8299" s="15">
        <v>0</v>
      </c>
    </row>
    <row r="8300" spans="1:7" x14ac:dyDescent="0.2">
      <c r="A8300" s="15">
        <v>11900</v>
      </c>
      <c r="B8300" s="15">
        <v>0.15609999999999999</v>
      </c>
      <c r="C8300" s="15" t="s">
        <v>44</v>
      </c>
      <c r="D8300" s="15">
        <v>38000</v>
      </c>
      <c r="E8300" s="15">
        <v>60</v>
      </c>
      <c r="F8300" s="15">
        <v>0.5</v>
      </c>
      <c r="G8300" s="15">
        <v>0</v>
      </c>
    </row>
    <row r="8301" spans="1:7" x14ac:dyDescent="0.2">
      <c r="A8301" s="15">
        <v>20800</v>
      </c>
      <c r="B8301" s="15">
        <v>0.2215</v>
      </c>
      <c r="C8301" s="15" t="s">
        <v>46</v>
      </c>
      <c r="D8301" s="15">
        <v>65000</v>
      </c>
      <c r="E8301" s="15">
        <v>60</v>
      </c>
      <c r="F8301" s="15">
        <v>10</v>
      </c>
      <c r="G8301" s="15">
        <v>0</v>
      </c>
    </row>
    <row r="8302" spans="1:7" x14ac:dyDescent="0.2">
      <c r="A8302" s="15">
        <v>28000</v>
      </c>
      <c r="B8302" s="15">
        <v>0.16289999999999999</v>
      </c>
      <c r="C8302" s="15" t="s">
        <v>44</v>
      </c>
      <c r="D8302" s="15">
        <v>95000</v>
      </c>
      <c r="E8302" s="15">
        <v>36</v>
      </c>
      <c r="F8302" s="15">
        <v>5</v>
      </c>
      <c r="G8302" s="15">
        <v>0</v>
      </c>
    </row>
    <row r="8303" spans="1:7" x14ac:dyDescent="0.2">
      <c r="A8303" s="15">
        <v>20000</v>
      </c>
      <c r="B8303" s="15">
        <v>0.2215</v>
      </c>
      <c r="C8303" s="15" t="s">
        <v>44</v>
      </c>
      <c r="D8303" s="15">
        <v>70000</v>
      </c>
      <c r="E8303" s="15">
        <v>60</v>
      </c>
      <c r="F8303" s="15">
        <v>8</v>
      </c>
      <c r="G8303" s="15">
        <v>1</v>
      </c>
    </row>
    <row r="8304" spans="1:7" x14ac:dyDescent="0.2">
      <c r="A8304" s="15">
        <v>17550</v>
      </c>
      <c r="B8304" s="15">
        <v>0.18240000000000001</v>
      </c>
      <c r="C8304" s="15" t="s">
        <v>45</v>
      </c>
      <c r="D8304" s="15">
        <v>40000</v>
      </c>
      <c r="E8304" s="15">
        <v>36</v>
      </c>
      <c r="F8304" s="15">
        <v>4</v>
      </c>
      <c r="G8304" s="15">
        <v>0</v>
      </c>
    </row>
    <row r="8305" spans="1:7" x14ac:dyDescent="0.2">
      <c r="A8305" s="15">
        <v>6000</v>
      </c>
      <c r="B8305" s="15">
        <v>0.10150000000000001</v>
      </c>
      <c r="C8305" s="15" t="s">
        <v>46</v>
      </c>
      <c r="D8305" s="15">
        <v>120000</v>
      </c>
      <c r="E8305" s="15">
        <v>36</v>
      </c>
      <c r="F8305" s="15">
        <v>10</v>
      </c>
      <c r="G8305" s="15">
        <v>0</v>
      </c>
    </row>
    <row r="8306" spans="1:7" x14ac:dyDescent="0.2">
      <c r="A8306" s="15">
        <v>14400</v>
      </c>
      <c r="B8306" s="15">
        <v>8.3900000000000002E-2</v>
      </c>
      <c r="C8306" s="15" t="s">
        <v>46</v>
      </c>
      <c r="D8306" s="15">
        <v>60000</v>
      </c>
      <c r="E8306" s="15">
        <v>36</v>
      </c>
      <c r="F8306" s="15">
        <v>9</v>
      </c>
      <c r="G8306" s="15">
        <v>0</v>
      </c>
    </row>
    <row r="8307" spans="1:7" x14ac:dyDescent="0.2">
      <c r="A8307" s="15">
        <v>15000</v>
      </c>
      <c r="B8307" s="15">
        <v>0.12989999999999999</v>
      </c>
      <c r="C8307" s="15" t="s">
        <v>46</v>
      </c>
      <c r="D8307" s="15">
        <v>52380</v>
      </c>
      <c r="E8307" s="15">
        <v>60</v>
      </c>
      <c r="F8307" s="15">
        <v>8</v>
      </c>
      <c r="G8307" s="15">
        <v>0</v>
      </c>
    </row>
    <row r="8308" spans="1:7" x14ac:dyDescent="0.2">
      <c r="A8308" s="15">
        <v>16000</v>
      </c>
      <c r="B8308" s="15">
        <v>0.10150000000000001</v>
      </c>
      <c r="C8308" s="15" t="s">
        <v>46</v>
      </c>
      <c r="D8308" s="15">
        <v>77250</v>
      </c>
      <c r="E8308" s="15">
        <v>36</v>
      </c>
      <c r="F8308" s="15">
        <v>1</v>
      </c>
      <c r="G8308" s="15">
        <v>0</v>
      </c>
    </row>
    <row r="8309" spans="1:7" x14ac:dyDescent="0.2">
      <c r="A8309" s="15">
        <v>7200</v>
      </c>
      <c r="B8309" s="15">
        <v>0.12989999999999999</v>
      </c>
      <c r="C8309" s="15" t="s">
        <v>45</v>
      </c>
      <c r="D8309" s="15">
        <v>39000</v>
      </c>
      <c r="E8309" s="15">
        <v>36</v>
      </c>
      <c r="F8309" s="15">
        <v>0.5</v>
      </c>
      <c r="G8309" s="15">
        <v>0</v>
      </c>
    </row>
    <row r="8310" spans="1:7" x14ac:dyDescent="0.2">
      <c r="A8310" s="15">
        <v>6000</v>
      </c>
      <c r="B8310" s="15">
        <v>0.10150000000000001</v>
      </c>
      <c r="C8310" s="15" t="s">
        <v>46</v>
      </c>
      <c r="D8310" s="15">
        <v>61000</v>
      </c>
      <c r="E8310" s="15">
        <v>36</v>
      </c>
      <c r="F8310" s="15">
        <v>10</v>
      </c>
      <c r="G8310" s="15">
        <v>0</v>
      </c>
    </row>
    <row r="8311" spans="1:7" x14ac:dyDescent="0.2">
      <c r="A8311" s="15">
        <v>11925</v>
      </c>
      <c r="B8311" s="15">
        <v>0.14990000000000001</v>
      </c>
      <c r="C8311" s="15" t="s">
        <v>45</v>
      </c>
      <c r="D8311" s="15">
        <v>44000</v>
      </c>
      <c r="E8311" s="15">
        <v>36</v>
      </c>
      <c r="F8311" s="15">
        <v>10</v>
      </c>
      <c r="G8311" s="15">
        <v>0</v>
      </c>
    </row>
    <row r="8312" spans="1:7" x14ac:dyDescent="0.2">
      <c r="A8312" s="15">
        <v>8400</v>
      </c>
      <c r="B8312" s="15">
        <v>0.1449</v>
      </c>
      <c r="C8312" s="15" t="s">
        <v>46</v>
      </c>
      <c r="D8312" s="15">
        <v>61000</v>
      </c>
      <c r="E8312" s="15">
        <v>36</v>
      </c>
      <c r="F8312" s="15">
        <v>10</v>
      </c>
      <c r="G8312" s="15">
        <v>0</v>
      </c>
    </row>
    <row r="8313" spans="1:7" x14ac:dyDescent="0.2">
      <c r="A8313" s="15">
        <v>15000</v>
      </c>
      <c r="B8313" s="15">
        <v>0.1757</v>
      </c>
      <c r="C8313" s="15" t="s">
        <v>46</v>
      </c>
      <c r="D8313" s="15">
        <v>63000</v>
      </c>
      <c r="E8313" s="15">
        <v>60</v>
      </c>
      <c r="F8313" s="15">
        <v>3</v>
      </c>
      <c r="G8313" s="15">
        <v>0</v>
      </c>
    </row>
    <row r="8314" spans="1:7" x14ac:dyDescent="0.2">
      <c r="A8314" s="15">
        <v>8000</v>
      </c>
      <c r="B8314" s="15">
        <v>8.3900000000000002E-2</v>
      </c>
      <c r="C8314" s="15" t="s">
        <v>45</v>
      </c>
      <c r="D8314" s="15">
        <v>40000</v>
      </c>
      <c r="E8314" s="15">
        <v>36</v>
      </c>
      <c r="F8314" s="15">
        <v>5</v>
      </c>
      <c r="G8314" s="15">
        <v>0</v>
      </c>
    </row>
    <row r="8315" spans="1:7" x14ac:dyDescent="0.2">
      <c r="A8315" s="15">
        <v>19000</v>
      </c>
      <c r="B8315" s="15">
        <v>7.6899999999999996E-2</v>
      </c>
      <c r="C8315" s="15" t="s">
        <v>46</v>
      </c>
      <c r="D8315" s="15">
        <v>70000</v>
      </c>
      <c r="E8315" s="15">
        <v>36</v>
      </c>
      <c r="F8315" s="15">
        <v>9</v>
      </c>
      <c r="G8315" s="15">
        <v>0</v>
      </c>
    </row>
    <row r="8316" spans="1:7" x14ac:dyDescent="0.2">
      <c r="A8316" s="15">
        <v>35000</v>
      </c>
      <c r="B8316" s="15">
        <v>0.13350000000000001</v>
      </c>
      <c r="C8316" s="15" t="s">
        <v>46</v>
      </c>
      <c r="D8316" s="15">
        <v>95000</v>
      </c>
      <c r="E8316" s="15">
        <v>60</v>
      </c>
      <c r="F8316" s="15">
        <v>10</v>
      </c>
      <c r="G8316" s="15">
        <v>0</v>
      </c>
    </row>
    <row r="8317" spans="1:7" x14ac:dyDescent="0.2">
      <c r="A8317" s="15">
        <v>15000</v>
      </c>
      <c r="B8317" s="15">
        <v>0.1167</v>
      </c>
      <c r="C8317" s="15" t="s">
        <v>45</v>
      </c>
      <c r="D8317" s="15">
        <v>82500</v>
      </c>
      <c r="E8317" s="15">
        <v>36</v>
      </c>
      <c r="F8317" s="15">
        <v>10</v>
      </c>
      <c r="G8317" s="15">
        <v>0</v>
      </c>
    </row>
    <row r="8318" spans="1:7" x14ac:dyDescent="0.2">
      <c r="A8318" s="15">
        <v>14325</v>
      </c>
      <c r="B8318" s="15">
        <v>0.1249</v>
      </c>
      <c r="C8318" s="15" t="s">
        <v>46</v>
      </c>
      <c r="D8318" s="15">
        <v>65000</v>
      </c>
      <c r="E8318" s="15">
        <v>60</v>
      </c>
      <c r="F8318" s="15">
        <v>5</v>
      </c>
      <c r="G8318" s="15">
        <v>0</v>
      </c>
    </row>
    <row r="8319" spans="1:7" x14ac:dyDescent="0.2">
      <c r="A8319" s="15">
        <v>17650</v>
      </c>
      <c r="B8319" s="15">
        <v>0.13980000000000001</v>
      </c>
      <c r="C8319" s="15" t="s">
        <v>46</v>
      </c>
      <c r="D8319" s="15">
        <v>76272</v>
      </c>
      <c r="E8319" s="15">
        <v>60</v>
      </c>
      <c r="F8319" s="15">
        <v>9</v>
      </c>
      <c r="G8319" s="15">
        <v>0</v>
      </c>
    </row>
    <row r="8320" spans="1:7" x14ac:dyDescent="0.2">
      <c r="A8320" s="15">
        <v>7850</v>
      </c>
      <c r="B8320" s="15">
        <v>0.15609999999999999</v>
      </c>
      <c r="C8320" s="15" t="s">
        <v>46</v>
      </c>
      <c r="D8320" s="15">
        <v>33000</v>
      </c>
      <c r="E8320" s="15">
        <v>36</v>
      </c>
      <c r="F8320" s="15">
        <v>2</v>
      </c>
      <c r="G8320" s="15">
        <v>0</v>
      </c>
    </row>
    <row r="8321" spans="1:7" x14ac:dyDescent="0.2">
      <c r="A8321" s="15">
        <v>10000</v>
      </c>
      <c r="B8321" s="15">
        <v>0.12989999999999999</v>
      </c>
      <c r="C8321" s="15" t="s">
        <v>46</v>
      </c>
      <c r="D8321" s="15">
        <v>52000</v>
      </c>
      <c r="E8321" s="15">
        <v>36</v>
      </c>
      <c r="F8321" s="15">
        <v>10</v>
      </c>
      <c r="G8321" s="15">
        <v>0</v>
      </c>
    </row>
    <row r="8322" spans="1:7" x14ac:dyDescent="0.2">
      <c r="A8322" s="15">
        <v>8450</v>
      </c>
      <c r="B8322" s="15">
        <v>0.2215</v>
      </c>
      <c r="C8322" s="15" t="s">
        <v>45</v>
      </c>
      <c r="D8322" s="15">
        <v>25000</v>
      </c>
      <c r="E8322" s="15">
        <v>36</v>
      </c>
      <c r="F8322" s="15">
        <v>3</v>
      </c>
      <c r="G8322" s="15">
        <v>0</v>
      </c>
    </row>
    <row r="8323" spans="1:7" x14ac:dyDescent="0.2">
      <c r="A8323" s="15">
        <v>8400</v>
      </c>
      <c r="B8323" s="15">
        <v>0.1099</v>
      </c>
      <c r="C8323" s="15" t="s">
        <v>44</v>
      </c>
      <c r="D8323" s="15">
        <v>35000</v>
      </c>
      <c r="E8323" s="15">
        <v>36</v>
      </c>
      <c r="F8323" s="15">
        <v>7</v>
      </c>
      <c r="G8323" s="15">
        <v>0</v>
      </c>
    </row>
    <row r="8324" spans="1:7" x14ac:dyDescent="0.2">
      <c r="A8324" s="15">
        <v>7200</v>
      </c>
      <c r="B8324" s="15">
        <v>0.1449</v>
      </c>
      <c r="C8324" s="15" t="s">
        <v>46</v>
      </c>
      <c r="D8324" s="15">
        <v>31000</v>
      </c>
      <c r="E8324" s="15">
        <v>36</v>
      </c>
      <c r="F8324" s="15">
        <v>2</v>
      </c>
      <c r="G8324" s="15">
        <v>0</v>
      </c>
    </row>
    <row r="8325" spans="1:7" x14ac:dyDescent="0.2">
      <c r="A8325" s="15">
        <v>8500</v>
      </c>
      <c r="B8325" s="15">
        <v>0.14990000000000001</v>
      </c>
      <c r="C8325" s="15" t="s">
        <v>46</v>
      </c>
      <c r="D8325" s="15">
        <v>35152</v>
      </c>
      <c r="E8325" s="15">
        <v>36</v>
      </c>
      <c r="F8325" s="15">
        <v>10</v>
      </c>
      <c r="G8325" s="15">
        <v>1</v>
      </c>
    </row>
    <row r="8326" spans="1:7" x14ac:dyDescent="0.2">
      <c r="A8326" s="15">
        <v>20000</v>
      </c>
      <c r="B8326" s="15">
        <v>7.6899999999999996E-2</v>
      </c>
      <c r="C8326" s="15" t="s">
        <v>46</v>
      </c>
      <c r="D8326" s="15">
        <v>52000</v>
      </c>
      <c r="E8326" s="15">
        <v>36</v>
      </c>
      <c r="F8326" s="15">
        <v>6</v>
      </c>
      <c r="G8326" s="15">
        <v>0</v>
      </c>
    </row>
    <row r="8327" spans="1:7" x14ac:dyDescent="0.2">
      <c r="A8327" s="15">
        <v>14750</v>
      </c>
      <c r="B8327" s="15">
        <v>0.14990000000000001</v>
      </c>
      <c r="C8327" s="15" t="s">
        <v>46</v>
      </c>
      <c r="D8327" s="15">
        <v>60000</v>
      </c>
      <c r="E8327" s="15">
        <v>60</v>
      </c>
      <c r="F8327" s="15">
        <v>2</v>
      </c>
      <c r="G8327" s="15">
        <v>0</v>
      </c>
    </row>
    <row r="8328" spans="1:7" x14ac:dyDescent="0.2">
      <c r="A8328" s="15">
        <v>24000</v>
      </c>
      <c r="B8328" s="15">
        <v>0.10150000000000001</v>
      </c>
      <c r="C8328" s="15" t="s">
        <v>46</v>
      </c>
      <c r="D8328" s="15">
        <v>195000</v>
      </c>
      <c r="E8328" s="15">
        <v>36</v>
      </c>
      <c r="F8328" s="15">
        <v>9</v>
      </c>
      <c r="G8328" s="15">
        <v>0</v>
      </c>
    </row>
    <row r="8329" spans="1:7" x14ac:dyDescent="0.2">
      <c r="A8329" s="15">
        <v>35000</v>
      </c>
      <c r="B8329" s="15">
        <v>0.18990000000000001</v>
      </c>
      <c r="C8329" s="15" t="s">
        <v>46</v>
      </c>
      <c r="D8329" s="15">
        <v>140893.48000000001</v>
      </c>
      <c r="E8329" s="15">
        <v>60</v>
      </c>
      <c r="F8329" s="15">
        <v>3</v>
      </c>
      <c r="G8329" s="15">
        <v>1</v>
      </c>
    </row>
    <row r="8330" spans="1:7" x14ac:dyDescent="0.2">
      <c r="A8330" s="15">
        <v>8400</v>
      </c>
      <c r="B8330" s="15">
        <v>0.1099</v>
      </c>
      <c r="C8330" s="15" t="s">
        <v>46</v>
      </c>
      <c r="D8330" s="15">
        <v>120000</v>
      </c>
      <c r="E8330" s="15">
        <v>36</v>
      </c>
      <c r="F8330" s="15">
        <v>8</v>
      </c>
      <c r="G8330" s="15">
        <v>0</v>
      </c>
    </row>
    <row r="8331" spans="1:7" x14ac:dyDescent="0.2">
      <c r="A8331" s="15">
        <v>8500</v>
      </c>
      <c r="B8331" s="15">
        <v>8.3900000000000002E-2</v>
      </c>
      <c r="C8331" s="15" t="s">
        <v>44</v>
      </c>
      <c r="D8331" s="15">
        <v>67500</v>
      </c>
      <c r="E8331" s="15">
        <v>36</v>
      </c>
      <c r="F8331" s="15">
        <v>2</v>
      </c>
      <c r="G8331" s="15">
        <v>0</v>
      </c>
    </row>
    <row r="8332" spans="1:7" x14ac:dyDescent="0.2">
      <c r="A8332" s="15">
        <v>10000</v>
      </c>
      <c r="B8332" s="15">
        <v>0.1249</v>
      </c>
      <c r="C8332" s="15" t="s">
        <v>46</v>
      </c>
      <c r="D8332" s="15">
        <v>46500</v>
      </c>
      <c r="E8332" s="15">
        <v>36</v>
      </c>
      <c r="F8332" s="15">
        <v>2</v>
      </c>
      <c r="G8332" s="15">
        <v>0</v>
      </c>
    </row>
    <row r="8333" spans="1:7" x14ac:dyDescent="0.2">
      <c r="A8333" s="15">
        <v>12000</v>
      </c>
      <c r="B8333" s="15">
        <v>0.15609999999999999</v>
      </c>
      <c r="C8333" s="15" t="s">
        <v>46</v>
      </c>
      <c r="D8333" s="15">
        <v>50000</v>
      </c>
      <c r="E8333" s="15">
        <v>60</v>
      </c>
      <c r="F8333" s="15">
        <v>9</v>
      </c>
      <c r="G8333" s="15">
        <v>0</v>
      </c>
    </row>
    <row r="8334" spans="1:7" x14ac:dyDescent="0.2">
      <c r="A8334" s="15">
        <v>7075</v>
      </c>
      <c r="B8334" s="15">
        <v>0.14990000000000001</v>
      </c>
      <c r="C8334" s="15" t="s">
        <v>44</v>
      </c>
      <c r="D8334" s="15">
        <v>120000</v>
      </c>
      <c r="E8334" s="15">
        <v>36</v>
      </c>
      <c r="F8334" s="15">
        <v>10</v>
      </c>
      <c r="G8334" s="15">
        <v>0</v>
      </c>
    </row>
    <row r="8335" spans="1:7" x14ac:dyDescent="0.2">
      <c r="A8335" s="15">
        <v>14000</v>
      </c>
      <c r="B8335" s="15">
        <v>0.20200000000000001</v>
      </c>
      <c r="C8335" s="15" t="s">
        <v>44</v>
      </c>
      <c r="D8335" s="15">
        <v>45000</v>
      </c>
      <c r="E8335" s="15">
        <v>60</v>
      </c>
      <c r="F8335" s="15">
        <v>10</v>
      </c>
      <c r="G8335" s="15">
        <v>0</v>
      </c>
    </row>
    <row r="8336" spans="1:7" x14ac:dyDescent="0.2">
      <c r="A8336" s="15">
        <v>20000</v>
      </c>
      <c r="B8336" s="15">
        <v>0.1449</v>
      </c>
      <c r="C8336" s="15" t="s">
        <v>46</v>
      </c>
      <c r="D8336" s="15">
        <v>74000</v>
      </c>
      <c r="E8336" s="15">
        <v>60</v>
      </c>
      <c r="F8336" s="15">
        <v>1</v>
      </c>
      <c r="G8336" s="15">
        <v>1</v>
      </c>
    </row>
    <row r="8337" spans="1:7" x14ac:dyDescent="0.2">
      <c r="A8337" s="15">
        <v>4800</v>
      </c>
      <c r="B8337" s="15">
        <v>0.12989999999999999</v>
      </c>
      <c r="C8337" s="15" t="s">
        <v>46</v>
      </c>
      <c r="D8337" s="15">
        <v>62000</v>
      </c>
      <c r="E8337" s="15">
        <v>36</v>
      </c>
      <c r="F8337" s="15">
        <v>8</v>
      </c>
      <c r="G8337" s="15">
        <v>0</v>
      </c>
    </row>
    <row r="8338" spans="1:7" x14ac:dyDescent="0.2">
      <c r="A8338" s="15">
        <v>13000</v>
      </c>
      <c r="B8338" s="15">
        <v>9.1700000000000004E-2</v>
      </c>
      <c r="C8338" s="15" t="s">
        <v>44</v>
      </c>
      <c r="D8338" s="15">
        <v>50000</v>
      </c>
      <c r="E8338" s="15">
        <v>36</v>
      </c>
      <c r="F8338" s="15">
        <v>1</v>
      </c>
      <c r="G8338" s="15">
        <v>0</v>
      </c>
    </row>
    <row r="8339" spans="1:7" x14ac:dyDescent="0.2">
      <c r="A8339" s="15">
        <v>3600</v>
      </c>
      <c r="B8339" s="15">
        <v>0.14990000000000001</v>
      </c>
      <c r="C8339" s="15" t="s">
        <v>46</v>
      </c>
      <c r="D8339" s="15">
        <v>52000</v>
      </c>
      <c r="E8339" s="15">
        <v>36</v>
      </c>
      <c r="F8339" s="15">
        <v>5</v>
      </c>
      <c r="G8339" s="15">
        <v>1</v>
      </c>
    </row>
    <row r="8340" spans="1:7" x14ac:dyDescent="0.2">
      <c r="A8340" s="15">
        <v>15550</v>
      </c>
      <c r="B8340" s="15">
        <v>0.15609999999999999</v>
      </c>
      <c r="C8340" s="15" t="s">
        <v>44</v>
      </c>
      <c r="D8340" s="15">
        <v>50000</v>
      </c>
      <c r="E8340" s="15">
        <v>60</v>
      </c>
      <c r="F8340" s="15">
        <v>4</v>
      </c>
      <c r="G8340" s="15">
        <v>1</v>
      </c>
    </row>
    <row r="8341" spans="1:7" x14ac:dyDescent="0.2">
      <c r="A8341" s="15">
        <v>11825</v>
      </c>
      <c r="B8341" s="15">
        <v>0.20200000000000001</v>
      </c>
      <c r="C8341" s="15" t="s">
        <v>44</v>
      </c>
      <c r="D8341" s="15">
        <v>78000</v>
      </c>
      <c r="E8341" s="15">
        <v>36</v>
      </c>
      <c r="F8341" s="15">
        <v>6</v>
      </c>
      <c r="G8341" s="15">
        <v>1</v>
      </c>
    </row>
    <row r="8342" spans="1:7" x14ac:dyDescent="0.2">
      <c r="A8342" s="15">
        <v>10000</v>
      </c>
      <c r="B8342" s="15">
        <v>0.23430000000000001</v>
      </c>
      <c r="C8342" s="15" t="s">
        <v>44</v>
      </c>
      <c r="D8342" s="15">
        <v>60000</v>
      </c>
      <c r="E8342" s="15">
        <v>60</v>
      </c>
      <c r="F8342" s="15">
        <v>1</v>
      </c>
      <c r="G8342" s="15">
        <v>1</v>
      </c>
    </row>
    <row r="8343" spans="1:7" x14ac:dyDescent="0.2">
      <c r="A8343" s="15">
        <v>4500</v>
      </c>
      <c r="B8343" s="15">
        <v>0.2099</v>
      </c>
      <c r="C8343" s="15" t="s">
        <v>45</v>
      </c>
      <c r="D8343" s="15">
        <v>10000</v>
      </c>
      <c r="E8343" s="15">
        <v>36</v>
      </c>
      <c r="F8343" s="15">
        <v>7</v>
      </c>
      <c r="G8343" s="15">
        <v>0</v>
      </c>
    </row>
    <row r="8344" spans="1:7" x14ac:dyDescent="0.2">
      <c r="A8344" s="15">
        <v>7500</v>
      </c>
      <c r="B8344" s="15">
        <v>0.1249</v>
      </c>
      <c r="C8344" s="15" t="s">
        <v>46</v>
      </c>
      <c r="D8344" s="15">
        <v>40000</v>
      </c>
      <c r="E8344" s="15">
        <v>36</v>
      </c>
      <c r="F8344" s="15">
        <v>2</v>
      </c>
      <c r="G8344" s="15">
        <v>0</v>
      </c>
    </row>
    <row r="8345" spans="1:7" x14ac:dyDescent="0.2">
      <c r="A8345" s="15">
        <v>5775</v>
      </c>
      <c r="B8345" s="15">
        <v>0.13980000000000001</v>
      </c>
      <c r="C8345" s="15" t="s">
        <v>46</v>
      </c>
      <c r="D8345" s="15">
        <v>64000</v>
      </c>
      <c r="E8345" s="15">
        <v>36</v>
      </c>
      <c r="F8345" s="15">
        <v>6</v>
      </c>
      <c r="G8345" s="15">
        <v>0</v>
      </c>
    </row>
    <row r="8346" spans="1:7" x14ac:dyDescent="0.2">
      <c r="A8346" s="15">
        <v>7200</v>
      </c>
      <c r="B8346" s="15">
        <v>0.1449</v>
      </c>
      <c r="C8346" s="15" t="s">
        <v>46</v>
      </c>
      <c r="D8346" s="15">
        <v>96000</v>
      </c>
      <c r="E8346" s="15">
        <v>36</v>
      </c>
      <c r="F8346" s="15">
        <v>9</v>
      </c>
      <c r="G8346" s="15">
        <v>0</v>
      </c>
    </row>
    <row r="8347" spans="1:7" x14ac:dyDescent="0.2">
      <c r="A8347" s="15">
        <v>16000</v>
      </c>
      <c r="B8347" s="15">
        <v>6.4899999999999999E-2</v>
      </c>
      <c r="C8347" s="15" t="s">
        <v>45</v>
      </c>
      <c r="D8347" s="15">
        <v>77000</v>
      </c>
      <c r="E8347" s="15">
        <v>36</v>
      </c>
      <c r="F8347" s="15">
        <v>10</v>
      </c>
      <c r="G8347" s="15">
        <v>0</v>
      </c>
    </row>
    <row r="8348" spans="1:7" x14ac:dyDescent="0.2">
      <c r="A8348" s="15">
        <v>28000</v>
      </c>
      <c r="B8348" s="15">
        <v>0.1167</v>
      </c>
      <c r="C8348" s="15" t="s">
        <v>45</v>
      </c>
      <c r="D8348" s="15">
        <v>78000</v>
      </c>
      <c r="E8348" s="15">
        <v>60</v>
      </c>
      <c r="F8348" s="15">
        <v>0.5</v>
      </c>
      <c r="G8348" s="15">
        <v>0</v>
      </c>
    </row>
    <row r="8349" spans="1:7" x14ac:dyDescent="0.2">
      <c r="A8349" s="15">
        <v>16000</v>
      </c>
      <c r="B8349" s="15">
        <v>0.16289999999999999</v>
      </c>
      <c r="C8349" s="15" t="s">
        <v>46</v>
      </c>
      <c r="D8349" s="15">
        <v>140000</v>
      </c>
      <c r="E8349" s="15">
        <v>36</v>
      </c>
      <c r="F8349" s="15">
        <v>10</v>
      </c>
      <c r="G8349" s="15">
        <v>0</v>
      </c>
    </row>
    <row r="8350" spans="1:7" x14ac:dyDescent="0.2">
      <c r="A8350" s="15">
        <v>20000</v>
      </c>
      <c r="B8350" s="15">
        <v>9.1700000000000004E-2</v>
      </c>
      <c r="C8350" s="15" t="s">
        <v>44</v>
      </c>
      <c r="D8350" s="15">
        <v>150000</v>
      </c>
      <c r="E8350" s="15">
        <v>36</v>
      </c>
      <c r="F8350" s="15">
        <v>10</v>
      </c>
      <c r="G8350" s="15">
        <v>0</v>
      </c>
    </row>
    <row r="8351" spans="1:7" x14ac:dyDescent="0.2">
      <c r="A8351" s="15">
        <v>8850</v>
      </c>
      <c r="B8351" s="15">
        <v>0.18240000000000001</v>
      </c>
      <c r="C8351" s="15" t="s">
        <v>44</v>
      </c>
      <c r="D8351" s="15">
        <v>47000</v>
      </c>
      <c r="E8351" s="15">
        <v>36</v>
      </c>
      <c r="F8351" s="15">
        <v>7</v>
      </c>
      <c r="G8351" s="15">
        <v>0</v>
      </c>
    </row>
    <row r="8352" spans="1:7" x14ac:dyDescent="0.2">
      <c r="A8352" s="15">
        <v>27000</v>
      </c>
      <c r="B8352" s="15">
        <v>0.15609999999999999</v>
      </c>
      <c r="C8352" s="15" t="s">
        <v>44</v>
      </c>
      <c r="D8352" s="15">
        <v>130000</v>
      </c>
      <c r="E8352" s="15">
        <v>60</v>
      </c>
      <c r="F8352" s="15">
        <v>3</v>
      </c>
      <c r="G8352" s="15">
        <v>0</v>
      </c>
    </row>
    <row r="8353" spans="1:7" x14ac:dyDescent="0.2">
      <c r="A8353" s="15">
        <v>17500</v>
      </c>
      <c r="B8353" s="15">
        <v>0.19520000000000001</v>
      </c>
      <c r="C8353" s="15" t="s">
        <v>46</v>
      </c>
      <c r="D8353" s="15">
        <v>39000</v>
      </c>
      <c r="E8353" s="15">
        <v>60</v>
      </c>
      <c r="F8353" s="15">
        <v>2</v>
      </c>
      <c r="G8353" s="15">
        <v>1</v>
      </c>
    </row>
    <row r="8354" spans="1:7" x14ac:dyDescent="0.2">
      <c r="A8354" s="15">
        <v>10000</v>
      </c>
      <c r="B8354" s="15">
        <v>0.20200000000000001</v>
      </c>
      <c r="C8354" s="15" t="s">
        <v>44</v>
      </c>
      <c r="D8354" s="15">
        <v>65000</v>
      </c>
      <c r="E8354" s="15">
        <v>60</v>
      </c>
      <c r="F8354" s="15">
        <v>3</v>
      </c>
      <c r="G8354" s="15">
        <v>0</v>
      </c>
    </row>
    <row r="8355" spans="1:7" x14ac:dyDescent="0.2">
      <c r="A8355" s="15">
        <v>9000</v>
      </c>
      <c r="B8355" s="15">
        <v>0.1167</v>
      </c>
      <c r="C8355" s="15" t="s">
        <v>46</v>
      </c>
      <c r="D8355" s="15">
        <v>84000</v>
      </c>
      <c r="E8355" s="15">
        <v>36</v>
      </c>
      <c r="F8355" s="15">
        <v>10</v>
      </c>
      <c r="G8355" s="15">
        <v>0</v>
      </c>
    </row>
    <row r="8356" spans="1:7" x14ac:dyDescent="0.2">
      <c r="A8356" s="15">
        <v>5000</v>
      </c>
      <c r="B8356" s="15">
        <v>6.0299999999999999E-2</v>
      </c>
      <c r="C8356" s="15" t="s">
        <v>46</v>
      </c>
      <c r="D8356" s="15">
        <v>62000</v>
      </c>
      <c r="E8356" s="15">
        <v>36</v>
      </c>
      <c r="F8356" s="15">
        <v>10</v>
      </c>
      <c r="G8356" s="15">
        <v>0</v>
      </c>
    </row>
    <row r="8357" spans="1:7" x14ac:dyDescent="0.2">
      <c r="A8357" s="15">
        <v>20000</v>
      </c>
      <c r="B8357" s="15">
        <v>0.1249</v>
      </c>
      <c r="C8357" s="15" t="s">
        <v>46</v>
      </c>
      <c r="D8357" s="15">
        <v>60000</v>
      </c>
      <c r="E8357" s="15">
        <v>36</v>
      </c>
      <c r="F8357" s="15">
        <v>4</v>
      </c>
      <c r="G8357" s="15">
        <v>0</v>
      </c>
    </row>
    <row r="8358" spans="1:7" x14ac:dyDescent="0.2">
      <c r="A8358" s="15">
        <v>3500</v>
      </c>
      <c r="B8358" s="15">
        <v>0.1099</v>
      </c>
      <c r="C8358" s="15" t="s">
        <v>44</v>
      </c>
      <c r="D8358" s="15">
        <v>50000</v>
      </c>
      <c r="E8358" s="15">
        <v>36</v>
      </c>
      <c r="F8358" s="15">
        <v>2</v>
      </c>
      <c r="G8358" s="15">
        <v>1</v>
      </c>
    </row>
    <row r="8359" spans="1:7" x14ac:dyDescent="0.2">
      <c r="A8359" s="15">
        <v>20000</v>
      </c>
      <c r="B8359" s="15">
        <v>0.13980000000000001</v>
      </c>
      <c r="C8359" s="15" t="s">
        <v>44</v>
      </c>
      <c r="D8359" s="15">
        <v>54000</v>
      </c>
      <c r="E8359" s="15">
        <v>36</v>
      </c>
      <c r="F8359" s="15">
        <v>6</v>
      </c>
      <c r="G8359" s="15">
        <v>1</v>
      </c>
    </row>
    <row r="8360" spans="1:7" x14ac:dyDescent="0.2">
      <c r="A8360" s="15">
        <v>4000</v>
      </c>
      <c r="B8360" s="15">
        <v>0.1099</v>
      </c>
      <c r="C8360" s="15" t="s">
        <v>46</v>
      </c>
      <c r="D8360" s="15">
        <v>77400</v>
      </c>
      <c r="E8360" s="15">
        <v>36</v>
      </c>
      <c r="F8360" s="15">
        <v>10</v>
      </c>
      <c r="G8360" s="15">
        <v>0</v>
      </c>
    </row>
    <row r="8361" spans="1:7" x14ac:dyDescent="0.2">
      <c r="A8361" s="15">
        <v>20000</v>
      </c>
      <c r="B8361" s="15">
        <v>0.12989999999999999</v>
      </c>
      <c r="C8361" s="15" t="s">
        <v>46</v>
      </c>
      <c r="D8361" s="16">
        <v>100000</v>
      </c>
      <c r="E8361" s="15">
        <v>36</v>
      </c>
      <c r="F8361" s="15">
        <v>7</v>
      </c>
      <c r="G8361" s="15">
        <v>0</v>
      </c>
    </row>
    <row r="8362" spans="1:7" x14ac:dyDescent="0.2">
      <c r="A8362" s="15">
        <v>35000</v>
      </c>
      <c r="B8362" s="15">
        <v>0.12989999999999999</v>
      </c>
      <c r="C8362" s="15" t="s">
        <v>46</v>
      </c>
      <c r="D8362" s="15">
        <v>75000</v>
      </c>
      <c r="E8362" s="15">
        <v>60</v>
      </c>
      <c r="F8362" s="15">
        <v>10</v>
      </c>
      <c r="G8362" s="15">
        <v>0</v>
      </c>
    </row>
    <row r="8363" spans="1:7" x14ac:dyDescent="0.2">
      <c r="A8363" s="15">
        <v>25000</v>
      </c>
      <c r="B8363" s="15">
        <v>0.1449</v>
      </c>
      <c r="C8363" s="15" t="s">
        <v>44</v>
      </c>
      <c r="D8363" s="15">
        <v>1100000</v>
      </c>
      <c r="E8363" s="15">
        <v>36</v>
      </c>
      <c r="F8363" s="15">
        <v>8</v>
      </c>
      <c r="G8363" s="15">
        <v>0</v>
      </c>
    </row>
    <row r="8364" spans="1:7" x14ac:dyDescent="0.2">
      <c r="A8364" s="15">
        <v>5000</v>
      </c>
      <c r="B8364" s="15">
        <v>9.1700000000000004E-2</v>
      </c>
      <c r="C8364" s="15" t="s">
        <v>45</v>
      </c>
      <c r="D8364" s="15">
        <v>42000</v>
      </c>
      <c r="E8364" s="15">
        <v>36</v>
      </c>
      <c r="F8364" s="15">
        <v>7</v>
      </c>
      <c r="G8364" s="15">
        <v>0</v>
      </c>
    </row>
    <row r="8365" spans="1:7" x14ac:dyDescent="0.2">
      <c r="A8365" s="15">
        <v>2000</v>
      </c>
      <c r="B8365" s="15">
        <v>9.1700000000000004E-2</v>
      </c>
      <c r="C8365" s="15" t="s">
        <v>46</v>
      </c>
      <c r="D8365" s="15">
        <v>43000</v>
      </c>
      <c r="E8365" s="15">
        <v>36</v>
      </c>
      <c r="F8365" s="15">
        <v>7</v>
      </c>
      <c r="G8365" s="15">
        <v>0</v>
      </c>
    </row>
    <row r="8366" spans="1:7" x14ac:dyDescent="0.2">
      <c r="A8366" s="15">
        <v>7800</v>
      </c>
      <c r="B8366" s="15">
        <v>6.4899999999999999E-2</v>
      </c>
      <c r="C8366" s="15" t="s">
        <v>46</v>
      </c>
      <c r="D8366" s="15">
        <v>83000</v>
      </c>
      <c r="E8366" s="15">
        <v>36</v>
      </c>
      <c r="F8366" s="15">
        <v>1</v>
      </c>
      <c r="G8366" s="15">
        <v>0</v>
      </c>
    </row>
    <row r="8367" spans="1:7" x14ac:dyDescent="0.2">
      <c r="A8367" s="15">
        <v>20000</v>
      </c>
      <c r="B8367" s="15">
        <v>0.1167</v>
      </c>
      <c r="C8367" s="15" t="s">
        <v>46</v>
      </c>
      <c r="D8367" s="15">
        <v>65000</v>
      </c>
      <c r="E8367" s="15">
        <v>36</v>
      </c>
      <c r="F8367" s="15">
        <v>10</v>
      </c>
      <c r="G8367" s="15">
        <v>0</v>
      </c>
    </row>
    <row r="8368" spans="1:7" x14ac:dyDescent="0.2">
      <c r="A8368" s="15">
        <v>9600</v>
      </c>
      <c r="B8368" s="15">
        <v>6.0299999999999999E-2</v>
      </c>
      <c r="C8368" s="15" t="s">
        <v>46</v>
      </c>
      <c r="D8368" s="15">
        <v>73000</v>
      </c>
      <c r="E8368" s="15">
        <v>36</v>
      </c>
      <c r="F8368" s="15">
        <v>8</v>
      </c>
      <c r="G8368" s="15">
        <v>0</v>
      </c>
    </row>
    <row r="8369" spans="1:7" x14ac:dyDescent="0.2">
      <c r="A8369" s="15">
        <v>14000</v>
      </c>
      <c r="B8369" s="15">
        <v>0.12989999999999999</v>
      </c>
      <c r="C8369" s="15" t="s">
        <v>44</v>
      </c>
      <c r="D8369" s="15">
        <v>60000</v>
      </c>
      <c r="E8369" s="15">
        <v>36</v>
      </c>
      <c r="F8369" s="15">
        <v>2</v>
      </c>
      <c r="G8369" s="15">
        <v>0</v>
      </c>
    </row>
    <row r="8370" spans="1:7" x14ac:dyDescent="0.2">
      <c r="A8370" s="15">
        <v>6400</v>
      </c>
      <c r="B8370" s="15">
        <v>0.14990000000000001</v>
      </c>
      <c r="C8370" s="15" t="s">
        <v>46</v>
      </c>
      <c r="D8370" s="15">
        <v>52000</v>
      </c>
      <c r="E8370" s="15">
        <v>36</v>
      </c>
      <c r="F8370" s="15">
        <v>10</v>
      </c>
      <c r="G8370" s="15">
        <v>0</v>
      </c>
    </row>
    <row r="8371" spans="1:7" x14ac:dyDescent="0.2">
      <c r="A8371" s="15">
        <v>20000</v>
      </c>
      <c r="B8371" s="15">
        <v>0.12989999999999999</v>
      </c>
      <c r="C8371" s="15" t="s">
        <v>44</v>
      </c>
      <c r="D8371" s="15">
        <v>128750</v>
      </c>
      <c r="E8371" s="15">
        <v>36</v>
      </c>
      <c r="F8371" s="15">
        <v>2</v>
      </c>
      <c r="G8371" s="15">
        <v>0</v>
      </c>
    </row>
    <row r="8372" spans="1:7" x14ac:dyDescent="0.2">
      <c r="A8372" s="15">
        <v>2500</v>
      </c>
      <c r="B8372" s="15">
        <v>0.18240000000000001</v>
      </c>
      <c r="C8372" s="15" t="s">
        <v>46</v>
      </c>
      <c r="D8372" s="15">
        <v>28000</v>
      </c>
      <c r="E8372" s="15">
        <v>36</v>
      </c>
      <c r="F8372" s="15">
        <v>4</v>
      </c>
      <c r="G8372" s="15">
        <v>0</v>
      </c>
    </row>
    <row r="8373" spans="1:7" x14ac:dyDescent="0.2">
      <c r="A8373" s="15">
        <v>11200</v>
      </c>
      <c r="B8373" s="15">
        <v>0.13980000000000001</v>
      </c>
      <c r="C8373" s="15" t="s">
        <v>44</v>
      </c>
      <c r="D8373" s="15">
        <v>78000</v>
      </c>
      <c r="E8373" s="15">
        <v>36</v>
      </c>
      <c r="F8373" s="15">
        <v>8</v>
      </c>
      <c r="G8373" s="15">
        <v>0</v>
      </c>
    </row>
    <row r="8374" spans="1:7" x14ac:dyDescent="0.2">
      <c r="A8374" s="15">
        <v>3000</v>
      </c>
      <c r="B8374" s="15">
        <v>0.10150000000000001</v>
      </c>
      <c r="C8374" s="15" t="s">
        <v>46</v>
      </c>
      <c r="D8374" s="15">
        <v>80000</v>
      </c>
      <c r="E8374" s="15">
        <v>36</v>
      </c>
      <c r="F8374" s="15">
        <v>7</v>
      </c>
      <c r="G8374" s="15">
        <v>0</v>
      </c>
    </row>
    <row r="8375" spans="1:7" x14ac:dyDescent="0.2">
      <c r="A8375" s="15">
        <v>12275</v>
      </c>
      <c r="B8375" s="15">
        <v>0.20200000000000001</v>
      </c>
      <c r="C8375" s="15" t="s">
        <v>44</v>
      </c>
      <c r="D8375" s="15">
        <v>27960</v>
      </c>
      <c r="E8375" s="15">
        <v>60</v>
      </c>
      <c r="F8375" s="15">
        <v>1</v>
      </c>
      <c r="G8375" s="15">
        <v>0</v>
      </c>
    </row>
    <row r="8376" spans="1:7" x14ac:dyDescent="0.2">
      <c r="A8376" s="15">
        <v>10000</v>
      </c>
      <c r="B8376" s="15">
        <v>0.1699</v>
      </c>
      <c r="C8376" s="15" t="s">
        <v>45</v>
      </c>
      <c r="D8376" s="15">
        <v>37000</v>
      </c>
      <c r="E8376" s="15">
        <v>36</v>
      </c>
      <c r="F8376" s="15">
        <v>10</v>
      </c>
      <c r="G8376" s="15">
        <v>0</v>
      </c>
    </row>
    <row r="8377" spans="1:7" x14ac:dyDescent="0.2">
      <c r="A8377" s="15">
        <v>5000</v>
      </c>
      <c r="B8377" s="15">
        <v>7.6899999999999996E-2</v>
      </c>
      <c r="C8377" s="15" t="s">
        <v>46</v>
      </c>
      <c r="D8377" s="15">
        <v>49000</v>
      </c>
      <c r="E8377" s="15">
        <v>36</v>
      </c>
      <c r="F8377" s="15">
        <v>7</v>
      </c>
      <c r="G8377" s="15">
        <v>0</v>
      </c>
    </row>
    <row r="8378" spans="1:7" x14ac:dyDescent="0.2">
      <c r="A8378" s="15">
        <v>15025</v>
      </c>
      <c r="B8378" s="15">
        <v>0.14990000000000001</v>
      </c>
      <c r="C8378" s="15" t="s">
        <v>46</v>
      </c>
      <c r="D8378" s="15">
        <v>42000</v>
      </c>
      <c r="E8378" s="15">
        <v>60</v>
      </c>
      <c r="F8378" s="15">
        <v>7</v>
      </c>
      <c r="G8378" s="15">
        <v>0</v>
      </c>
    </row>
    <row r="8379" spans="1:7" x14ac:dyDescent="0.2">
      <c r="A8379" s="15">
        <v>30000</v>
      </c>
      <c r="B8379" s="15">
        <v>0.13980000000000001</v>
      </c>
      <c r="C8379" s="15" t="s">
        <v>46</v>
      </c>
      <c r="D8379" s="15">
        <v>91000</v>
      </c>
      <c r="E8379" s="15">
        <v>60</v>
      </c>
      <c r="F8379" s="15">
        <v>9</v>
      </c>
      <c r="G8379" s="15">
        <v>0</v>
      </c>
    </row>
    <row r="8380" spans="1:7" x14ac:dyDescent="0.2">
      <c r="A8380" s="15">
        <v>12000</v>
      </c>
      <c r="B8380" s="15">
        <v>7.6899999999999996E-2</v>
      </c>
      <c r="C8380" s="15" t="s">
        <v>46</v>
      </c>
      <c r="D8380" s="15">
        <v>95000</v>
      </c>
      <c r="E8380" s="15">
        <v>36</v>
      </c>
      <c r="F8380" s="15">
        <v>8</v>
      </c>
      <c r="G8380" s="15">
        <v>0</v>
      </c>
    </row>
    <row r="8381" spans="1:7" x14ac:dyDescent="0.2">
      <c r="A8381" s="15">
        <v>18000</v>
      </c>
      <c r="B8381" s="15">
        <v>0.19520000000000001</v>
      </c>
      <c r="C8381" s="15" t="s">
        <v>44</v>
      </c>
      <c r="D8381" s="15">
        <v>52760</v>
      </c>
      <c r="E8381" s="15">
        <v>60</v>
      </c>
      <c r="F8381" s="15">
        <v>1</v>
      </c>
      <c r="G8381" s="15">
        <v>1</v>
      </c>
    </row>
    <row r="8382" spans="1:7" x14ac:dyDescent="0.2">
      <c r="A8382" s="15">
        <v>9600</v>
      </c>
      <c r="B8382" s="15">
        <v>0.16289999999999999</v>
      </c>
      <c r="C8382" s="15" t="s">
        <v>45</v>
      </c>
      <c r="D8382" s="15">
        <v>50000</v>
      </c>
      <c r="E8382" s="15">
        <v>36</v>
      </c>
      <c r="F8382" s="15">
        <v>10</v>
      </c>
      <c r="G8382" s="15">
        <v>0</v>
      </c>
    </row>
    <row r="8383" spans="1:7" x14ac:dyDescent="0.2">
      <c r="A8383" s="15">
        <v>10625</v>
      </c>
      <c r="B8383" s="15">
        <v>0.25800000000000001</v>
      </c>
      <c r="C8383" s="15" t="s">
        <v>44</v>
      </c>
      <c r="D8383" s="15">
        <v>54000</v>
      </c>
      <c r="E8383" s="15">
        <v>60</v>
      </c>
      <c r="F8383" s="15">
        <v>6</v>
      </c>
      <c r="G8383" s="15">
        <v>1</v>
      </c>
    </row>
    <row r="8384" spans="1:7" x14ac:dyDescent="0.2">
      <c r="A8384" s="15">
        <v>15000</v>
      </c>
      <c r="B8384" s="15">
        <v>9.1700000000000004E-2</v>
      </c>
      <c r="C8384" s="15" t="s">
        <v>46</v>
      </c>
      <c r="D8384" s="15">
        <v>89000</v>
      </c>
      <c r="E8384" s="15">
        <v>36</v>
      </c>
      <c r="F8384" s="15">
        <v>10</v>
      </c>
      <c r="G8384" s="15">
        <v>0</v>
      </c>
    </row>
    <row r="8385" spans="1:7" x14ac:dyDescent="0.2">
      <c r="A8385" s="15">
        <v>26400</v>
      </c>
      <c r="B8385" s="15">
        <v>9.1700000000000004E-2</v>
      </c>
      <c r="C8385" s="15" t="s">
        <v>46</v>
      </c>
      <c r="D8385" s="16">
        <v>100000</v>
      </c>
      <c r="E8385" s="15">
        <v>36</v>
      </c>
      <c r="F8385" s="15">
        <v>6</v>
      </c>
      <c r="G8385" s="15">
        <v>0</v>
      </c>
    </row>
    <row r="8386" spans="1:7" x14ac:dyDescent="0.2">
      <c r="A8386" s="15">
        <v>15000</v>
      </c>
      <c r="B8386" s="15">
        <v>7.6899999999999996E-2</v>
      </c>
      <c r="C8386" s="15" t="s">
        <v>46</v>
      </c>
      <c r="D8386" s="15">
        <v>101000</v>
      </c>
      <c r="E8386" s="15">
        <v>36</v>
      </c>
      <c r="F8386" s="15">
        <v>10</v>
      </c>
      <c r="G8386" s="15">
        <v>0</v>
      </c>
    </row>
    <row r="8387" spans="1:7" x14ac:dyDescent="0.2">
      <c r="A8387" s="15">
        <v>4500</v>
      </c>
      <c r="B8387" s="15">
        <v>0.1249</v>
      </c>
      <c r="C8387" s="15" t="s">
        <v>45</v>
      </c>
      <c r="D8387" s="15">
        <v>42036</v>
      </c>
      <c r="E8387" s="15">
        <v>36</v>
      </c>
      <c r="F8387" s="15">
        <v>10</v>
      </c>
      <c r="G8387" s="15">
        <v>0</v>
      </c>
    </row>
    <row r="8388" spans="1:7" x14ac:dyDescent="0.2">
      <c r="A8388" s="15">
        <v>15600</v>
      </c>
      <c r="B8388" s="15">
        <v>0.14990000000000001</v>
      </c>
      <c r="C8388" s="15" t="s">
        <v>44</v>
      </c>
      <c r="D8388" s="15">
        <v>65000</v>
      </c>
      <c r="E8388" s="15">
        <v>36</v>
      </c>
      <c r="F8388" s="15">
        <v>7</v>
      </c>
      <c r="G8388" s="15">
        <v>0</v>
      </c>
    </row>
    <row r="8389" spans="1:7" x14ac:dyDescent="0.2">
      <c r="A8389" s="15">
        <v>15000</v>
      </c>
      <c r="B8389" s="15">
        <v>0.18240000000000001</v>
      </c>
      <c r="C8389" s="15" t="s">
        <v>44</v>
      </c>
      <c r="D8389" s="15">
        <v>60000</v>
      </c>
      <c r="E8389" s="15">
        <v>60</v>
      </c>
      <c r="F8389" s="15">
        <v>10</v>
      </c>
      <c r="G8389" s="15">
        <v>0</v>
      </c>
    </row>
    <row r="8390" spans="1:7" x14ac:dyDescent="0.2">
      <c r="A8390" s="15">
        <v>20000</v>
      </c>
      <c r="B8390" s="15">
        <v>0.1757</v>
      </c>
      <c r="C8390" s="15" t="s">
        <v>46</v>
      </c>
      <c r="D8390" s="15">
        <v>56000</v>
      </c>
      <c r="E8390" s="15">
        <v>60</v>
      </c>
      <c r="F8390" s="15">
        <v>2</v>
      </c>
      <c r="G8390" s="15">
        <v>0</v>
      </c>
    </row>
    <row r="8391" spans="1:7" x14ac:dyDescent="0.2">
      <c r="A8391" s="15">
        <v>17000</v>
      </c>
      <c r="B8391" s="15">
        <v>0.1757</v>
      </c>
      <c r="C8391" s="15" t="s">
        <v>44</v>
      </c>
      <c r="D8391" s="15">
        <v>85000</v>
      </c>
      <c r="E8391" s="15">
        <v>36</v>
      </c>
      <c r="F8391" s="15">
        <v>10</v>
      </c>
      <c r="G8391" s="15">
        <v>0</v>
      </c>
    </row>
    <row r="8392" spans="1:7" x14ac:dyDescent="0.2">
      <c r="A8392" s="15">
        <v>3000</v>
      </c>
      <c r="B8392" s="15">
        <v>0.16289999999999999</v>
      </c>
      <c r="C8392" s="15" t="s">
        <v>44</v>
      </c>
      <c r="D8392" s="15">
        <v>58000</v>
      </c>
      <c r="E8392" s="15">
        <v>36</v>
      </c>
      <c r="F8392" s="15">
        <v>10</v>
      </c>
      <c r="G8392" s="15">
        <v>0</v>
      </c>
    </row>
    <row r="8393" spans="1:7" x14ac:dyDescent="0.2">
      <c r="A8393" s="15">
        <v>10000</v>
      </c>
      <c r="B8393" s="15">
        <v>0.1249</v>
      </c>
      <c r="C8393" s="15" t="s">
        <v>44</v>
      </c>
      <c r="D8393" s="15">
        <v>95000</v>
      </c>
      <c r="E8393" s="15">
        <v>36</v>
      </c>
      <c r="F8393" s="15">
        <v>3</v>
      </c>
      <c r="G8393" s="15">
        <v>0</v>
      </c>
    </row>
    <row r="8394" spans="1:7" x14ac:dyDescent="0.2">
      <c r="A8394" s="15">
        <v>15000</v>
      </c>
      <c r="B8394" s="15">
        <v>0.1757</v>
      </c>
      <c r="C8394" s="15" t="s">
        <v>46</v>
      </c>
      <c r="D8394" s="16">
        <v>100000</v>
      </c>
      <c r="E8394" s="15">
        <v>60</v>
      </c>
      <c r="F8394" s="15">
        <v>8</v>
      </c>
      <c r="G8394" s="15">
        <v>0</v>
      </c>
    </row>
    <row r="8395" spans="1:7" x14ac:dyDescent="0.2">
      <c r="A8395" s="15">
        <v>17600</v>
      </c>
      <c r="B8395" s="15">
        <v>0.1757</v>
      </c>
      <c r="C8395" s="15" t="s">
        <v>46</v>
      </c>
      <c r="D8395" s="15">
        <v>48000</v>
      </c>
      <c r="E8395" s="15">
        <v>60</v>
      </c>
      <c r="F8395" s="15">
        <v>4</v>
      </c>
      <c r="G8395" s="15">
        <v>0</v>
      </c>
    </row>
    <row r="8396" spans="1:7" x14ac:dyDescent="0.2">
      <c r="A8396" s="15">
        <v>6000</v>
      </c>
      <c r="B8396" s="15">
        <v>0.1167</v>
      </c>
      <c r="C8396" s="15" t="s">
        <v>46</v>
      </c>
      <c r="D8396" s="15">
        <v>82000</v>
      </c>
      <c r="E8396" s="15">
        <v>36</v>
      </c>
      <c r="F8396" s="15">
        <v>10</v>
      </c>
      <c r="G8396" s="15">
        <v>0</v>
      </c>
    </row>
    <row r="8397" spans="1:7" x14ac:dyDescent="0.2">
      <c r="A8397" s="15">
        <v>25000</v>
      </c>
      <c r="B8397" s="15">
        <v>0.23430000000000001</v>
      </c>
      <c r="C8397" s="15" t="s">
        <v>44</v>
      </c>
      <c r="D8397" s="15">
        <v>90000</v>
      </c>
      <c r="E8397" s="15">
        <v>60</v>
      </c>
      <c r="F8397" s="15">
        <v>10</v>
      </c>
      <c r="G8397" s="15">
        <v>0</v>
      </c>
    </row>
    <row r="8398" spans="1:7" x14ac:dyDescent="0.2">
      <c r="A8398" s="15">
        <v>10700</v>
      </c>
      <c r="B8398" s="15">
        <v>0.1099</v>
      </c>
      <c r="C8398" s="15" t="s">
        <v>46</v>
      </c>
      <c r="D8398" s="15">
        <v>87000</v>
      </c>
      <c r="E8398" s="15">
        <v>36</v>
      </c>
      <c r="F8398" s="15">
        <v>10</v>
      </c>
      <c r="G8398" s="15">
        <v>0</v>
      </c>
    </row>
    <row r="8399" spans="1:7" x14ac:dyDescent="0.2">
      <c r="A8399" s="15">
        <v>8000</v>
      </c>
      <c r="B8399" s="15">
        <v>0.1099</v>
      </c>
      <c r="C8399" s="15" t="s">
        <v>44</v>
      </c>
      <c r="D8399" s="15">
        <v>68400</v>
      </c>
      <c r="E8399" s="15">
        <v>36</v>
      </c>
      <c r="F8399" s="15">
        <v>10</v>
      </c>
      <c r="G8399" s="15">
        <v>0</v>
      </c>
    </row>
    <row r="8400" spans="1:7" x14ac:dyDescent="0.2">
      <c r="A8400" s="15">
        <v>20000</v>
      </c>
      <c r="B8400" s="15">
        <v>0.18990000000000001</v>
      </c>
      <c r="C8400" s="15" t="s">
        <v>44</v>
      </c>
      <c r="D8400" s="15">
        <v>75000</v>
      </c>
      <c r="E8400" s="15">
        <v>60</v>
      </c>
      <c r="F8400" s="15">
        <v>10</v>
      </c>
      <c r="G8400" s="15">
        <v>1</v>
      </c>
    </row>
    <row r="8401" spans="1:7" x14ac:dyDescent="0.2">
      <c r="A8401" s="15">
        <v>4525</v>
      </c>
      <c r="B8401" s="15">
        <v>0.18240000000000001</v>
      </c>
      <c r="C8401" s="15" t="s">
        <v>45</v>
      </c>
      <c r="D8401" s="15">
        <v>48000</v>
      </c>
      <c r="E8401" s="15">
        <v>36</v>
      </c>
      <c r="F8401" s="15">
        <v>0.5</v>
      </c>
      <c r="G8401" s="15">
        <v>0</v>
      </c>
    </row>
    <row r="8402" spans="1:7" x14ac:dyDescent="0.2">
      <c r="A8402" s="15">
        <v>5000</v>
      </c>
      <c r="B8402" s="15">
        <v>0.10150000000000001</v>
      </c>
      <c r="C8402" s="15" t="s">
        <v>44</v>
      </c>
      <c r="D8402" s="15">
        <v>42000</v>
      </c>
      <c r="E8402" s="15">
        <v>36</v>
      </c>
      <c r="F8402" s="15">
        <v>0.5</v>
      </c>
      <c r="G8402" s="15">
        <v>0</v>
      </c>
    </row>
    <row r="8403" spans="1:7" x14ac:dyDescent="0.2">
      <c r="A8403" s="15">
        <v>30000</v>
      </c>
      <c r="B8403" s="15">
        <v>0.13350000000000001</v>
      </c>
      <c r="C8403" s="15" t="s">
        <v>44</v>
      </c>
      <c r="D8403" s="15">
        <v>120000</v>
      </c>
      <c r="E8403" s="15">
        <v>60</v>
      </c>
      <c r="F8403" s="15">
        <v>0.5</v>
      </c>
      <c r="G8403" s="15">
        <v>0</v>
      </c>
    </row>
    <row r="8404" spans="1:7" x14ac:dyDescent="0.2">
      <c r="A8404" s="15">
        <v>13850</v>
      </c>
      <c r="B8404" s="15">
        <v>0.1699</v>
      </c>
      <c r="C8404" s="15" t="s">
        <v>46</v>
      </c>
      <c r="D8404" s="15">
        <v>45000</v>
      </c>
      <c r="E8404" s="15">
        <v>36</v>
      </c>
      <c r="F8404" s="15">
        <v>10</v>
      </c>
      <c r="G8404" s="15">
        <v>0</v>
      </c>
    </row>
    <row r="8405" spans="1:7" x14ac:dyDescent="0.2">
      <c r="A8405" s="15">
        <v>14000</v>
      </c>
      <c r="B8405" s="15">
        <v>6.4899999999999999E-2</v>
      </c>
      <c r="C8405" s="15" t="s">
        <v>46</v>
      </c>
      <c r="D8405" s="15">
        <v>95000</v>
      </c>
      <c r="E8405" s="15">
        <v>36</v>
      </c>
      <c r="F8405" s="15">
        <v>2</v>
      </c>
      <c r="G8405" s="15">
        <v>0</v>
      </c>
    </row>
    <row r="8406" spans="1:7" x14ac:dyDescent="0.2">
      <c r="A8406" s="15">
        <v>5000</v>
      </c>
      <c r="B8406" s="15">
        <v>0.1249</v>
      </c>
      <c r="C8406" s="15" t="s">
        <v>44</v>
      </c>
      <c r="D8406" s="15">
        <v>57860</v>
      </c>
      <c r="E8406" s="15">
        <v>36</v>
      </c>
      <c r="F8406" s="15">
        <v>10</v>
      </c>
      <c r="G8406" s="15">
        <v>1</v>
      </c>
    </row>
    <row r="8407" spans="1:7" x14ac:dyDescent="0.2">
      <c r="A8407" s="15">
        <v>10000</v>
      </c>
      <c r="B8407" s="15">
        <v>0.1167</v>
      </c>
      <c r="C8407" s="15" t="s">
        <v>46</v>
      </c>
      <c r="D8407" s="15">
        <v>37000</v>
      </c>
      <c r="E8407" s="15">
        <v>36</v>
      </c>
      <c r="F8407" s="15">
        <v>9</v>
      </c>
      <c r="G8407" s="15">
        <v>0</v>
      </c>
    </row>
    <row r="8408" spans="1:7" x14ac:dyDescent="0.2">
      <c r="A8408" s="15">
        <v>1500</v>
      </c>
      <c r="B8408" s="15">
        <v>0.16289999999999999</v>
      </c>
      <c r="C8408" s="15" t="s">
        <v>44</v>
      </c>
      <c r="D8408" s="15">
        <v>95000</v>
      </c>
      <c r="E8408" s="15">
        <v>36</v>
      </c>
      <c r="F8408" s="15">
        <v>10</v>
      </c>
      <c r="G8408" s="15">
        <v>0</v>
      </c>
    </row>
    <row r="8409" spans="1:7" x14ac:dyDescent="0.2">
      <c r="A8409" s="15">
        <v>25000</v>
      </c>
      <c r="B8409" s="15">
        <v>0.10150000000000001</v>
      </c>
      <c r="C8409" s="15" t="s">
        <v>46</v>
      </c>
      <c r="D8409" s="15">
        <v>195000</v>
      </c>
      <c r="E8409" s="15">
        <v>36</v>
      </c>
      <c r="F8409" s="15">
        <v>7</v>
      </c>
      <c r="G8409" s="15">
        <v>0</v>
      </c>
    </row>
    <row r="8410" spans="1:7" x14ac:dyDescent="0.2">
      <c r="A8410" s="15">
        <v>13925</v>
      </c>
      <c r="B8410" s="15">
        <v>0.14990000000000001</v>
      </c>
      <c r="C8410" s="15" t="s">
        <v>46</v>
      </c>
      <c r="D8410" s="16">
        <v>100000</v>
      </c>
      <c r="E8410" s="15">
        <v>60</v>
      </c>
      <c r="F8410" s="15">
        <v>10</v>
      </c>
      <c r="G8410" s="15">
        <v>0</v>
      </c>
    </row>
    <row r="8411" spans="1:7" x14ac:dyDescent="0.2">
      <c r="A8411" s="15">
        <v>6000</v>
      </c>
      <c r="B8411" s="15">
        <v>0.13980000000000001</v>
      </c>
      <c r="C8411" s="15" t="s">
        <v>46</v>
      </c>
      <c r="D8411" s="15">
        <v>50000</v>
      </c>
      <c r="E8411" s="15">
        <v>36</v>
      </c>
      <c r="F8411" s="15">
        <v>1</v>
      </c>
      <c r="G8411" s="15">
        <v>0</v>
      </c>
    </row>
    <row r="8412" spans="1:7" x14ac:dyDescent="0.2">
      <c r="A8412" s="15">
        <v>17000</v>
      </c>
      <c r="B8412" s="15">
        <v>0.1449</v>
      </c>
      <c r="C8412" s="15" t="s">
        <v>44</v>
      </c>
      <c r="D8412" s="15">
        <v>83000</v>
      </c>
      <c r="E8412" s="15">
        <v>60</v>
      </c>
      <c r="F8412" s="15">
        <v>6</v>
      </c>
      <c r="G8412" s="15">
        <v>0</v>
      </c>
    </row>
    <row r="8413" spans="1:7" x14ac:dyDescent="0.2">
      <c r="A8413" s="15">
        <v>29700</v>
      </c>
      <c r="B8413" s="15">
        <v>0.15609999999999999</v>
      </c>
      <c r="C8413" s="15" t="s">
        <v>46</v>
      </c>
      <c r="D8413" s="15">
        <v>90000</v>
      </c>
      <c r="E8413" s="15">
        <v>36</v>
      </c>
      <c r="F8413" s="15">
        <v>10</v>
      </c>
      <c r="G8413" s="15">
        <v>0</v>
      </c>
    </row>
    <row r="8414" spans="1:7" x14ac:dyDescent="0.2">
      <c r="A8414" s="15">
        <v>19000</v>
      </c>
      <c r="B8414" s="15">
        <v>0.1757</v>
      </c>
      <c r="C8414" s="15" t="s">
        <v>46</v>
      </c>
      <c r="D8414" s="15">
        <v>65000</v>
      </c>
      <c r="E8414" s="15">
        <v>60</v>
      </c>
      <c r="F8414" s="15">
        <v>5</v>
      </c>
      <c r="G8414" s="15">
        <v>0</v>
      </c>
    </row>
    <row r="8415" spans="1:7" x14ac:dyDescent="0.2">
      <c r="A8415" s="15">
        <v>1800</v>
      </c>
      <c r="B8415" s="15">
        <v>0.12989999999999999</v>
      </c>
      <c r="C8415" s="15" t="s">
        <v>44</v>
      </c>
      <c r="D8415" s="15">
        <v>25000</v>
      </c>
      <c r="E8415" s="15">
        <v>36</v>
      </c>
      <c r="F8415" s="15">
        <v>1</v>
      </c>
      <c r="G8415" s="15">
        <v>0</v>
      </c>
    </row>
    <row r="8416" spans="1:7" x14ac:dyDescent="0.2">
      <c r="A8416" s="15">
        <v>13675</v>
      </c>
      <c r="B8416" s="15">
        <v>0.2099</v>
      </c>
      <c r="C8416" s="15" t="s">
        <v>46</v>
      </c>
      <c r="D8416" s="15">
        <v>38000</v>
      </c>
      <c r="E8416" s="15">
        <v>36</v>
      </c>
      <c r="F8416" s="15">
        <v>1</v>
      </c>
      <c r="G8416" s="15">
        <v>1</v>
      </c>
    </row>
    <row r="8417" spans="1:7" x14ac:dyDescent="0.2">
      <c r="A8417" s="15">
        <v>7000</v>
      </c>
      <c r="B8417" s="15">
        <v>0.13350000000000001</v>
      </c>
      <c r="C8417" s="15" t="s">
        <v>46</v>
      </c>
      <c r="D8417" s="15">
        <v>60000</v>
      </c>
      <c r="E8417" s="15">
        <v>36</v>
      </c>
      <c r="F8417" s="15">
        <v>3</v>
      </c>
      <c r="G8417" s="15">
        <v>0</v>
      </c>
    </row>
    <row r="8418" spans="1:7" x14ac:dyDescent="0.2">
      <c r="A8418" s="15">
        <v>20000</v>
      </c>
      <c r="B8418" s="15">
        <v>0.14990000000000001</v>
      </c>
      <c r="C8418" s="15" t="s">
        <v>46</v>
      </c>
      <c r="D8418" s="15">
        <v>70000</v>
      </c>
      <c r="E8418" s="15">
        <v>36</v>
      </c>
      <c r="F8418" s="15">
        <v>3</v>
      </c>
      <c r="G8418" s="15">
        <v>1</v>
      </c>
    </row>
    <row r="8419" spans="1:7" x14ac:dyDescent="0.2">
      <c r="A8419" s="15">
        <v>8575</v>
      </c>
      <c r="B8419" s="15">
        <v>0.18240000000000001</v>
      </c>
      <c r="C8419" s="15" t="s">
        <v>46</v>
      </c>
      <c r="D8419" s="15">
        <v>94000</v>
      </c>
      <c r="E8419" s="15">
        <v>36</v>
      </c>
      <c r="F8419" s="15">
        <v>10</v>
      </c>
      <c r="G8419" s="15">
        <v>1</v>
      </c>
    </row>
    <row r="8420" spans="1:7" x14ac:dyDescent="0.2">
      <c r="A8420" s="15">
        <v>11150</v>
      </c>
      <c r="B8420" s="15">
        <v>0.1449</v>
      </c>
      <c r="C8420" s="15" t="s">
        <v>44</v>
      </c>
      <c r="D8420" s="15">
        <v>35000</v>
      </c>
      <c r="E8420" s="15">
        <v>60</v>
      </c>
      <c r="F8420" s="15">
        <v>8</v>
      </c>
      <c r="G8420" s="15">
        <v>0</v>
      </c>
    </row>
    <row r="8421" spans="1:7" x14ac:dyDescent="0.2">
      <c r="A8421" s="15">
        <v>10000</v>
      </c>
      <c r="B8421" s="15">
        <v>0.12989999999999999</v>
      </c>
      <c r="C8421" s="15" t="s">
        <v>44</v>
      </c>
      <c r="D8421" s="16">
        <v>100000</v>
      </c>
      <c r="E8421" s="15">
        <v>60</v>
      </c>
      <c r="F8421" s="15">
        <v>10</v>
      </c>
      <c r="G8421" s="15">
        <v>0</v>
      </c>
    </row>
    <row r="8422" spans="1:7" x14ac:dyDescent="0.2">
      <c r="A8422" s="15">
        <v>5000</v>
      </c>
      <c r="B8422" s="15">
        <v>7.6899999999999996E-2</v>
      </c>
      <c r="C8422" s="15" t="s">
        <v>46</v>
      </c>
      <c r="D8422" s="15">
        <v>240000</v>
      </c>
      <c r="E8422" s="15">
        <v>36</v>
      </c>
      <c r="F8422" s="15">
        <v>1</v>
      </c>
      <c r="G8422" s="15">
        <v>0</v>
      </c>
    </row>
    <row r="8423" spans="1:7" x14ac:dyDescent="0.2">
      <c r="A8423" s="15">
        <v>12000</v>
      </c>
      <c r="B8423" s="15">
        <v>0.14990000000000001</v>
      </c>
      <c r="C8423" s="15" t="s">
        <v>44</v>
      </c>
      <c r="D8423" s="15">
        <v>120000</v>
      </c>
      <c r="E8423" s="15">
        <v>36</v>
      </c>
      <c r="F8423" s="15">
        <v>5</v>
      </c>
      <c r="G8423" s="15">
        <v>0</v>
      </c>
    </row>
    <row r="8424" spans="1:7" x14ac:dyDescent="0.2">
      <c r="A8424" s="15">
        <v>20000</v>
      </c>
      <c r="B8424" s="15">
        <v>0.20200000000000001</v>
      </c>
      <c r="C8424" s="15" t="s">
        <v>44</v>
      </c>
      <c r="D8424" s="15">
        <v>55000</v>
      </c>
      <c r="E8424" s="15">
        <v>36</v>
      </c>
      <c r="F8424" s="15">
        <v>4</v>
      </c>
      <c r="G8424" s="15">
        <v>1</v>
      </c>
    </row>
    <row r="8425" spans="1:7" x14ac:dyDescent="0.2">
      <c r="A8425" s="15">
        <v>14000</v>
      </c>
      <c r="B8425" s="15">
        <v>0.12989999999999999</v>
      </c>
      <c r="C8425" s="15" t="s">
        <v>44</v>
      </c>
      <c r="D8425" s="15">
        <v>88000</v>
      </c>
      <c r="E8425" s="15">
        <v>36</v>
      </c>
      <c r="F8425" s="15">
        <v>10</v>
      </c>
      <c r="G8425" s="15">
        <v>0</v>
      </c>
    </row>
    <row r="8426" spans="1:7" x14ac:dyDescent="0.2">
      <c r="A8426" s="15">
        <v>20675</v>
      </c>
      <c r="B8426" s="15">
        <v>0.1757</v>
      </c>
      <c r="C8426" s="15" t="s">
        <v>46</v>
      </c>
      <c r="D8426" s="15">
        <v>46000</v>
      </c>
      <c r="E8426" s="15">
        <v>36</v>
      </c>
      <c r="F8426" s="15">
        <v>10</v>
      </c>
      <c r="G8426" s="15">
        <v>0</v>
      </c>
    </row>
    <row r="8427" spans="1:7" x14ac:dyDescent="0.2">
      <c r="A8427" s="15">
        <v>1500</v>
      </c>
      <c r="B8427" s="15">
        <v>0.13980000000000001</v>
      </c>
      <c r="C8427" s="15" t="s">
        <v>44</v>
      </c>
      <c r="D8427" s="15">
        <v>39000</v>
      </c>
      <c r="E8427" s="15">
        <v>36</v>
      </c>
      <c r="F8427" s="15">
        <v>1</v>
      </c>
      <c r="G8427" s="15">
        <v>0</v>
      </c>
    </row>
    <row r="8428" spans="1:7" x14ac:dyDescent="0.2">
      <c r="A8428" s="15">
        <v>3750</v>
      </c>
      <c r="B8428" s="15">
        <v>0.10150000000000001</v>
      </c>
      <c r="C8428" s="15" t="s">
        <v>46</v>
      </c>
      <c r="D8428" s="15">
        <v>65373.42</v>
      </c>
      <c r="E8428" s="15">
        <v>36</v>
      </c>
      <c r="F8428" s="15">
        <v>10</v>
      </c>
      <c r="G8428" s="15">
        <v>0</v>
      </c>
    </row>
    <row r="8429" spans="1:7" x14ac:dyDescent="0.2">
      <c r="A8429" s="15">
        <v>6600</v>
      </c>
      <c r="B8429" s="15">
        <v>7.6899999999999996E-2</v>
      </c>
      <c r="C8429" s="15" t="s">
        <v>46</v>
      </c>
      <c r="D8429" s="16">
        <v>100000</v>
      </c>
      <c r="E8429" s="15">
        <v>36</v>
      </c>
      <c r="F8429" s="15">
        <v>10</v>
      </c>
      <c r="G8429" s="15">
        <v>0</v>
      </c>
    </row>
    <row r="8430" spans="1:7" x14ac:dyDescent="0.2">
      <c r="A8430" s="15">
        <v>30000</v>
      </c>
      <c r="B8430" s="15">
        <v>0.20200000000000001</v>
      </c>
      <c r="C8430" s="15" t="s">
        <v>46</v>
      </c>
      <c r="D8430" s="15">
        <v>98000</v>
      </c>
      <c r="E8430" s="15">
        <v>60</v>
      </c>
      <c r="F8430" s="15">
        <v>10</v>
      </c>
      <c r="G8430" s="15">
        <v>0</v>
      </c>
    </row>
    <row r="8431" spans="1:7" x14ac:dyDescent="0.2">
      <c r="A8431" s="15">
        <v>24000</v>
      </c>
      <c r="B8431" s="15">
        <v>0.1167</v>
      </c>
      <c r="C8431" s="15" t="s">
        <v>46</v>
      </c>
      <c r="D8431" s="15">
        <v>80000</v>
      </c>
      <c r="E8431" s="15">
        <v>36</v>
      </c>
      <c r="F8431" s="15">
        <v>10</v>
      </c>
      <c r="G8431" s="15">
        <v>0</v>
      </c>
    </row>
    <row r="8432" spans="1:7" x14ac:dyDescent="0.2">
      <c r="A8432" s="15">
        <v>8000</v>
      </c>
      <c r="B8432" s="15">
        <v>0.16289999999999999</v>
      </c>
      <c r="C8432" s="15" t="s">
        <v>44</v>
      </c>
      <c r="D8432" s="15">
        <v>90000</v>
      </c>
      <c r="E8432" s="15">
        <v>36</v>
      </c>
      <c r="F8432" s="15">
        <v>5</v>
      </c>
      <c r="G8432" s="15">
        <v>1</v>
      </c>
    </row>
    <row r="8433" spans="1:7" x14ac:dyDescent="0.2">
      <c r="A8433" s="15">
        <v>4450</v>
      </c>
      <c r="B8433" s="15">
        <v>0.13350000000000001</v>
      </c>
      <c r="C8433" s="15" t="s">
        <v>46</v>
      </c>
      <c r="D8433" s="15">
        <v>41000</v>
      </c>
      <c r="E8433" s="15">
        <v>36</v>
      </c>
      <c r="F8433" s="15">
        <v>2</v>
      </c>
      <c r="G8433" s="15">
        <v>0</v>
      </c>
    </row>
    <row r="8434" spans="1:7" x14ac:dyDescent="0.2">
      <c r="A8434" s="15">
        <v>24000</v>
      </c>
      <c r="B8434" s="15">
        <v>0.15609999999999999</v>
      </c>
      <c r="C8434" s="15" t="s">
        <v>46</v>
      </c>
      <c r="D8434" s="15">
        <v>67000</v>
      </c>
      <c r="E8434" s="15">
        <v>60</v>
      </c>
      <c r="F8434" s="15">
        <v>6</v>
      </c>
      <c r="G8434" s="15">
        <v>0</v>
      </c>
    </row>
    <row r="8435" spans="1:7" x14ac:dyDescent="0.2">
      <c r="A8435" s="15">
        <v>6675</v>
      </c>
      <c r="B8435" s="15">
        <v>0.20200000000000001</v>
      </c>
      <c r="C8435" s="15" t="s">
        <v>45</v>
      </c>
      <c r="D8435" s="15">
        <v>41953</v>
      </c>
      <c r="E8435" s="15">
        <v>36</v>
      </c>
      <c r="F8435" s="15">
        <v>3</v>
      </c>
      <c r="G8435" s="15">
        <v>1</v>
      </c>
    </row>
    <row r="8436" spans="1:7" x14ac:dyDescent="0.2">
      <c r="A8436" s="15">
        <v>14400</v>
      </c>
      <c r="B8436" s="15">
        <v>0.1449</v>
      </c>
      <c r="C8436" s="15" t="s">
        <v>46</v>
      </c>
      <c r="D8436" s="15">
        <v>56000</v>
      </c>
      <c r="E8436" s="15">
        <v>60</v>
      </c>
      <c r="F8436" s="15">
        <v>10</v>
      </c>
      <c r="G8436" s="15">
        <v>0</v>
      </c>
    </row>
    <row r="8437" spans="1:7" x14ac:dyDescent="0.2">
      <c r="A8437" s="15">
        <v>5000</v>
      </c>
      <c r="B8437" s="15">
        <v>0.16289999999999999</v>
      </c>
      <c r="C8437" s="15" t="s">
        <v>44</v>
      </c>
      <c r="D8437" s="15">
        <v>11263</v>
      </c>
      <c r="E8437" s="15">
        <v>36</v>
      </c>
      <c r="F8437" s="15">
        <v>7</v>
      </c>
      <c r="G8437" s="15">
        <v>0</v>
      </c>
    </row>
    <row r="8438" spans="1:7" x14ac:dyDescent="0.2">
      <c r="A8438" s="15">
        <v>11100</v>
      </c>
      <c r="B8438" s="15">
        <v>0.1757</v>
      </c>
      <c r="C8438" s="15" t="s">
        <v>44</v>
      </c>
      <c r="D8438" s="15">
        <v>37200</v>
      </c>
      <c r="E8438" s="15">
        <v>36</v>
      </c>
      <c r="F8438" s="15">
        <v>0.5</v>
      </c>
      <c r="G8438" s="15">
        <v>0</v>
      </c>
    </row>
    <row r="8439" spans="1:7" x14ac:dyDescent="0.2">
      <c r="A8439" s="15">
        <v>15500</v>
      </c>
      <c r="B8439" s="15">
        <v>0.13350000000000001</v>
      </c>
      <c r="C8439" s="15" t="s">
        <v>44</v>
      </c>
      <c r="D8439" s="15">
        <v>48000</v>
      </c>
      <c r="E8439" s="15">
        <v>36</v>
      </c>
      <c r="F8439" s="15">
        <v>2</v>
      </c>
      <c r="G8439" s="15">
        <v>0</v>
      </c>
    </row>
    <row r="8440" spans="1:7" x14ac:dyDescent="0.2">
      <c r="A8440" s="15">
        <v>20000</v>
      </c>
      <c r="B8440" s="15">
        <v>7.1199999999999999E-2</v>
      </c>
      <c r="C8440" s="15" t="s">
        <v>44</v>
      </c>
      <c r="D8440" s="15">
        <v>90000</v>
      </c>
      <c r="E8440" s="15">
        <v>36</v>
      </c>
      <c r="F8440" s="15">
        <v>10</v>
      </c>
      <c r="G8440" s="15">
        <v>0</v>
      </c>
    </row>
    <row r="8441" spans="1:7" x14ac:dyDescent="0.2">
      <c r="A8441" s="15">
        <v>10125</v>
      </c>
      <c r="B8441" s="15">
        <v>0.2215</v>
      </c>
      <c r="C8441" s="15" t="s">
        <v>44</v>
      </c>
      <c r="D8441" s="15">
        <v>34000</v>
      </c>
      <c r="E8441" s="15">
        <v>60</v>
      </c>
      <c r="F8441" s="15">
        <v>1</v>
      </c>
      <c r="G8441" s="15">
        <v>1</v>
      </c>
    </row>
    <row r="8442" spans="1:7" x14ac:dyDescent="0.2">
      <c r="A8442" s="15">
        <v>26400</v>
      </c>
      <c r="B8442" s="15">
        <v>0.1167</v>
      </c>
      <c r="C8442" s="15" t="s">
        <v>46</v>
      </c>
      <c r="D8442" s="16">
        <v>100000</v>
      </c>
      <c r="E8442" s="15">
        <v>36</v>
      </c>
      <c r="F8442" s="15">
        <v>8</v>
      </c>
      <c r="G8442" s="15">
        <v>0</v>
      </c>
    </row>
    <row r="8443" spans="1:7" x14ac:dyDescent="0.2">
      <c r="A8443" s="15">
        <v>29850</v>
      </c>
      <c r="B8443" s="15">
        <v>0.24079999999999999</v>
      </c>
      <c r="C8443" s="15" t="s">
        <v>44</v>
      </c>
      <c r="D8443" s="15">
        <v>65000</v>
      </c>
      <c r="E8443" s="15">
        <v>60</v>
      </c>
      <c r="F8443" s="15">
        <v>10</v>
      </c>
      <c r="G8443" s="15">
        <v>0</v>
      </c>
    </row>
    <row r="8444" spans="1:7" x14ac:dyDescent="0.2">
      <c r="A8444" s="15">
        <v>5000</v>
      </c>
      <c r="B8444" s="15">
        <v>0.14990000000000001</v>
      </c>
      <c r="C8444" s="15" t="s">
        <v>44</v>
      </c>
      <c r="D8444" s="15">
        <v>40000</v>
      </c>
      <c r="E8444" s="15">
        <v>36</v>
      </c>
      <c r="F8444" s="15">
        <v>6</v>
      </c>
      <c r="G8444" s="15">
        <v>0</v>
      </c>
    </row>
    <row r="8445" spans="1:7" x14ac:dyDescent="0.2">
      <c r="A8445" s="15">
        <v>4225</v>
      </c>
      <c r="B8445" s="15">
        <v>0.14990000000000001</v>
      </c>
      <c r="C8445" s="15" t="s">
        <v>46</v>
      </c>
      <c r="D8445" s="15">
        <v>57600</v>
      </c>
      <c r="E8445" s="15">
        <v>36</v>
      </c>
      <c r="F8445" s="15">
        <v>5</v>
      </c>
      <c r="G8445" s="15">
        <v>0</v>
      </c>
    </row>
    <row r="8446" spans="1:7" x14ac:dyDescent="0.2">
      <c r="A8446" s="15">
        <v>15000</v>
      </c>
      <c r="B8446" s="15">
        <v>0.1167</v>
      </c>
      <c r="C8446" s="15" t="s">
        <v>46</v>
      </c>
      <c r="D8446" s="15">
        <v>78000</v>
      </c>
      <c r="E8446" s="15">
        <v>36</v>
      </c>
      <c r="F8446" s="15">
        <v>6</v>
      </c>
      <c r="G8446" s="15">
        <v>0</v>
      </c>
    </row>
    <row r="8447" spans="1:7" x14ac:dyDescent="0.2">
      <c r="A8447" s="15">
        <v>16000</v>
      </c>
      <c r="B8447" s="15">
        <v>6.4899999999999999E-2</v>
      </c>
      <c r="C8447" s="15" t="s">
        <v>46</v>
      </c>
      <c r="D8447" s="15">
        <v>105000</v>
      </c>
      <c r="E8447" s="15">
        <v>36</v>
      </c>
      <c r="F8447" s="15">
        <v>4</v>
      </c>
      <c r="G8447" s="15">
        <v>0</v>
      </c>
    </row>
    <row r="8448" spans="1:7" x14ac:dyDescent="0.2">
      <c r="A8448" s="15">
        <v>20000</v>
      </c>
      <c r="B8448" s="15">
        <v>0.14990000000000001</v>
      </c>
      <c r="C8448" s="15" t="s">
        <v>45</v>
      </c>
      <c r="D8448" s="15">
        <v>205000</v>
      </c>
      <c r="E8448" s="15">
        <v>60</v>
      </c>
      <c r="F8448" s="15">
        <v>10</v>
      </c>
      <c r="G8448" s="15">
        <v>0</v>
      </c>
    </row>
    <row r="8449" spans="1:7" x14ac:dyDescent="0.2">
      <c r="A8449" s="15">
        <v>8000</v>
      </c>
      <c r="B8449" s="15">
        <v>7.1199999999999999E-2</v>
      </c>
      <c r="C8449" s="15" t="s">
        <v>45</v>
      </c>
      <c r="D8449" s="15">
        <v>60000</v>
      </c>
      <c r="E8449" s="15">
        <v>36</v>
      </c>
      <c r="F8449" s="15">
        <v>4</v>
      </c>
      <c r="G8449" s="15">
        <v>0</v>
      </c>
    </row>
    <row r="8450" spans="1:7" x14ac:dyDescent="0.2">
      <c r="A8450" s="15">
        <v>11000</v>
      </c>
      <c r="B8450" s="15">
        <v>6.0299999999999999E-2</v>
      </c>
      <c r="C8450" s="15" t="s">
        <v>46</v>
      </c>
      <c r="D8450" s="15">
        <v>73000</v>
      </c>
      <c r="E8450" s="15">
        <v>36</v>
      </c>
      <c r="F8450" s="15">
        <v>4</v>
      </c>
      <c r="G8450" s="15">
        <v>0</v>
      </c>
    </row>
    <row r="8451" spans="1:7" x14ac:dyDescent="0.2">
      <c r="A8451" s="15">
        <v>10000</v>
      </c>
      <c r="B8451" s="15">
        <v>0.12989999999999999</v>
      </c>
      <c r="C8451" s="15" t="s">
        <v>46</v>
      </c>
      <c r="D8451" s="15">
        <v>61360</v>
      </c>
      <c r="E8451" s="15">
        <v>36</v>
      </c>
      <c r="F8451" s="15">
        <v>10</v>
      </c>
      <c r="G8451" s="15">
        <v>0</v>
      </c>
    </row>
    <row r="8452" spans="1:7" x14ac:dyDescent="0.2">
      <c r="A8452" s="15">
        <v>4000</v>
      </c>
      <c r="B8452" s="15">
        <v>0.12989999999999999</v>
      </c>
      <c r="C8452" s="15" t="s">
        <v>44</v>
      </c>
      <c r="D8452" s="15">
        <v>98000</v>
      </c>
      <c r="E8452" s="15">
        <v>36</v>
      </c>
      <c r="F8452" s="15">
        <v>9</v>
      </c>
      <c r="G8452" s="15">
        <v>0</v>
      </c>
    </row>
    <row r="8453" spans="1:7" x14ac:dyDescent="0.2">
      <c r="A8453" s="15">
        <v>8000</v>
      </c>
      <c r="B8453" s="15">
        <v>0.1449</v>
      </c>
      <c r="C8453" s="15" t="s">
        <v>44</v>
      </c>
      <c r="D8453" s="15">
        <v>55000</v>
      </c>
      <c r="E8453" s="15">
        <v>36</v>
      </c>
      <c r="F8453" s="15">
        <v>2</v>
      </c>
      <c r="G8453" s="15">
        <v>0</v>
      </c>
    </row>
    <row r="8454" spans="1:7" x14ac:dyDescent="0.2">
      <c r="A8454" s="15">
        <v>4450</v>
      </c>
      <c r="B8454" s="15">
        <v>0.20200000000000001</v>
      </c>
      <c r="C8454" s="15" t="s">
        <v>44</v>
      </c>
      <c r="D8454" s="15">
        <v>42500</v>
      </c>
      <c r="E8454" s="15">
        <v>36</v>
      </c>
      <c r="F8454" s="15">
        <v>5</v>
      </c>
      <c r="G8454" s="15">
        <v>1</v>
      </c>
    </row>
    <row r="8455" spans="1:7" x14ac:dyDescent="0.2">
      <c r="A8455" s="15">
        <v>24125</v>
      </c>
      <c r="B8455" s="15">
        <v>0.1099</v>
      </c>
      <c r="C8455" s="15" t="s">
        <v>46</v>
      </c>
      <c r="D8455" s="15">
        <v>68500</v>
      </c>
      <c r="E8455" s="15">
        <v>36</v>
      </c>
      <c r="F8455" s="15">
        <v>4</v>
      </c>
      <c r="G8455" s="15">
        <v>0</v>
      </c>
    </row>
    <row r="8456" spans="1:7" x14ac:dyDescent="0.2">
      <c r="A8456" s="15">
        <v>11000</v>
      </c>
      <c r="B8456" s="15">
        <v>0.13350000000000001</v>
      </c>
      <c r="C8456" s="15" t="s">
        <v>44</v>
      </c>
      <c r="D8456" s="15">
        <v>55000</v>
      </c>
      <c r="E8456" s="15">
        <v>60</v>
      </c>
      <c r="F8456" s="15">
        <v>1</v>
      </c>
      <c r="G8456" s="15">
        <v>1</v>
      </c>
    </row>
    <row r="8457" spans="1:7" x14ac:dyDescent="0.2">
      <c r="A8457" s="15">
        <v>8000</v>
      </c>
      <c r="B8457" s="15">
        <v>0.12989999999999999</v>
      </c>
      <c r="C8457" s="15" t="s">
        <v>44</v>
      </c>
      <c r="D8457" s="15">
        <v>34000</v>
      </c>
      <c r="E8457" s="15">
        <v>36</v>
      </c>
      <c r="F8457" s="15">
        <v>8</v>
      </c>
      <c r="G8457" s="15">
        <v>0</v>
      </c>
    </row>
    <row r="8458" spans="1:7" x14ac:dyDescent="0.2">
      <c r="A8458" s="15">
        <v>7000</v>
      </c>
      <c r="B8458" s="15">
        <v>7.6899999999999996E-2</v>
      </c>
      <c r="C8458" s="15" t="s">
        <v>44</v>
      </c>
      <c r="D8458" s="15">
        <v>70000</v>
      </c>
      <c r="E8458" s="15">
        <v>36</v>
      </c>
      <c r="F8458" s="15">
        <v>5</v>
      </c>
      <c r="G8458" s="15">
        <v>0</v>
      </c>
    </row>
    <row r="8459" spans="1:7" x14ac:dyDescent="0.2">
      <c r="A8459" s="15">
        <v>15000</v>
      </c>
      <c r="B8459" s="15">
        <v>0.1099</v>
      </c>
      <c r="C8459" s="15" t="s">
        <v>46</v>
      </c>
      <c r="D8459" s="15">
        <v>58000</v>
      </c>
      <c r="E8459" s="15">
        <v>36</v>
      </c>
      <c r="F8459" s="15">
        <v>1</v>
      </c>
      <c r="G8459" s="15">
        <v>0</v>
      </c>
    </row>
    <row r="8460" spans="1:7" x14ac:dyDescent="0.2">
      <c r="A8460" s="15">
        <v>12000</v>
      </c>
      <c r="B8460" s="15">
        <v>0.1099</v>
      </c>
      <c r="C8460" s="15" t="s">
        <v>46</v>
      </c>
      <c r="D8460" s="15">
        <v>78000</v>
      </c>
      <c r="E8460" s="15">
        <v>36</v>
      </c>
      <c r="F8460" s="15">
        <v>10</v>
      </c>
      <c r="G8460" s="15">
        <v>0</v>
      </c>
    </row>
    <row r="8461" spans="1:7" x14ac:dyDescent="0.2">
      <c r="A8461" s="15">
        <v>10000</v>
      </c>
      <c r="B8461" s="15">
        <v>0.15609999999999999</v>
      </c>
      <c r="C8461" s="15" t="s">
        <v>44</v>
      </c>
      <c r="D8461" s="15">
        <v>73000</v>
      </c>
      <c r="E8461" s="15">
        <v>36</v>
      </c>
      <c r="F8461" s="15">
        <v>0.5</v>
      </c>
      <c r="G8461" s="15">
        <v>1</v>
      </c>
    </row>
    <row r="8462" spans="1:7" x14ac:dyDescent="0.2">
      <c r="A8462" s="15">
        <v>9300</v>
      </c>
      <c r="B8462" s="15">
        <v>0.24990000000000001</v>
      </c>
      <c r="C8462" s="15" t="s">
        <v>44</v>
      </c>
      <c r="D8462" s="15">
        <v>31000</v>
      </c>
      <c r="E8462" s="15">
        <v>36</v>
      </c>
      <c r="F8462" s="15">
        <v>6</v>
      </c>
      <c r="G8462" s="15">
        <v>0</v>
      </c>
    </row>
    <row r="8463" spans="1:7" x14ac:dyDescent="0.2">
      <c r="A8463" s="15">
        <v>9000</v>
      </c>
      <c r="B8463" s="15">
        <v>0.1167</v>
      </c>
      <c r="C8463" s="15" t="s">
        <v>46</v>
      </c>
      <c r="D8463" s="15">
        <v>46000</v>
      </c>
      <c r="E8463" s="15">
        <v>36</v>
      </c>
      <c r="F8463" s="15">
        <v>9</v>
      </c>
      <c r="G8463" s="15">
        <v>0</v>
      </c>
    </row>
    <row r="8464" spans="1:7" x14ac:dyDescent="0.2">
      <c r="A8464" s="15">
        <v>21000</v>
      </c>
      <c r="B8464" s="15">
        <v>0.16289999999999999</v>
      </c>
      <c r="C8464" s="15" t="s">
        <v>44</v>
      </c>
      <c r="D8464" s="15">
        <v>120000</v>
      </c>
      <c r="E8464" s="15">
        <v>36</v>
      </c>
      <c r="F8464" s="15">
        <v>3</v>
      </c>
      <c r="G8464" s="15">
        <v>0</v>
      </c>
    </row>
    <row r="8465" spans="1:7" x14ac:dyDescent="0.2">
      <c r="A8465" s="15">
        <v>10000</v>
      </c>
      <c r="B8465" s="15">
        <v>0.1099</v>
      </c>
      <c r="C8465" s="15" t="s">
        <v>44</v>
      </c>
      <c r="D8465" s="15">
        <v>84000</v>
      </c>
      <c r="E8465" s="15">
        <v>36</v>
      </c>
      <c r="F8465" s="15">
        <v>8</v>
      </c>
      <c r="G8465" s="15">
        <v>1</v>
      </c>
    </row>
    <row r="8466" spans="1:7" x14ac:dyDescent="0.2">
      <c r="A8466" s="15">
        <v>6050</v>
      </c>
      <c r="B8466" s="15">
        <v>0.16289999999999999</v>
      </c>
      <c r="C8466" s="15" t="s">
        <v>45</v>
      </c>
      <c r="D8466" s="15">
        <v>20400</v>
      </c>
      <c r="E8466" s="15">
        <v>36</v>
      </c>
      <c r="F8466" s="15">
        <v>2</v>
      </c>
      <c r="G8466" s="15">
        <v>0</v>
      </c>
    </row>
    <row r="8467" spans="1:7" x14ac:dyDescent="0.2">
      <c r="A8467" s="15">
        <v>15000</v>
      </c>
      <c r="B8467" s="15">
        <v>0.1167</v>
      </c>
      <c r="C8467" s="15" t="s">
        <v>44</v>
      </c>
      <c r="D8467" s="15">
        <v>80000</v>
      </c>
      <c r="E8467" s="15">
        <v>36</v>
      </c>
      <c r="F8467" s="15">
        <v>10</v>
      </c>
      <c r="G8467" s="15">
        <v>0</v>
      </c>
    </row>
    <row r="8468" spans="1:7" x14ac:dyDescent="0.2">
      <c r="A8468" s="15">
        <v>29450</v>
      </c>
      <c r="B8468" s="15">
        <v>0.23430000000000001</v>
      </c>
      <c r="C8468" s="15" t="s">
        <v>44</v>
      </c>
      <c r="D8468" s="15">
        <v>82000</v>
      </c>
      <c r="E8468" s="15">
        <v>60</v>
      </c>
      <c r="F8468" s="15">
        <v>10</v>
      </c>
      <c r="G8468" s="15">
        <v>1</v>
      </c>
    </row>
    <row r="8469" spans="1:7" x14ac:dyDescent="0.2">
      <c r="A8469" s="15">
        <v>12175</v>
      </c>
      <c r="B8469" s="15">
        <v>0.19520000000000001</v>
      </c>
      <c r="C8469" s="15" t="s">
        <v>46</v>
      </c>
      <c r="D8469" s="15">
        <v>65000</v>
      </c>
      <c r="E8469" s="15">
        <v>36</v>
      </c>
      <c r="F8469" s="15">
        <v>10</v>
      </c>
      <c r="G8469" s="15">
        <v>1</v>
      </c>
    </row>
    <row r="8470" spans="1:7" x14ac:dyDescent="0.2">
      <c r="A8470" s="15">
        <v>35000</v>
      </c>
      <c r="B8470" s="15">
        <v>0.1757</v>
      </c>
      <c r="C8470" s="15" t="s">
        <v>46</v>
      </c>
      <c r="D8470" s="15">
        <v>90000</v>
      </c>
      <c r="E8470" s="15">
        <v>60</v>
      </c>
      <c r="F8470" s="15">
        <v>4</v>
      </c>
      <c r="G8470" s="15">
        <v>1</v>
      </c>
    </row>
    <row r="8471" spans="1:7" x14ac:dyDescent="0.2">
      <c r="A8471" s="15">
        <v>10000</v>
      </c>
      <c r="B8471" s="15">
        <v>0.1249</v>
      </c>
      <c r="C8471" s="15" t="s">
        <v>45</v>
      </c>
      <c r="D8471" s="15">
        <v>80000</v>
      </c>
      <c r="E8471" s="15">
        <v>36</v>
      </c>
      <c r="F8471" s="15">
        <v>7</v>
      </c>
      <c r="G8471" s="15">
        <v>0</v>
      </c>
    </row>
    <row r="8472" spans="1:7" x14ac:dyDescent="0.2">
      <c r="A8472" s="15">
        <v>12375</v>
      </c>
      <c r="B8472" s="15">
        <v>0.18990000000000001</v>
      </c>
      <c r="C8472" s="15" t="s">
        <v>46</v>
      </c>
      <c r="D8472" s="15">
        <v>43000</v>
      </c>
      <c r="E8472" s="15">
        <v>36</v>
      </c>
      <c r="F8472" s="15">
        <v>10</v>
      </c>
      <c r="G8472" s="15">
        <v>1</v>
      </c>
    </row>
    <row r="8473" spans="1:7" x14ac:dyDescent="0.2">
      <c r="A8473" s="15">
        <v>21000</v>
      </c>
      <c r="B8473" s="15">
        <v>0.12989999999999999</v>
      </c>
      <c r="C8473" s="15" t="s">
        <v>44</v>
      </c>
      <c r="D8473" s="15">
        <v>94000</v>
      </c>
      <c r="E8473" s="15">
        <v>60</v>
      </c>
      <c r="F8473" s="15">
        <v>9</v>
      </c>
      <c r="G8473" s="15">
        <v>0</v>
      </c>
    </row>
    <row r="8474" spans="1:7" x14ac:dyDescent="0.2">
      <c r="A8474" s="15">
        <v>35000</v>
      </c>
      <c r="B8474" s="15">
        <v>0.23430000000000001</v>
      </c>
      <c r="C8474" s="15" t="s">
        <v>44</v>
      </c>
      <c r="D8474" s="16">
        <v>100000</v>
      </c>
      <c r="E8474" s="15">
        <v>60</v>
      </c>
      <c r="F8474" s="15">
        <v>4</v>
      </c>
      <c r="G8474" s="15">
        <v>1</v>
      </c>
    </row>
    <row r="8475" spans="1:7" x14ac:dyDescent="0.2">
      <c r="A8475" s="15">
        <v>10000</v>
      </c>
      <c r="B8475" s="15">
        <v>0.10150000000000001</v>
      </c>
      <c r="C8475" s="15" t="s">
        <v>46</v>
      </c>
      <c r="D8475" s="15">
        <v>88000</v>
      </c>
      <c r="E8475" s="15">
        <v>36</v>
      </c>
      <c r="F8475" s="15">
        <v>10</v>
      </c>
      <c r="G8475" s="15">
        <v>0</v>
      </c>
    </row>
    <row r="8476" spans="1:7" x14ac:dyDescent="0.2">
      <c r="A8476" s="15">
        <v>1000</v>
      </c>
      <c r="B8476" s="15">
        <v>6.4899999999999999E-2</v>
      </c>
      <c r="C8476" s="15" t="s">
        <v>46</v>
      </c>
      <c r="D8476" s="15">
        <v>250000</v>
      </c>
      <c r="E8476" s="15">
        <v>36</v>
      </c>
      <c r="F8476" s="15">
        <v>10</v>
      </c>
      <c r="G8476" s="15">
        <v>0</v>
      </c>
    </row>
    <row r="8477" spans="1:7" x14ac:dyDescent="0.2">
      <c r="A8477" s="15">
        <v>7300</v>
      </c>
      <c r="B8477" s="15">
        <v>0.13980000000000001</v>
      </c>
      <c r="C8477" s="15" t="s">
        <v>44</v>
      </c>
      <c r="D8477" s="15">
        <v>62000</v>
      </c>
      <c r="E8477" s="15">
        <v>36</v>
      </c>
      <c r="F8477" s="15">
        <v>0.5</v>
      </c>
      <c r="G8477" s="15">
        <v>0</v>
      </c>
    </row>
    <row r="8478" spans="1:7" x14ac:dyDescent="0.2">
      <c r="A8478" s="15">
        <v>18000</v>
      </c>
      <c r="B8478" s="15">
        <v>0.12989999999999999</v>
      </c>
      <c r="C8478" s="15" t="s">
        <v>46</v>
      </c>
      <c r="D8478" s="15">
        <v>40000</v>
      </c>
      <c r="E8478" s="15">
        <v>60</v>
      </c>
      <c r="F8478" s="15">
        <v>7</v>
      </c>
      <c r="G8478" s="15">
        <v>0</v>
      </c>
    </row>
    <row r="8479" spans="1:7" x14ac:dyDescent="0.2">
      <c r="A8479" s="15">
        <v>8000</v>
      </c>
      <c r="B8479" s="15">
        <v>0.10150000000000001</v>
      </c>
      <c r="C8479" s="15" t="s">
        <v>44</v>
      </c>
      <c r="D8479" s="15">
        <v>52000</v>
      </c>
      <c r="E8479" s="15">
        <v>36</v>
      </c>
      <c r="F8479" s="15">
        <v>2</v>
      </c>
      <c r="G8479" s="15">
        <v>0</v>
      </c>
    </row>
    <row r="8480" spans="1:7" x14ac:dyDescent="0.2">
      <c r="A8480" s="15">
        <v>20000</v>
      </c>
      <c r="B8480" s="15">
        <v>0.1167</v>
      </c>
      <c r="C8480" s="15" t="s">
        <v>46</v>
      </c>
      <c r="D8480" s="15">
        <v>72900</v>
      </c>
      <c r="E8480" s="15">
        <v>36</v>
      </c>
      <c r="F8480" s="15">
        <v>7</v>
      </c>
      <c r="G8480" s="15">
        <v>0</v>
      </c>
    </row>
    <row r="8481" spans="1:7" x14ac:dyDescent="0.2">
      <c r="A8481" s="15">
        <v>3100</v>
      </c>
      <c r="B8481" s="15">
        <v>0.1757</v>
      </c>
      <c r="C8481" s="15" t="s">
        <v>46</v>
      </c>
      <c r="D8481" s="15">
        <v>41123</v>
      </c>
      <c r="E8481" s="15">
        <v>36</v>
      </c>
      <c r="F8481" s="15">
        <v>7</v>
      </c>
      <c r="G8481" s="15">
        <v>0</v>
      </c>
    </row>
    <row r="8482" spans="1:7" x14ac:dyDescent="0.2">
      <c r="A8482" s="15">
        <v>5000</v>
      </c>
      <c r="B8482" s="15">
        <v>0.15609999999999999</v>
      </c>
      <c r="C8482" s="15" t="s">
        <v>44</v>
      </c>
      <c r="D8482" s="15">
        <v>60000</v>
      </c>
      <c r="E8482" s="15">
        <v>36</v>
      </c>
      <c r="F8482" s="15">
        <v>5</v>
      </c>
      <c r="G8482" s="15">
        <v>1</v>
      </c>
    </row>
    <row r="8483" spans="1:7" x14ac:dyDescent="0.2">
      <c r="A8483" s="15">
        <v>4950</v>
      </c>
      <c r="B8483" s="15">
        <v>0.1757</v>
      </c>
      <c r="C8483" s="15" t="s">
        <v>46</v>
      </c>
      <c r="D8483" s="15">
        <v>72000</v>
      </c>
      <c r="E8483" s="15">
        <v>36</v>
      </c>
      <c r="F8483" s="15">
        <v>10</v>
      </c>
      <c r="G8483" s="15">
        <v>0</v>
      </c>
    </row>
    <row r="8484" spans="1:7" x14ac:dyDescent="0.2">
      <c r="A8484" s="15">
        <v>20000</v>
      </c>
      <c r="B8484" s="15">
        <v>6.0299999999999999E-2</v>
      </c>
      <c r="C8484" s="15" t="s">
        <v>44</v>
      </c>
      <c r="D8484" s="15">
        <v>142000</v>
      </c>
      <c r="E8484" s="15">
        <v>36</v>
      </c>
      <c r="F8484" s="15">
        <v>4</v>
      </c>
      <c r="G8484" s="15">
        <v>0</v>
      </c>
    </row>
    <row r="8485" spans="1:7" x14ac:dyDescent="0.2">
      <c r="A8485" s="15">
        <v>8500</v>
      </c>
      <c r="B8485" s="15">
        <v>0.1167</v>
      </c>
      <c r="C8485" s="15" t="s">
        <v>46</v>
      </c>
      <c r="D8485" s="15">
        <v>46000</v>
      </c>
      <c r="E8485" s="15">
        <v>36</v>
      </c>
      <c r="F8485" s="15">
        <v>5</v>
      </c>
      <c r="G8485" s="15">
        <v>0</v>
      </c>
    </row>
    <row r="8486" spans="1:7" x14ac:dyDescent="0.2">
      <c r="A8486" s="15">
        <v>6575</v>
      </c>
      <c r="B8486" s="15">
        <v>0.1757</v>
      </c>
      <c r="C8486" s="15" t="s">
        <v>46</v>
      </c>
      <c r="D8486" s="15">
        <v>72155</v>
      </c>
      <c r="E8486" s="15">
        <v>36</v>
      </c>
      <c r="F8486" s="15">
        <v>10</v>
      </c>
      <c r="G8486" s="15">
        <v>0</v>
      </c>
    </row>
    <row r="8487" spans="1:7" x14ac:dyDescent="0.2">
      <c r="A8487" s="15">
        <v>17200</v>
      </c>
      <c r="B8487" s="15">
        <v>0.19520000000000001</v>
      </c>
      <c r="C8487" s="15" t="s">
        <v>44</v>
      </c>
      <c r="D8487" s="15">
        <v>41000</v>
      </c>
      <c r="E8487" s="15">
        <v>60</v>
      </c>
      <c r="F8487" s="15">
        <v>2</v>
      </c>
      <c r="G8487" s="15">
        <v>0</v>
      </c>
    </row>
    <row r="8488" spans="1:7" x14ac:dyDescent="0.2">
      <c r="A8488" s="15">
        <v>19725</v>
      </c>
      <c r="B8488" s="15">
        <v>0.18990000000000001</v>
      </c>
      <c r="C8488" s="15" t="s">
        <v>46</v>
      </c>
      <c r="D8488" s="15">
        <v>47000</v>
      </c>
      <c r="E8488" s="15">
        <v>60</v>
      </c>
      <c r="F8488" s="15">
        <v>4</v>
      </c>
      <c r="G8488" s="15">
        <v>0</v>
      </c>
    </row>
    <row r="8489" spans="1:7" x14ac:dyDescent="0.2">
      <c r="A8489" s="15">
        <v>24625</v>
      </c>
      <c r="B8489" s="15">
        <v>0.2215</v>
      </c>
      <c r="C8489" s="15" t="s">
        <v>46</v>
      </c>
      <c r="D8489" s="15">
        <v>65000</v>
      </c>
      <c r="E8489" s="15">
        <v>60</v>
      </c>
      <c r="F8489" s="15">
        <v>10</v>
      </c>
      <c r="G8489" s="15">
        <v>1</v>
      </c>
    </row>
    <row r="8490" spans="1:7" x14ac:dyDescent="0.2">
      <c r="A8490" s="15">
        <v>12600</v>
      </c>
      <c r="B8490" s="15">
        <v>9.1700000000000004E-2</v>
      </c>
      <c r="C8490" s="15" t="s">
        <v>44</v>
      </c>
      <c r="D8490" s="15">
        <v>45000</v>
      </c>
      <c r="E8490" s="15">
        <v>36</v>
      </c>
      <c r="F8490" s="15">
        <v>3</v>
      </c>
      <c r="G8490" s="15">
        <v>1</v>
      </c>
    </row>
    <row r="8491" spans="1:7" x14ac:dyDescent="0.2">
      <c r="A8491" s="15">
        <v>24000</v>
      </c>
      <c r="B8491" s="15">
        <v>6.0299999999999999E-2</v>
      </c>
      <c r="C8491" s="15" t="s">
        <v>46</v>
      </c>
      <c r="D8491" s="15">
        <v>114695</v>
      </c>
      <c r="E8491" s="15">
        <v>36</v>
      </c>
      <c r="F8491" s="15">
        <v>6</v>
      </c>
      <c r="G8491" s="15">
        <v>0</v>
      </c>
    </row>
    <row r="8492" spans="1:7" x14ac:dyDescent="0.2">
      <c r="A8492" s="15">
        <v>3125</v>
      </c>
      <c r="B8492" s="15">
        <v>0.14990000000000001</v>
      </c>
      <c r="C8492" s="15" t="s">
        <v>45</v>
      </c>
      <c r="D8492" s="15">
        <v>49500</v>
      </c>
      <c r="E8492" s="15">
        <v>36</v>
      </c>
      <c r="F8492" s="15">
        <v>8</v>
      </c>
      <c r="G8492" s="15">
        <v>0</v>
      </c>
    </row>
    <row r="8493" spans="1:7" x14ac:dyDescent="0.2">
      <c r="A8493" s="15">
        <v>15600</v>
      </c>
      <c r="B8493" s="15">
        <v>7.6899999999999996E-2</v>
      </c>
      <c r="C8493" s="15" t="s">
        <v>46</v>
      </c>
      <c r="D8493" s="15">
        <v>4900000</v>
      </c>
      <c r="E8493" s="15">
        <v>36</v>
      </c>
      <c r="F8493" s="15">
        <v>8</v>
      </c>
      <c r="G8493" s="15">
        <v>0</v>
      </c>
    </row>
    <row r="8494" spans="1:7" x14ac:dyDescent="0.2">
      <c r="A8494" s="15">
        <v>5000</v>
      </c>
      <c r="B8494" s="15">
        <v>0.1249</v>
      </c>
      <c r="C8494" s="15" t="s">
        <v>45</v>
      </c>
      <c r="D8494" s="15">
        <v>59740</v>
      </c>
      <c r="E8494" s="15">
        <v>36</v>
      </c>
      <c r="F8494" s="15">
        <v>2</v>
      </c>
      <c r="G8494" s="15">
        <v>0</v>
      </c>
    </row>
    <row r="8495" spans="1:7" x14ac:dyDescent="0.2">
      <c r="A8495" s="15">
        <v>16375</v>
      </c>
      <c r="B8495" s="15">
        <v>0.18990000000000001</v>
      </c>
      <c r="C8495" s="15" t="s">
        <v>45</v>
      </c>
      <c r="D8495" s="15">
        <v>41000</v>
      </c>
      <c r="E8495" s="15">
        <v>60</v>
      </c>
      <c r="F8495" s="15">
        <v>10</v>
      </c>
      <c r="G8495" s="15">
        <v>0</v>
      </c>
    </row>
    <row r="8496" spans="1:7" x14ac:dyDescent="0.2">
      <c r="A8496" s="15">
        <v>2500</v>
      </c>
      <c r="B8496" s="15">
        <v>0.1099</v>
      </c>
      <c r="C8496" s="15" t="s">
        <v>45</v>
      </c>
      <c r="D8496" s="15">
        <v>38000</v>
      </c>
      <c r="E8496" s="15">
        <v>36</v>
      </c>
      <c r="F8496" s="15">
        <v>2</v>
      </c>
      <c r="G8496" s="15">
        <v>0</v>
      </c>
    </row>
    <row r="8497" spans="1:7" x14ac:dyDescent="0.2">
      <c r="A8497" s="15">
        <v>35000</v>
      </c>
      <c r="B8497" s="15">
        <v>0.1449</v>
      </c>
      <c r="C8497" s="15" t="s">
        <v>46</v>
      </c>
      <c r="D8497" s="15">
        <v>103312</v>
      </c>
      <c r="E8497" s="15">
        <v>60</v>
      </c>
      <c r="F8497" s="15">
        <v>5</v>
      </c>
      <c r="G8497" s="15">
        <v>0</v>
      </c>
    </row>
    <row r="8498" spans="1:7" x14ac:dyDescent="0.2">
      <c r="A8498" s="15">
        <v>5000</v>
      </c>
      <c r="B8498" s="15">
        <v>0.13350000000000001</v>
      </c>
      <c r="C8498" s="15" t="s">
        <v>45</v>
      </c>
      <c r="D8498" s="15">
        <v>30000</v>
      </c>
      <c r="E8498" s="15">
        <v>36</v>
      </c>
      <c r="F8498" s="15">
        <v>10</v>
      </c>
      <c r="G8498" s="15">
        <v>1</v>
      </c>
    </row>
    <row r="8499" spans="1:7" x14ac:dyDescent="0.2">
      <c r="A8499" s="15">
        <v>33300</v>
      </c>
      <c r="B8499" s="15">
        <v>0.24990000000000001</v>
      </c>
      <c r="C8499" s="15" t="s">
        <v>44</v>
      </c>
      <c r="D8499" s="16">
        <v>100000</v>
      </c>
      <c r="E8499" s="15">
        <v>60</v>
      </c>
      <c r="F8499" s="15">
        <v>3</v>
      </c>
      <c r="G8499" s="15">
        <v>1</v>
      </c>
    </row>
    <row r="8500" spans="1:7" x14ac:dyDescent="0.2">
      <c r="A8500" s="15">
        <v>6000</v>
      </c>
      <c r="B8500" s="15">
        <v>0.12989999999999999</v>
      </c>
      <c r="C8500" s="15" t="s">
        <v>44</v>
      </c>
      <c r="D8500" s="15">
        <v>49000</v>
      </c>
      <c r="E8500" s="15">
        <v>36</v>
      </c>
      <c r="F8500" s="15">
        <v>7</v>
      </c>
      <c r="G8500" s="15">
        <v>0</v>
      </c>
    </row>
    <row r="8501" spans="1:7" x14ac:dyDescent="0.2">
      <c r="A8501" s="15">
        <v>5400</v>
      </c>
      <c r="B8501" s="15">
        <v>0.13350000000000001</v>
      </c>
      <c r="C8501" s="15" t="s">
        <v>46</v>
      </c>
      <c r="D8501" s="15">
        <v>60000</v>
      </c>
      <c r="E8501" s="15">
        <v>36</v>
      </c>
      <c r="F8501" s="15">
        <v>10</v>
      </c>
      <c r="G8501" s="15">
        <v>0</v>
      </c>
    </row>
    <row r="8502" spans="1:7" x14ac:dyDescent="0.2">
      <c r="A8502" s="15">
        <v>6000</v>
      </c>
      <c r="B8502" s="15">
        <v>0.15609999999999999</v>
      </c>
      <c r="C8502" s="15" t="s">
        <v>44</v>
      </c>
      <c r="D8502" s="15">
        <v>75000</v>
      </c>
      <c r="E8502" s="15">
        <v>36</v>
      </c>
      <c r="F8502" s="15">
        <v>6</v>
      </c>
      <c r="G8502" s="15">
        <v>0</v>
      </c>
    </row>
    <row r="8503" spans="1:7" x14ac:dyDescent="0.2">
      <c r="A8503" s="15">
        <v>2000</v>
      </c>
      <c r="B8503" s="15">
        <v>0.10150000000000001</v>
      </c>
      <c r="C8503" s="15" t="s">
        <v>46</v>
      </c>
      <c r="D8503" s="15">
        <v>36400</v>
      </c>
      <c r="E8503" s="15">
        <v>36</v>
      </c>
      <c r="F8503" s="15">
        <v>2</v>
      </c>
      <c r="G8503" s="15">
        <v>0</v>
      </c>
    </row>
    <row r="8504" spans="1:7" x14ac:dyDescent="0.2">
      <c r="A8504" s="15">
        <v>12000</v>
      </c>
      <c r="B8504" s="15">
        <v>9.1700000000000004E-2</v>
      </c>
      <c r="C8504" s="15" t="s">
        <v>46</v>
      </c>
      <c r="D8504" s="15">
        <v>68000</v>
      </c>
      <c r="E8504" s="15">
        <v>36</v>
      </c>
      <c r="F8504" s="15">
        <v>8</v>
      </c>
      <c r="G8504" s="15">
        <v>0</v>
      </c>
    </row>
    <row r="8505" spans="1:7" x14ac:dyDescent="0.2">
      <c r="A8505" s="15">
        <v>4000</v>
      </c>
      <c r="B8505" s="15">
        <v>0.13980000000000001</v>
      </c>
      <c r="C8505" s="15" t="s">
        <v>46</v>
      </c>
      <c r="D8505" s="15">
        <v>48000</v>
      </c>
      <c r="E8505" s="15">
        <v>36</v>
      </c>
      <c r="F8505" s="15">
        <v>6</v>
      </c>
      <c r="G8505" s="15">
        <v>0</v>
      </c>
    </row>
    <row r="8506" spans="1:7" x14ac:dyDescent="0.2">
      <c r="A8506" s="15">
        <v>4500</v>
      </c>
      <c r="B8506" s="15">
        <v>0.1099</v>
      </c>
      <c r="C8506" s="15" t="s">
        <v>44</v>
      </c>
      <c r="D8506" s="15">
        <v>64000</v>
      </c>
      <c r="E8506" s="15">
        <v>36</v>
      </c>
      <c r="F8506" s="15">
        <v>3</v>
      </c>
      <c r="G8506" s="15">
        <v>0</v>
      </c>
    </row>
    <row r="8507" spans="1:7" x14ac:dyDescent="0.2">
      <c r="A8507" s="15">
        <v>23375</v>
      </c>
      <c r="B8507" s="15">
        <v>0.16289999999999999</v>
      </c>
      <c r="C8507" s="15" t="s">
        <v>44</v>
      </c>
      <c r="D8507" s="15">
        <v>53300</v>
      </c>
      <c r="E8507" s="15">
        <v>60</v>
      </c>
      <c r="F8507" s="15">
        <v>10</v>
      </c>
      <c r="G8507" s="15">
        <v>1</v>
      </c>
    </row>
    <row r="8508" spans="1:7" x14ac:dyDescent="0.2">
      <c r="A8508" s="15">
        <v>25000</v>
      </c>
      <c r="B8508" s="15">
        <v>7.6899999999999996E-2</v>
      </c>
      <c r="C8508" s="15" t="s">
        <v>44</v>
      </c>
      <c r="D8508" s="15">
        <v>75000</v>
      </c>
      <c r="E8508" s="15">
        <v>36</v>
      </c>
      <c r="F8508" s="15">
        <v>0.5</v>
      </c>
      <c r="G8508" s="15">
        <v>0</v>
      </c>
    </row>
    <row r="8509" spans="1:7" x14ac:dyDescent="0.2">
      <c r="A8509" s="15">
        <v>6450</v>
      </c>
      <c r="B8509" s="15">
        <v>0.1249</v>
      </c>
      <c r="C8509" s="15" t="s">
        <v>44</v>
      </c>
      <c r="D8509" s="15">
        <v>18000</v>
      </c>
      <c r="E8509" s="15">
        <v>36</v>
      </c>
      <c r="F8509" s="15">
        <v>7</v>
      </c>
      <c r="G8509" s="15">
        <v>0</v>
      </c>
    </row>
    <row r="8510" spans="1:7" x14ac:dyDescent="0.2">
      <c r="A8510" s="15">
        <v>10000</v>
      </c>
      <c r="B8510" s="15">
        <v>0.1167</v>
      </c>
      <c r="C8510" s="15" t="s">
        <v>46</v>
      </c>
      <c r="D8510" s="15">
        <v>55000</v>
      </c>
      <c r="E8510" s="15">
        <v>36</v>
      </c>
      <c r="F8510" s="15">
        <v>10</v>
      </c>
      <c r="G8510" s="15">
        <v>0</v>
      </c>
    </row>
    <row r="8511" spans="1:7" x14ac:dyDescent="0.2">
      <c r="A8511" s="15">
        <v>3300</v>
      </c>
      <c r="B8511" s="15">
        <v>8.3900000000000002E-2</v>
      </c>
      <c r="C8511" s="15" t="s">
        <v>44</v>
      </c>
      <c r="D8511" s="15">
        <v>110000</v>
      </c>
      <c r="E8511" s="15">
        <v>36</v>
      </c>
      <c r="F8511" s="15">
        <v>0.5</v>
      </c>
      <c r="G8511" s="15">
        <v>0</v>
      </c>
    </row>
    <row r="8512" spans="1:7" x14ac:dyDescent="0.2">
      <c r="A8512" s="15">
        <v>30000</v>
      </c>
      <c r="B8512" s="15">
        <v>0.14990000000000001</v>
      </c>
      <c r="C8512" s="15" t="s">
        <v>46</v>
      </c>
      <c r="D8512" s="16">
        <v>300000</v>
      </c>
      <c r="E8512" s="15">
        <v>60</v>
      </c>
      <c r="F8512" s="15">
        <v>10</v>
      </c>
      <c r="G8512" s="15">
        <v>1</v>
      </c>
    </row>
    <row r="8513" spans="1:7" x14ac:dyDescent="0.2">
      <c r="A8513" s="15">
        <v>12500</v>
      </c>
      <c r="B8513" s="15">
        <v>6.0299999999999999E-2</v>
      </c>
      <c r="C8513" s="15" t="s">
        <v>44</v>
      </c>
      <c r="D8513" s="15">
        <v>75000</v>
      </c>
      <c r="E8513" s="15">
        <v>36</v>
      </c>
      <c r="F8513" s="15">
        <v>2</v>
      </c>
      <c r="G8513" s="15">
        <v>0</v>
      </c>
    </row>
    <row r="8514" spans="1:7" x14ac:dyDescent="0.2">
      <c r="A8514" s="15">
        <v>12000</v>
      </c>
      <c r="B8514" s="15">
        <v>6.0299999999999999E-2</v>
      </c>
      <c r="C8514" s="15" t="s">
        <v>45</v>
      </c>
      <c r="D8514" s="15">
        <v>47995</v>
      </c>
      <c r="E8514" s="15">
        <v>36</v>
      </c>
      <c r="F8514" s="15">
        <v>10</v>
      </c>
      <c r="G8514" s="15">
        <v>0</v>
      </c>
    </row>
    <row r="8515" spans="1:7" x14ac:dyDescent="0.2">
      <c r="A8515" s="15">
        <v>25000</v>
      </c>
      <c r="B8515" s="15">
        <v>0.23430000000000001</v>
      </c>
      <c r="C8515" s="15" t="s">
        <v>46</v>
      </c>
      <c r="D8515" s="15">
        <v>68000</v>
      </c>
      <c r="E8515" s="15">
        <v>60</v>
      </c>
      <c r="F8515" s="15">
        <v>1</v>
      </c>
      <c r="G8515" s="15">
        <v>0</v>
      </c>
    </row>
    <row r="8516" spans="1:7" x14ac:dyDescent="0.2">
      <c r="A8516" s="15">
        <v>20000</v>
      </c>
      <c r="B8516" s="15">
        <v>9.1700000000000004E-2</v>
      </c>
      <c r="C8516" s="15" t="s">
        <v>44</v>
      </c>
      <c r="D8516" s="16">
        <v>100000</v>
      </c>
      <c r="E8516" s="15">
        <v>60</v>
      </c>
      <c r="F8516" s="15">
        <v>1</v>
      </c>
      <c r="G8516" s="15">
        <v>0</v>
      </c>
    </row>
    <row r="8517" spans="1:7" x14ac:dyDescent="0.2">
      <c r="A8517" s="15">
        <v>2800</v>
      </c>
      <c r="B8517" s="15">
        <v>0.16289999999999999</v>
      </c>
      <c r="C8517" s="15" t="s">
        <v>46</v>
      </c>
      <c r="D8517" s="15">
        <v>62400</v>
      </c>
      <c r="E8517" s="15">
        <v>36</v>
      </c>
      <c r="F8517" s="15">
        <v>2</v>
      </c>
      <c r="G8517" s="15">
        <v>1</v>
      </c>
    </row>
    <row r="8518" spans="1:7" x14ac:dyDescent="0.2">
      <c r="A8518" s="15">
        <v>12500</v>
      </c>
      <c r="B8518" s="15">
        <v>0.16289999999999999</v>
      </c>
      <c r="C8518" s="15" t="s">
        <v>45</v>
      </c>
      <c r="D8518" s="15">
        <v>55000</v>
      </c>
      <c r="E8518" s="15">
        <v>36</v>
      </c>
      <c r="F8518" s="15">
        <v>5</v>
      </c>
      <c r="G8518" s="15">
        <v>0</v>
      </c>
    </row>
    <row r="8519" spans="1:7" x14ac:dyDescent="0.2">
      <c r="A8519" s="15">
        <v>15000</v>
      </c>
      <c r="B8519" s="15">
        <v>0.15609999999999999</v>
      </c>
      <c r="C8519" s="15" t="s">
        <v>46</v>
      </c>
      <c r="D8519" s="16">
        <v>100000</v>
      </c>
      <c r="E8519" s="15">
        <v>60</v>
      </c>
      <c r="F8519" s="15">
        <v>1</v>
      </c>
      <c r="G8519" s="15">
        <v>0</v>
      </c>
    </row>
    <row r="8520" spans="1:7" x14ac:dyDescent="0.2">
      <c r="A8520" s="15">
        <v>12800</v>
      </c>
      <c r="B8520" s="15">
        <v>0.1449</v>
      </c>
      <c r="C8520" s="15" t="s">
        <v>44</v>
      </c>
      <c r="D8520" s="15">
        <v>46000</v>
      </c>
      <c r="E8520" s="15">
        <v>36</v>
      </c>
      <c r="F8520" s="15">
        <v>2</v>
      </c>
      <c r="G8520" s="15">
        <v>1</v>
      </c>
    </row>
    <row r="8521" spans="1:7" x14ac:dyDescent="0.2">
      <c r="A8521" s="15">
        <v>34000</v>
      </c>
      <c r="B8521" s="15">
        <v>6.4899999999999999E-2</v>
      </c>
      <c r="C8521" s="15" t="s">
        <v>46</v>
      </c>
      <c r="D8521" s="15">
        <v>115000</v>
      </c>
      <c r="E8521" s="15">
        <v>36</v>
      </c>
      <c r="F8521" s="15">
        <v>3</v>
      </c>
      <c r="G8521" s="15">
        <v>0</v>
      </c>
    </row>
    <row r="8522" spans="1:7" x14ac:dyDescent="0.2">
      <c r="A8522" s="15">
        <v>19200</v>
      </c>
      <c r="B8522" s="15">
        <v>6.4899999999999999E-2</v>
      </c>
      <c r="C8522" s="15" t="s">
        <v>46</v>
      </c>
      <c r="D8522" s="15">
        <v>55000</v>
      </c>
      <c r="E8522" s="15">
        <v>36</v>
      </c>
      <c r="F8522" s="15">
        <v>8</v>
      </c>
      <c r="G8522" s="15">
        <v>0</v>
      </c>
    </row>
    <row r="8523" spans="1:7" x14ac:dyDescent="0.2">
      <c r="A8523" s="15">
        <v>4200</v>
      </c>
      <c r="B8523" s="15">
        <v>0.1249</v>
      </c>
      <c r="C8523" s="15" t="s">
        <v>46</v>
      </c>
      <c r="D8523" s="15">
        <v>48000</v>
      </c>
      <c r="E8523" s="15">
        <v>36</v>
      </c>
      <c r="F8523" s="15">
        <v>10</v>
      </c>
      <c r="G8523" s="15">
        <v>0</v>
      </c>
    </row>
    <row r="8524" spans="1:7" x14ac:dyDescent="0.2">
      <c r="A8524" s="15">
        <v>15000</v>
      </c>
      <c r="B8524" s="15">
        <v>0.16289999999999999</v>
      </c>
      <c r="C8524" s="15" t="s">
        <v>46</v>
      </c>
      <c r="D8524" s="15">
        <v>60000</v>
      </c>
      <c r="E8524" s="15">
        <v>36</v>
      </c>
      <c r="F8524" s="15">
        <v>4</v>
      </c>
      <c r="G8524" s="15">
        <v>0</v>
      </c>
    </row>
    <row r="8525" spans="1:7" x14ac:dyDescent="0.2">
      <c r="A8525" s="15">
        <v>15925</v>
      </c>
      <c r="B8525" s="15">
        <v>0.15609999999999999</v>
      </c>
      <c r="C8525" s="15" t="s">
        <v>44</v>
      </c>
      <c r="D8525" s="15">
        <v>38000</v>
      </c>
      <c r="E8525" s="15">
        <v>60</v>
      </c>
      <c r="F8525" s="15">
        <v>10</v>
      </c>
      <c r="G8525" s="15">
        <v>0</v>
      </c>
    </row>
    <row r="8526" spans="1:7" x14ac:dyDescent="0.2">
      <c r="A8526" s="15">
        <v>5850</v>
      </c>
      <c r="B8526" s="15">
        <v>0.1699</v>
      </c>
      <c r="C8526" s="15" t="s">
        <v>44</v>
      </c>
      <c r="D8526" s="15">
        <v>35000</v>
      </c>
      <c r="E8526" s="15">
        <v>36</v>
      </c>
      <c r="F8526" s="15">
        <v>8</v>
      </c>
      <c r="G8526" s="15">
        <v>0</v>
      </c>
    </row>
    <row r="8527" spans="1:7" x14ac:dyDescent="0.2">
      <c r="A8527" s="15">
        <v>24000</v>
      </c>
      <c r="B8527" s="15">
        <v>0.18990000000000001</v>
      </c>
      <c r="C8527" s="15" t="s">
        <v>46</v>
      </c>
      <c r="D8527" s="15">
        <v>105000</v>
      </c>
      <c r="E8527" s="15">
        <v>60</v>
      </c>
      <c r="F8527" s="15">
        <v>10</v>
      </c>
      <c r="G8527" s="15">
        <v>0</v>
      </c>
    </row>
    <row r="8528" spans="1:7" x14ac:dyDescent="0.2">
      <c r="A8528" s="15">
        <v>35000</v>
      </c>
      <c r="B8528" s="15">
        <v>0.24079999999999999</v>
      </c>
      <c r="C8528" s="15" t="s">
        <v>44</v>
      </c>
      <c r="D8528" s="15">
        <v>82515</v>
      </c>
      <c r="E8528" s="15">
        <v>60</v>
      </c>
      <c r="F8528" s="15">
        <v>10</v>
      </c>
      <c r="G8528" s="15">
        <v>0</v>
      </c>
    </row>
    <row r="8529" spans="1:7" x14ac:dyDescent="0.2">
      <c r="A8529" s="15">
        <v>18000</v>
      </c>
      <c r="B8529" s="15">
        <v>0.1449</v>
      </c>
      <c r="C8529" s="15" t="s">
        <v>44</v>
      </c>
      <c r="D8529" s="15">
        <v>45000</v>
      </c>
      <c r="E8529" s="15">
        <v>60</v>
      </c>
      <c r="F8529" s="15">
        <v>4</v>
      </c>
      <c r="G8529" s="15">
        <v>1</v>
      </c>
    </row>
    <row r="8530" spans="1:7" x14ac:dyDescent="0.2">
      <c r="A8530" s="15">
        <v>10000</v>
      </c>
      <c r="B8530" s="15">
        <v>6.0299999999999999E-2</v>
      </c>
      <c r="C8530" s="15" t="s">
        <v>46</v>
      </c>
      <c r="D8530" s="15">
        <v>45000</v>
      </c>
      <c r="E8530" s="15">
        <v>36</v>
      </c>
      <c r="F8530" s="15">
        <v>1</v>
      </c>
      <c r="G8530" s="15">
        <v>0</v>
      </c>
    </row>
    <row r="8531" spans="1:7" x14ac:dyDescent="0.2">
      <c r="A8531" s="15">
        <v>10000</v>
      </c>
      <c r="B8531" s="15">
        <v>7.1199999999999999E-2</v>
      </c>
      <c r="C8531" s="15" t="s">
        <v>45</v>
      </c>
      <c r="D8531" s="15">
        <v>30000</v>
      </c>
      <c r="E8531" s="15">
        <v>36</v>
      </c>
      <c r="F8531" s="15">
        <v>2</v>
      </c>
      <c r="G8531" s="15">
        <v>0</v>
      </c>
    </row>
    <row r="8532" spans="1:7" x14ac:dyDescent="0.2">
      <c r="A8532" s="15">
        <v>20000</v>
      </c>
      <c r="B8532" s="15">
        <v>0.1449</v>
      </c>
      <c r="C8532" s="15" t="s">
        <v>46</v>
      </c>
      <c r="D8532" s="15">
        <v>120000</v>
      </c>
      <c r="E8532" s="15">
        <v>60</v>
      </c>
      <c r="F8532" s="15">
        <v>0.5</v>
      </c>
      <c r="G8532" s="15">
        <v>0</v>
      </c>
    </row>
    <row r="8533" spans="1:7" x14ac:dyDescent="0.2">
      <c r="A8533" s="15">
        <v>1000</v>
      </c>
      <c r="B8533" s="15">
        <v>0.10150000000000001</v>
      </c>
      <c r="C8533" s="15" t="s">
        <v>44</v>
      </c>
      <c r="D8533" s="15">
        <v>63000</v>
      </c>
      <c r="E8533" s="15">
        <v>36</v>
      </c>
      <c r="F8533" s="15">
        <v>3</v>
      </c>
      <c r="G8533" s="15">
        <v>0</v>
      </c>
    </row>
    <row r="8534" spans="1:7" x14ac:dyDescent="0.2">
      <c r="A8534" s="15">
        <v>20975</v>
      </c>
      <c r="B8534" s="15">
        <v>0.1449</v>
      </c>
      <c r="C8534" s="15" t="s">
        <v>44</v>
      </c>
      <c r="D8534" s="15">
        <v>70000</v>
      </c>
      <c r="E8534" s="15">
        <v>60</v>
      </c>
      <c r="F8534" s="15">
        <v>0.5</v>
      </c>
      <c r="G8534" s="15">
        <v>0</v>
      </c>
    </row>
    <row r="8535" spans="1:7" x14ac:dyDescent="0.2">
      <c r="A8535" s="15">
        <v>30000</v>
      </c>
      <c r="B8535" s="15">
        <v>0.16289999999999999</v>
      </c>
      <c r="C8535" s="15" t="s">
        <v>44</v>
      </c>
      <c r="D8535" s="15">
        <v>70000</v>
      </c>
      <c r="E8535" s="15">
        <v>36</v>
      </c>
      <c r="F8535" s="15">
        <v>2</v>
      </c>
      <c r="G8535" s="15">
        <v>1</v>
      </c>
    </row>
    <row r="8536" spans="1:7" x14ac:dyDescent="0.2">
      <c r="A8536" s="15">
        <v>10000</v>
      </c>
      <c r="B8536" s="15">
        <v>0.16289999999999999</v>
      </c>
      <c r="C8536" s="15" t="s">
        <v>46</v>
      </c>
      <c r="D8536" s="15">
        <v>54000</v>
      </c>
      <c r="E8536" s="15">
        <v>60</v>
      </c>
      <c r="F8536" s="15">
        <v>10</v>
      </c>
      <c r="G8536" s="15">
        <v>0</v>
      </c>
    </row>
    <row r="8537" spans="1:7" x14ac:dyDescent="0.2">
      <c r="A8537" s="15">
        <v>35000</v>
      </c>
      <c r="B8537" s="15">
        <v>0.13980000000000001</v>
      </c>
      <c r="C8537" s="15" t="s">
        <v>46</v>
      </c>
      <c r="D8537" s="15">
        <v>147000</v>
      </c>
      <c r="E8537" s="15">
        <v>60</v>
      </c>
      <c r="F8537" s="15">
        <v>6</v>
      </c>
      <c r="G8537" s="15">
        <v>0</v>
      </c>
    </row>
    <row r="8538" spans="1:7" x14ac:dyDescent="0.2">
      <c r="A8538" s="15">
        <v>9025</v>
      </c>
      <c r="B8538" s="15">
        <v>0.13350000000000001</v>
      </c>
      <c r="C8538" s="15" t="s">
        <v>44</v>
      </c>
      <c r="D8538" s="15">
        <v>51000</v>
      </c>
      <c r="E8538" s="15">
        <v>36</v>
      </c>
      <c r="F8538" s="15">
        <v>0.5</v>
      </c>
      <c r="G8538" s="15">
        <v>0</v>
      </c>
    </row>
    <row r="8539" spans="1:7" x14ac:dyDescent="0.2">
      <c r="A8539" s="15">
        <v>2800</v>
      </c>
      <c r="B8539" s="15">
        <v>0.245</v>
      </c>
      <c r="C8539" s="15" t="s">
        <v>44</v>
      </c>
      <c r="D8539" s="15">
        <v>20000</v>
      </c>
      <c r="E8539" s="15">
        <v>36</v>
      </c>
      <c r="F8539" s="15">
        <v>10</v>
      </c>
      <c r="G8539" s="15">
        <v>0</v>
      </c>
    </row>
    <row r="8540" spans="1:7" x14ac:dyDescent="0.2">
      <c r="A8540" s="15">
        <v>35000</v>
      </c>
      <c r="B8540" s="15">
        <v>8.3900000000000002E-2</v>
      </c>
      <c r="C8540" s="15" t="s">
        <v>46</v>
      </c>
      <c r="D8540" s="15">
        <v>84012</v>
      </c>
      <c r="E8540" s="15">
        <v>36</v>
      </c>
      <c r="F8540" s="15">
        <v>1</v>
      </c>
      <c r="G8540" s="15">
        <v>0</v>
      </c>
    </row>
    <row r="8541" spans="1:7" x14ac:dyDescent="0.2">
      <c r="A8541" s="15">
        <v>28000</v>
      </c>
      <c r="B8541" s="15">
        <v>0.2099</v>
      </c>
      <c r="C8541" s="15" t="s">
        <v>46</v>
      </c>
      <c r="D8541" s="15">
        <v>100800</v>
      </c>
      <c r="E8541" s="15">
        <v>60</v>
      </c>
      <c r="F8541" s="15">
        <v>10</v>
      </c>
      <c r="G8541" s="15">
        <v>1</v>
      </c>
    </row>
    <row r="8542" spans="1:7" x14ac:dyDescent="0.2">
      <c r="A8542" s="15">
        <v>35000</v>
      </c>
      <c r="B8542" s="15">
        <v>9.1700000000000004E-2</v>
      </c>
      <c r="C8542" s="15" t="s">
        <v>46</v>
      </c>
      <c r="D8542" s="15">
        <v>90000</v>
      </c>
      <c r="E8542" s="15">
        <v>36</v>
      </c>
      <c r="F8542" s="15">
        <v>4</v>
      </c>
      <c r="G8542" s="15">
        <v>0</v>
      </c>
    </row>
    <row r="8543" spans="1:7" x14ac:dyDescent="0.2">
      <c r="A8543" s="15">
        <v>21300</v>
      </c>
      <c r="B8543" s="15">
        <v>0.14990000000000001</v>
      </c>
      <c r="C8543" s="15" t="s">
        <v>44</v>
      </c>
      <c r="D8543" s="15">
        <v>53284</v>
      </c>
      <c r="E8543" s="15">
        <v>60</v>
      </c>
      <c r="F8543" s="15">
        <v>4</v>
      </c>
      <c r="G8543" s="15">
        <v>0</v>
      </c>
    </row>
    <row r="8544" spans="1:7" x14ac:dyDescent="0.2">
      <c r="A8544" s="15">
        <v>12600</v>
      </c>
      <c r="B8544" s="15">
        <v>8.3900000000000002E-2</v>
      </c>
      <c r="C8544" s="15" t="s">
        <v>44</v>
      </c>
      <c r="D8544" s="15">
        <v>52000</v>
      </c>
      <c r="E8544" s="15">
        <v>36</v>
      </c>
      <c r="F8544" s="15">
        <v>10</v>
      </c>
      <c r="G8544" s="15">
        <v>0</v>
      </c>
    </row>
    <row r="8545" spans="1:7" x14ac:dyDescent="0.2">
      <c r="A8545" s="15">
        <v>3875</v>
      </c>
      <c r="B8545" s="15">
        <v>0.1449</v>
      </c>
      <c r="C8545" s="15" t="s">
        <v>45</v>
      </c>
      <c r="D8545" s="15">
        <v>30000</v>
      </c>
      <c r="E8545" s="15">
        <v>36</v>
      </c>
      <c r="F8545" s="15">
        <v>2</v>
      </c>
      <c r="G8545" s="15">
        <v>0</v>
      </c>
    </row>
    <row r="8546" spans="1:7" x14ac:dyDescent="0.2">
      <c r="A8546" s="15">
        <v>6000</v>
      </c>
      <c r="B8546" s="15">
        <v>0.1249</v>
      </c>
      <c r="C8546" s="15" t="s">
        <v>46</v>
      </c>
      <c r="D8546" s="15">
        <v>36830</v>
      </c>
      <c r="E8546" s="15">
        <v>36</v>
      </c>
      <c r="F8546" s="15">
        <v>3</v>
      </c>
      <c r="G8546" s="15">
        <v>0</v>
      </c>
    </row>
    <row r="8547" spans="1:7" x14ac:dyDescent="0.2">
      <c r="A8547" s="15">
        <v>9600</v>
      </c>
      <c r="B8547" s="15">
        <v>7.6899999999999996E-2</v>
      </c>
      <c r="C8547" s="15" t="s">
        <v>46</v>
      </c>
      <c r="D8547" s="15">
        <v>60000</v>
      </c>
      <c r="E8547" s="15">
        <v>36</v>
      </c>
      <c r="F8547" s="15">
        <v>6</v>
      </c>
      <c r="G8547" s="15">
        <v>0</v>
      </c>
    </row>
    <row r="8548" spans="1:7" x14ac:dyDescent="0.2">
      <c r="A8548" s="15">
        <v>24000</v>
      </c>
      <c r="B8548" s="15">
        <v>0.14990000000000001</v>
      </c>
      <c r="C8548" s="15" t="s">
        <v>44</v>
      </c>
      <c r="D8548" s="15">
        <v>96000</v>
      </c>
      <c r="E8548" s="15">
        <v>36</v>
      </c>
      <c r="F8548" s="15">
        <v>10</v>
      </c>
      <c r="G8548" s="15">
        <v>1</v>
      </c>
    </row>
    <row r="8549" spans="1:7" x14ac:dyDescent="0.2">
      <c r="A8549" s="15">
        <v>6525</v>
      </c>
      <c r="B8549" s="15">
        <v>0.1099</v>
      </c>
      <c r="C8549" s="15" t="s">
        <v>44</v>
      </c>
      <c r="D8549" s="15">
        <v>80000</v>
      </c>
      <c r="E8549" s="15">
        <v>36</v>
      </c>
      <c r="F8549" s="15">
        <v>9</v>
      </c>
      <c r="G8549" s="15">
        <v>0</v>
      </c>
    </row>
    <row r="8550" spans="1:7" x14ac:dyDescent="0.2">
      <c r="A8550" s="15">
        <v>24000</v>
      </c>
      <c r="B8550" s="15">
        <v>0.1449</v>
      </c>
      <c r="C8550" s="15" t="s">
        <v>46</v>
      </c>
      <c r="D8550" s="15">
        <v>115000</v>
      </c>
      <c r="E8550" s="15">
        <v>36</v>
      </c>
      <c r="F8550" s="15">
        <v>1</v>
      </c>
      <c r="G8550" s="15">
        <v>0</v>
      </c>
    </row>
    <row r="8551" spans="1:7" x14ac:dyDescent="0.2">
      <c r="A8551" s="15">
        <v>6550</v>
      </c>
      <c r="B8551" s="15">
        <v>0.1249</v>
      </c>
      <c r="C8551" s="15" t="s">
        <v>44</v>
      </c>
      <c r="D8551" s="15">
        <v>30000</v>
      </c>
      <c r="E8551" s="15">
        <v>36</v>
      </c>
      <c r="F8551" s="15">
        <v>10</v>
      </c>
      <c r="G8551" s="15">
        <v>0</v>
      </c>
    </row>
    <row r="8552" spans="1:7" x14ac:dyDescent="0.2">
      <c r="A8552" s="15">
        <v>2400</v>
      </c>
      <c r="B8552" s="15">
        <v>0.245</v>
      </c>
      <c r="C8552" s="15" t="s">
        <v>44</v>
      </c>
      <c r="D8552" s="15">
        <v>55000</v>
      </c>
      <c r="E8552" s="15">
        <v>36</v>
      </c>
      <c r="F8552" s="15">
        <v>3</v>
      </c>
      <c r="G8552" s="15">
        <v>0</v>
      </c>
    </row>
    <row r="8553" spans="1:7" x14ac:dyDescent="0.2">
      <c r="A8553" s="15">
        <v>27725</v>
      </c>
      <c r="B8553" s="15">
        <v>0.2215</v>
      </c>
      <c r="C8553" s="15" t="s">
        <v>46</v>
      </c>
      <c r="D8553" s="15">
        <v>88000</v>
      </c>
      <c r="E8553" s="15">
        <v>36</v>
      </c>
      <c r="F8553" s="15">
        <v>3</v>
      </c>
      <c r="G8553" s="15">
        <v>1</v>
      </c>
    </row>
    <row r="8554" spans="1:7" x14ac:dyDescent="0.2">
      <c r="A8554" s="15">
        <v>20200</v>
      </c>
      <c r="B8554" s="15">
        <v>0.2215</v>
      </c>
      <c r="C8554" s="15" t="s">
        <v>44</v>
      </c>
      <c r="D8554" s="15">
        <v>45000</v>
      </c>
      <c r="E8554" s="15">
        <v>60</v>
      </c>
      <c r="F8554" s="15">
        <v>1</v>
      </c>
      <c r="G8554" s="15">
        <v>1</v>
      </c>
    </row>
    <row r="8555" spans="1:7" x14ac:dyDescent="0.2">
      <c r="A8555" s="15">
        <v>1275</v>
      </c>
      <c r="B8555" s="15">
        <v>0.12989999999999999</v>
      </c>
      <c r="C8555" s="15" t="s">
        <v>44</v>
      </c>
      <c r="D8555" s="15">
        <v>38000</v>
      </c>
      <c r="E8555" s="15">
        <v>36</v>
      </c>
      <c r="F8555" s="15">
        <v>2</v>
      </c>
      <c r="G8555" s="15">
        <v>0</v>
      </c>
    </row>
    <row r="8556" spans="1:7" x14ac:dyDescent="0.2">
      <c r="A8556" s="15">
        <v>8050</v>
      </c>
      <c r="B8556" s="15">
        <v>0.1699</v>
      </c>
      <c r="C8556" s="15" t="s">
        <v>44</v>
      </c>
      <c r="D8556" s="15">
        <v>30000</v>
      </c>
      <c r="E8556" s="15">
        <v>36</v>
      </c>
      <c r="F8556" s="15">
        <v>4</v>
      </c>
      <c r="G8556" s="15">
        <v>0</v>
      </c>
    </row>
    <row r="8557" spans="1:7" x14ac:dyDescent="0.2">
      <c r="A8557" s="15">
        <v>6000</v>
      </c>
      <c r="B8557" s="15">
        <v>0.1699</v>
      </c>
      <c r="C8557" s="15" t="s">
        <v>46</v>
      </c>
      <c r="D8557" s="15">
        <v>58000</v>
      </c>
      <c r="E8557" s="15">
        <v>36</v>
      </c>
      <c r="F8557" s="15">
        <v>3</v>
      </c>
      <c r="G8557" s="15">
        <v>0</v>
      </c>
    </row>
    <row r="8558" spans="1:7" x14ac:dyDescent="0.2">
      <c r="A8558" s="15">
        <v>22475</v>
      </c>
      <c r="B8558" s="15">
        <v>0.25829999999999997</v>
      </c>
      <c r="C8558" s="15" t="s">
        <v>45</v>
      </c>
      <c r="D8558" s="15">
        <v>74000</v>
      </c>
      <c r="E8558" s="15">
        <v>60</v>
      </c>
      <c r="F8558" s="15">
        <v>7</v>
      </c>
      <c r="G8558" s="15">
        <v>1</v>
      </c>
    </row>
    <row r="8559" spans="1:7" x14ac:dyDescent="0.2">
      <c r="A8559" s="15">
        <v>12000</v>
      </c>
      <c r="B8559" s="15">
        <v>7.6899999999999996E-2</v>
      </c>
      <c r="C8559" s="15" t="s">
        <v>46</v>
      </c>
      <c r="D8559" s="15">
        <v>78000</v>
      </c>
      <c r="E8559" s="15">
        <v>36</v>
      </c>
      <c r="F8559" s="15">
        <v>3</v>
      </c>
      <c r="G8559" s="15">
        <v>0</v>
      </c>
    </row>
    <row r="8560" spans="1:7" x14ac:dyDescent="0.2">
      <c r="A8560" s="15">
        <v>17000</v>
      </c>
      <c r="B8560" s="15">
        <v>0.14990000000000001</v>
      </c>
      <c r="C8560" s="15" t="s">
        <v>46</v>
      </c>
      <c r="D8560" s="15">
        <v>68000</v>
      </c>
      <c r="E8560" s="15">
        <v>60</v>
      </c>
      <c r="F8560" s="15">
        <v>10</v>
      </c>
      <c r="G8560" s="15">
        <v>0</v>
      </c>
    </row>
    <row r="8561" spans="1:7" x14ac:dyDescent="0.2">
      <c r="A8561" s="15">
        <v>27600</v>
      </c>
      <c r="B8561" s="15">
        <v>0.13350000000000001</v>
      </c>
      <c r="C8561" s="15" t="s">
        <v>46</v>
      </c>
      <c r="D8561" s="15">
        <v>98000</v>
      </c>
      <c r="E8561" s="15">
        <v>60</v>
      </c>
      <c r="F8561" s="15">
        <v>10</v>
      </c>
      <c r="G8561" s="15">
        <v>0</v>
      </c>
    </row>
    <row r="8562" spans="1:7" x14ac:dyDescent="0.2">
      <c r="A8562" s="15">
        <v>1400</v>
      </c>
      <c r="B8562" s="15">
        <v>0.1099</v>
      </c>
      <c r="C8562" s="15" t="s">
        <v>46</v>
      </c>
      <c r="D8562" s="15">
        <v>48000</v>
      </c>
      <c r="E8562" s="15">
        <v>36</v>
      </c>
      <c r="F8562" s="15">
        <v>5</v>
      </c>
      <c r="G8562" s="15">
        <v>1</v>
      </c>
    </row>
    <row r="8563" spans="1:7" x14ac:dyDescent="0.2">
      <c r="A8563" s="15">
        <v>29775</v>
      </c>
      <c r="B8563" s="15">
        <v>0.1699</v>
      </c>
      <c r="C8563" s="15" t="s">
        <v>46</v>
      </c>
      <c r="D8563" s="15">
        <v>71868</v>
      </c>
      <c r="E8563" s="15">
        <v>60</v>
      </c>
      <c r="F8563" s="15">
        <v>2</v>
      </c>
      <c r="G8563" s="15">
        <v>0</v>
      </c>
    </row>
    <row r="8564" spans="1:7" x14ac:dyDescent="0.2">
      <c r="A8564" s="15">
        <v>30000</v>
      </c>
      <c r="B8564" s="15">
        <v>0.25829999999999997</v>
      </c>
      <c r="C8564" s="15" t="s">
        <v>46</v>
      </c>
      <c r="D8564" s="15">
        <v>120000</v>
      </c>
      <c r="E8564" s="15">
        <v>60</v>
      </c>
      <c r="F8564" s="15">
        <v>10</v>
      </c>
      <c r="G8564" s="15">
        <v>0</v>
      </c>
    </row>
    <row r="8565" spans="1:7" x14ac:dyDescent="0.2">
      <c r="A8565" s="15">
        <v>4000</v>
      </c>
      <c r="B8565" s="15">
        <v>0.19520000000000001</v>
      </c>
      <c r="C8565" s="15" t="s">
        <v>44</v>
      </c>
      <c r="D8565" s="16">
        <v>200000</v>
      </c>
      <c r="E8565" s="15">
        <v>36</v>
      </c>
      <c r="F8565" s="15">
        <v>3</v>
      </c>
      <c r="G8565" s="15">
        <v>0</v>
      </c>
    </row>
    <row r="8566" spans="1:7" x14ac:dyDescent="0.2">
      <c r="A8566" s="15">
        <v>18000</v>
      </c>
      <c r="B8566" s="15">
        <v>0.16289999999999999</v>
      </c>
      <c r="C8566" s="15" t="s">
        <v>46</v>
      </c>
      <c r="D8566" s="15">
        <v>53000</v>
      </c>
      <c r="E8566" s="15">
        <v>60</v>
      </c>
      <c r="F8566" s="15">
        <v>6</v>
      </c>
      <c r="G8566" s="15">
        <v>0</v>
      </c>
    </row>
    <row r="8567" spans="1:7" x14ac:dyDescent="0.2">
      <c r="A8567" s="15">
        <v>15000</v>
      </c>
      <c r="B8567" s="15">
        <v>0.1249</v>
      </c>
      <c r="C8567" s="15" t="s">
        <v>44</v>
      </c>
      <c r="D8567" s="15">
        <v>94700</v>
      </c>
      <c r="E8567" s="15">
        <v>36</v>
      </c>
      <c r="F8567" s="15">
        <v>10</v>
      </c>
      <c r="G8567" s="15">
        <v>0</v>
      </c>
    </row>
    <row r="8568" spans="1:7" x14ac:dyDescent="0.2">
      <c r="A8568" s="15">
        <v>24000</v>
      </c>
      <c r="B8568" s="15">
        <v>0.13980000000000001</v>
      </c>
      <c r="C8568" s="15" t="s">
        <v>46</v>
      </c>
      <c r="D8568" s="15">
        <v>76500</v>
      </c>
      <c r="E8568" s="15">
        <v>60</v>
      </c>
      <c r="F8568" s="15">
        <v>10</v>
      </c>
      <c r="G8568" s="15">
        <v>1</v>
      </c>
    </row>
    <row r="8569" spans="1:7" x14ac:dyDescent="0.2">
      <c r="A8569" s="15">
        <v>5000</v>
      </c>
      <c r="B8569" s="15">
        <v>0.16289999999999999</v>
      </c>
      <c r="C8569" s="15" t="s">
        <v>44</v>
      </c>
      <c r="D8569" s="15">
        <v>52000</v>
      </c>
      <c r="E8569" s="15">
        <v>36</v>
      </c>
      <c r="F8569" s="15">
        <v>10</v>
      </c>
      <c r="G8569" s="15">
        <v>0</v>
      </c>
    </row>
    <row r="8570" spans="1:7" x14ac:dyDescent="0.2">
      <c r="A8570" s="15">
        <v>9875</v>
      </c>
      <c r="B8570" s="15">
        <v>0.19520000000000001</v>
      </c>
      <c r="C8570" s="15" t="s">
        <v>44</v>
      </c>
      <c r="D8570" s="15">
        <v>22000</v>
      </c>
      <c r="E8570" s="15">
        <v>36</v>
      </c>
      <c r="F8570" s="15">
        <v>5</v>
      </c>
      <c r="G8570" s="15">
        <v>1</v>
      </c>
    </row>
    <row r="8571" spans="1:7" x14ac:dyDescent="0.2">
      <c r="A8571" s="15">
        <v>4925</v>
      </c>
      <c r="B8571" s="15">
        <v>0.16289999999999999</v>
      </c>
      <c r="C8571" s="15" t="s">
        <v>44</v>
      </c>
      <c r="D8571" s="15">
        <v>34000</v>
      </c>
      <c r="E8571" s="15">
        <v>36</v>
      </c>
      <c r="F8571" s="15">
        <v>1</v>
      </c>
      <c r="G8571" s="15">
        <v>0</v>
      </c>
    </row>
    <row r="8572" spans="1:7" x14ac:dyDescent="0.2">
      <c r="A8572" s="15">
        <v>35000</v>
      </c>
      <c r="B8572" s="15">
        <v>0.1699</v>
      </c>
      <c r="C8572" s="15" t="s">
        <v>46</v>
      </c>
      <c r="D8572" s="15">
        <v>174000</v>
      </c>
      <c r="E8572" s="15">
        <v>60</v>
      </c>
      <c r="F8572" s="15">
        <v>10</v>
      </c>
      <c r="G8572" s="15">
        <v>0</v>
      </c>
    </row>
    <row r="8573" spans="1:7" x14ac:dyDescent="0.2">
      <c r="A8573" s="15">
        <v>11200</v>
      </c>
      <c r="B8573" s="15">
        <v>0.15609999999999999</v>
      </c>
      <c r="C8573" s="15" t="s">
        <v>46</v>
      </c>
      <c r="D8573" s="15">
        <v>79200</v>
      </c>
      <c r="E8573" s="15">
        <v>60</v>
      </c>
      <c r="F8573" s="15">
        <v>3</v>
      </c>
      <c r="G8573" s="15">
        <v>1</v>
      </c>
    </row>
    <row r="8574" spans="1:7" x14ac:dyDescent="0.2">
      <c r="A8574" s="15">
        <v>7475</v>
      </c>
      <c r="B8574" s="15">
        <v>0.15609999999999999</v>
      </c>
      <c r="C8574" s="15" t="s">
        <v>44</v>
      </c>
      <c r="D8574" s="15">
        <v>58000</v>
      </c>
      <c r="E8574" s="15">
        <v>36</v>
      </c>
      <c r="F8574" s="15">
        <v>4</v>
      </c>
      <c r="G8574" s="15">
        <v>0</v>
      </c>
    </row>
    <row r="8575" spans="1:7" x14ac:dyDescent="0.2">
      <c r="A8575" s="15">
        <v>12000</v>
      </c>
      <c r="B8575" s="15">
        <v>0.1099</v>
      </c>
      <c r="C8575" s="15" t="s">
        <v>46</v>
      </c>
      <c r="D8575" s="15">
        <v>61000</v>
      </c>
      <c r="E8575" s="15">
        <v>36</v>
      </c>
      <c r="F8575" s="15">
        <v>6</v>
      </c>
      <c r="G8575" s="15">
        <v>0</v>
      </c>
    </row>
    <row r="8576" spans="1:7" x14ac:dyDescent="0.2">
      <c r="A8576" s="15">
        <v>12000</v>
      </c>
      <c r="B8576" s="15">
        <v>0.1099</v>
      </c>
      <c r="C8576" s="15" t="s">
        <v>44</v>
      </c>
      <c r="D8576" s="15">
        <v>75000</v>
      </c>
      <c r="E8576" s="15">
        <v>36</v>
      </c>
      <c r="F8576" s="15">
        <v>4</v>
      </c>
      <c r="G8576" s="15">
        <v>0</v>
      </c>
    </row>
    <row r="8577" spans="1:7" x14ac:dyDescent="0.2">
      <c r="A8577" s="15">
        <v>12250</v>
      </c>
      <c r="B8577" s="15">
        <v>0.1167</v>
      </c>
      <c r="C8577" s="15" t="s">
        <v>46</v>
      </c>
      <c r="D8577" s="15">
        <v>60000</v>
      </c>
      <c r="E8577" s="15">
        <v>36</v>
      </c>
      <c r="F8577" s="15">
        <v>10</v>
      </c>
      <c r="G8577" s="15">
        <v>0</v>
      </c>
    </row>
    <row r="8578" spans="1:7" x14ac:dyDescent="0.2">
      <c r="A8578" s="15">
        <v>10000</v>
      </c>
      <c r="B8578" s="15">
        <v>0.20200000000000001</v>
      </c>
      <c r="C8578" s="15" t="s">
        <v>46</v>
      </c>
      <c r="D8578" s="15">
        <v>90000</v>
      </c>
      <c r="E8578" s="15">
        <v>36</v>
      </c>
      <c r="F8578" s="15">
        <v>10</v>
      </c>
      <c r="G8578" s="15">
        <v>0</v>
      </c>
    </row>
    <row r="8579" spans="1:7" x14ac:dyDescent="0.2">
      <c r="A8579" s="15">
        <v>18000</v>
      </c>
      <c r="B8579" s="15">
        <v>0.20200000000000001</v>
      </c>
      <c r="C8579" s="15" t="s">
        <v>44</v>
      </c>
      <c r="D8579" s="15">
        <v>50000</v>
      </c>
      <c r="E8579" s="15">
        <v>60</v>
      </c>
      <c r="F8579" s="15">
        <v>1</v>
      </c>
      <c r="G8579" s="15">
        <v>1</v>
      </c>
    </row>
    <row r="8580" spans="1:7" x14ac:dyDescent="0.2">
      <c r="A8580" s="15">
        <v>14000</v>
      </c>
      <c r="B8580" s="15">
        <v>0.1167</v>
      </c>
      <c r="C8580" s="15" t="s">
        <v>46</v>
      </c>
      <c r="D8580" s="15">
        <v>96000</v>
      </c>
      <c r="E8580" s="15">
        <v>36</v>
      </c>
      <c r="F8580" s="15">
        <v>10</v>
      </c>
      <c r="G8580" s="15">
        <v>0</v>
      </c>
    </row>
    <row r="8581" spans="1:7" x14ac:dyDescent="0.2">
      <c r="A8581" s="15">
        <v>4000</v>
      </c>
      <c r="B8581" s="15">
        <v>0.12989999999999999</v>
      </c>
      <c r="C8581" s="15" t="s">
        <v>44</v>
      </c>
      <c r="D8581" s="15">
        <v>57000</v>
      </c>
      <c r="E8581" s="15">
        <v>36</v>
      </c>
      <c r="F8581" s="15">
        <v>0.5</v>
      </c>
      <c r="G8581" s="15">
        <v>0</v>
      </c>
    </row>
    <row r="8582" spans="1:7" x14ac:dyDescent="0.2">
      <c r="A8582" s="15">
        <v>3725</v>
      </c>
      <c r="B8582" s="15">
        <v>0.14990000000000001</v>
      </c>
      <c r="C8582" s="15" t="s">
        <v>44</v>
      </c>
      <c r="D8582" s="15">
        <v>52000</v>
      </c>
      <c r="E8582" s="15">
        <v>36</v>
      </c>
      <c r="F8582" s="15">
        <v>2</v>
      </c>
      <c r="G8582" s="15">
        <v>1</v>
      </c>
    </row>
    <row r="8583" spans="1:7" x14ac:dyDescent="0.2">
      <c r="A8583" s="15">
        <v>22000</v>
      </c>
      <c r="B8583" s="15">
        <v>0.19520000000000001</v>
      </c>
      <c r="C8583" s="15" t="s">
        <v>46</v>
      </c>
      <c r="D8583" s="15">
        <v>66800</v>
      </c>
      <c r="E8583" s="15">
        <v>60</v>
      </c>
      <c r="F8583" s="15">
        <v>9</v>
      </c>
      <c r="G8583" s="15">
        <v>0</v>
      </c>
    </row>
    <row r="8584" spans="1:7" x14ac:dyDescent="0.2">
      <c r="A8584" s="15">
        <v>6000</v>
      </c>
      <c r="B8584" s="15">
        <v>0.12989999999999999</v>
      </c>
      <c r="C8584" s="15" t="s">
        <v>44</v>
      </c>
      <c r="D8584" s="15">
        <v>75000</v>
      </c>
      <c r="E8584" s="15">
        <v>36</v>
      </c>
      <c r="F8584" s="15">
        <v>7</v>
      </c>
      <c r="G8584" s="15">
        <v>1</v>
      </c>
    </row>
    <row r="8585" spans="1:7" x14ac:dyDescent="0.2">
      <c r="A8585" s="15">
        <v>12000</v>
      </c>
      <c r="B8585" s="15">
        <v>0.1249</v>
      </c>
      <c r="C8585" s="15" t="s">
        <v>44</v>
      </c>
      <c r="D8585" s="15">
        <v>70000</v>
      </c>
      <c r="E8585" s="15">
        <v>36</v>
      </c>
      <c r="F8585" s="15">
        <v>10</v>
      </c>
      <c r="G8585" s="15">
        <v>0</v>
      </c>
    </row>
    <row r="8586" spans="1:7" x14ac:dyDescent="0.2">
      <c r="A8586" s="15">
        <v>8400</v>
      </c>
      <c r="B8586" s="15">
        <v>0.1099</v>
      </c>
      <c r="C8586" s="15" t="s">
        <v>44</v>
      </c>
      <c r="D8586" s="15">
        <v>40000</v>
      </c>
      <c r="E8586" s="15">
        <v>36</v>
      </c>
      <c r="F8586" s="15">
        <v>7</v>
      </c>
      <c r="G8586" s="15">
        <v>0</v>
      </c>
    </row>
    <row r="8587" spans="1:7" x14ac:dyDescent="0.2">
      <c r="A8587" s="15">
        <v>12500</v>
      </c>
      <c r="B8587" s="15">
        <v>0.14990000000000001</v>
      </c>
      <c r="C8587" s="15" t="s">
        <v>46</v>
      </c>
      <c r="D8587" s="15">
        <v>31000</v>
      </c>
      <c r="E8587" s="15">
        <v>36</v>
      </c>
      <c r="F8587" s="15">
        <v>2</v>
      </c>
      <c r="G8587" s="15">
        <v>0</v>
      </c>
    </row>
    <row r="8588" spans="1:7" x14ac:dyDescent="0.2">
      <c r="A8588" s="15">
        <v>3500</v>
      </c>
      <c r="B8588" s="15">
        <v>0.1699</v>
      </c>
      <c r="C8588" s="15" t="s">
        <v>45</v>
      </c>
      <c r="D8588" s="15">
        <v>24500</v>
      </c>
      <c r="E8588" s="15">
        <v>36</v>
      </c>
      <c r="F8588" s="15">
        <v>3</v>
      </c>
      <c r="G8588" s="15">
        <v>0</v>
      </c>
    </row>
    <row r="8589" spans="1:7" x14ac:dyDescent="0.2">
      <c r="A8589" s="15">
        <v>25600</v>
      </c>
      <c r="B8589" s="15">
        <v>0.16289999999999999</v>
      </c>
      <c r="C8589" s="15" t="s">
        <v>46</v>
      </c>
      <c r="D8589" s="15">
        <v>112500</v>
      </c>
      <c r="E8589" s="15">
        <v>60</v>
      </c>
      <c r="F8589" s="15">
        <v>3</v>
      </c>
      <c r="G8589" s="15">
        <v>0</v>
      </c>
    </row>
    <row r="8590" spans="1:7" x14ac:dyDescent="0.2">
      <c r="A8590" s="15">
        <v>32500</v>
      </c>
      <c r="B8590" s="15">
        <v>0.20200000000000001</v>
      </c>
      <c r="C8590" s="15" t="s">
        <v>44</v>
      </c>
      <c r="D8590" s="15">
        <v>74000</v>
      </c>
      <c r="E8590" s="15">
        <v>60</v>
      </c>
      <c r="F8590" s="15">
        <v>10</v>
      </c>
      <c r="G8590" s="15">
        <v>1</v>
      </c>
    </row>
    <row r="8591" spans="1:7" x14ac:dyDescent="0.2">
      <c r="A8591" s="15">
        <v>11000</v>
      </c>
      <c r="B8591" s="15">
        <v>6.0299999999999999E-2</v>
      </c>
      <c r="C8591" s="15" t="s">
        <v>44</v>
      </c>
      <c r="D8591" s="15">
        <v>117000</v>
      </c>
      <c r="E8591" s="15">
        <v>36</v>
      </c>
      <c r="F8591" s="15">
        <v>10</v>
      </c>
      <c r="G8591" s="15">
        <v>0</v>
      </c>
    </row>
    <row r="8592" spans="1:7" x14ac:dyDescent="0.2">
      <c r="A8592" s="15">
        <v>10050</v>
      </c>
      <c r="B8592" s="15">
        <v>0.1699</v>
      </c>
      <c r="C8592" s="15" t="s">
        <v>45</v>
      </c>
      <c r="D8592" s="15">
        <v>35000</v>
      </c>
      <c r="E8592" s="15">
        <v>60</v>
      </c>
      <c r="F8592" s="15">
        <v>3</v>
      </c>
      <c r="G8592" s="15">
        <v>0</v>
      </c>
    </row>
    <row r="8593" spans="1:7" x14ac:dyDescent="0.2">
      <c r="A8593" s="15">
        <v>20800</v>
      </c>
      <c r="B8593" s="15">
        <v>0.14990000000000001</v>
      </c>
      <c r="C8593" s="15" t="s">
        <v>46</v>
      </c>
      <c r="D8593" s="15">
        <v>165000</v>
      </c>
      <c r="E8593" s="15">
        <v>60</v>
      </c>
      <c r="F8593" s="15">
        <v>1</v>
      </c>
      <c r="G8593" s="15">
        <v>0</v>
      </c>
    </row>
    <row r="8594" spans="1:7" x14ac:dyDescent="0.2">
      <c r="A8594" s="15">
        <v>10000</v>
      </c>
      <c r="B8594" s="15">
        <v>7.6899999999999996E-2</v>
      </c>
      <c r="C8594" s="15" t="s">
        <v>46</v>
      </c>
      <c r="D8594" s="15">
        <v>105000</v>
      </c>
      <c r="E8594" s="15">
        <v>36</v>
      </c>
      <c r="F8594" s="15">
        <v>10</v>
      </c>
      <c r="G8594" s="15">
        <v>0</v>
      </c>
    </row>
    <row r="8595" spans="1:7" x14ac:dyDescent="0.2">
      <c r="A8595" s="15">
        <v>3000</v>
      </c>
      <c r="B8595" s="15">
        <v>0.2215</v>
      </c>
      <c r="C8595" s="15" t="s">
        <v>44</v>
      </c>
      <c r="D8595" s="15">
        <v>70000</v>
      </c>
      <c r="E8595" s="15">
        <v>36</v>
      </c>
      <c r="F8595" s="15">
        <v>10</v>
      </c>
      <c r="G8595" s="15">
        <v>0</v>
      </c>
    </row>
    <row r="8596" spans="1:7" x14ac:dyDescent="0.2">
      <c r="A8596" s="15">
        <v>15750</v>
      </c>
      <c r="B8596" s="15">
        <v>0.1757</v>
      </c>
      <c r="C8596" s="15" t="s">
        <v>46</v>
      </c>
      <c r="D8596" s="15">
        <v>35000</v>
      </c>
      <c r="E8596" s="15">
        <v>60</v>
      </c>
      <c r="F8596" s="15">
        <v>10</v>
      </c>
      <c r="G8596" s="15">
        <v>0</v>
      </c>
    </row>
    <row r="8597" spans="1:7" x14ac:dyDescent="0.2">
      <c r="A8597" s="15">
        <v>12000</v>
      </c>
      <c r="B8597" s="15">
        <v>0.16289999999999999</v>
      </c>
      <c r="C8597" s="15" t="s">
        <v>46</v>
      </c>
      <c r="D8597" s="15">
        <v>75000</v>
      </c>
      <c r="E8597" s="15">
        <v>60</v>
      </c>
      <c r="F8597" s="15">
        <v>10</v>
      </c>
      <c r="G8597" s="15">
        <v>1</v>
      </c>
    </row>
    <row r="8598" spans="1:7" x14ac:dyDescent="0.2">
      <c r="A8598" s="15">
        <v>16000</v>
      </c>
      <c r="B8598" s="15">
        <v>9.1700000000000004E-2</v>
      </c>
      <c r="C8598" s="15" t="s">
        <v>46</v>
      </c>
      <c r="D8598" s="15">
        <v>86000</v>
      </c>
      <c r="E8598" s="15">
        <v>36</v>
      </c>
      <c r="F8598" s="15">
        <v>7</v>
      </c>
      <c r="G8598" s="15">
        <v>0</v>
      </c>
    </row>
    <row r="8599" spans="1:7" x14ac:dyDescent="0.2">
      <c r="A8599" s="15">
        <v>3600</v>
      </c>
      <c r="B8599" s="15">
        <v>0.13980000000000001</v>
      </c>
      <c r="C8599" s="15" t="s">
        <v>44</v>
      </c>
      <c r="D8599" s="15">
        <v>45475</v>
      </c>
      <c r="E8599" s="15">
        <v>36</v>
      </c>
      <c r="F8599" s="15">
        <v>10</v>
      </c>
      <c r="G8599" s="15">
        <v>0</v>
      </c>
    </row>
    <row r="8600" spans="1:7" x14ac:dyDescent="0.2">
      <c r="A8600" s="15">
        <v>3625</v>
      </c>
      <c r="B8600" s="15">
        <v>0.15609999999999999</v>
      </c>
      <c r="C8600" s="15" t="s">
        <v>45</v>
      </c>
      <c r="D8600" s="15">
        <v>24000</v>
      </c>
      <c r="E8600" s="15">
        <v>36</v>
      </c>
      <c r="F8600" s="15">
        <v>2</v>
      </c>
      <c r="G8600" s="15">
        <v>0</v>
      </c>
    </row>
    <row r="8601" spans="1:7" x14ac:dyDescent="0.2">
      <c r="A8601" s="15">
        <v>5000</v>
      </c>
      <c r="B8601" s="15">
        <v>8.3900000000000002E-2</v>
      </c>
      <c r="C8601" s="15" t="s">
        <v>46</v>
      </c>
      <c r="D8601" s="15">
        <v>82000</v>
      </c>
      <c r="E8601" s="15">
        <v>36</v>
      </c>
      <c r="F8601" s="15">
        <v>10</v>
      </c>
      <c r="G8601" s="15">
        <v>0</v>
      </c>
    </row>
    <row r="8602" spans="1:7" x14ac:dyDescent="0.2">
      <c r="A8602" s="15">
        <v>7000</v>
      </c>
      <c r="B8602" s="15">
        <v>0.1249</v>
      </c>
      <c r="C8602" s="15" t="s">
        <v>44</v>
      </c>
      <c r="D8602" s="15">
        <v>35000</v>
      </c>
      <c r="E8602" s="15">
        <v>36</v>
      </c>
      <c r="F8602" s="15">
        <v>2</v>
      </c>
      <c r="G8602" s="15">
        <v>0</v>
      </c>
    </row>
    <row r="8603" spans="1:7" x14ac:dyDescent="0.2">
      <c r="A8603" s="15">
        <v>4500</v>
      </c>
      <c r="B8603" s="15">
        <v>0.10150000000000001</v>
      </c>
      <c r="C8603" s="15" t="s">
        <v>46</v>
      </c>
      <c r="D8603" s="15">
        <v>129000</v>
      </c>
      <c r="E8603" s="15">
        <v>36</v>
      </c>
      <c r="F8603" s="15">
        <v>9</v>
      </c>
      <c r="G8603" s="15">
        <v>0</v>
      </c>
    </row>
    <row r="8604" spans="1:7" x14ac:dyDescent="0.2">
      <c r="A8604" s="15">
        <v>2000</v>
      </c>
      <c r="B8604" s="15">
        <v>0.1699</v>
      </c>
      <c r="C8604" s="15" t="s">
        <v>44</v>
      </c>
      <c r="D8604" s="15">
        <v>120000</v>
      </c>
      <c r="E8604" s="15">
        <v>36</v>
      </c>
      <c r="F8604" s="15">
        <v>3</v>
      </c>
      <c r="G8604" s="15">
        <v>1</v>
      </c>
    </row>
    <row r="8605" spans="1:7" x14ac:dyDescent="0.2">
      <c r="A8605" s="15">
        <v>25000</v>
      </c>
      <c r="B8605" s="15">
        <v>0.1099</v>
      </c>
      <c r="C8605" s="15" t="s">
        <v>46</v>
      </c>
      <c r="D8605" s="15">
        <v>58070</v>
      </c>
      <c r="E8605" s="15">
        <v>60</v>
      </c>
      <c r="F8605" s="15">
        <v>10</v>
      </c>
      <c r="G8605" s="15">
        <v>1</v>
      </c>
    </row>
    <row r="8606" spans="1:7" x14ac:dyDescent="0.2">
      <c r="A8606" s="15">
        <v>12000</v>
      </c>
      <c r="B8606" s="15">
        <v>0.13980000000000001</v>
      </c>
      <c r="C8606" s="15" t="s">
        <v>46</v>
      </c>
      <c r="D8606" s="15">
        <v>73000</v>
      </c>
      <c r="E8606" s="15">
        <v>60</v>
      </c>
      <c r="F8606" s="15">
        <v>10</v>
      </c>
      <c r="G8606" s="15">
        <v>0</v>
      </c>
    </row>
    <row r="8607" spans="1:7" x14ac:dyDescent="0.2">
      <c r="A8607" s="15">
        <v>10000</v>
      </c>
      <c r="B8607" s="15">
        <v>0.20200000000000001</v>
      </c>
      <c r="C8607" s="15" t="s">
        <v>46</v>
      </c>
      <c r="D8607" s="15">
        <v>70992</v>
      </c>
      <c r="E8607" s="15">
        <v>60</v>
      </c>
      <c r="F8607" s="15">
        <v>10</v>
      </c>
      <c r="G8607" s="15">
        <v>0</v>
      </c>
    </row>
    <row r="8608" spans="1:7" x14ac:dyDescent="0.2">
      <c r="A8608" s="15">
        <v>8000</v>
      </c>
      <c r="B8608" s="15">
        <v>0.1699</v>
      </c>
      <c r="C8608" s="15" t="s">
        <v>44</v>
      </c>
      <c r="D8608" s="15">
        <v>60000</v>
      </c>
      <c r="E8608" s="15">
        <v>36</v>
      </c>
      <c r="F8608" s="15">
        <v>3</v>
      </c>
      <c r="G8608" s="15">
        <v>0</v>
      </c>
    </row>
    <row r="8609" spans="1:7" x14ac:dyDescent="0.2">
      <c r="A8609" s="15">
        <v>1450</v>
      </c>
      <c r="B8609" s="15">
        <v>0.13350000000000001</v>
      </c>
      <c r="C8609" s="15" t="s">
        <v>46</v>
      </c>
      <c r="D8609" s="15">
        <v>85000</v>
      </c>
      <c r="E8609" s="15">
        <v>36</v>
      </c>
      <c r="F8609" s="15">
        <v>8</v>
      </c>
      <c r="G8609" s="15">
        <v>0</v>
      </c>
    </row>
    <row r="8610" spans="1:7" x14ac:dyDescent="0.2">
      <c r="A8610" s="15">
        <v>10000</v>
      </c>
      <c r="B8610" s="15">
        <v>0.13350000000000001</v>
      </c>
      <c r="C8610" s="15" t="s">
        <v>44</v>
      </c>
      <c r="D8610" s="15">
        <v>70000</v>
      </c>
      <c r="E8610" s="15">
        <v>36</v>
      </c>
      <c r="F8610" s="15">
        <v>5</v>
      </c>
      <c r="G8610" s="15">
        <v>1</v>
      </c>
    </row>
    <row r="8611" spans="1:7" x14ac:dyDescent="0.2">
      <c r="A8611" s="15">
        <v>10000</v>
      </c>
      <c r="B8611" s="15">
        <v>0.14990000000000001</v>
      </c>
      <c r="C8611" s="15" t="s">
        <v>46</v>
      </c>
      <c r="D8611" s="15">
        <v>73000</v>
      </c>
      <c r="E8611" s="15">
        <v>36</v>
      </c>
      <c r="F8611" s="15">
        <v>10</v>
      </c>
      <c r="G8611" s="15">
        <v>0</v>
      </c>
    </row>
    <row r="8612" spans="1:7" x14ac:dyDescent="0.2">
      <c r="A8612" s="15">
        <v>10000</v>
      </c>
      <c r="B8612" s="15">
        <v>6.4899999999999999E-2</v>
      </c>
      <c r="C8612" s="15" t="s">
        <v>46</v>
      </c>
      <c r="D8612" s="15">
        <v>58850</v>
      </c>
      <c r="E8612" s="15">
        <v>36</v>
      </c>
      <c r="F8612" s="15">
        <v>6</v>
      </c>
      <c r="G8612" s="15">
        <v>0</v>
      </c>
    </row>
    <row r="8613" spans="1:7" x14ac:dyDescent="0.2">
      <c r="A8613" s="15">
        <v>12000</v>
      </c>
      <c r="B8613" s="15">
        <v>6.4899999999999999E-2</v>
      </c>
      <c r="C8613" s="15" t="s">
        <v>44</v>
      </c>
      <c r="D8613" s="15">
        <v>40000</v>
      </c>
      <c r="E8613" s="15">
        <v>36</v>
      </c>
      <c r="F8613" s="15">
        <v>8</v>
      </c>
      <c r="G8613" s="15">
        <v>0</v>
      </c>
    </row>
    <row r="8614" spans="1:7" x14ac:dyDescent="0.2">
      <c r="A8614" s="15">
        <v>7875</v>
      </c>
      <c r="B8614" s="15">
        <v>0.1449</v>
      </c>
      <c r="C8614" s="15" t="s">
        <v>46</v>
      </c>
      <c r="D8614" s="15">
        <v>59000</v>
      </c>
      <c r="E8614" s="15">
        <v>36</v>
      </c>
      <c r="F8614" s="15">
        <v>10</v>
      </c>
      <c r="G8614" s="15">
        <v>0</v>
      </c>
    </row>
    <row r="8615" spans="1:7" x14ac:dyDescent="0.2">
      <c r="A8615" s="15">
        <v>9600</v>
      </c>
      <c r="B8615" s="15">
        <v>0.14990000000000001</v>
      </c>
      <c r="C8615" s="15" t="s">
        <v>44</v>
      </c>
      <c r="D8615" s="15">
        <v>75000</v>
      </c>
      <c r="E8615" s="15">
        <v>36</v>
      </c>
      <c r="F8615" s="15">
        <v>8</v>
      </c>
      <c r="G8615" s="15">
        <v>0</v>
      </c>
    </row>
    <row r="8616" spans="1:7" x14ac:dyDescent="0.2">
      <c r="A8616" s="15">
        <v>15000</v>
      </c>
      <c r="B8616" s="15">
        <v>0.16289999999999999</v>
      </c>
      <c r="C8616" s="15" t="s">
        <v>44</v>
      </c>
      <c r="D8616" s="15">
        <v>154000</v>
      </c>
      <c r="E8616" s="15">
        <v>60</v>
      </c>
      <c r="F8616" s="15">
        <v>10</v>
      </c>
      <c r="G8616" s="15">
        <v>0</v>
      </c>
    </row>
    <row r="8617" spans="1:7" x14ac:dyDescent="0.2">
      <c r="A8617" s="15">
        <v>12000</v>
      </c>
      <c r="B8617" s="15">
        <v>0.1757</v>
      </c>
      <c r="C8617" s="15" t="s">
        <v>44</v>
      </c>
      <c r="D8617" s="15">
        <v>85000</v>
      </c>
      <c r="E8617" s="15">
        <v>36</v>
      </c>
      <c r="F8617" s="15">
        <v>10</v>
      </c>
      <c r="G8617" s="15">
        <v>1</v>
      </c>
    </row>
    <row r="8618" spans="1:7" x14ac:dyDescent="0.2">
      <c r="A8618" s="15">
        <v>21000</v>
      </c>
      <c r="B8618" s="15">
        <v>0.1167</v>
      </c>
      <c r="C8618" s="15" t="s">
        <v>46</v>
      </c>
      <c r="D8618" s="15">
        <v>85200</v>
      </c>
      <c r="E8618" s="15">
        <v>36</v>
      </c>
      <c r="F8618" s="15">
        <v>10</v>
      </c>
      <c r="G8618" s="15">
        <v>0</v>
      </c>
    </row>
    <row r="8619" spans="1:7" x14ac:dyDescent="0.2">
      <c r="A8619" s="15">
        <v>16000</v>
      </c>
      <c r="B8619" s="15">
        <v>0.12989999999999999</v>
      </c>
      <c r="C8619" s="15" t="s">
        <v>46</v>
      </c>
      <c r="D8619" s="15">
        <v>95000</v>
      </c>
      <c r="E8619" s="15">
        <v>36</v>
      </c>
      <c r="F8619" s="15">
        <v>10</v>
      </c>
      <c r="G8619" s="15">
        <v>0</v>
      </c>
    </row>
    <row r="8620" spans="1:7" x14ac:dyDescent="0.2">
      <c r="A8620" s="15">
        <v>23500</v>
      </c>
      <c r="B8620" s="15">
        <v>0.1099</v>
      </c>
      <c r="C8620" s="15" t="s">
        <v>46</v>
      </c>
      <c r="D8620" s="15">
        <v>70000</v>
      </c>
      <c r="E8620" s="15">
        <v>36</v>
      </c>
      <c r="F8620" s="15">
        <v>2</v>
      </c>
      <c r="G8620" s="15">
        <v>0</v>
      </c>
    </row>
    <row r="8621" spans="1:7" x14ac:dyDescent="0.2">
      <c r="A8621" s="15">
        <v>25000</v>
      </c>
      <c r="B8621" s="15">
        <v>7.1199999999999999E-2</v>
      </c>
      <c r="C8621" s="15" t="s">
        <v>46</v>
      </c>
      <c r="D8621" s="15">
        <v>75000</v>
      </c>
      <c r="E8621" s="15">
        <v>36</v>
      </c>
      <c r="F8621" s="15">
        <v>1</v>
      </c>
      <c r="G8621" s="15">
        <v>0</v>
      </c>
    </row>
    <row r="8622" spans="1:7" x14ac:dyDescent="0.2">
      <c r="A8622" s="15">
        <v>21600</v>
      </c>
      <c r="B8622" s="15">
        <v>0.14990000000000001</v>
      </c>
      <c r="C8622" s="15" t="s">
        <v>44</v>
      </c>
      <c r="D8622" s="15">
        <v>50000</v>
      </c>
      <c r="E8622" s="15">
        <v>60</v>
      </c>
      <c r="F8622" s="15">
        <v>10</v>
      </c>
      <c r="G8622" s="15">
        <v>1</v>
      </c>
    </row>
    <row r="8623" spans="1:7" x14ac:dyDescent="0.2">
      <c r="A8623" s="15">
        <v>8000</v>
      </c>
      <c r="B8623" s="15">
        <v>0.12989999999999999</v>
      </c>
      <c r="C8623" s="15" t="s">
        <v>44</v>
      </c>
      <c r="D8623" s="15">
        <v>37000</v>
      </c>
      <c r="E8623" s="15">
        <v>36</v>
      </c>
      <c r="F8623" s="15">
        <v>10</v>
      </c>
      <c r="G8623" s="15">
        <v>0</v>
      </c>
    </row>
    <row r="8624" spans="1:7" x14ac:dyDescent="0.2">
      <c r="A8624" s="15">
        <v>20000</v>
      </c>
      <c r="B8624" s="15">
        <v>0.2099</v>
      </c>
      <c r="C8624" s="15" t="s">
        <v>46</v>
      </c>
      <c r="D8624" s="15">
        <v>120000</v>
      </c>
      <c r="E8624" s="15">
        <v>36</v>
      </c>
      <c r="F8624" s="15">
        <v>10</v>
      </c>
      <c r="G8624" s="15">
        <v>0</v>
      </c>
    </row>
    <row r="8625" spans="1:7" x14ac:dyDescent="0.2">
      <c r="A8625" s="15">
        <v>22000</v>
      </c>
      <c r="B8625" s="15">
        <v>7.6899999999999996E-2</v>
      </c>
      <c r="C8625" s="15" t="s">
        <v>46</v>
      </c>
      <c r="D8625" s="15">
        <v>70000</v>
      </c>
      <c r="E8625" s="15">
        <v>36</v>
      </c>
      <c r="F8625" s="15">
        <v>10</v>
      </c>
      <c r="G8625" s="15">
        <v>0</v>
      </c>
    </row>
    <row r="8626" spans="1:7" x14ac:dyDescent="0.2">
      <c r="A8626" s="15">
        <v>8350</v>
      </c>
      <c r="B8626" s="15">
        <v>0.15609999999999999</v>
      </c>
      <c r="C8626" s="15" t="s">
        <v>46</v>
      </c>
      <c r="D8626" s="15">
        <v>80000</v>
      </c>
      <c r="E8626" s="15">
        <v>36</v>
      </c>
      <c r="F8626" s="15">
        <v>10</v>
      </c>
      <c r="G8626" s="15">
        <v>0</v>
      </c>
    </row>
    <row r="8627" spans="1:7" x14ac:dyDescent="0.2">
      <c r="A8627" s="15">
        <v>24000</v>
      </c>
      <c r="B8627" s="15">
        <v>0.10150000000000001</v>
      </c>
      <c r="C8627" s="15" t="s">
        <v>44</v>
      </c>
      <c r="D8627" s="15">
        <v>63000</v>
      </c>
      <c r="E8627" s="15">
        <v>36</v>
      </c>
      <c r="F8627" s="15">
        <v>10</v>
      </c>
      <c r="G8627" s="15">
        <v>0</v>
      </c>
    </row>
    <row r="8628" spans="1:7" x14ac:dyDescent="0.2">
      <c r="A8628" s="15">
        <v>12600</v>
      </c>
      <c r="B8628" s="15">
        <v>0.2606</v>
      </c>
      <c r="C8628" s="15" t="s">
        <v>44</v>
      </c>
      <c r="D8628" s="15">
        <v>42201</v>
      </c>
      <c r="E8628" s="15">
        <v>60</v>
      </c>
      <c r="F8628" s="15">
        <v>0.5</v>
      </c>
      <c r="G8628" s="15">
        <v>1</v>
      </c>
    </row>
    <row r="8629" spans="1:7" x14ac:dyDescent="0.2">
      <c r="A8629" s="15">
        <v>10000</v>
      </c>
      <c r="B8629" s="15">
        <v>0.1249</v>
      </c>
      <c r="C8629" s="15" t="s">
        <v>44</v>
      </c>
      <c r="D8629" s="15">
        <v>65000</v>
      </c>
      <c r="E8629" s="15">
        <v>36</v>
      </c>
      <c r="F8629" s="15">
        <v>5</v>
      </c>
      <c r="G8629" s="15">
        <v>0</v>
      </c>
    </row>
    <row r="8630" spans="1:7" x14ac:dyDescent="0.2">
      <c r="A8630" s="15">
        <v>5000</v>
      </c>
      <c r="B8630" s="15">
        <v>0.19520000000000001</v>
      </c>
      <c r="C8630" s="15" t="s">
        <v>45</v>
      </c>
      <c r="D8630" s="15">
        <v>110000</v>
      </c>
      <c r="E8630" s="15">
        <v>36</v>
      </c>
      <c r="F8630" s="15">
        <v>10</v>
      </c>
      <c r="G8630" s="15">
        <v>0</v>
      </c>
    </row>
    <row r="8631" spans="1:7" x14ac:dyDescent="0.2">
      <c r="A8631" s="15">
        <v>13750</v>
      </c>
      <c r="B8631" s="15">
        <v>0.2099</v>
      </c>
      <c r="C8631" s="15" t="s">
        <v>44</v>
      </c>
      <c r="D8631" s="15">
        <v>43000</v>
      </c>
      <c r="E8631" s="15">
        <v>36</v>
      </c>
      <c r="F8631" s="15">
        <v>10</v>
      </c>
      <c r="G8631" s="15">
        <v>0</v>
      </c>
    </row>
    <row r="8632" spans="1:7" x14ac:dyDescent="0.2">
      <c r="A8632" s="15">
        <v>18000</v>
      </c>
      <c r="B8632" s="15">
        <v>8.3900000000000002E-2</v>
      </c>
      <c r="C8632" s="15" t="s">
        <v>44</v>
      </c>
      <c r="D8632" s="15">
        <v>86143</v>
      </c>
      <c r="E8632" s="15">
        <v>36</v>
      </c>
      <c r="F8632" s="15">
        <v>5</v>
      </c>
      <c r="G8632" s="15">
        <v>0</v>
      </c>
    </row>
    <row r="8633" spans="1:7" x14ac:dyDescent="0.2">
      <c r="A8633" s="15">
        <v>11200</v>
      </c>
      <c r="B8633" s="15">
        <v>0.16289999999999999</v>
      </c>
      <c r="C8633" s="15" t="s">
        <v>44</v>
      </c>
      <c r="D8633" s="15">
        <v>50000</v>
      </c>
      <c r="E8633" s="15">
        <v>60</v>
      </c>
      <c r="F8633" s="15">
        <v>3</v>
      </c>
      <c r="G8633" s="15">
        <v>1</v>
      </c>
    </row>
    <row r="8634" spans="1:7" x14ac:dyDescent="0.2">
      <c r="A8634" s="15">
        <v>14000</v>
      </c>
      <c r="B8634" s="15">
        <v>0.12989999999999999</v>
      </c>
      <c r="C8634" s="15" t="s">
        <v>44</v>
      </c>
      <c r="D8634" s="15">
        <v>90000</v>
      </c>
      <c r="E8634" s="15">
        <v>60</v>
      </c>
      <c r="F8634" s="15">
        <v>7</v>
      </c>
      <c r="G8634" s="15">
        <v>1</v>
      </c>
    </row>
    <row r="8635" spans="1:7" x14ac:dyDescent="0.2">
      <c r="A8635" s="15">
        <v>18000</v>
      </c>
      <c r="B8635" s="15">
        <v>0.1249</v>
      </c>
      <c r="C8635" s="15" t="s">
        <v>44</v>
      </c>
      <c r="D8635" s="16">
        <v>100000</v>
      </c>
      <c r="E8635" s="15">
        <v>36</v>
      </c>
      <c r="F8635" s="15">
        <v>10</v>
      </c>
      <c r="G8635" s="15">
        <v>0</v>
      </c>
    </row>
    <row r="8636" spans="1:7" x14ac:dyDescent="0.2">
      <c r="A8636" s="15">
        <v>15000</v>
      </c>
      <c r="B8636" s="15">
        <v>0.1449</v>
      </c>
      <c r="C8636" s="15" t="s">
        <v>44</v>
      </c>
      <c r="D8636" s="15">
        <v>62500</v>
      </c>
      <c r="E8636" s="15">
        <v>36</v>
      </c>
      <c r="F8636" s="15">
        <v>2</v>
      </c>
      <c r="G8636" s="15">
        <v>0</v>
      </c>
    </row>
    <row r="8637" spans="1:7" x14ac:dyDescent="0.2">
      <c r="A8637" s="15">
        <v>28000</v>
      </c>
      <c r="B8637" s="15">
        <v>0.13980000000000001</v>
      </c>
      <c r="C8637" s="15" t="s">
        <v>46</v>
      </c>
      <c r="D8637" s="15">
        <v>70720</v>
      </c>
      <c r="E8637" s="15">
        <v>60</v>
      </c>
      <c r="F8637" s="15">
        <v>5</v>
      </c>
      <c r="G8637" s="15">
        <v>0</v>
      </c>
    </row>
    <row r="8638" spans="1:7" x14ac:dyDescent="0.2">
      <c r="A8638" s="15">
        <v>25000</v>
      </c>
      <c r="B8638" s="15">
        <v>0.10150000000000001</v>
      </c>
      <c r="C8638" s="15" t="s">
        <v>46</v>
      </c>
      <c r="D8638" s="15">
        <v>92000</v>
      </c>
      <c r="E8638" s="15">
        <v>36</v>
      </c>
      <c r="F8638" s="15">
        <v>0.5</v>
      </c>
      <c r="G8638" s="15">
        <v>0</v>
      </c>
    </row>
    <row r="8639" spans="1:7" x14ac:dyDescent="0.2">
      <c r="A8639" s="15">
        <v>6500</v>
      </c>
      <c r="B8639" s="15">
        <v>0.1099</v>
      </c>
      <c r="C8639" s="15" t="s">
        <v>46</v>
      </c>
      <c r="D8639" s="15">
        <v>45000</v>
      </c>
      <c r="E8639" s="15">
        <v>36</v>
      </c>
      <c r="F8639" s="15">
        <v>9</v>
      </c>
      <c r="G8639" s="15">
        <v>0</v>
      </c>
    </row>
    <row r="8640" spans="1:7" x14ac:dyDescent="0.2">
      <c r="A8640" s="15">
        <v>15000</v>
      </c>
      <c r="B8640" s="15">
        <v>0.10150000000000001</v>
      </c>
      <c r="C8640" s="15" t="s">
        <v>46</v>
      </c>
      <c r="D8640" s="15">
        <v>94000</v>
      </c>
      <c r="E8640" s="15">
        <v>36</v>
      </c>
      <c r="F8640" s="15">
        <v>10</v>
      </c>
      <c r="G8640" s="15">
        <v>0</v>
      </c>
    </row>
    <row r="8641" spans="1:7" x14ac:dyDescent="0.2">
      <c r="A8641" s="15">
        <v>10000</v>
      </c>
      <c r="B8641" s="15">
        <v>0.1699</v>
      </c>
      <c r="C8641" s="15" t="s">
        <v>45</v>
      </c>
      <c r="D8641" s="15">
        <v>25000</v>
      </c>
      <c r="E8641" s="15">
        <v>60</v>
      </c>
      <c r="F8641" s="15">
        <v>2</v>
      </c>
      <c r="G8641" s="15">
        <v>0</v>
      </c>
    </row>
    <row r="8642" spans="1:7" x14ac:dyDescent="0.2">
      <c r="A8642" s="15">
        <v>8475</v>
      </c>
      <c r="B8642" s="15">
        <v>0.245</v>
      </c>
      <c r="C8642" s="15" t="s">
        <v>45</v>
      </c>
      <c r="D8642" s="15">
        <v>25000</v>
      </c>
      <c r="E8642" s="15">
        <v>36</v>
      </c>
      <c r="F8642" s="15">
        <v>10</v>
      </c>
      <c r="G8642" s="15">
        <v>0</v>
      </c>
    </row>
    <row r="8643" spans="1:7" x14ac:dyDescent="0.2">
      <c r="A8643" s="15">
        <v>28000</v>
      </c>
      <c r="B8643" s="15">
        <v>8.3900000000000002E-2</v>
      </c>
      <c r="C8643" s="15" t="s">
        <v>46</v>
      </c>
      <c r="D8643" s="15">
        <v>120000</v>
      </c>
      <c r="E8643" s="15">
        <v>36</v>
      </c>
      <c r="F8643" s="15">
        <v>10</v>
      </c>
      <c r="G8643" s="15">
        <v>0</v>
      </c>
    </row>
    <row r="8644" spans="1:7" x14ac:dyDescent="0.2">
      <c r="A8644" s="15">
        <v>20000</v>
      </c>
      <c r="B8644" s="15">
        <v>0.16289999999999999</v>
      </c>
      <c r="C8644" s="15" t="s">
        <v>46</v>
      </c>
      <c r="D8644" s="15">
        <v>98024</v>
      </c>
      <c r="E8644" s="15">
        <v>36</v>
      </c>
      <c r="F8644" s="15">
        <v>1</v>
      </c>
      <c r="G8644" s="15">
        <v>0</v>
      </c>
    </row>
    <row r="8645" spans="1:7" x14ac:dyDescent="0.2">
      <c r="A8645" s="15">
        <v>5000</v>
      </c>
      <c r="B8645" s="15">
        <v>0.16289999999999999</v>
      </c>
      <c r="C8645" s="15" t="s">
        <v>46</v>
      </c>
      <c r="D8645" s="15">
        <v>75000</v>
      </c>
      <c r="E8645" s="15">
        <v>36</v>
      </c>
      <c r="F8645" s="15">
        <v>10</v>
      </c>
      <c r="G8645" s="15">
        <v>1</v>
      </c>
    </row>
    <row r="8646" spans="1:7" x14ac:dyDescent="0.2">
      <c r="A8646" s="15">
        <v>19750</v>
      </c>
      <c r="B8646" s="15">
        <v>0.25569999999999998</v>
      </c>
      <c r="C8646" s="15" t="s">
        <v>44</v>
      </c>
      <c r="D8646" s="15">
        <v>49500</v>
      </c>
      <c r="E8646" s="15">
        <v>60</v>
      </c>
      <c r="F8646" s="15">
        <v>10</v>
      </c>
      <c r="G8646" s="15">
        <v>1</v>
      </c>
    </row>
    <row r="8647" spans="1:7" x14ac:dyDescent="0.2">
      <c r="A8647" s="15">
        <v>8000</v>
      </c>
      <c r="B8647" s="15">
        <v>0.20200000000000001</v>
      </c>
      <c r="C8647" s="15" t="s">
        <v>46</v>
      </c>
      <c r="D8647" s="15">
        <v>70000</v>
      </c>
      <c r="E8647" s="15">
        <v>36</v>
      </c>
      <c r="F8647" s="15">
        <v>6</v>
      </c>
      <c r="G8647" s="15">
        <v>0</v>
      </c>
    </row>
    <row r="8648" spans="1:7" x14ac:dyDescent="0.2">
      <c r="A8648" s="15">
        <v>10125</v>
      </c>
      <c r="B8648" s="15">
        <v>7.6899999999999996E-2</v>
      </c>
      <c r="C8648" s="15" t="s">
        <v>46</v>
      </c>
      <c r="D8648" s="15">
        <v>45000</v>
      </c>
      <c r="E8648" s="15">
        <v>36</v>
      </c>
      <c r="F8648" s="15">
        <v>10</v>
      </c>
      <c r="G8648" s="15">
        <v>0</v>
      </c>
    </row>
    <row r="8649" spans="1:7" x14ac:dyDescent="0.2">
      <c r="A8649" s="15">
        <v>33025</v>
      </c>
      <c r="B8649" s="15">
        <v>0.16289999999999999</v>
      </c>
      <c r="C8649" s="15" t="s">
        <v>46</v>
      </c>
      <c r="D8649" s="15">
        <v>72000</v>
      </c>
      <c r="E8649" s="15">
        <v>36</v>
      </c>
      <c r="F8649" s="15">
        <v>3</v>
      </c>
      <c r="G8649" s="15">
        <v>0</v>
      </c>
    </row>
    <row r="8650" spans="1:7" x14ac:dyDescent="0.2">
      <c r="A8650" s="15">
        <v>2000</v>
      </c>
      <c r="B8650" s="15">
        <v>0.13980000000000001</v>
      </c>
      <c r="C8650" s="15" t="s">
        <v>44</v>
      </c>
      <c r="D8650" s="15">
        <v>40000</v>
      </c>
      <c r="E8650" s="15">
        <v>36</v>
      </c>
      <c r="F8650" s="15">
        <v>1</v>
      </c>
      <c r="G8650" s="15">
        <v>0</v>
      </c>
    </row>
    <row r="8651" spans="1:7" x14ac:dyDescent="0.2">
      <c r="A8651" s="15">
        <v>30000</v>
      </c>
      <c r="B8651" s="15">
        <v>7.6899999999999996E-2</v>
      </c>
      <c r="C8651" s="15" t="s">
        <v>44</v>
      </c>
      <c r="D8651" s="15">
        <v>95000</v>
      </c>
      <c r="E8651" s="15">
        <v>36</v>
      </c>
      <c r="F8651" s="15">
        <v>10</v>
      </c>
      <c r="G8651" s="15">
        <v>1</v>
      </c>
    </row>
    <row r="8652" spans="1:7" x14ac:dyDescent="0.2">
      <c r="A8652" s="15">
        <v>2500</v>
      </c>
      <c r="B8652" s="15">
        <v>6.4899999999999999E-2</v>
      </c>
      <c r="C8652" s="15" t="s">
        <v>45</v>
      </c>
      <c r="D8652" s="15">
        <v>65000</v>
      </c>
      <c r="E8652" s="15">
        <v>36</v>
      </c>
      <c r="F8652" s="15">
        <v>10</v>
      </c>
      <c r="G8652" s="15">
        <v>0</v>
      </c>
    </row>
    <row r="8653" spans="1:7" x14ac:dyDescent="0.2">
      <c r="A8653" s="15">
        <v>11325</v>
      </c>
      <c r="B8653" s="15">
        <v>0.25569999999999998</v>
      </c>
      <c r="C8653" s="15" t="s">
        <v>46</v>
      </c>
      <c r="D8653" s="15">
        <v>38000</v>
      </c>
      <c r="E8653" s="15">
        <v>36</v>
      </c>
      <c r="F8653" s="15">
        <v>8</v>
      </c>
      <c r="G8653" s="15">
        <v>1</v>
      </c>
    </row>
    <row r="8654" spans="1:7" x14ac:dyDescent="0.2">
      <c r="A8654" s="15">
        <v>16200</v>
      </c>
      <c r="B8654" s="15">
        <v>0.2099</v>
      </c>
      <c r="C8654" s="15" t="s">
        <v>46</v>
      </c>
      <c r="D8654" s="15">
        <v>48000</v>
      </c>
      <c r="E8654" s="15">
        <v>60</v>
      </c>
      <c r="F8654" s="15">
        <v>2</v>
      </c>
      <c r="G8654" s="15">
        <v>0</v>
      </c>
    </row>
    <row r="8655" spans="1:7" x14ac:dyDescent="0.2">
      <c r="A8655" s="15">
        <v>3000</v>
      </c>
      <c r="B8655" s="15">
        <v>0.23430000000000001</v>
      </c>
      <c r="C8655" s="15" t="s">
        <v>44</v>
      </c>
      <c r="D8655" s="15">
        <v>45000</v>
      </c>
      <c r="E8655" s="15">
        <v>36</v>
      </c>
      <c r="F8655" s="15">
        <v>0.5</v>
      </c>
      <c r="G8655" s="15">
        <v>0</v>
      </c>
    </row>
    <row r="8656" spans="1:7" x14ac:dyDescent="0.2">
      <c r="A8656" s="15">
        <v>8000</v>
      </c>
      <c r="B8656" s="15">
        <v>0.1699</v>
      </c>
      <c r="C8656" s="15" t="s">
        <v>44</v>
      </c>
      <c r="D8656" s="15">
        <v>66000</v>
      </c>
      <c r="E8656" s="15">
        <v>36</v>
      </c>
      <c r="F8656" s="15">
        <v>7</v>
      </c>
      <c r="G8656" s="15">
        <v>0</v>
      </c>
    </row>
    <row r="8657" spans="1:7" x14ac:dyDescent="0.2">
      <c r="A8657" s="15">
        <v>35000</v>
      </c>
      <c r="B8657" s="15">
        <v>0.1167</v>
      </c>
      <c r="C8657" s="15" t="s">
        <v>46</v>
      </c>
      <c r="D8657" s="15">
        <v>160000</v>
      </c>
      <c r="E8657" s="15">
        <v>36</v>
      </c>
      <c r="F8657" s="15">
        <v>8</v>
      </c>
      <c r="G8657" s="15">
        <v>0</v>
      </c>
    </row>
    <row r="8658" spans="1:7" x14ac:dyDescent="0.2">
      <c r="A8658" s="15">
        <v>10000</v>
      </c>
      <c r="B8658" s="15">
        <v>0.14990000000000001</v>
      </c>
      <c r="C8658" s="15" t="s">
        <v>44</v>
      </c>
      <c r="D8658" s="15">
        <v>44000</v>
      </c>
      <c r="E8658" s="15">
        <v>60</v>
      </c>
      <c r="F8658" s="15">
        <v>10</v>
      </c>
      <c r="G8658" s="15">
        <v>1</v>
      </c>
    </row>
    <row r="8659" spans="1:7" x14ac:dyDescent="0.2">
      <c r="A8659" s="15">
        <v>35000</v>
      </c>
      <c r="B8659" s="15">
        <v>0.15609999999999999</v>
      </c>
      <c r="C8659" s="15" t="s">
        <v>46</v>
      </c>
      <c r="D8659" s="15">
        <v>150000</v>
      </c>
      <c r="E8659" s="15">
        <v>60</v>
      </c>
      <c r="F8659" s="15">
        <v>10</v>
      </c>
      <c r="G8659" s="15">
        <v>0</v>
      </c>
    </row>
    <row r="8660" spans="1:7" x14ac:dyDescent="0.2">
      <c r="A8660" s="15">
        <v>13000</v>
      </c>
      <c r="B8660" s="15">
        <v>0.10150000000000001</v>
      </c>
      <c r="C8660" s="15" t="s">
        <v>44</v>
      </c>
      <c r="D8660" s="15">
        <v>40000</v>
      </c>
      <c r="E8660" s="15">
        <v>36</v>
      </c>
      <c r="F8660" s="15">
        <v>4</v>
      </c>
      <c r="G8660" s="15">
        <v>0</v>
      </c>
    </row>
    <row r="8661" spans="1:7" x14ac:dyDescent="0.2">
      <c r="A8661" s="15">
        <v>14400</v>
      </c>
      <c r="B8661" s="15">
        <v>0.12989999999999999</v>
      </c>
      <c r="C8661" s="15" t="s">
        <v>46</v>
      </c>
      <c r="D8661" s="15">
        <v>58000</v>
      </c>
      <c r="E8661" s="15">
        <v>36</v>
      </c>
      <c r="F8661" s="15">
        <v>2</v>
      </c>
      <c r="G8661" s="15">
        <v>0</v>
      </c>
    </row>
    <row r="8662" spans="1:7" x14ac:dyDescent="0.2">
      <c r="A8662" s="15">
        <v>5000</v>
      </c>
      <c r="B8662" s="15">
        <v>0.14990000000000001</v>
      </c>
      <c r="C8662" s="15" t="s">
        <v>44</v>
      </c>
      <c r="D8662" s="15">
        <v>20000</v>
      </c>
      <c r="E8662" s="15">
        <v>36</v>
      </c>
      <c r="F8662" s="15">
        <v>5</v>
      </c>
      <c r="G8662" s="15">
        <v>1</v>
      </c>
    </row>
    <row r="8663" spans="1:7" x14ac:dyDescent="0.2">
      <c r="A8663" s="15">
        <v>4000</v>
      </c>
      <c r="B8663" s="15">
        <v>0.10150000000000001</v>
      </c>
      <c r="C8663" s="15" t="s">
        <v>45</v>
      </c>
      <c r="D8663" s="15">
        <v>30000</v>
      </c>
      <c r="E8663" s="15">
        <v>36</v>
      </c>
      <c r="F8663" s="15">
        <v>10</v>
      </c>
      <c r="G8663" s="15">
        <v>1</v>
      </c>
    </row>
    <row r="8664" spans="1:7" x14ac:dyDescent="0.2">
      <c r="A8664" s="15">
        <v>35000</v>
      </c>
      <c r="B8664" s="15">
        <v>0.2099</v>
      </c>
      <c r="C8664" s="15" t="s">
        <v>44</v>
      </c>
      <c r="D8664" s="15">
        <v>180000</v>
      </c>
      <c r="E8664" s="15">
        <v>60</v>
      </c>
      <c r="F8664" s="15">
        <v>2</v>
      </c>
      <c r="G8664" s="15">
        <v>0</v>
      </c>
    </row>
    <row r="8665" spans="1:7" x14ac:dyDescent="0.2">
      <c r="A8665" s="15">
        <v>15000</v>
      </c>
      <c r="B8665" s="15">
        <v>0.13980000000000001</v>
      </c>
      <c r="C8665" s="15" t="s">
        <v>46</v>
      </c>
      <c r="D8665" s="15">
        <v>50000</v>
      </c>
      <c r="E8665" s="15">
        <v>60</v>
      </c>
      <c r="F8665" s="15">
        <v>8</v>
      </c>
      <c r="G8665" s="15">
        <v>0</v>
      </c>
    </row>
    <row r="8666" spans="1:7" x14ac:dyDescent="0.2">
      <c r="A8666" s="15">
        <v>14000</v>
      </c>
      <c r="B8666" s="15">
        <v>0.1449</v>
      </c>
      <c r="C8666" s="15" t="s">
        <v>46</v>
      </c>
      <c r="D8666" s="15">
        <v>87000</v>
      </c>
      <c r="E8666" s="15">
        <v>60</v>
      </c>
      <c r="F8666" s="15">
        <v>2</v>
      </c>
      <c r="G8666" s="15">
        <v>0</v>
      </c>
    </row>
    <row r="8667" spans="1:7" x14ac:dyDescent="0.2">
      <c r="A8667" s="15">
        <v>12000</v>
      </c>
      <c r="B8667" s="15">
        <v>0.2215</v>
      </c>
      <c r="C8667" s="15" t="s">
        <v>44</v>
      </c>
      <c r="D8667" s="15">
        <v>45000</v>
      </c>
      <c r="E8667" s="15">
        <v>36</v>
      </c>
      <c r="F8667" s="15">
        <v>4</v>
      </c>
      <c r="G8667" s="15">
        <v>1</v>
      </c>
    </row>
    <row r="8668" spans="1:7" x14ac:dyDescent="0.2">
      <c r="A8668" s="15">
        <v>16900</v>
      </c>
      <c r="B8668" s="15">
        <v>0.1699</v>
      </c>
      <c r="C8668" s="15" t="s">
        <v>44</v>
      </c>
      <c r="D8668" s="15">
        <v>74300</v>
      </c>
      <c r="E8668" s="15">
        <v>60</v>
      </c>
      <c r="F8668" s="15">
        <v>7</v>
      </c>
      <c r="G8668" s="15">
        <v>0</v>
      </c>
    </row>
    <row r="8669" spans="1:7" x14ac:dyDescent="0.2">
      <c r="A8669" s="15">
        <v>24000</v>
      </c>
      <c r="B8669" s="15">
        <v>0.1099</v>
      </c>
      <c r="C8669" s="15" t="s">
        <v>46</v>
      </c>
      <c r="D8669" s="16">
        <v>100000</v>
      </c>
      <c r="E8669" s="15">
        <v>60</v>
      </c>
      <c r="F8669" s="15">
        <v>8</v>
      </c>
      <c r="G8669" s="15">
        <v>0</v>
      </c>
    </row>
    <row r="8670" spans="1:7" x14ac:dyDescent="0.2">
      <c r="A8670" s="15">
        <v>10000</v>
      </c>
      <c r="B8670" s="15">
        <v>0.1249</v>
      </c>
      <c r="C8670" s="15" t="s">
        <v>46</v>
      </c>
      <c r="D8670" s="15">
        <v>50000</v>
      </c>
      <c r="E8670" s="15">
        <v>36</v>
      </c>
      <c r="F8670" s="15">
        <v>3</v>
      </c>
      <c r="G8670" s="15">
        <v>0</v>
      </c>
    </row>
    <row r="8671" spans="1:7" x14ac:dyDescent="0.2">
      <c r="A8671" s="15">
        <v>20000</v>
      </c>
      <c r="B8671" s="15">
        <v>0.1249</v>
      </c>
      <c r="C8671" s="15" t="s">
        <v>44</v>
      </c>
      <c r="D8671" s="15">
        <v>150000</v>
      </c>
      <c r="E8671" s="15">
        <v>36</v>
      </c>
      <c r="F8671" s="15">
        <v>1</v>
      </c>
      <c r="G8671" s="15">
        <v>1</v>
      </c>
    </row>
    <row r="8672" spans="1:7" x14ac:dyDescent="0.2">
      <c r="A8672" s="15">
        <v>8000</v>
      </c>
      <c r="B8672" s="15">
        <v>0.12989999999999999</v>
      </c>
      <c r="C8672" s="15" t="s">
        <v>45</v>
      </c>
      <c r="D8672" s="16">
        <v>100000</v>
      </c>
      <c r="E8672" s="15">
        <v>36</v>
      </c>
      <c r="F8672" s="15">
        <v>5</v>
      </c>
      <c r="G8672" s="15">
        <v>1</v>
      </c>
    </row>
    <row r="8673" spans="1:7" x14ac:dyDescent="0.2">
      <c r="A8673" s="15">
        <v>12125</v>
      </c>
      <c r="B8673" s="15">
        <v>0.15609999999999999</v>
      </c>
      <c r="C8673" s="15" t="s">
        <v>46</v>
      </c>
      <c r="D8673" s="15">
        <v>31000</v>
      </c>
      <c r="E8673" s="15">
        <v>36</v>
      </c>
      <c r="F8673" s="15">
        <v>8</v>
      </c>
      <c r="G8673" s="15">
        <v>0</v>
      </c>
    </row>
    <row r="8674" spans="1:7" x14ac:dyDescent="0.2">
      <c r="A8674" s="15">
        <v>6000</v>
      </c>
      <c r="B8674" s="15">
        <v>0.1249</v>
      </c>
      <c r="C8674" s="15" t="s">
        <v>44</v>
      </c>
      <c r="D8674" s="15">
        <v>32000</v>
      </c>
      <c r="E8674" s="15">
        <v>36</v>
      </c>
      <c r="F8674" s="15">
        <v>3</v>
      </c>
      <c r="G8674" s="15">
        <v>0</v>
      </c>
    </row>
    <row r="8675" spans="1:7" x14ac:dyDescent="0.2">
      <c r="A8675" s="15">
        <v>21000</v>
      </c>
      <c r="B8675" s="15">
        <v>7.6899999999999996E-2</v>
      </c>
      <c r="C8675" s="15" t="s">
        <v>46</v>
      </c>
      <c r="D8675" s="15">
        <v>94000</v>
      </c>
      <c r="E8675" s="15">
        <v>36</v>
      </c>
      <c r="F8675" s="15">
        <v>10</v>
      </c>
      <c r="G8675" s="15">
        <v>0</v>
      </c>
    </row>
    <row r="8676" spans="1:7" x14ac:dyDescent="0.2">
      <c r="A8676" s="15">
        <v>7000</v>
      </c>
      <c r="B8676" s="15">
        <v>0.1249</v>
      </c>
      <c r="C8676" s="15" t="s">
        <v>46</v>
      </c>
      <c r="D8676" s="15">
        <v>35000</v>
      </c>
      <c r="E8676" s="15">
        <v>36</v>
      </c>
      <c r="F8676" s="15">
        <v>7</v>
      </c>
      <c r="G8676" s="15">
        <v>0</v>
      </c>
    </row>
    <row r="8677" spans="1:7" x14ac:dyDescent="0.2">
      <c r="A8677" s="15">
        <v>8000</v>
      </c>
      <c r="B8677" s="15">
        <v>0.24079999999999999</v>
      </c>
      <c r="C8677" s="15" t="s">
        <v>44</v>
      </c>
      <c r="D8677" s="15">
        <v>35000</v>
      </c>
      <c r="E8677" s="15">
        <v>36</v>
      </c>
      <c r="F8677" s="15">
        <v>2</v>
      </c>
      <c r="G8677" s="15">
        <v>0</v>
      </c>
    </row>
    <row r="8678" spans="1:7" x14ac:dyDescent="0.2">
      <c r="A8678" s="15">
        <v>15000</v>
      </c>
      <c r="B8678" s="15">
        <v>7.6899999999999996E-2</v>
      </c>
      <c r="C8678" s="15" t="s">
        <v>46</v>
      </c>
      <c r="D8678" s="15">
        <v>50000</v>
      </c>
      <c r="E8678" s="15">
        <v>36</v>
      </c>
      <c r="F8678" s="15">
        <v>2</v>
      </c>
      <c r="G8678" s="15">
        <v>0</v>
      </c>
    </row>
    <row r="8679" spans="1:7" x14ac:dyDescent="0.2">
      <c r="A8679" s="15">
        <v>4075</v>
      </c>
      <c r="B8679" s="15">
        <v>0.13980000000000001</v>
      </c>
      <c r="C8679" s="15" t="s">
        <v>44</v>
      </c>
      <c r="D8679" s="15">
        <v>60000</v>
      </c>
      <c r="E8679" s="15">
        <v>36</v>
      </c>
      <c r="F8679" s="15">
        <v>2</v>
      </c>
      <c r="G8679" s="15">
        <v>0</v>
      </c>
    </row>
    <row r="8680" spans="1:7" x14ac:dyDescent="0.2">
      <c r="A8680" s="15">
        <v>3600</v>
      </c>
      <c r="B8680" s="15">
        <v>0.2215</v>
      </c>
      <c r="C8680" s="15" t="s">
        <v>44</v>
      </c>
      <c r="D8680" s="15">
        <v>55000</v>
      </c>
      <c r="E8680" s="15">
        <v>36</v>
      </c>
      <c r="F8680" s="15">
        <v>4</v>
      </c>
      <c r="G8680" s="15">
        <v>0</v>
      </c>
    </row>
    <row r="8681" spans="1:7" x14ac:dyDescent="0.2">
      <c r="A8681" s="15">
        <v>35000</v>
      </c>
      <c r="B8681" s="15">
        <v>0.16289999999999999</v>
      </c>
      <c r="C8681" s="15" t="s">
        <v>46</v>
      </c>
      <c r="D8681" s="16">
        <v>200000</v>
      </c>
      <c r="E8681" s="15">
        <v>36</v>
      </c>
      <c r="F8681" s="15">
        <v>0.5</v>
      </c>
      <c r="G8681" s="15">
        <v>0</v>
      </c>
    </row>
    <row r="8682" spans="1:7" x14ac:dyDescent="0.2">
      <c r="A8682" s="15">
        <v>15000</v>
      </c>
      <c r="B8682" s="15">
        <v>0.13980000000000001</v>
      </c>
      <c r="C8682" s="15" t="s">
        <v>44</v>
      </c>
      <c r="D8682" s="15">
        <v>150000</v>
      </c>
      <c r="E8682" s="15">
        <v>36</v>
      </c>
      <c r="F8682" s="15">
        <v>3</v>
      </c>
      <c r="G8682" s="15">
        <v>0</v>
      </c>
    </row>
    <row r="8683" spans="1:7" x14ac:dyDescent="0.2">
      <c r="A8683" s="15">
        <v>8000</v>
      </c>
      <c r="B8683" s="15">
        <v>9.1700000000000004E-2</v>
      </c>
      <c r="C8683" s="15" t="s">
        <v>46</v>
      </c>
      <c r="D8683" s="15">
        <v>50000</v>
      </c>
      <c r="E8683" s="15">
        <v>36</v>
      </c>
      <c r="F8683" s="15">
        <v>7</v>
      </c>
      <c r="G8683" s="15">
        <v>0</v>
      </c>
    </row>
    <row r="8684" spans="1:7" x14ac:dyDescent="0.2">
      <c r="A8684" s="15">
        <v>15250</v>
      </c>
      <c r="B8684" s="15">
        <v>0.18240000000000001</v>
      </c>
      <c r="C8684" s="15" t="s">
        <v>44</v>
      </c>
      <c r="D8684" s="15">
        <v>54000</v>
      </c>
      <c r="E8684" s="15">
        <v>60</v>
      </c>
      <c r="F8684" s="15">
        <v>8</v>
      </c>
      <c r="G8684" s="15">
        <v>0</v>
      </c>
    </row>
    <row r="8685" spans="1:7" x14ac:dyDescent="0.2">
      <c r="A8685" s="15">
        <v>9000</v>
      </c>
      <c r="B8685" s="15">
        <v>0.1167</v>
      </c>
      <c r="C8685" s="15" t="s">
        <v>44</v>
      </c>
      <c r="D8685" s="15">
        <v>107000</v>
      </c>
      <c r="E8685" s="15">
        <v>36</v>
      </c>
      <c r="F8685" s="15">
        <v>10</v>
      </c>
      <c r="G8685" s="15">
        <v>0</v>
      </c>
    </row>
    <row r="8686" spans="1:7" x14ac:dyDescent="0.2">
      <c r="A8686" s="15">
        <v>28000</v>
      </c>
      <c r="B8686" s="15">
        <v>0.13350000000000001</v>
      </c>
      <c r="C8686" s="15" t="s">
        <v>44</v>
      </c>
      <c r="D8686" s="15">
        <v>99413</v>
      </c>
      <c r="E8686" s="15">
        <v>60</v>
      </c>
      <c r="F8686" s="15">
        <v>10</v>
      </c>
      <c r="G8686" s="15">
        <v>0</v>
      </c>
    </row>
    <row r="8687" spans="1:7" x14ac:dyDescent="0.2">
      <c r="A8687" s="15">
        <v>10000</v>
      </c>
      <c r="B8687" s="15">
        <v>0.13350000000000001</v>
      </c>
      <c r="C8687" s="15" t="s">
        <v>45</v>
      </c>
      <c r="D8687" s="15">
        <v>39000</v>
      </c>
      <c r="E8687" s="15">
        <v>36</v>
      </c>
      <c r="F8687" s="15">
        <v>10</v>
      </c>
      <c r="G8687" s="15">
        <v>0</v>
      </c>
    </row>
    <row r="8688" spans="1:7" x14ac:dyDescent="0.2">
      <c r="A8688" s="15">
        <v>12800</v>
      </c>
      <c r="B8688" s="15">
        <v>0.18240000000000001</v>
      </c>
      <c r="C8688" s="15" t="s">
        <v>46</v>
      </c>
      <c r="D8688" s="15">
        <v>122172</v>
      </c>
      <c r="E8688" s="15">
        <v>60</v>
      </c>
      <c r="F8688" s="15">
        <v>10</v>
      </c>
      <c r="G8688" s="15">
        <v>0</v>
      </c>
    </row>
    <row r="8689" spans="1:7" x14ac:dyDescent="0.2">
      <c r="A8689" s="15">
        <v>15000</v>
      </c>
      <c r="B8689" s="15">
        <v>0.14990000000000001</v>
      </c>
      <c r="C8689" s="15" t="s">
        <v>44</v>
      </c>
      <c r="D8689" s="15">
        <v>85500</v>
      </c>
      <c r="E8689" s="15">
        <v>36</v>
      </c>
      <c r="F8689" s="15">
        <v>8</v>
      </c>
      <c r="G8689" s="15">
        <v>1</v>
      </c>
    </row>
    <row r="8690" spans="1:7" x14ac:dyDescent="0.2">
      <c r="A8690" s="15">
        <v>3600</v>
      </c>
      <c r="B8690" s="15">
        <v>0.14990000000000001</v>
      </c>
      <c r="C8690" s="15" t="s">
        <v>44</v>
      </c>
      <c r="D8690" s="15">
        <v>30574</v>
      </c>
      <c r="E8690" s="15">
        <v>36</v>
      </c>
      <c r="F8690" s="15">
        <v>4</v>
      </c>
      <c r="G8690" s="15">
        <v>0</v>
      </c>
    </row>
    <row r="8691" spans="1:7" x14ac:dyDescent="0.2">
      <c r="A8691" s="15">
        <v>10000</v>
      </c>
      <c r="B8691" s="15">
        <v>0.12989999999999999</v>
      </c>
      <c r="C8691" s="15" t="s">
        <v>46</v>
      </c>
      <c r="D8691" s="15">
        <v>44200</v>
      </c>
      <c r="E8691" s="15">
        <v>36</v>
      </c>
      <c r="F8691" s="15">
        <v>6</v>
      </c>
      <c r="G8691" s="15">
        <v>0</v>
      </c>
    </row>
    <row r="8692" spans="1:7" x14ac:dyDescent="0.2">
      <c r="A8692" s="15">
        <v>17925</v>
      </c>
      <c r="B8692" s="15">
        <v>8.3900000000000002E-2</v>
      </c>
      <c r="C8692" s="15" t="s">
        <v>44</v>
      </c>
      <c r="D8692" s="15">
        <v>84000</v>
      </c>
      <c r="E8692" s="15">
        <v>36</v>
      </c>
      <c r="F8692" s="15">
        <v>1</v>
      </c>
      <c r="G8692" s="15">
        <v>0</v>
      </c>
    </row>
    <row r="8693" spans="1:7" x14ac:dyDescent="0.2">
      <c r="A8693" s="15">
        <v>30000</v>
      </c>
      <c r="B8693" s="15">
        <v>0.13350000000000001</v>
      </c>
      <c r="C8693" s="15" t="s">
        <v>46</v>
      </c>
      <c r="D8693" s="16">
        <v>100000</v>
      </c>
      <c r="E8693" s="15">
        <v>60</v>
      </c>
      <c r="F8693" s="15">
        <v>0.5</v>
      </c>
      <c r="G8693" s="15">
        <v>0</v>
      </c>
    </row>
    <row r="8694" spans="1:7" x14ac:dyDescent="0.2">
      <c r="A8694" s="15">
        <v>28775</v>
      </c>
      <c r="B8694" s="15">
        <v>0.1099</v>
      </c>
      <c r="C8694" s="15" t="s">
        <v>44</v>
      </c>
      <c r="D8694" s="15">
        <v>60000</v>
      </c>
      <c r="E8694" s="15">
        <v>36</v>
      </c>
      <c r="F8694" s="15">
        <v>3</v>
      </c>
      <c r="G8694" s="15">
        <v>0</v>
      </c>
    </row>
    <row r="8695" spans="1:7" x14ac:dyDescent="0.2">
      <c r="A8695" s="15">
        <v>7100</v>
      </c>
      <c r="B8695" s="15">
        <v>7.6899999999999996E-2</v>
      </c>
      <c r="C8695" s="15" t="s">
        <v>44</v>
      </c>
      <c r="D8695" s="15">
        <v>30000</v>
      </c>
      <c r="E8695" s="15">
        <v>36</v>
      </c>
      <c r="F8695" s="15">
        <v>6</v>
      </c>
      <c r="G8695" s="15">
        <v>0</v>
      </c>
    </row>
    <row r="8696" spans="1:7" x14ac:dyDescent="0.2">
      <c r="A8696" s="15">
        <v>16475</v>
      </c>
      <c r="B8696" s="15">
        <v>0.16289999999999999</v>
      </c>
      <c r="C8696" s="15" t="s">
        <v>44</v>
      </c>
      <c r="D8696" s="15">
        <v>75000</v>
      </c>
      <c r="E8696" s="15">
        <v>36</v>
      </c>
      <c r="F8696" s="15">
        <v>6</v>
      </c>
      <c r="G8696" s="15">
        <v>0</v>
      </c>
    </row>
    <row r="8697" spans="1:7" x14ac:dyDescent="0.2">
      <c r="A8697" s="15">
        <v>8000</v>
      </c>
      <c r="B8697" s="15">
        <v>8.3900000000000002E-2</v>
      </c>
      <c r="C8697" s="15" t="s">
        <v>45</v>
      </c>
      <c r="D8697" s="15">
        <v>30000</v>
      </c>
      <c r="E8697" s="15">
        <v>36</v>
      </c>
      <c r="F8697" s="15">
        <v>1</v>
      </c>
      <c r="G8697" s="15">
        <v>0</v>
      </c>
    </row>
    <row r="8698" spans="1:7" x14ac:dyDescent="0.2">
      <c r="A8698" s="15">
        <v>7000</v>
      </c>
      <c r="B8698" s="15">
        <v>0.13980000000000001</v>
      </c>
      <c r="C8698" s="15" t="s">
        <v>46</v>
      </c>
      <c r="D8698" s="15">
        <v>80000</v>
      </c>
      <c r="E8698" s="15">
        <v>36</v>
      </c>
      <c r="F8698" s="15">
        <v>10</v>
      </c>
      <c r="G8698" s="15">
        <v>0</v>
      </c>
    </row>
    <row r="8699" spans="1:7" x14ac:dyDescent="0.2">
      <c r="A8699" s="15">
        <v>24000</v>
      </c>
      <c r="B8699" s="15">
        <v>0.13980000000000001</v>
      </c>
      <c r="C8699" s="15" t="s">
        <v>46</v>
      </c>
      <c r="D8699" s="15">
        <v>54000</v>
      </c>
      <c r="E8699" s="15">
        <v>60</v>
      </c>
      <c r="F8699" s="15">
        <v>5</v>
      </c>
      <c r="G8699" s="15">
        <v>1</v>
      </c>
    </row>
    <row r="8700" spans="1:7" x14ac:dyDescent="0.2">
      <c r="A8700" s="15">
        <v>5500</v>
      </c>
      <c r="B8700" s="15">
        <v>0.16289999999999999</v>
      </c>
      <c r="C8700" s="15" t="s">
        <v>46</v>
      </c>
      <c r="D8700" s="15">
        <v>36000</v>
      </c>
      <c r="E8700" s="15">
        <v>36</v>
      </c>
      <c r="F8700" s="15">
        <v>0.5</v>
      </c>
      <c r="G8700" s="15">
        <v>0</v>
      </c>
    </row>
    <row r="8701" spans="1:7" x14ac:dyDescent="0.2">
      <c r="A8701" s="15">
        <v>18000</v>
      </c>
      <c r="B8701" s="15">
        <v>0.2099</v>
      </c>
      <c r="C8701" s="15" t="s">
        <v>46</v>
      </c>
      <c r="D8701" s="15">
        <v>50000</v>
      </c>
      <c r="E8701" s="15">
        <v>36</v>
      </c>
      <c r="F8701" s="15">
        <v>2</v>
      </c>
      <c r="G8701" s="15">
        <v>1</v>
      </c>
    </row>
    <row r="8702" spans="1:7" x14ac:dyDescent="0.2">
      <c r="A8702" s="15">
        <v>30000</v>
      </c>
      <c r="B8702" s="15">
        <v>0.14990000000000001</v>
      </c>
      <c r="C8702" s="15" t="s">
        <v>44</v>
      </c>
      <c r="D8702" s="15">
        <v>110000</v>
      </c>
      <c r="E8702" s="15">
        <v>60</v>
      </c>
      <c r="F8702" s="15">
        <v>0.5</v>
      </c>
      <c r="G8702" s="15">
        <v>1</v>
      </c>
    </row>
    <row r="8703" spans="1:7" x14ac:dyDescent="0.2">
      <c r="A8703" s="15">
        <v>7000</v>
      </c>
      <c r="B8703" s="15">
        <v>0.19520000000000001</v>
      </c>
      <c r="C8703" s="15" t="s">
        <v>46</v>
      </c>
      <c r="D8703" s="15">
        <v>51000</v>
      </c>
      <c r="E8703" s="15">
        <v>36</v>
      </c>
      <c r="F8703" s="15">
        <v>8</v>
      </c>
      <c r="G8703" s="15">
        <v>1</v>
      </c>
    </row>
    <row r="8704" spans="1:7" x14ac:dyDescent="0.2">
      <c r="A8704" s="15">
        <v>24000</v>
      </c>
      <c r="B8704" s="15">
        <v>8.3900000000000002E-2</v>
      </c>
      <c r="C8704" s="15" t="s">
        <v>44</v>
      </c>
      <c r="D8704" s="15">
        <v>83000</v>
      </c>
      <c r="E8704" s="15">
        <v>36</v>
      </c>
      <c r="F8704" s="15">
        <v>1</v>
      </c>
      <c r="G8704" s="15">
        <v>0</v>
      </c>
    </row>
    <row r="8705" spans="1:7" x14ac:dyDescent="0.2">
      <c r="A8705" s="15">
        <v>20000</v>
      </c>
      <c r="B8705" s="15">
        <v>0.1449</v>
      </c>
      <c r="C8705" s="15" t="s">
        <v>44</v>
      </c>
      <c r="D8705" s="15">
        <v>57600</v>
      </c>
      <c r="E8705" s="15">
        <v>60</v>
      </c>
      <c r="F8705" s="15">
        <v>10</v>
      </c>
      <c r="G8705" s="15">
        <v>1</v>
      </c>
    </row>
    <row r="8706" spans="1:7" x14ac:dyDescent="0.2">
      <c r="A8706" s="15">
        <v>12000</v>
      </c>
      <c r="B8706" s="15">
        <v>0.16289999999999999</v>
      </c>
      <c r="C8706" s="15" t="s">
        <v>45</v>
      </c>
      <c r="D8706" s="15">
        <v>33600</v>
      </c>
      <c r="E8706" s="15">
        <v>60</v>
      </c>
      <c r="F8706" s="15">
        <v>8</v>
      </c>
      <c r="G8706" s="15">
        <v>0</v>
      </c>
    </row>
    <row r="8707" spans="1:7" x14ac:dyDescent="0.2">
      <c r="A8707" s="15">
        <v>8000</v>
      </c>
      <c r="B8707" s="15">
        <v>0.18240000000000001</v>
      </c>
      <c r="C8707" s="15" t="s">
        <v>45</v>
      </c>
      <c r="D8707" s="15">
        <v>35000</v>
      </c>
      <c r="E8707" s="15">
        <v>36</v>
      </c>
      <c r="F8707" s="15">
        <v>7</v>
      </c>
      <c r="G8707" s="15">
        <v>0</v>
      </c>
    </row>
    <row r="8708" spans="1:7" x14ac:dyDescent="0.2">
      <c r="A8708" s="15">
        <v>12000</v>
      </c>
      <c r="B8708" s="15">
        <v>0.1099</v>
      </c>
      <c r="C8708" s="15" t="s">
        <v>46</v>
      </c>
      <c r="D8708" s="15">
        <v>63000</v>
      </c>
      <c r="E8708" s="15">
        <v>36</v>
      </c>
      <c r="F8708" s="15">
        <v>10</v>
      </c>
      <c r="G8708" s="15">
        <v>0</v>
      </c>
    </row>
    <row r="8709" spans="1:7" x14ac:dyDescent="0.2">
      <c r="A8709" s="15">
        <v>7200</v>
      </c>
      <c r="B8709" s="15">
        <v>0.12989999999999999</v>
      </c>
      <c r="C8709" s="15" t="s">
        <v>44</v>
      </c>
      <c r="D8709" s="15">
        <v>41600</v>
      </c>
      <c r="E8709" s="15">
        <v>36</v>
      </c>
      <c r="F8709" s="15">
        <v>8</v>
      </c>
      <c r="G8709" s="15">
        <v>1</v>
      </c>
    </row>
    <row r="8710" spans="1:7" x14ac:dyDescent="0.2">
      <c r="A8710" s="15">
        <v>13625</v>
      </c>
      <c r="B8710" s="15">
        <v>0.16289999999999999</v>
      </c>
      <c r="C8710" s="15" t="s">
        <v>45</v>
      </c>
      <c r="D8710" s="15">
        <v>38000</v>
      </c>
      <c r="E8710" s="15">
        <v>60</v>
      </c>
      <c r="F8710" s="15">
        <v>0.5</v>
      </c>
      <c r="G8710" s="15">
        <v>0</v>
      </c>
    </row>
    <row r="8711" spans="1:7" x14ac:dyDescent="0.2">
      <c r="A8711" s="15">
        <v>21000</v>
      </c>
      <c r="B8711" s="15">
        <v>6.0299999999999999E-2</v>
      </c>
      <c r="C8711" s="15" t="s">
        <v>46</v>
      </c>
      <c r="D8711" s="15">
        <v>150000</v>
      </c>
      <c r="E8711" s="15">
        <v>36</v>
      </c>
      <c r="F8711" s="15">
        <v>3</v>
      </c>
      <c r="G8711" s="15">
        <v>0</v>
      </c>
    </row>
    <row r="8712" spans="1:7" x14ac:dyDescent="0.2">
      <c r="A8712" s="15">
        <v>6400</v>
      </c>
      <c r="B8712" s="15">
        <v>7.6899999999999996E-2</v>
      </c>
      <c r="C8712" s="15" t="s">
        <v>44</v>
      </c>
      <c r="D8712" s="15">
        <v>36000</v>
      </c>
      <c r="E8712" s="15">
        <v>36</v>
      </c>
      <c r="F8712" s="15">
        <v>10</v>
      </c>
      <c r="G8712" s="15">
        <v>0</v>
      </c>
    </row>
    <row r="8713" spans="1:7" x14ac:dyDescent="0.2">
      <c r="A8713" s="15">
        <v>15550</v>
      </c>
      <c r="B8713" s="15">
        <v>0.20200000000000001</v>
      </c>
      <c r="C8713" s="15" t="s">
        <v>46</v>
      </c>
      <c r="D8713" s="15">
        <v>52000</v>
      </c>
      <c r="E8713" s="15">
        <v>60</v>
      </c>
      <c r="F8713" s="15">
        <v>5</v>
      </c>
      <c r="G8713" s="15">
        <v>0</v>
      </c>
    </row>
    <row r="8714" spans="1:7" x14ac:dyDescent="0.2">
      <c r="A8714" s="15">
        <v>20050</v>
      </c>
      <c r="B8714" s="15">
        <v>0.23430000000000001</v>
      </c>
      <c r="C8714" s="15" t="s">
        <v>46</v>
      </c>
      <c r="D8714" s="15">
        <v>98885</v>
      </c>
      <c r="E8714" s="15">
        <v>60</v>
      </c>
      <c r="F8714" s="15">
        <v>10</v>
      </c>
      <c r="G8714" s="15">
        <v>0</v>
      </c>
    </row>
    <row r="8715" spans="1:7" x14ac:dyDescent="0.2">
      <c r="A8715" s="15">
        <v>6000</v>
      </c>
      <c r="B8715" s="15">
        <v>7.6899999999999996E-2</v>
      </c>
      <c r="C8715" s="15" t="s">
        <v>46</v>
      </c>
      <c r="D8715" s="15">
        <v>90000</v>
      </c>
      <c r="E8715" s="15">
        <v>36</v>
      </c>
      <c r="F8715" s="15">
        <v>3</v>
      </c>
      <c r="G8715" s="15">
        <v>0</v>
      </c>
    </row>
    <row r="8716" spans="1:7" x14ac:dyDescent="0.2">
      <c r="A8716" s="15">
        <v>18000</v>
      </c>
      <c r="B8716" s="15">
        <v>0.13980000000000001</v>
      </c>
      <c r="C8716" s="15" t="s">
        <v>45</v>
      </c>
      <c r="D8716" s="15">
        <v>109872</v>
      </c>
      <c r="E8716" s="15">
        <v>36</v>
      </c>
      <c r="F8716" s="15">
        <v>10</v>
      </c>
      <c r="G8716" s="15">
        <v>1</v>
      </c>
    </row>
    <row r="8717" spans="1:7" x14ac:dyDescent="0.2">
      <c r="A8717" s="15">
        <v>29450</v>
      </c>
      <c r="B8717" s="15">
        <v>0.18240000000000001</v>
      </c>
      <c r="C8717" s="15" t="s">
        <v>44</v>
      </c>
      <c r="D8717" s="15">
        <v>67000</v>
      </c>
      <c r="E8717" s="15">
        <v>60</v>
      </c>
      <c r="F8717" s="15">
        <v>4</v>
      </c>
      <c r="G8717" s="15">
        <v>0</v>
      </c>
    </row>
    <row r="8718" spans="1:7" x14ac:dyDescent="0.2">
      <c r="A8718" s="15">
        <v>15200</v>
      </c>
      <c r="B8718" s="15">
        <v>0.10150000000000001</v>
      </c>
      <c r="C8718" s="15" t="s">
        <v>46</v>
      </c>
      <c r="D8718" s="15">
        <v>55000</v>
      </c>
      <c r="E8718" s="15">
        <v>36</v>
      </c>
      <c r="F8718" s="15">
        <v>10</v>
      </c>
      <c r="G8718" s="15">
        <v>0</v>
      </c>
    </row>
    <row r="8719" spans="1:7" x14ac:dyDescent="0.2">
      <c r="A8719" s="15">
        <v>6000</v>
      </c>
      <c r="B8719" s="15">
        <v>7.6899999999999996E-2</v>
      </c>
      <c r="C8719" s="15" t="s">
        <v>46</v>
      </c>
      <c r="D8719" s="15">
        <v>65000</v>
      </c>
      <c r="E8719" s="15">
        <v>36</v>
      </c>
      <c r="F8719" s="15">
        <v>2</v>
      </c>
      <c r="G8719" s="15">
        <v>0</v>
      </c>
    </row>
    <row r="8720" spans="1:7" x14ac:dyDescent="0.2">
      <c r="A8720" s="15">
        <v>11000</v>
      </c>
      <c r="B8720" s="15">
        <v>0.13980000000000001</v>
      </c>
      <c r="C8720" s="15" t="s">
        <v>44</v>
      </c>
      <c r="D8720" s="15">
        <v>62000</v>
      </c>
      <c r="E8720" s="15">
        <v>60</v>
      </c>
      <c r="F8720" s="15">
        <v>2</v>
      </c>
      <c r="G8720" s="15">
        <v>0</v>
      </c>
    </row>
    <row r="8721" spans="1:7" x14ac:dyDescent="0.2">
      <c r="A8721" s="15">
        <v>22750</v>
      </c>
      <c r="B8721" s="15">
        <v>0.20200000000000001</v>
      </c>
      <c r="C8721" s="15" t="s">
        <v>44</v>
      </c>
      <c r="D8721" s="15">
        <v>60000</v>
      </c>
      <c r="E8721" s="15">
        <v>60</v>
      </c>
      <c r="F8721" s="15">
        <v>8</v>
      </c>
      <c r="G8721" s="15">
        <v>1</v>
      </c>
    </row>
    <row r="8722" spans="1:7" x14ac:dyDescent="0.2">
      <c r="A8722" s="15">
        <v>4900</v>
      </c>
      <c r="B8722" s="15">
        <v>0.1249</v>
      </c>
      <c r="C8722" s="15" t="s">
        <v>44</v>
      </c>
      <c r="D8722" s="15">
        <v>35000</v>
      </c>
      <c r="E8722" s="15">
        <v>36</v>
      </c>
      <c r="F8722" s="15">
        <v>6</v>
      </c>
      <c r="G8722" s="15">
        <v>1</v>
      </c>
    </row>
    <row r="8723" spans="1:7" x14ac:dyDescent="0.2">
      <c r="A8723" s="15">
        <v>22950</v>
      </c>
      <c r="B8723" s="15">
        <v>0.1699</v>
      </c>
      <c r="C8723" s="15" t="s">
        <v>45</v>
      </c>
      <c r="D8723" s="15">
        <v>50000</v>
      </c>
      <c r="E8723" s="15">
        <v>36</v>
      </c>
      <c r="F8723" s="15">
        <v>10</v>
      </c>
      <c r="G8723" s="15">
        <v>1</v>
      </c>
    </row>
    <row r="8724" spans="1:7" x14ac:dyDescent="0.2">
      <c r="A8724" s="15">
        <v>5300</v>
      </c>
      <c r="B8724" s="15">
        <v>8.3900000000000002E-2</v>
      </c>
      <c r="C8724" s="15" t="s">
        <v>46</v>
      </c>
      <c r="D8724" s="15">
        <v>37000</v>
      </c>
      <c r="E8724" s="15">
        <v>36</v>
      </c>
      <c r="F8724" s="15">
        <v>10</v>
      </c>
      <c r="G8724" s="15">
        <v>0</v>
      </c>
    </row>
    <row r="8725" spans="1:7" x14ac:dyDescent="0.2">
      <c r="A8725" s="15">
        <v>24000</v>
      </c>
      <c r="B8725" s="15">
        <v>0.245</v>
      </c>
      <c r="C8725" s="15" t="s">
        <v>46</v>
      </c>
      <c r="D8725" s="15">
        <v>96000</v>
      </c>
      <c r="E8725" s="15">
        <v>60</v>
      </c>
      <c r="F8725" s="15">
        <v>7</v>
      </c>
      <c r="G8725" s="15">
        <v>0</v>
      </c>
    </row>
    <row r="8726" spans="1:7" x14ac:dyDescent="0.2">
      <c r="A8726" s="15">
        <v>12000</v>
      </c>
      <c r="B8726" s="15">
        <v>0.19520000000000001</v>
      </c>
      <c r="C8726" s="15" t="s">
        <v>46</v>
      </c>
      <c r="D8726" s="15">
        <v>41000</v>
      </c>
      <c r="E8726" s="15">
        <v>36</v>
      </c>
      <c r="F8726" s="15">
        <v>3</v>
      </c>
      <c r="G8726" s="15">
        <v>1</v>
      </c>
    </row>
    <row r="8727" spans="1:7" x14ac:dyDescent="0.2">
      <c r="A8727" s="15">
        <v>35000</v>
      </c>
      <c r="B8727" s="15">
        <v>0.13350000000000001</v>
      </c>
      <c r="C8727" s="15" t="s">
        <v>46</v>
      </c>
      <c r="D8727" s="15">
        <v>170000</v>
      </c>
      <c r="E8727" s="15">
        <v>36</v>
      </c>
      <c r="F8727" s="15">
        <v>10</v>
      </c>
      <c r="G8727" s="15">
        <v>0</v>
      </c>
    </row>
    <row r="8728" spans="1:7" x14ac:dyDescent="0.2">
      <c r="A8728" s="15">
        <v>8400</v>
      </c>
      <c r="B8728" s="15">
        <v>7.6899999999999996E-2</v>
      </c>
      <c r="C8728" s="15" t="s">
        <v>46</v>
      </c>
      <c r="D8728" s="15">
        <v>50000</v>
      </c>
      <c r="E8728" s="15">
        <v>36</v>
      </c>
      <c r="F8728" s="15">
        <v>10</v>
      </c>
      <c r="G8728" s="15">
        <v>1</v>
      </c>
    </row>
    <row r="8729" spans="1:7" x14ac:dyDescent="0.2">
      <c r="A8729" s="15">
        <v>10000</v>
      </c>
      <c r="B8729" s="15">
        <v>0.2099</v>
      </c>
      <c r="C8729" s="15" t="s">
        <v>44</v>
      </c>
      <c r="D8729" s="15">
        <v>40100</v>
      </c>
      <c r="E8729" s="15">
        <v>60</v>
      </c>
      <c r="F8729" s="15">
        <v>2</v>
      </c>
      <c r="G8729" s="15">
        <v>0</v>
      </c>
    </row>
    <row r="8730" spans="1:7" x14ac:dyDescent="0.2">
      <c r="A8730" s="15">
        <v>15000</v>
      </c>
      <c r="B8730" s="15">
        <v>0.1449</v>
      </c>
      <c r="C8730" s="15" t="s">
        <v>45</v>
      </c>
      <c r="D8730" s="15">
        <v>65000</v>
      </c>
      <c r="E8730" s="15">
        <v>60</v>
      </c>
      <c r="F8730" s="15">
        <v>10</v>
      </c>
      <c r="G8730" s="15">
        <v>0</v>
      </c>
    </row>
    <row r="8731" spans="1:7" x14ac:dyDescent="0.2">
      <c r="A8731" s="15">
        <v>35000</v>
      </c>
      <c r="B8731" s="15">
        <v>0.14990000000000001</v>
      </c>
      <c r="C8731" s="15" t="s">
        <v>45</v>
      </c>
      <c r="D8731" s="15">
        <v>140000</v>
      </c>
      <c r="E8731" s="15">
        <v>36</v>
      </c>
      <c r="F8731" s="15">
        <v>8</v>
      </c>
      <c r="G8731" s="15">
        <v>0</v>
      </c>
    </row>
    <row r="8732" spans="1:7" x14ac:dyDescent="0.2">
      <c r="A8732" s="15">
        <v>18000</v>
      </c>
      <c r="B8732" s="15">
        <v>0.1167</v>
      </c>
      <c r="C8732" s="15" t="s">
        <v>44</v>
      </c>
      <c r="D8732" s="15">
        <v>59000</v>
      </c>
      <c r="E8732" s="15">
        <v>36</v>
      </c>
      <c r="F8732" s="15">
        <v>1</v>
      </c>
      <c r="G8732" s="15">
        <v>0</v>
      </c>
    </row>
    <row r="8733" spans="1:7" x14ac:dyDescent="0.2">
      <c r="A8733" s="15">
        <v>9550</v>
      </c>
      <c r="B8733" s="15">
        <v>0.18990000000000001</v>
      </c>
      <c r="C8733" s="15" t="s">
        <v>44</v>
      </c>
      <c r="D8733" s="15">
        <v>32000</v>
      </c>
      <c r="E8733" s="15">
        <v>36</v>
      </c>
      <c r="F8733" s="15">
        <v>2</v>
      </c>
      <c r="G8733" s="15">
        <v>0</v>
      </c>
    </row>
    <row r="8734" spans="1:7" x14ac:dyDescent="0.2">
      <c r="A8734" s="15">
        <v>24450</v>
      </c>
      <c r="B8734" s="15">
        <v>0.25800000000000001</v>
      </c>
      <c r="C8734" s="15" t="s">
        <v>45</v>
      </c>
      <c r="D8734" s="15">
        <v>82000</v>
      </c>
      <c r="E8734" s="15">
        <v>60</v>
      </c>
      <c r="F8734" s="15">
        <v>6</v>
      </c>
      <c r="G8734" s="15">
        <v>1</v>
      </c>
    </row>
    <row r="8735" spans="1:7" x14ac:dyDescent="0.2">
      <c r="A8735" s="15">
        <v>4600</v>
      </c>
      <c r="B8735" s="15">
        <v>0.25829999999999997</v>
      </c>
      <c r="C8735" s="15" t="s">
        <v>44</v>
      </c>
      <c r="D8735" s="15">
        <v>70500</v>
      </c>
      <c r="E8735" s="15">
        <v>36</v>
      </c>
      <c r="F8735" s="15">
        <v>2</v>
      </c>
      <c r="G8735" s="15">
        <v>1</v>
      </c>
    </row>
    <row r="8736" spans="1:7" x14ac:dyDescent="0.2">
      <c r="A8736" s="15">
        <v>13925</v>
      </c>
      <c r="B8736" s="15">
        <v>0.23430000000000001</v>
      </c>
      <c r="C8736" s="15" t="s">
        <v>44</v>
      </c>
      <c r="D8736" s="15">
        <v>45000</v>
      </c>
      <c r="E8736" s="15">
        <v>36</v>
      </c>
      <c r="F8736" s="15">
        <v>7</v>
      </c>
      <c r="G8736" s="15">
        <v>1</v>
      </c>
    </row>
    <row r="8737" spans="1:7" x14ac:dyDescent="0.2">
      <c r="A8737" s="15">
        <v>28100</v>
      </c>
      <c r="B8737" s="15">
        <v>9.1700000000000004E-2</v>
      </c>
      <c r="C8737" s="15" t="s">
        <v>46</v>
      </c>
      <c r="D8737" s="15">
        <v>230000</v>
      </c>
      <c r="E8737" s="15">
        <v>36</v>
      </c>
      <c r="F8737" s="15">
        <v>10</v>
      </c>
      <c r="G8737" s="15">
        <v>0</v>
      </c>
    </row>
    <row r="8738" spans="1:7" x14ac:dyDescent="0.2">
      <c r="A8738" s="15">
        <v>8500</v>
      </c>
      <c r="B8738" s="15">
        <v>7.6899999999999996E-2</v>
      </c>
      <c r="C8738" s="15" t="s">
        <v>44</v>
      </c>
      <c r="D8738" s="15">
        <v>55000</v>
      </c>
      <c r="E8738" s="15">
        <v>36</v>
      </c>
      <c r="F8738" s="15">
        <v>2</v>
      </c>
      <c r="G8738" s="15">
        <v>0</v>
      </c>
    </row>
    <row r="8739" spans="1:7" x14ac:dyDescent="0.2">
      <c r="A8739" s="15">
        <v>30000</v>
      </c>
      <c r="B8739" s="15">
        <v>0.13980000000000001</v>
      </c>
      <c r="C8739" s="15" t="s">
        <v>46</v>
      </c>
      <c r="D8739" s="15">
        <v>95000</v>
      </c>
      <c r="E8739" s="15">
        <v>60</v>
      </c>
      <c r="F8739" s="15">
        <v>10</v>
      </c>
      <c r="G8739" s="15">
        <v>0</v>
      </c>
    </row>
    <row r="8740" spans="1:7" x14ac:dyDescent="0.2">
      <c r="A8740" s="15">
        <v>16000</v>
      </c>
      <c r="B8740" s="15">
        <v>0.1699</v>
      </c>
      <c r="C8740" s="15" t="s">
        <v>44</v>
      </c>
      <c r="D8740" s="15">
        <v>75000</v>
      </c>
      <c r="E8740" s="15">
        <v>36</v>
      </c>
      <c r="F8740" s="15">
        <v>10</v>
      </c>
      <c r="G8740" s="15">
        <v>0</v>
      </c>
    </row>
    <row r="8741" spans="1:7" x14ac:dyDescent="0.2">
      <c r="A8741" s="15">
        <v>5000</v>
      </c>
      <c r="B8741" s="15">
        <v>7.6899999999999996E-2</v>
      </c>
      <c r="C8741" s="15" t="s">
        <v>44</v>
      </c>
      <c r="D8741" s="15">
        <v>65000</v>
      </c>
      <c r="E8741" s="15">
        <v>36</v>
      </c>
      <c r="F8741" s="15">
        <v>3</v>
      </c>
      <c r="G8741" s="15">
        <v>0</v>
      </c>
    </row>
    <row r="8742" spans="1:7" x14ac:dyDescent="0.2">
      <c r="A8742" s="15">
        <v>11400</v>
      </c>
      <c r="B8742" s="15">
        <v>8.3900000000000002E-2</v>
      </c>
      <c r="C8742" s="15" t="s">
        <v>44</v>
      </c>
      <c r="D8742" s="15">
        <v>52000</v>
      </c>
      <c r="E8742" s="15">
        <v>36</v>
      </c>
      <c r="F8742" s="15">
        <v>7</v>
      </c>
      <c r="G8742" s="15">
        <v>0</v>
      </c>
    </row>
    <row r="8743" spans="1:7" x14ac:dyDescent="0.2">
      <c r="A8743" s="15">
        <v>5375</v>
      </c>
      <c r="B8743" s="15">
        <v>6.4899999999999999E-2</v>
      </c>
      <c r="C8743" s="15" t="s">
        <v>44</v>
      </c>
      <c r="D8743" s="15">
        <v>126000</v>
      </c>
      <c r="E8743" s="15">
        <v>36</v>
      </c>
      <c r="F8743" s="15">
        <v>2</v>
      </c>
      <c r="G8743" s="15">
        <v>0</v>
      </c>
    </row>
    <row r="8744" spans="1:7" x14ac:dyDescent="0.2">
      <c r="A8744" s="15">
        <v>1000</v>
      </c>
      <c r="B8744" s="15">
        <v>0.2215</v>
      </c>
      <c r="C8744" s="15" t="s">
        <v>44</v>
      </c>
      <c r="D8744" s="15">
        <v>31200</v>
      </c>
      <c r="E8744" s="15">
        <v>36</v>
      </c>
      <c r="F8744" s="15">
        <v>3</v>
      </c>
      <c r="G8744" s="15">
        <v>0</v>
      </c>
    </row>
    <row r="8745" spans="1:7" x14ac:dyDescent="0.2">
      <c r="A8745" s="15">
        <v>30000</v>
      </c>
      <c r="B8745" s="15">
        <v>0.1757</v>
      </c>
      <c r="C8745" s="15" t="s">
        <v>46</v>
      </c>
      <c r="D8745" s="15">
        <v>193187</v>
      </c>
      <c r="E8745" s="15">
        <v>60</v>
      </c>
      <c r="F8745" s="15">
        <v>4</v>
      </c>
      <c r="G8745" s="15">
        <v>0</v>
      </c>
    </row>
    <row r="8746" spans="1:7" x14ac:dyDescent="0.2">
      <c r="A8746" s="15">
        <v>23450</v>
      </c>
      <c r="B8746" s="15">
        <v>0.25890000000000002</v>
      </c>
      <c r="C8746" s="15" t="s">
        <v>46</v>
      </c>
      <c r="D8746" s="15">
        <v>61750</v>
      </c>
      <c r="E8746" s="15">
        <v>60</v>
      </c>
      <c r="F8746" s="15">
        <v>2</v>
      </c>
      <c r="G8746" s="15">
        <v>1</v>
      </c>
    </row>
    <row r="8747" spans="1:7" x14ac:dyDescent="0.2">
      <c r="A8747" s="15">
        <v>3000</v>
      </c>
      <c r="B8747" s="15">
        <v>0.1449</v>
      </c>
      <c r="C8747" s="15" t="s">
        <v>44</v>
      </c>
      <c r="D8747" s="15">
        <v>48000</v>
      </c>
      <c r="E8747" s="15">
        <v>36</v>
      </c>
      <c r="F8747" s="15">
        <v>2</v>
      </c>
      <c r="G8747" s="15">
        <v>0</v>
      </c>
    </row>
    <row r="8748" spans="1:7" x14ac:dyDescent="0.2">
      <c r="A8748" s="15">
        <v>8000</v>
      </c>
      <c r="B8748" s="15">
        <v>0.1699</v>
      </c>
      <c r="C8748" s="15" t="s">
        <v>44</v>
      </c>
      <c r="D8748" s="15">
        <v>42000</v>
      </c>
      <c r="E8748" s="15">
        <v>36</v>
      </c>
      <c r="F8748" s="15">
        <v>1</v>
      </c>
      <c r="G8748" s="15">
        <v>0</v>
      </c>
    </row>
    <row r="8749" spans="1:7" x14ac:dyDescent="0.2">
      <c r="A8749" s="15">
        <v>16000</v>
      </c>
      <c r="B8749" s="15">
        <v>0.1699</v>
      </c>
      <c r="C8749" s="15" t="s">
        <v>46</v>
      </c>
      <c r="D8749" s="15">
        <v>92000</v>
      </c>
      <c r="E8749" s="15">
        <v>60</v>
      </c>
      <c r="F8749" s="15">
        <v>2</v>
      </c>
      <c r="G8749" s="15">
        <v>0</v>
      </c>
    </row>
    <row r="8750" spans="1:7" x14ac:dyDescent="0.2">
      <c r="A8750" s="15">
        <v>35000</v>
      </c>
      <c r="B8750" s="15">
        <v>0.1099</v>
      </c>
      <c r="C8750" s="15" t="s">
        <v>44</v>
      </c>
      <c r="D8750" s="16">
        <v>300000</v>
      </c>
      <c r="E8750" s="15">
        <v>36</v>
      </c>
      <c r="F8750" s="15">
        <v>5</v>
      </c>
      <c r="G8750" s="15">
        <v>0</v>
      </c>
    </row>
    <row r="8751" spans="1:7" x14ac:dyDescent="0.2">
      <c r="A8751" s="15">
        <v>11000</v>
      </c>
      <c r="B8751" s="15">
        <v>0.16289999999999999</v>
      </c>
      <c r="C8751" s="15" t="s">
        <v>44</v>
      </c>
      <c r="D8751" s="15">
        <v>34000</v>
      </c>
      <c r="E8751" s="15">
        <v>60</v>
      </c>
      <c r="F8751" s="15">
        <v>4</v>
      </c>
      <c r="G8751" s="15">
        <v>1</v>
      </c>
    </row>
    <row r="8752" spans="1:7" x14ac:dyDescent="0.2">
      <c r="A8752" s="15">
        <v>5000</v>
      </c>
      <c r="B8752" s="15">
        <v>0.1249</v>
      </c>
      <c r="C8752" s="15" t="s">
        <v>44</v>
      </c>
      <c r="D8752" s="15">
        <v>45000</v>
      </c>
      <c r="E8752" s="15">
        <v>36</v>
      </c>
      <c r="F8752" s="15">
        <v>5</v>
      </c>
      <c r="G8752" s="15">
        <v>0</v>
      </c>
    </row>
    <row r="8753" spans="1:7" x14ac:dyDescent="0.2">
      <c r="A8753" s="15">
        <v>30000</v>
      </c>
      <c r="B8753" s="15">
        <v>0.18240000000000001</v>
      </c>
      <c r="C8753" s="15" t="s">
        <v>46</v>
      </c>
      <c r="D8753" s="15">
        <v>80000</v>
      </c>
      <c r="E8753" s="15">
        <v>60</v>
      </c>
      <c r="F8753" s="15">
        <v>10</v>
      </c>
      <c r="G8753" s="15">
        <v>0</v>
      </c>
    </row>
    <row r="8754" spans="1:7" x14ac:dyDescent="0.2">
      <c r="A8754" s="15">
        <v>16800</v>
      </c>
      <c r="B8754" s="15">
        <v>0.10150000000000001</v>
      </c>
      <c r="C8754" s="15" t="s">
        <v>45</v>
      </c>
      <c r="D8754" s="15">
        <v>97000</v>
      </c>
      <c r="E8754" s="15">
        <v>60</v>
      </c>
      <c r="F8754" s="15">
        <v>10</v>
      </c>
      <c r="G8754" s="15">
        <v>1</v>
      </c>
    </row>
    <row r="8755" spans="1:7" x14ac:dyDescent="0.2">
      <c r="A8755" s="15">
        <v>5600</v>
      </c>
      <c r="B8755" s="15">
        <v>0.1167</v>
      </c>
      <c r="C8755" s="15" t="s">
        <v>46</v>
      </c>
      <c r="D8755" s="15">
        <v>55000</v>
      </c>
      <c r="E8755" s="15">
        <v>36</v>
      </c>
      <c r="F8755" s="15">
        <v>4</v>
      </c>
      <c r="G8755" s="15">
        <v>1</v>
      </c>
    </row>
    <row r="8756" spans="1:7" x14ac:dyDescent="0.2">
      <c r="A8756" s="15">
        <v>29000</v>
      </c>
      <c r="B8756" s="15">
        <v>0.19520000000000001</v>
      </c>
      <c r="C8756" s="15" t="s">
        <v>46</v>
      </c>
      <c r="D8756" s="15">
        <v>82000</v>
      </c>
      <c r="E8756" s="15">
        <v>60</v>
      </c>
      <c r="F8756" s="15">
        <v>10</v>
      </c>
      <c r="G8756" s="15">
        <v>0</v>
      </c>
    </row>
    <row r="8757" spans="1:7" x14ac:dyDescent="0.2">
      <c r="A8757" s="15">
        <v>8000</v>
      </c>
      <c r="B8757" s="15">
        <v>0.1249</v>
      </c>
      <c r="C8757" s="15" t="s">
        <v>46</v>
      </c>
      <c r="D8757" s="15">
        <v>54000</v>
      </c>
      <c r="E8757" s="15">
        <v>36</v>
      </c>
      <c r="F8757" s="15">
        <v>10</v>
      </c>
      <c r="G8757" s="15">
        <v>1</v>
      </c>
    </row>
    <row r="8758" spans="1:7" x14ac:dyDescent="0.2">
      <c r="A8758" s="15">
        <v>16000</v>
      </c>
      <c r="B8758" s="15">
        <v>0.1699</v>
      </c>
      <c r="C8758" s="15" t="s">
        <v>44</v>
      </c>
      <c r="D8758" s="15">
        <v>51377</v>
      </c>
      <c r="E8758" s="15">
        <v>60</v>
      </c>
      <c r="F8758" s="15">
        <v>3</v>
      </c>
      <c r="G8758" s="15">
        <v>1</v>
      </c>
    </row>
    <row r="8759" spans="1:7" x14ac:dyDescent="0.2">
      <c r="A8759" s="15">
        <v>23000</v>
      </c>
      <c r="B8759" s="15">
        <v>0.16289999999999999</v>
      </c>
      <c r="C8759" s="15" t="s">
        <v>46</v>
      </c>
      <c r="D8759" s="15">
        <v>110000</v>
      </c>
      <c r="E8759" s="15">
        <v>36</v>
      </c>
      <c r="F8759" s="15">
        <v>10</v>
      </c>
      <c r="G8759" s="15">
        <v>1</v>
      </c>
    </row>
    <row r="8760" spans="1:7" x14ac:dyDescent="0.2">
      <c r="A8760" s="15">
        <v>24000</v>
      </c>
      <c r="B8760" s="15">
        <v>0.1757</v>
      </c>
      <c r="C8760" s="15" t="s">
        <v>46</v>
      </c>
      <c r="D8760" s="15">
        <v>104296</v>
      </c>
      <c r="E8760" s="15">
        <v>60</v>
      </c>
      <c r="F8760" s="15">
        <v>9</v>
      </c>
      <c r="G8760" s="15">
        <v>0</v>
      </c>
    </row>
    <row r="8761" spans="1:7" x14ac:dyDescent="0.2">
      <c r="A8761" s="15">
        <v>6400</v>
      </c>
      <c r="B8761" s="15">
        <v>0.10150000000000001</v>
      </c>
      <c r="C8761" s="15" t="s">
        <v>44</v>
      </c>
      <c r="D8761" s="15">
        <v>85000</v>
      </c>
      <c r="E8761" s="15">
        <v>36</v>
      </c>
      <c r="F8761" s="15">
        <v>8</v>
      </c>
      <c r="G8761" s="15">
        <v>0</v>
      </c>
    </row>
    <row r="8762" spans="1:7" x14ac:dyDescent="0.2">
      <c r="A8762" s="15">
        <v>28500</v>
      </c>
      <c r="B8762" s="15">
        <v>0.2215</v>
      </c>
      <c r="C8762" s="15" t="s">
        <v>46</v>
      </c>
      <c r="D8762" s="15">
        <v>75000</v>
      </c>
      <c r="E8762" s="15">
        <v>60</v>
      </c>
      <c r="F8762" s="15">
        <v>10</v>
      </c>
      <c r="G8762" s="15">
        <v>1</v>
      </c>
    </row>
    <row r="8763" spans="1:7" x14ac:dyDescent="0.2">
      <c r="A8763" s="15">
        <v>35000</v>
      </c>
      <c r="B8763" s="15">
        <v>8.3900000000000002E-2</v>
      </c>
      <c r="C8763" s="15" t="s">
        <v>46</v>
      </c>
      <c r="D8763" s="15">
        <v>110000</v>
      </c>
      <c r="E8763" s="15">
        <v>36</v>
      </c>
      <c r="F8763" s="15">
        <v>5</v>
      </c>
      <c r="G8763" s="15">
        <v>0</v>
      </c>
    </row>
    <row r="8764" spans="1:7" x14ac:dyDescent="0.2">
      <c r="A8764" s="15">
        <v>16000</v>
      </c>
      <c r="B8764" s="15">
        <v>9.1700000000000004E-2</v>
      </c>
      <c r="C8764" s="15" t="s">
        <v>46</v>
      </c>
      <c r="D8764" s="15">
        <v>75000</v>
      </c>
      <c r="E8764" s="15">
        <v>36</v>
      </c>
      <c r="F8764" s="15">
        <v>10</v>
      </c>
      <c r="G8764" s="15">
        <v>0</v>
      </c>
    </row>
    <row r="8765" spans="1:7" x14ac:dyDescent="0.2">
      <c r="A8765" s="15">
        <v>9600</v>
      </c>
      <c r="B8765" s="15">
        <v>6.0299999999999999E-2</v>
      </c>
      <c r="C8765" s="15" t="s">
        <v>44</v>
      </c>
      <c r="D8765" s="15">
        <v>86000</v>
      </c>
      <c r="E8765" s="15">
        <v>36</v>
      </c>
      <c r="F8765" s="15">
        <v>3</v>
      </c>
      <c r="G8765" s="15">
        <v>0</v>
      </c>
    </row>
    <row r="8766" spans="1:7" x14ac:dyDescent="0.2">
      <c r="A8766" s="15">
        <v>2800</v>
      </c>
      <c r="B8766" s="15">
        <v>0.24079999999999999</v>
      </c>
      <c r="C8766" s="15" t="s">
        <v>44</v>
      </c>
      <c r="D8766" s="15">
        <v>65000</v>
      </c>
      <c r="E8766" s="15">
        <v>36</v>
      </c>
      <c r="F8766" s="15">
        <v>1</v>
      </c>
      <c r="G8766" s="15">
        <v>1</v>
      </c>
    </row>
    <row r="8767" spans="1:7" x14ac:dyDescent="0.2">
      <c r="A8767" s="15">
        <v>7000</v>
      </c>
      <c r="B8767" s="15">
        <v>0.1249</v>
      </c>
      <c r="C8767" s="15" t="s">
        <v>46</v>
      </c>
      <c r="D8767" s="15">
        <v>59000</v>
      </c>
      <c r="E8767" s="15">
        <v>36</v>
      </c>
      <c r="F8767" s="15">
        <v>10</v>
      </c>
      <c r="G8767" s="15">
        <v>0</v>
      </c>
    </row>
    <row r="8768" spans="1:7" x14ac:dyDescent="0.2">
      <c r="A8768" s="15">
        <v>10000</v>
      </c>
      <c r="B8768" s="15">
        <v>0.24079999999999999</v>
      </c>
      <c r="C8768" s="15" t="s">
        <v>46</v>
      </c>
      <c r="D8768" s="15">
        <v>85000</v>
      </c>
      <c r="E8768" s="15">
        <v>60</v>
      </c>
      <c r="F8768" s="15">
        <v>9</v>
      </c>
      <c r="G8768" s="15">
        <v>1</v>
      </c>
    </row>
    <row r="8769" spans="1:7" x14ac:dyDescent="0.2">
      <c r="A8769" s="15">
        <v>10000</v>
      </c>
      <c r="B8769" s="15">
        <v>7.6899999999999996E-2</v>
      </c>
      <c r="C8769" s="15" t="s">
        <v>44</v>
      </c>
      <c r="D8769" s="15">
        <v>76000</v>
      </c>
      <c r="E8769" s="15">
        <v>36</v>
      </c>
      <c r="F8769" s="15">
        <v>4</v>
      </c>
      <c r="G8769" s="15">
        <v>0</v>
      </c>
    </row>
    <row r="8770" spans="1:7" x14ac:dyDescent="0.2">
      <c r="A8770" s="15">
        <v>4000</v>
      </c>
      <c r="B8770" s="15">
        <v>0.1099</v>
      </c>
      <c r="C8770" s="15" t="s">
        <v>44</v>
      </c>
      <c r="D8770" s="15">
        <v>62000</v>
      </c>
      <c r="E8770" s="15">
        <v>36</v>
      </c>
      <c r="F8770" s="15">
        <v>6</v>
      </c>
      <c r="G8770" s="15">
        <v>0</v>
      </c>
    </row>
    <row r="8771" spans="1:7" x14ac:dyDescent="0.2">
      <c r="A8771" s="15">
        <v>20000</v>
      </c>
      <c r="B8771" s="15">
        <v>8.3900000000000002E-2</v>
      </c>
      <c r="C8771" s="15" t="s">
        <v>46</v>
      </c>
      <c r="D8771" s="15">
        <v>110000</v>
      </c>
      <c r="E8771" s="15">
        <v>36</v>
      </c>
      <c r="F8771" s="15">
        <v>9</v>
      </c>
      <c r="G8771" s="15">
        <v>0</v>
      </c>
    </row>
    <row r="8772" spans="1:7" x14ac:dyDescent="0.2">
      <c r="A8772" s="15">
        <v>8850</v>
      </c>
      <c r="B8772" s="15">
        <v>0.24990000000000001</v>
      </c>
      <c r="C8772" s="15" t="s">
        <v>46</v>
      </c>
      <c r="D8772" s="15">
        <v>122000</v>
      </c>
      <c r="E8772" s="15">
        <v>36</v>
      </c>
      <c r="F8772" s="15">
        <v>10</v>
      </c>
      <c r="G8772" s="15">
        <v>0</v>
      </c>
    </row>
    <row r="8773" spans="1:7" x14ac:dyDescent="0.2">
      <c r="A8773" s="15">
        <v>5400</v>
      </c>
      <c r="B8773" s="15">
        <v>0.1249</v>
      </c>
      <c r="C8773" s="15" t="s">
        <v>44</v>
      </c>
      <c r="D8773" s="15">
        <v>49000</v>
      </c>
      <c r="E8773" s="15">
        <v>36</v>
      </c>
      <c r="F8773" s="15">
        <v>5</v>
      </c>
      <c r="G8773" s="15">
        <v>0</v>
      </c>
    </row>
    <row r="8774" spans="1:7" x14ac:dyDescent="0.2">
      <c r="A8774" s="15">
        <v>8800</v>
      </c>
      <c r="B8774" s="15">
        <v>7.1199999999999999E-2</v>
      </c>
      <c r="C8774" s="15" t="s">
        <v>46</v>
      </c>
      <c r="D8774" s="15">
        <v>59000</v>
      </c>
      <c r="E8774" s="15">
        <v>36</v>
      </c>
      <c r="F8774" s="15">
        <v>10</v>
      </c>
      <c r="G8774" s="15">
        <v>0</v>
      </c>
    </row>
    <row r="8775" spans="1:7" x14ac:dyDescent="0.2">
      <c r="A8775" s="15">
        <v>8500</v>
      </c>
      <c r="B8775" s="15">
        <v>0.12989999999999999</v>
      </c>
      <c r="C8775" s="15" t="s">
        <v>44</v>
      </c>
      <c r="D8775" s="15">
        <v>50000</v>
      </c>
      <c r="E8775" s="15">
        <v>36</v>
      </c>
      <c r="F8775" s="15">
        <v>6</v>
      </c>
      <c r="G8775" s="15">
        <v>0</v>
      </c>
    </row>
    <row r="8776" spans="1:7" x14ac:dyDescent="0.2">
      <c r="A8776" s="15">
        <v>4800</v>
      </c>
      <c r="B8776" s="15">
        <v>0.13980000000000001</v>
      </c>
      <c r="C8776" s="15" t="s">
        <v>44</v>
      </c>
      <c r="D8776" s="15">
        <v>30000</v>
      </c>
      <c r="E8776" s="15">
        <v>36</v>
      </c>
      <c r="F8776" s="15">
        <v>0.5</v>
      </c>
      <c r="G8776" s="15">
        <v>1</v>
      </c>
    </row>
    <row r="8777" spans="1:7" x14ac:dyDescent="0.2">
      <c r="A8777" s="15">
        <v>18900</v>
      </c>
      <c r="B8777" s="15">
        <v>0.12989999999999999</v>
      </c>
      <c r="C8777" s="15" t="s">
        <v>44</v>
      </c>
      <c r="D8777" s="15">
        <v>43000</v>
      </c>
      <c r="E8777" s="15">
        <v>36</v>
      </c>
      <c r="F8777" s="15">
        <v>1</v>
      </c>
      <c r="G8777" s="15">
        <v>0</v>
      </c>
    </row>
    <row r="8778" spans="1:7" x14ac:dyDescent="0.2">
      <c r="A8778" s="15">
        <v>11875</v>
      </c>
      <c r="B8778" s="15">
        <v>0.10150000000000001</v>
      </c>
      <c r="C8778" s="15" t="s">
        <v>45</v>
      </c>
      <c r="D8778" s="15">
        <v>45000</v>
      </c>
      <c r="E8778" s="15">
        <v>36</v>
      </c>
      <c r="F8778" s="15">
        <v>1</v>
      </c>
      <c r="G8778" s="15">
        <v>0</v>
      </c>
    </row>
    <row r="8779" spans="1:7" x14ac:dyDescent="0.2">
      <c r="A8779" s="15">
        <v>19600</v>
      </c>
      <c r="B8779" s="15">
        <v>0.1449</v>
      </c>
      <c r="C8779" s="15" t="s">
        <v>46</v>
      </c>
      <c r="D8779" s="15">
        <v>75000</v>
      </c>
      <c r="E8779" s="15">
        <v>60</v>
      </c>
      <c r="F8779" s="15">
        <v>10</v>
      </c>
      <c r="G8779" s="15">
        <v>1</v>
      </c>
    </row>
    <row r="8780" spans="1:7" x14ac:dyDescent="0.2">
      <c r="A8780" s="15">
        <v>12000</v>
      </c>
      <c r="B8780" s="15">
        <v>0.12989999999999999</v>
      </c>
      <c r="C8780" s="15" t="s">
        <v>46</v>
      </c>
      <c r="D8780" s="15">
        <v>42000</v>
      </c>
      <c r="E8780" s="15">
        <v>36</v>
      </c>
      <c r="F8780" s="15">
        <v>10</v>
      </c>
      <c r="G8780" s="15">
        <v>0</v>
      </c>
    </row>
    <row r="8781" spans="1:7" x14ac:dyDescent="0.2">
      <c r="A8781" s="15">
        <v>30000</v>
      </c>
      <c r="B8781" s="15">
        <v>0.1699</v>
      </c>
      <c r="C8781" s="15" t="s">
        <v>44</v>
      </c>
      <c r="D8781" s="15">
        <v>120000</v>
      </c>
      <c r="E8781" s="15">
        <v>60</v>
      </c>
      <c r="F8781" s="15">
        <v>10</v>
      </c>
      <c r="G8781" s="15">
        <v>0</v>
      </c>
    </row>
    <row r="8782" spans="1:7" x14ac:dyDescent="0.2">
      <c r="A8782" s="15">
        <v>5550</v>
      </c>
      <c r="B8782" s="15">
        <v>0.12989999999999999</v>
      </c>
      <c r="C8782" s="15" t="s">
        <v>44</v>
      </c>
      <c r="D8782" s="15">
        <v>26500</v>
      </c>
      <c r="E8782" s="15">
        <v>36</v>
      </c>
      <c r="F8782" s="15">
        <v>2</v>
      </c>
      <c r="G8782" s="15">
        <v>0</v>
      </c>
    </row>
    <row r="8783" spans="1:7" x14ac:dyDescent="0.2">
      <c r="A8783" s="15">
        <v>12000</v>
      </c>
      <c r="B8783" s="15">
        <v>9.1700000000000004E-2</v>
      </c>
      <c r="C8783" s="15" t="s">
        <v>46</v>
      </c>
      <c r="D8783" s="15">
        <v>56000</v>
      </c>
      <c r="E8783" s="15">
        <v>36</v>
      </c>
      <c r="F8783" s="15">
        <v>10</v>
      </c>
      <c r="G8783" s="15">
        <v>0</v>
      </c>
    </row>
    <row r="8784" spans="1:7" x14ac:dyDescent="0.2">
      <c r="A8784" s="15">
        <v>14375</v>
      </c>
      <c r="B8784" s="15">
        <v>0.18990000000000001</v>
      </c>
      <c r="C8784" s="15" t="s">
        <v>44</v>
      </c>
      <c r="D8784" s="15">
        <v>63800</v>
      </c>
      <c r="E8784" s="15">
        <v>36</v>
      </c>
      <c r="F8784" s="15">
        <v>2</v>
      </c>
      <c r="G8784" s="15">
        <v>1</v>
      </c>
    </row>
    <row r="8785" spans="1:7" x14ac:dyDescent="0.2">
      <c r="A8785" s="15">
        <v>28000</v>
      </c>
      <c r="B8785" s="15">
        <v>0.10150000000000001</v>
      </c>
      <c r="C8785" s="15" t="s">
        <v>46</v>
      </c>
      <c r="D8785" s="15">
        <v>232271</v>
      </c>
      <c r="E8785" s="15">
        <v>36</v>
      </c>
      <c r="F8785" s="15">
        <v>6</v>
      </c>
      <c r="G8785" s="15">
        <v>0</v>
      </c>
    </row>
    <row r="8786" spans="1:7" x14ac:dyDescent="0.2">
      <c r="A8786" s="15">
        <v>1000</v>
      </c>
      <c r="B8786" s="15">
        <v>7.6899999999999996E-2</v>
      </c>
      <c r="C8786" s="15" t="s">
        <v>46</v>
      </c>
      <c r="D8786" s="15">
        <v>80000</v>
      </c>
      <c r="E8786" s="15">
        <v>36</v>
      </c>
      <c r="F8786" s="15">
        <v>10</v>
      </c>
      <c r="G8786" s="15">
        <v>0</v>
      </c>
    </row>
    <row r="8787" spans="1:7" x14ac:dyDescent="0.2">
      <c r="A8787" s="15">
        <v>7000</v>
      </c>
      <c r="B8787" s="15">
        <v>0.12989999999999999</v>
      </c>
      <c r="C8787" s="15" t="s">
        <v>44</v>
      </c>
      <c r="D8787" s="15">
        <v>68000</v>
      </c>
      <c r="E8787" s="15">
        <v>36</v>
      </c>
      <c r="F8787" s="15">
        <v>10</v>
      </c>
      <c r="G8787" s="15">
        <v>0</v>
      </c>
    </row>
    <row r="8788" spans="1:7" x14ac:dyDescent="0.2">
      <c r="A8788" s="15">
        <v>6500</v>
      </c>
      <c r="B8788" s="15">
        <v>0.1099</v>
      </c>
      <c r="C8788" s="15" t="s">
        <v>44</v>
      </c>
      <c r="D8788" s="15">
        <v>60000</v>
      </c>
      <c r="E8788" s="15">
        <v>36</v>
      </c>
      <c r="F8788" s="15">
        <v>10</v>
      </c>
      <c r="G8788" s="15">
        <v>0</v>
      </c>
    </row>
    <row r="8789" spans="1:7" x14ac:dyDescent="0.2">
      <c r="A8789" s="15">
        <v>11000</v>
      </c>
      <c r="B8789" s="15">
        <v>0.12989999999999999</v>
      </c>
      <c r="C8789" s="15" t="s">
        <v>46</v>
      </c>
      <c r="D8789" s="15">
        <v>55000</v>
      </c>
      <c r="E8789" s="15">
        <v>36</v>
      </c>
      <c r="F8789" s="15">
        <v>6</v>
      </c>
      <c r="G8789" s="15">
        <v>0</v>
      </c>
    </row>
    <row r="8790" spans="1:7" x14ac:dyDescent="0.2">
      <c r="A8790" s="15">
        <v>20000</v>
      </c>
      <c r="B8790" s="15">
        <v>0.24079999999999999</v>
      </c>
      <c r="C8790" s="15" t="s">
        <v>46</v>
      </c>
      <c r="D8790" s="15">
        <v>93000</v>
      </c>
      <c r="E8790" s="15">
        <v>60</v>
      </c>
      <c r="F8790" s="15">
        <v>10</v>
      </c>
      <c r="G8790" s="15">
        <v>0</v>
      </c>
    </row>
    <row r="8791" spans="1:7" x14ac:dyDescent="0.2">
      <c r="A8791" s="15">
        <v>9000</v>
      </c>
      <c r="B8791" s="15">
        <v>0.14990000000000001</v>
      </c>
      <c r="C8791" s="15" t="s">
        <v>44</v>
      </c>
      <c r="D8791" s="15">
        <v>70000</v>
      </c>
      <c r="E8791" s="15">
        <v>36</v>
      </c>
      <c r="F8791" s="15">
        <v>3</v>
      </c>
      <c r="G8791" s="15">
        <v>0</v>
      </c>
    </row>
    <row r="8792" spans="1:7" x14ac:dyDescent="0.2">
      <c r="A8792" s="15">
        <v>18450</v>
      </c>
      <c r="B8792" s="15">
        <v>0.1167</v>
      </c>
      <c r="C8792" s="15" t="s">
        <v>46</v>
      </c>
      <c r="D8792" s="15">
        <v>42000</v>
      </c>
      <c r="E8792" s="15">
        <v>36</v>
      </c>
      <c r="F8792" s="15">
        <v>9</v>
      </c>
      <c r="G8792" s="15">
        <v>0</v>
      </c>
    </row>
    <row r="8793" spans="1:7" x14ac:dyDescent="0.2">
      <c r="A8793" s="15">
        <v>15000</v>
      </c>
      <c r="B8793" s="15">
        <v>0.10150000000000001</v>
      </c>
      <c r="C8793" s="15" t="s">
        <v>46</v>
      </c>
      <c r="D8793" s="15">
        <v>84136</v>
      </c>
      <c r="E8793" s="15">
        <v>36</v>
      </c>
      <c r="F8793" s="15">
        <v>10</v>
      </c>
      <c r="G8793" s="15">
        <v>0</v>
      </c>
    </row>
    <row r="8794" spans="1:7" x14ac:dyDescent="0.2">
      <c r="A8794" s="15">
        <v>8800</v>
      </c>
      <c r="B8794" s="15">
        <v>0.2215</v>
      </c>
      <c r="C8794" s="15" t="s">
        <v>46</v>
      </c>
      <c r="D8794" s="15">
        <v>62000</v>
      </c>
      <c r="E8794" s="15">
        <v>36</v>
      </c>
      <c r="F8794" s="15">
        <v>3</v>
      </c>
      <c r="G8794" s="15">
        <v>1</v>
      </c>
    </row>
    <row r="8795" spans="1:7" x14ac:dyDescent="0.2">
      <c r="A8795" s="15">
        <v>14075</v>
      </c>
      <c r="B8795" s="15">
        <v>0.2606</v>
      </c>
      <c r="C8795" s="15" t="s">
        <v>44</v>
      </c>
      <c r="D8795" s="15">
        <v>90000</v>
      </c>
      <c r="E8795" s="15">
        <v>60</v>
      </c>
      <c r="F8795" s="15">
        <v>4</v>
      </c>
      <c r="G8795" s="15">
        <v>1</v>
      </c>
    </row>
    <row r="8796" spans="1:7" x14ac:dyDescent="0.2">
      <c r="A8796" s="15">
        <v>12000</v>
      </c>
      <c r="B8796" s="15">
        <v>7.6899999999999996E-2</v>
      </c>
      <c r="C8796" s="15" t="s">
        <v>44</v>
      </c>
      <c r="D8796" s="15">
        <v>115000</v>
      </c>
      <c r="E8796" s="15">
        <v>36</v>
      </c>
      <c r="F8796" s="15">
        <v>9</v>
      </c>
      <c r="G8796" s="15">
        <v>1</v>
      </c>
    </row>
    <row r="8797" spans="1:7" x14ac:dyDescent="0.2">
      <c r="A8797" s="15">
        <v>12000</v>
      </c>
      <c r="B8797" s="15">
        <v>0.1699</v>
      </c>
      <c r="C8797" s="15" t="s">
        <v>44</v>
      </c>
      <c r="D8797" s="15">
        <v>60000</v>
      </c>
      <c r="E8797" s="15">
        <v>60</v>
      </c>
      <c r="F8797" s="15">
        <v>10</v>
      </c>
      <c r="G8797" s="15">
        <v>1</v>
      </c>
    </row>
    <row r="8798" spans="1:7" x14ac:dyDescent="0.2">
      <c r="A8798" s="15">
        <v>5000</v>
      </c>
      <c r="B8798" s="15">
        <v>0.2215</v>
      </c>
      <c r="C8798" s="15" t="s">
        <v>44</v>
      </c>
      <c r="D8798" s="15">
        <v>28000</v>
      </c>
      <c r="E8798" s="15">
        <v>36</v>
      </c>
      <c r="F8798" s="15">
        <v>1</v>
      </c>
      <c r="G8798" s="15">
        <v>1</v>
      </c>
    </row>
    <row r="8799" spans="1:7" x14ac:dyDescent="0.2">
      <c r="A8799" s="15">
        <v>35000</v>
      </c>
      <c r="B8799" s="15">
        <v>0.12989999999999999</v>
      </c>
      <c r="C8799" s="15" t="s">
        <v>46</v>
      </c>
      <c r="D8799" s="15">
        <v>78000</v>
      </c>
      <c r="E8799" s="15">
        <v>36</v>
      </c>
      <c r="F8799" s="15">
        <v>10</v>
      </c>
      <c r="G8799" s="15">
        <v>1</v>
      </c>
    </row>
    <row r="8800" spans="1:7" x14ac:dyDescent="0.2">
      <c r="A8800" s="15">
        <v>8000</v>
      </c>
      <c r="B8800" s="15">
        <v>0.1099</v>
      </c>
      <c r="C8800" s="15" t="s">
        <v>44</v>
      </c>
      <c r="D8800" s="15">
        <v>78000</v>
      </c>
      <c r="E8800" s="15">
        <v>36</v>
      </c>
      <c r="F8800" s="15">
        <v>2</v>
      </c>
      <c r="G8800" s="15">
        <v>0</v>
      </c>
    </row>
    <row r="8801" spans="1:7" x14ac:dyDescent="0.2">
      <c r="A8801" s="15">
        <v>25000</v>
      </c>
      <c r="B8801" s="15">
        <v>0.10150000000000001</v>
      </c>
      <c r="C8801" s="15" t="s">
        <v>46</v>
      </c>
      <c r="D8801" s="15">
        <v>276000</v>
      </c>
      <c r="E8801" s="15">
        <v>36</v>
      </c>
      <c r="F8801" s="15">
        <v>0.5</v>
      </c>
      <c r="G8801" s="15">
        <v>1</v>
      </c>
    </row>
    <row r="8802" spans="1:7" x14ac:dyDescent="0.2">
      <c r="A8802" s="15">
        <v>3000</v>
      </c>
      <c r="B8802" s="15">
        <v>0.2215</v>
      </c>
      <c r="C8802" s="15" t="s">
        <v>45</v>
      </c>
      <c r="D8802" s="15">
        <v>50000</v>
      </c>
      <c r="E8802" s="15">
        <v>36</v>
      </c>
      <c r="F8802" s="15">
        <v>4</v>
      </c>
      <c r="G8802" s="15">
        <v>1</v>
      </c>
    </row>
    <row r="8803" spans="1:7" x14ac:dyDescent="0.2">
      <c r="A8803" s="15">
        <v>12000</v>
      </c>
      <c r="B8803" s="15">
        <v>9.1700000000000004E-2</v>
      </c>
      <c r="C8803" s="15" t="s">
        <v>46</v>
      </c>
      <c r="D8803" s="15">
        <v>187000</v>
      </c>
      <c r="E8803" s="15">
        <v>36</v>
      </c>
      <c r="F8803" s="15">
        <v>10</v>
      </c>
      <c r="G8803" s="15">
        <v>0</v>
      </c>
    </row>
    <row r="8804" spans="1:7" x14ac:dyDescent="0.2">
      <c r="A8804" s="15">
        <v>16000</v>
      </c>
      <c r="B8804" s="15">
        <v>9.1700000000000004E-2</v>
      </c>
      <c r="C8804" s="15" t="s">
        <v>46</v>
      </c>
      <c r="D8804" s="15">
        <v>140000</v>
      </c>
      <c r="E8804" s="15">
        <v>36</v>
      </c>
      <c r="F8804" s="15">
        <v>7</v>
      </c>
      <c r="G8804" s="15">
        <v>0</v>
      </c>
    </row>
    <row r="8805" spans="1:7" x14ac:dyDescent="0.2">
      <c r="A8805" s="15">
        <v>15000</v>
      </c>
      <c r="B8805" s="15">
        <v>0.15609999999999999</v>
      </c>
      <c r="C8805" s="15" t="s">
        <v>46</v>
      </c>
      <c r="D8805" s="15">
        <v>43000</v>
      </c>
      <c r="E8805" s="15">
        <v>60</v>
      </c>
      <c r="F8805" s="15">
        <v>10</v>
      </c>
      <c r="G8805" s="15">
        <v>0</v>
      </c>
    </row>
    <row r="8806" spans="1:7" x14ac:dyDescent="0.2">
      <c r="A8806" s="15">
        <v>30000</v>
      </c>
      <c r="B8806" s="15">
        <v>0.12989999999999999</v>
      </c>
      <c r="C8806" s="15" t="s">
        <v>46</v>
      </c>
      <c r="D8806" s="15">
        <v>99000</v>
      </c>
      <c r="E8806" s="15">
        <v>60</v>
      </c>
      <c r="F8806" s="15">
        <v>10</v>
      </c>
      <c r="G8806" s="15">
        <v>0</v>
      </c>
    </row>
    <row r="8807" spans="1:7" x14ac:dyDescent="0.2">
      <c r="A8807" s="15">
        <v>13100</v>
      </c>
      <c r="B8807" s="15">
        <v>9.1700000000000004E-2</v>
      </c>
      <c r="C8807" s="15" t="s">
        <v>44</v>
      </c>
      <c r="D8807" s="15">
        <v>44000</v>
      </c>
      <c r="E8807" s="15">
        <v>36</v>
      </c>
      <c r="F8807" s="15">
        <v>9</v>
      </c>
      <c r="G8807" s="15">
        <v>0</v>
      </c>
    </row>
    <row r="8808" spans="1:7" x14ac:dyDescent="0.2">
      <c r="A8808" s="15">
        <v>27000</v>
      </c>
      <c r="B8808" s="15">
        <v>7.6899999999999996E-2</v>
      </c>
      <c r="C8808" s="15" t="s">
        <v>46</v>
      </c>
      <c r="D8808" s="15">
        <v>90000</v>
      </c>
      <c r="E8808" s="15">
        <v>36</v>
      </c>
      <c r="F8808" s="15">
        <v>10</v>
      </c>
      <c r="G8808" s="15">
        <v>0</v>
      </c>
    </row>
    <row r="8809" spans="1:7" x14ac:dyDescent="0.2">
      <c r="A8809" s="15">
        <v>8000</v>
      </c>
      <c r="B8809" s="15">
        <v>0.15609999999999999</v>
      </c>
      <c r="C8809" s="15" t="s">
        <v>44</v>
      </c>
      <c r="D8809" s="15">
        <v>80000</v>
      </c>
      <c r="E8809" s="15">
        <v>36</v>
      </c>
      <c r="F8809" s="15">
        <v>10</v>
      </c>
      <c r="G8809" s="15">
        <v>0</v>
      </c>
    </row>
    <row r="8810" spans="1:7" x14ac:dyDescent="0.2">
      <c r="A8810" s="15">
        <v>27300</v>
      </c>
      <c r="B8810" s="15">
        <v>0.18990000000000001</v>
      </c>
      <c r="C8810" s="15" t="s">
        <v>46</v>
      </c>
      <c r="D8810" s="15">
        <v>59500</v>
      </c>
      <c r="E8810" s="15">
        <v>60</v>
      </c>
      <c r="F8810" s="15">
        <v>6</v>
      </c>
      <c r="G8810" s="15">
        <v>0</v>
      </c>
    </row>
    <row r="8811" spans="1:7" x14ac:dyDescent="0.2">
      <c r="A8811" s="15">
        <v>12000</v>
      </c>
      <c r="B8811" s="15">
        <v>0.1167</v>
      </c>
      <c r="C8811" s="15" t="s">
        <v>46</v>
      </c>
      <c r="D8811" s="15">
        <v>67000</v>
      </c>
      <c r="E8811" s="15">
        <v>36</v>
      </c>
      <c r="F8811" s="15">
        <v>10</v>
      </c>
      <c r="G8811" s="15">
        <v>0</v>
      </c>
    </row>
    <row r="8812" spans="1:7" x14ac:dyDescent="0.2">
      <c r="A8812" s="15">
        <v>20000</v>
      </c>
      <c r="B8812" s="15">
        <v>0.1167</v>
      </c>
      <c r="C8812" s="15" t="s">
        <v>46</v>
      </c>
      <c r="D8812" s="15">
        <v>70000</v>
      </c>
      <c r="E8812" s="15">
        <v>36</v>
      </c>
      <c r="F8812" s="15">
        <v>0.5</v>
      </c>
      <c r="G8812" s="15">
        <v>0</v>
      </c>
    </row>
    <row r="8813" spans="1:7" x14ac:dyDescent="0.2">
      <c r="A8813" s="15">
        <v>10000</v>
      </c>
      <c r="B8813" s="15">
        <v>6.0299999999999999E-2</v>
      </c>
      <c r="C8813" s="15" t="s">
        <v>46</v>
      </c>
      <c r="D8813" s="15">
        <v>90000</v>
      </c>
      <c r="E8813" s="15">
        <v>36</v>
      </c>
      <c r="F8813" s="15">
        <v>7</v>
      </c>
      <c r="G8813" s="15">
        <v>0</v>
      </c>
    </row>
    <row r="8814" spans="1:7" x14ac:dyDescent="0.2">
      <c r="A8814" s="15">
        <v>19250</v>
      </c>
      <c r="B8814" s="15">
        <v>0.16289999999999999</v>
      </c>
      <c r="C8814" s="15" t="s">
        <v>44</v>
      </c>
      <c r="D8814" s="15">
        <v>70000</v>
      </c>
      <c r="E8814" s="15">
        <v>60</v>
      </c>
      <c r="F8814" s="15">
        <v>10</v>
      </c>
      <c r="G8814" s="15">
        <v>0</v>
      </c>
    </row>
    <row r="8815" spans="1:7" x14ac:dyDescent="0.2">
      <c r="A8815" s="15">
        <v>35000</v>
      </c>
      <c r="B8815" s="15">
        <v>0.1757</v>
      </c>
      <c r="C8815" s="15" t="s">
        <v>46</v>
      </c>
      <c r="D8815" s="15">
        <v>150000</v>
      </c>
      <c r="E8815" s="15">
        <v>60</v>
      </c>
      <c r="F8815" s="15">
        <v>10</v>
      </c>
      <c r="G8815" s="15">
        <v>0</v>
      </c>
    </row>
    <row r="8816" spans="1:7" x14ac:dyDescent="0.2">
      <c r="A8816" s="15">
        <v>13000</v>
      </c>
      <c r="B8816" s="15">
        <v>0.1167</v>
      </c>
      <c r="C8816" s="15" t="s">
        <v>44</v>
      </c>
      <c r="D8816" s="15">
        <v>60000</v>
      </c>
      <c r="E8816" s="15">
        <v>36</v>
      </c>
      <c r="F8816" s="15">
        <v>0.5</v>
      </c>
      <c r="G8816" s="15">
        <v>0</v>
      </c>
    </row>
    <row r="8817" spans="1:7" x14ac:dyDescent="0.2">
      <c r="A8817" s="15">
        <v>24000</v>
      </c>
      <c r="B8817" s="15">
        <v>6.0299999999999999E-2</v>
      </c>
      <c r="C8817" s="15" t="s">
        <v>46</v>
      </c>
      <c r="D8817" s="15">
        <v>104000</v>
      </c>
      <c r="E8817" s="15">
        <v>36</v>
      </c>
      <c r="F8817" s="15">
        <v>4</v>
      </c>
      <c r="G8817" s="15">
        <v>0</v>
      </c>
    </row>
    <row r="8818" spans="1:7" x14ac:dyDescent="0.2">
      <c r="A8818" s="15">
        <v>14000</v>
      </c>
      <c r="B8818" s="15">
        <v>0.13980000000000001</v>
      </c>
      <c r="C8818" s="15" t="s">
        <v>45</v>
      </c>
      <c r="D8818" s="15">
        <v>62000</v>
      </c>
      <c r="E8818" s="15">
        <v>36</v>
      </c>
      <c r="F8818" s="15">
        <v>7</v>
      </c>
      <c r="G8818" s="15">
        <v>0</v>
      </c>
    </row>
    <row r="8819" spans="1:7" x14ac:dyDescent="0.2">
      <c r="A8819" s="15">
        <v>20000</v>
      </c>
      <c r="B8819" s="15">
        <v>0.19520000000000001</v>
      </c>
      <c r="C8819" s="15" t="s">
        <v>44</v>
      </c>
      <c r="D8819" s="15">
        <v>80000</v>
      </c>
      <c r="E8819" s="15">
        <v>60</v>
      </c>
      <c r="F8819" s="15">
        <v>10</v>
      </c>
      <c r="G8819" s="15">
        <v>0</v>
      </c>
    </row>
    <row r="8820" spans="1:7" x14ac:dyDescent="0.2">
      <c r="A8820" s="15">
        <v>5375</v>
      </c>
      <c r="B8820" s="15">
        <v>0.25569999999999998</v>
      </c>
      <c r="C8820" s="15" t="s">
        <v>44</v>
      </c>
      <c r="D8820" s="15">
        <v>18000</v>
      </c>
      <c r="E8820" s="15">
        <v>36</v>
      </c>
      <c r="F8820" s="15">
        <v>2</v>
      </c>
      <c r="G8820" s="15">
        <v>1</v>
      </c>
    </row>
    <row r="8821" spans="1:7" x14ac:dyDescent="0.2">
      <c r="A8821" s="15">
        <v>6000</v>
      </c>
      <c r="B8821" s="15">
        <v>0.13980000000000001</v>
      </c>
      <c r="C8821" s="15" t="s">
        <v>44</v>
      </c>
      <c r="D8821" s="15">
        <v>150000</v>
      </c>
      <c r="E8821" s="15">
        <v>36</v>
      </c>
      <c r="F8821" s="15">
        <v>0.5</v>
      </c>
      <c r="G8821" s="15">
        <v>0</v>
      </c>
    </row>
    <row r="8822" spans="1:7" x14ac:dyDescent="0.2">
      <c r="A8822" s="15">
        <v>16150</v>
      </c>
      <c r="B8822" s="15">
        <v>0.18990000000000001</v>
      </c>
      <c r="C8822" s="15" t="s">
        <v>44</v>
      </c>
      <c r="D8822" s="15">
        <v>45000</v>
      </c>
      <c r="E8822" s="15">
        <v>36</v>
      </c>
      <c r="F8822" s="15">
        <v>7</v>
      </c>
      <c r="G8822" s="15">
        <v>0</v>
      </c>
    </row>
    <row r="8823" spans="1:7" x14ac:dyDescent="0.2">
      <c r="A8823" s="15">
        <v>35000</v>
      </c>
      <c r="B8823" s="15">
        <v>0.15609999999999999</v>
      </c>
      <c r="C8823" s="15" t="s">
        <v>46</v>
      </c>
      <c r="D8823" s="15">
        <v>125000</v>
      </c>
      <c r="E8823" s="15">
        <v>60</v>
      </c>
      <c r="F8823" s="15">
        <v>10</v>
      </c>
      <c r="G8823" s="15">
        <v>0</v>
      </c>
    </row>
    <row r="8824" spans="1:7" x14ac:dyDescent="0.2">
      <c r="A8824" s="15">
        <v>12500</v>
      </c>
      <c r="B8824" s="15">
        <v>0.1449</v>
      </c>
      <c r="C8824" s="15" t="s">
        <v>44</v>
      </c>
      <c r="D8824" s="15">
        <v>71000</v>
      </c>
      <c r="E8824" s="15">
        <v>36</v>
      </c>
      <c r="F8824" s="15">
        <v>1</v>
      </c>
      <c r="G8824" s="15">
        <v>0</v>
      </c>
    </row>
    <row r="8825" spans="1:7" x14ac:dyDescent="0.2">
      <c r="A8825" s="15">
        <v>12000</v>
      </c>
      <c r="B8825" s="15">
        <v>0.20200000000000001</v>
      </c>
      <c r="C8825" s="15" t="s">
        <v>46</v>
      </c>
      <c r="D8825" s="15">
        <v>121000</v>
      </c>
      <c r="E8825" s="15">
        <v>60</v>
      </c>
      <c r="F8825" s="15">
        <v>8</v>
      </c>
      <c r="G8825" s="15">
        <v>0</v>
      </c>
    </row>
    <row r="8826" spans="1:7" x14ac:dyDescent="0.2">
      <c r="A8826" s="15">
        <v>10000</v>
      </c>
      <c r="B8826" s="15">
        <v>9.1700000000000004E-2</v>
      </c>
      <c r="C8826" s="15" t="s">
        <v>46</v>
      </c>
      <c r="D8826" s="15">
        <v>52000</v>
      </c>
      <c r="E8826" s="15">
        <v>36</v>
      </c>
      <c r="F8826" s="15">
        <v>10</v>
      </c>
      <c r="G8826" s="15">
        <v>0</v>
      </c>
    </row>
    <row r="8827" spans="1:7" x14ac:dyDescent="0.2">
      <c r="A8827" s="15">
        <v>9000</v>
      </c>
      <c r="B8827" s="15">
        <v>0.1099</v>
      </c>
      <c r="C8827" s="15" t="s">
        <v>46</v>
      </c>
      <c r="D8827" s="15">
        <v>130000</v>
      </c>
      <c r="E8827" s="15">
        <v>36</v>
      </c>
      <c r="F8827" s="15">
        <v>10</v>
      </c>
      <c r="G8827" s="15">
        <v>0</v>
      </c>
    </row>
    <row r="8828" spans="1:7" x14ac:dyDescent="0.2">
      <c r="A8828" s="15">
        <v>6000</v>
      </c>
      <c r="B8828" s="15">
        <v>0.1449</v>
      </c>
      <c r="C8828" s="15" t="s">
        <v>46</v>
      </c>
      <c r="D8828" s="15">
        <v>80000</v>
      </c>
      <c r="E8828" s="15">
        <v>36</v>
      </c>
      <c r="F8828" s="15">
        <v>4</v>
      </c>
      <c r="G8828" s="15">
        <v>1</v>
      </c>
    </row>
    <row r="8829" spans="1:7" x14ac:dyDescent="0.2">
      <c r="A8829" s="15">
        <v>9550</v>
      </c>
      <c r="B8829" s="15">
        <v>0.16289999999999999</v>
      </c>
      <c r="C8829" s="15" t="s">
        <v>44</v>
      </c>
      <c r="D8829" s="15">
        <v>74000</v>
      </c>
      <c r="E8829" s="15">
        <v>36</v>
      </c>
      <c r="F8829" s="15">
        <v>7</v>
      </c>
      <c r="G8829" s="15">
        <v>0</v>
      </c>
    </row>
    <row r="8830" spans="1:7" x14ac:dyDescent="0.2">
      <c r="A8830" s="15">
        <v>17000</v>
      </c>
      <c r="B8830" s="15">
        <v>0.1167</v>
      </c>
      <c r="C8830" s="15" t="s">
        <v>44</v>
      </c>
      <c r="D8830" s="15">
        <v>53650</v>
      </c>
      <c r="E8830" s="15">
        <v>36</v>
      </c>
      <c r="F8830" s="15">
        <v>1</v>
      </c>
      <c r="G8830" s="15">
        <v>0</v>
      </c>
    </row>
    <row r="8831" spans="1:7" x14ac:dyDescent="0.2">
      <c r="A8831" s="15">
        <v>10000</v>
      </c>
      <c r="B8831" s="15">
        <v>0.15609999999999999</v>
      </c>
      <c r="C8831" s="15" t="s">
        <v>44</v>
      </c>
      <c r="D8831" s="15">
        <v>80000</v>
      </c>
      <c r="E8831" s="15">
        <v>60</v>
      </c>
      <c r="F8831" s="15">
        <v>4</v>
      </c>
      <c r="G8831" s="15">
        <v>0</v>
      </c>
    </row>
    <row r="8832" spans="1:7" x14ac:dyDescent="0.2">
      <c r="A8832" s="15">
        <v>15000</v>
      </c>
      <c r="B8832" s="15">
        <v>0.1099</v>
      </c>
      <c r="C8832" s="15" t="s">
        <v>46</v>
      </c>
      <c r="D8832" s="15">
        <v>77000</v>
      </c>
      <c r="E8832" s="15">
        <v>36</v>
      </c>
      <c r="F8832" s="15">
        <v>10</v>
      </c>
      <c r="G8832" s="15">
        <v>0</v>
      </c>
    </row>
    <row r="8833" spans="1:7" x14ac:dyDescent="0.2">
      <c r="A8833" s="15">
        <v>15000</v>
      </c>
      <c r="B8833" s="15">
        <v>0.13980000000000001</v>
      </c>
      <c r="C8833" s="15" t="s">
        <v>46</v>
      </c>
      <c r="D8833" s="15">
        <v>80000</v>
      </c>
      <c r="E8833" s="15">
        <v>60</v>
      </c>
      <c r="F8833" s="15">
        <v>1</v>
      </c>
      <c r="G8833" s="15">
        <v>0</v>
      </c>
    </row>
    <row r="8834" spans="1:7" x14ac:dyDescent="0.2">
      <c r="A8834" s="15">
        <v>10000</v>
      </c>
      <c r="B8834" s="15">
        <v>0.1699</v>
      </c>
      <c r="C8834" s="15" t="s">
        <v>46</v>
      </c>
      <c r="D8834" s="15">
        <v>40000</v>
      </c>
      <c r="E8834" s="15">
        <v>60</v>
      </c>
      <c r="F8834" s="15">
        <v>0.5</v>
      </c>
      <c r="G8834" s="15">
        <v>0</v>
      </c>
    </row>
    <row r="8835" spans="1:7" x14ac:dyDescent="0.2">
      <c r="A8835" s="15">
        <v>10000</v>
      </c>
      <c r="B8835" s="15">
        <v>0.15609999999999999</v>
      </c>
      <c r="C8835" s="15" t="s">
        <v>46</v>
      </c>
      <c r="D8835" s="15">
        <v>61500</v>
      </c>
      <c r="E8835" s="15">
        <v>60</v>
      </c>
      <c r="F8835" s="15">
        <v>3</v>
      </c>
      <c r="G8835" s="15">
        <v>0</v>
      </c>
    </row>
    <row r="8836" spans="1:7" x14ac:dyDescent="0.2">
      <c r="A8836" s="15">
        <v>6500</v>
      </c>
      <c r="B8836" s="15">
        <v>0.1099</v>
      </c>
      <c r="C8836" s="15" t="s">
        <v>44</v>
      </c>
      <c r="D8836" s="15">
        <v>64000</v>
      </c>
      <c r="E8836" s="15">
        <v>36</v>
      </c>
      <c r="F8836" s="15">
        <v>10</v>
      </c>
      <c r="G8836" s="15">
        <v>0</v>
      </c>
    </row>
    <row r="8837" spans="1:7" x14ac:dyDescent="0.2">
      <c r="A8837" s="15">
        <v>19275</v>
      </c>
      <c r="B8837" s="15">
        <v>0.13980000000000001</v>
      </c>
      <c r="C8837" s="15" t="s">
        <v>44</v>
      </c>
      <c r="D8837" s="15">
        <v>53650</v>
      </c>
      <c r="E8837" s="15">
        <v>36</v>
      </c>
      <c r="F8837" s="15">
        <v>6</v>
      </c>
      <c r="G8837" s="15">
        <v>1</v>
      </c>
    </row>
    <row r="8838" spans="1:7" x14ac:dyDescent="0.2">
      <c r="A8838" s="15">
        <v>10000</v>
      </c>
      <c r="B8838" s="15">
        <v>0.1099</v>
      </c>
      <c r="C8838" s="15" t="s">
        <v>46</v>
      </c>
      <c r="D8838" s="15">
        <v>70000</v>
      </c>
      <c r="E8838" s="15">
        <v>36</v>
      </c>
      <c r="F8838" s="15">
        <v>10</v>
      </c>
      <c r="G8838" s="15">
        <v>0</v>
      </c>
    </row>
    <row r="8839" spans="1:7" x14ac:dyDescent="0.2">
      <c r="A8839" s="15">
        <v>13500</v>
      </c>
      <c r="B8839" s="15">
        <v>0.15609999999999999</v>
      </c>
      <c r="C8839" s="15" t="s">
        <v>46</v>
      </c>
      <c r="D8839" s="15">
        <v>96415</v>
      </c>
      <c r="E8839" s="15">
        <v>60</v>
      </c>
      <c r="F8839" s="15">
        <v>10</v>
      </c>
      <c r="G8839" s="15">
        <v>0</v>
      </c>
    </row>
    <row r="8840" spans="1:7" x14ac:dyDescent="0.2">
      <c r="A8840" s="15">
        <v>6200</v>
      </c>
      <c r="B8840" s="15">
        <v>0.245</v>
      </c>
      <c r="C8840" s="15" t="s">
        <v>44</v>
      </c>
      <c r="D8840" s="15">
        <v>45000</v>
      </c>
      <c r="E8840" s="15">
        <v>36</v>
      </c>
      <c r="F8840" s="15">
        <v>6</v>
      </c>
      <c r="G8840" s="15">
        <v>1</v>
      </c>
    </row>
    <row r="8841" spans="1:7" x14ac:dyDescent="0.2">
      <c r="A8841" s="15">
        <v>4800</v>
      </c>
      <c r="B8841" s="15">
        <v>0.1699</v>
      </c>
      <c r="C8841" s="15" t="s">
        <v>46</v>
      </c>
      <c r="D8841" s="15">
        <v>75000</v>
      </c>
      <c r="E8841" s="15">
        <v>36</v>
      </c>
      <c r="F8841" s="15">
        <v>10</v>
      </c>
      <c r="G8841" s="15">
        <v>0</v>
      </c>
    </row>
    <row r="8842" spans="1:7" x14ac:dyDescent="0.2">
      <c r="A8842" s="15">
        <v>30000</v>
      </c>
      <c r="B8842" s="15">
        <v>0.1449</v>
      </c>
      <c r="C8842" s="15" t="s">
        <v>46</v>
      </c>
      <c r="D8842" s="15">
        <v>150000</v>
      </c>
      <c r="E8842" s="15">
        <v>60</v>
      </c>
      <c r="F8842" s="15">
        <v>4</v>
      </c>
      <c r="G8842" s="15">
        <v>0</v>
      </c>
    </row>
    <row r="8843" spans="1:7" x14ac:dyDescent="0.2">
      <c r="A8843" s="15">
        <v>4800</v>
      </c>
      <c r="B8843" s="15">
        <v>0.2215</v>
      </c>
      <c r="C8843" s="15" t="s">
        <v>44</v>
      </c>
      <c r="D8843" s="15">
        <v>120000</v>
      </c>
      <c r="E8843" s="15">
        <v>36</v>
      </c>
      <c r="F8843" s="15">
        <v>9</v>
      </c>
      <c r="G8843" s="15">
        <v>0</v>
      </c>
    </row>
    <row r="8844" spans="1:7" x14ac:dyDescent="0.2">
      <c r="A8844" s="15">
        <v>30000</v>
      </c>
      <c r="B8844" s="15">
        <v>0.12989999999999999</v>
      </c>
      <c r="C8844" s="15" t="s">
        <v>46</v>
      </c>
      <c r="D8844" s="15">
        <v>73700</v>
      </c>
      <c r="E8844" s="15">
        <v>60</v>
      </c>
      <c r="F8844" s="15">
        <v>10</v>
      </c>
      <c r="G8844" s="15">
        <v>0</v>
      </c>
    </row>
    <row r="8845" spans="1:7" x14ac:dyDescent="0.2">
      <c r="A8845" s="15">
        <v>21000</v>
      </c>
      <c r="B8845" s="15">
        <v>6.0299999999999999E-2</v>
      </c>
      <c r="C8845" s="15" t="s">
        <v>46</v>
      </c>
      <c r="D8845" s="15">
        <v>89000</v>
      </c>
      <c r="E8845" s="15">
        <v>36</v>
      </c>
      <c r="F8845" s="15">
        <v>7</v>
      </c>
      <c r="G8845" s="15">
        <v>0</v>
      </c>
    </row>
    <row r="8846" spans="1:7" x14ac:dyDescent="0.2">
      <c r="A8846" s="15">
        <v>8000</v>
      </c>
      <c r="B8846" s="15">
        <v>0.1099</v>
      </c>
      <c r="C8846" s="15" t="s">
        <v>46</v>
      </c>
      <c r="D8846" s="15">
        <v>65000</v>
      </c>
      <c r="E8846" s="15">
        <v>36</v>
      </c>
      <c r="F8846" s="15">
        <v>7</v>
      </c>
      <c r="G8846" s="15">
        <v>0</v>
      </c>
    </row>
    <row r="8847" spans="1:7" x14ac:dyDescent="0.2">
      <c r="A8847" s="15">
        <v>24000</v>
      </c>
      <c r="B8847" s="15">
        <v>0.12989999999999999</v>
      </c>
      <c r="C8847" s="15" t="s">
        <v>46</v>
      </c>
      <c r="D8847" s="15">
        <v>54000</v>
      </c>
      <c r="E8847" s="15">
        <v>60</v>
      </c>
      <c r="F8847" s="15">
        <v>3</v>
      </c>
      <c r="G8847" s="15">
        <v>1</v>
      </c>
    </row>
    <row r="8848" spans="1:7" x14ac:dyDescent="0.2">
      <c r="A8848" s="15">
        <v>12000</v>
      </c>
      <c r="B8848" s="15">
        <v>6.0299999999999999E-2</v>
      </c>
      <c r="C8848" s="15" t="s">
        <v>46</v>
      </c>
      <c r="D8848" s="15">
        <v>145000</v>
      </c>
      <c r="E8848" s="15">
        <v>36</v>
      </c>
      <c r="F8848" s="15">
        <v>10</v>
      </c>
      <c r="G8848" s="15">
        <v>0</v>
      </c>
    </row>
    <row r="8849" spans="1:7" x14ac:dyDescent="0.2">
      <c r="A8849" s="15">
        <v>15000</v>
      </c>
      <c r="B8849" s="15">
        <v>6.0299999999999999E-2</v>
      </c>
      <c r="C8849" s="15" t="s">
        <v>46</v>
      </c>
      <c r="D8849" s="15">
        <v>102000</v>
      </c>
      <c r="E8849" s="15">
        <v>36</v>
      </c>
      <c r="F8849" s="15">
        <v>10</v>
      </c>
      <c r="G8849" s="15">
        <v>0</v>
      </c>
    </row>
    <row r="8850" spans="1:7" x14ac:dyDescent="0.2">
      <c r="A8850" s="15">
        <v>12500</v>
      </c>
      <c r="B8850" s="15">
        <v>0.1099</v>
      </c>
      <c r="C8850" s="15" t="s">
        <v>44</v>
      </c>
      <c r="D8850" s="15">
        <v>60000</v>
      </c>
      <c r="E8850" s="15">
        <v>36</v>
      </c>
      <c r="F8850" s="15">
        <v>1</v>
      </c>
      <c r="G8850" s="15">
        <v>0</v>
      </c>
    </row>
    <row r="8851" spans="1:7" x14ac:dyDescent="0.2">
      <c r="A8851" s="15">
        <v>7000</v>
      </c>
      <c r="B8851" s="15">
        <v>0.2215</v>
      </c>
      <c r="C8851" s="15" t="s">
        <v>46</v>
      </c>
      <c r="D8851" s="15">
        <v>65000</v>
      </c>
      <c r="E8851" s="15">
        <v>36</v>
      </c>
      <c r="F8851" s="15">
        <v>4</v>
      </c>
      <c r="G8851" s="15">
        <v>1</v>
      </c>
    </row>
    <row r="8852" spans="1:7" x14ac:dyDescent="0.2">
      <c r="A8852" s="15">
        <v>28000</v>
      </c>
      <c r="B8852" s="15">
        <v>0.1099</v>
      </c>
      <c r="C8852" s="15" t="s">
        <v>46</v>
      </c>
      <c r="D8852" s="15">
        <v>250000</v>
      </c>
      <c r="E8852" s="15">
        <v>36</v>
      </c>
      <c r="F8852" s="15">
        <v>9</v>
      </c>
      <c r="G8852" s="15">
        <v>0</v>
      </c>
    </row>
    <row r="8853" spans="1:7" x14ac:dyDescent="0.2">
      <c r="A8853" s="15">
        <v>25000</v>
      </c>
      <c r="B8853" s="15">
        <v>0.13350000000000001</v>
      </c>
      <c r="C8853" s="15" t="s">
        <v>44</v>
      </c>
      <c r="D8853" s="15">
        <v>70000</v>
      </c>
      <c r="E8853" s="15">
        <v>36</v>
      </c>
      <c r="F8853" s="15">
        <v>10</v>
      </c>
      <c r="G8853" s="15">
        <v>0</v>
      </c>
    </row>
    <row r="8854" spans="1:7" x14ac:dyDescent="0.2">
      <c r="A8854" s="15">
        <v>11000</v>
      </c>
      <c r="B8854" s="15">
        <v>9.1700000000000004E-2</v>
      </c>
      <c r="C8854" s="15" t="s">
        <v>44</v>
      </c>
      <c r="D8854" s="15">
        <v>36000</v>
      </c>
      <c r="E8854" s="15">
        <v>36</v>
      </c>
      <c r="F8854" s="15">
        <v>2</v>
      </c>
      <c r="G8854" s="15">
        <v>0</v>
      </c>
    </row>
    <row r="8855" spans="1:7" x14ac:dyDescent="0.2">
      <c r="A8855" s="15">
        <v>3600</v>
      </c>
      <c r="B8855" s="15">
        <v>0.1757</v>
      </c>
      <c r="C8855" s="15" t="s">
        <v>46</v>
      </c>
      <c r="D8855" s="15">
        <v>35000</v>
      </c>
      <c r="E8855" s="15">
        <v>36</v>
      </c>
      <c r="F8855" s="15">
        <v>1</v>
      </c>
      <c r="G8855" s="15">
        <v>0</v>
      </c>
    </row>
    <row r="8856" spans="1:7" x14ac:dyDescent="0.2">
      <c r="A8856" s="15">
        <v>2500</v>
      </c>
      <c r="B8856" s="15">
        <v>0.10150000000000001</v>
      </c>
      <c r="C8856" s="15" t="s">
        <v>45</v>
      </c>
      <c r="D8856" s="15">
        <v>45000</v>
      </c>
      <c r="E8856" s="15">
        <v>36</v>
      </c>
      <c r="F8856" s="15">
        <v>4</v>
      </c>
      <c r="G8856" s="15">
        <v>0</v>
      </c>
    </row>
    <row r="8857" spans="1:7" x14ac:dyDescent="0.2">
      <c r="A8857" s="15">
        <v>20000</v>
      </c>
      <c r="B8857" s="15">
        <v>0.1449</v>
      </c>
      <c r="C8857" s="15" t="s">
        <v>46</v>
      </c>
      <c r="D8857" s="15">
        <v>225000</v>
      </c>
      <c r="E8857" s="15">
        <v>60</v>
      </c>
      <c r="F8857" s="15">
        <v>5</v>
      </c>
      <c r="G8857" s="15">
        <v>0</v>
      </c>
    </row>
    <row r="8858" spans="1:7" x14ac:dyDescent="0.2">
      <c r="A8858" s="15">
        <v>10000</v>
      </c>
      <c r="B8858" s="15">
        <v>0.12989999999999999</v>
      </c>
      <c r="C8858" s="15" t="s">
        <v>44</v>
      </c>
      <c r="D8858" s="15">
        <v>63000</v>
      </c>
      <c r="E8858" s="15">
        <v>60</v>
      </c>
      <c r="F8858" s="15">
        <v>4</v>
      </c>
      <c r="G8858" s="15">
        <v>0</v>
      </c>
    </row>
    <row r="8859" spans="1:7" x14ac:dyDescent="0.2">
      <c r="A8859" s="15">
        <v>3850</v>
      </c>
      <c r="B8859" s="15">
        <v>0.10150000000000001</v>
      </c>
      <c r="C8859" s="15" t="s">
        <v>45</v>
      </c>
      <c r="D8859" s="15">
        <v>34000</v>
      </c>
      <c r="E8859" s="15">
        <v>36</v>
      </c>
      <c r="F8859" s="15">
        <v>2</v>
      </c>
      <c r="G8859" s="15">
        <v>0</v>
      </c>
    </row>
    <row r="8860" spans="1:7" x14ac:dyDescent="0.2">
      <c r="A8860" s="15">
        <v>7350</v>
      </c>
      <c r="B8860" s="15">
        <v>0.12989999999999999</v>
      </c>
      <c r="C8860" s="15" t="s">
        <v>44</v>
      </c>
      <c r="D8860" s="15">
        <v>45000</v>
      </c>
      <c r="E8860" s="15">
        <v>36</v>
      </c>
      <c r="F8860" s="15">
        <v>10</v>
      </c>
      <c r="G8860" s="15">
        <v>0</v>
      </c>
    </row>
    <row r="8861" spans="1:7" x14ac:dyDescent="0.2">
      <c r="A8861" s="15">
        <v>20000</v>
      </c>
      <c r="B8861" s="15">
        <v>0.10150000000000001</v>
      </c>
      <c r="C8861" s="15" t="s">
        <v>44</v>
      </c>
      <c r="D8861" s="16">
        <v>100000</v>
      </c>
      <c r="E8861" s="15">
        <v>36</v>
      </c>
      <c r="F8861" s="15">
        <v>1</v>
      </c>
      <c r="G8861" s="15">
        <v>0</v>
      </c>
    </row>
    <row r="8862" spans="1:7" x14ac:dyDescent="0.2">
      <c r="A8862" s="15">
        <v>17000</v>
      </c>
      <c r="B8862" s="15">
        <v>7.6899999999999996E-2</v>
      </c>
      <c r="C8862" s="15" t="s">
        <v>46</v>
      </c>
      <c r="D8862" s="15">
        <v>107000</v>
      </c>
      <c r="E8862" s="15">
        <v>36</v>
      </c>
      <c r="F8862" s="15">
        <v>0.5</v>
      </c>
      <c r="G8862" s="15">
        <v>0</v>
      </c>
    </row>
    <row r="8863" spans="1:7" x14ac:dyDescent="0.2">
      <c r="A8863" s="15">
        <v>10000</v>
      </c>
      <c r="B8863" s="15">
        <v>0.1099</v>
      </c>
      <c r="C8863" s="15" t="s">
        <v>46</v>
      </c>
      <c r="D8863" s="15">
        <v>137000</v>
      </c>
      <c r="E8863" s="15">
        <v>36</v>
      </c>
      <c r="F8863" s="15">
        <v>0.5</v>
      </c>
      <c r="G8863" s="15">
        <v>0</v>
      </c>
    </row>
    <row r="8864" spans="1:7" x14ac:dyDescent="0.2">
      <c r="A8864" s="15">
        <v>11300</v>
      </c>
      <c r="B8864" s="15">
        <v>0.23430000000000001</v>
      </c>
      <c r="C8864" s="15" t="s">
        <v>44</v>
      </c>
      <c r="D8864" s="15">
        <v>47000</v>
      </c>
      <c r="E8864" s="15">
        <v>60</v>
      </c>
      <c r="F8864" s="15">
        <v>10</v>
      </c>
      <c r="G8864" s="15">
        <v>0</v>
      </c>
    </row>
    <row r="8865" spans="1:7" x14ac:dyDescent="0.2">
      <c r="A8865" s="15">
        <v>10800</v>
      </c>
      <c r="B8865" s="15">
        <v>0.1449</v>
      </c>
      <c r="C8865" s="15" t="s">
        <v>46</v>
      </c>
      <c r="D8865" s="15">
        <v>73000</v>
      </c>
      <c r="E8865" s="15">
        <v>60</v>
      </c>
      <c r="F8865" s="15">
        <v>10</v>
      </c>
      <c r="G8865" s="15">
        <v>0</v>
      </c>
    </row>
    <row r="8866" spans="1:7" x14ac:dyDescent="0.2">
      <c r="A8866" s="15">
        <v>7075</v>
      </c>
      <c r="B8866" s="15">
        <v>0.1167</v>
      </c>
      <c r="C8866" s="15" t="s">
        <v>44</v>
      </c>
      <c r="D8866" s="15">
        <v>55000</v>
      </c>
      <c r="E8866" s="15">
        <v>36</v>
      </c>
      <c r="F8866" s="15">
        <v>10</v>
      </c>
      <c r="G8866" s="15">
        <v>0</v>
      </c>
    </row>
    <row r="8867" spans="1:7" x14ac:dyDescent="0.2">
      <c r="A8867" s="15">
        <v>12000</v>
      </c>
      <c r="B8867" s="15">
        <v>0.14990000000000001</v>
      </c>
      <c r="C8867" s="15" t="s">
        <v>44</v>
      </c>
      <c r="D8867" s="15">
        <v>58000</v>
      </c>
      <c r="E8867" s="15">
        <v>60</v>
      </c>
      <c r="F8867" s="15">
        <v>7</v>
      </c>
      <c r="G8867" s="15">
        <v>0</v>
      </c>
    </row>
    <row r="8868" spans="1:7" x14ac:dyDescent="0.2">
      <c r="A8868" s="15">
        <v>35000</v>
      </c>
      <c r="B8868" s="15">
        <v>0.25990000000000002</v>
      </c>
      <c r="C8868" s="15" t="s">
        <v>45</v>
      </c>
      <c r="D8868" s="15">
        <v>250000</v>
      </c>
      <c r="E8868" s="15">
        <v>60</v>
      </c>
      <c r="F8868" s="15">
        <v>5</v>
      </c>
      <c r="G8868" s="15">
        <v>1</v>
      </c>
    </row>
    <row r="8869" spans="1:7" x14ac:dyDescent="0.2">
      <c r="A8869" s="15">
        <v>13150</v>
      </c>
      <c r="B8869" s="15">
        <v>0.1249</v>
      </c>
      <c r="C8869" s="15" t="s">
        <v>46</v>
      </c>
      <c r="D8869" s="15">
        <v>68052</v>
      </c>
      <c r="E8869" s="15">
        <v>36</v>
      </c>
      <c r="F8869" s="15">
        <v>10</v>
      </c>
      <c r="G8869" s="15">
        <v>1</v>
      </c>
    </row>
    <row r="8870" spans="1:7" x14ac:dyDescent="0.2">
      <c r="A8870" s="15">
        <v>9800</v>
      </c>
      <c r="B8870" s="15">
        <v>0.10150000000000001</v>
      </c>
      <c r="C8870" s="15" t="s">
        <v>46</v>
      </c>
      <c r="D8870" s="15">
        <v>70000</v>
      </c>
      <c r="E8870" s="15">
        <v>36</v>
      </c>
      <c r="F8870" s="15">
        <v>10</v>
      </c>
      <c r="G8870" s="15">
        <v>0</v>
      </c>
    </row>
    <row r="8871" spans="1:7" x14ac:dyDescent="0.2">
      <c r="A8871" s="15">
        <v>34475</v>
      </c>
      <c r="B8871" s="15">
        <v>0.1699</v>
      </c>
      <c r="C8871" s="15" t="s">
        <v>46</v>
      </c>
      <c r="D8871" s="15">
        <v>75000</v>
      </c>
      <c r="E8871" s="15">
        <v>60</v>
      </c>
      <c r="F8871" s="15">
        <v>10</v>
      </c>
      <c r="G8871" s="15">
        <v>0</v>
      </c>
    </row>
    <row r="8872" spans="1:7" x14ac:dyDescent="0.2">
      <c r="A8872" s="15">
        <v>28975</v>
      </c>
      <c r="B8872" s="15">
        <v>0.16289999999999999</v>
      </c>
      <c r="C8872" s="15" t="s">
        <v>45</v>
      </c>
      <c r="D8872" s="15">
        <v>125000</v>
      </c>
      <c r="E8872" s="15">
        <v>60</v>
      </c>
      <c r="F8872" s="15">
        <v>0.5</v>
      </c>
      <c r="G8872" s="15">
        <v>0</v>
      </c>
    </row>
    <row r="8873" spans="1:7" x14ac:dyDescent="0.2">
      <c r="A8873" s="15">
        <v>25000</v>
      </c>
      <c r="B8873" s="15">
        <v>0.1449</v>
      </c>
      <c r="C8873" s="15" t="s">
        <v>46</v>
      </c>
      <c r="D8873" s="15">
        <v>80000</v>
      </c>
      <c r="E8873" s="15">
        <v>36</v>
      </c>
      <c r="F8873" s="15">
        <v>10</v>
      </c>
      <c r="G8873" s="15">
        <v>0</v>
      </c>
    </row>
    <row r="8874" spans="1:7" x14ac:dyDescent="0.2">
      <c r="A8874" s="15">
        <v>10000</v>
      </c>
      <c r="B8874" s="15">
        <v>6.0299999999999999E-2</v>
      </c>
      <c r="C8874" s="15" t="s">
        <v>46</v>
      </c>
      <c r="D8874" s="15">
        <v>124500</v>
      </c>
      <c r="E8874" s="15">
        <v>36</v>
      </c>
      <c r="F8874" s="15">
        <v>10</v>
      </c>
      <c r="G8874" s="15">
        <v>0</v>
      </c>
    </row>
    <row r="8875" spans="1:7" x14ac:dyDescent="0.2">
      <c r="A8875" s="15">
        <v>11000</v>
      </c>
      <c r="B8875" s="15">
        <v>0.1167</v>
      </c>
      <c r="C8875" s="15" t="s">
        <v>44</v>
      </c>
      <c r="D8875" s="15">
        <v>68400</v>
      </c>
      <c r="E8875" s="15">
        <v>36</v>
      </c>
      <c r="F8875" s="15">
        <v>2</v>
      </c>
      <c r="G8875" s="15">
        <v>0</v>
      </c>
    </row>
    <row r="8876" spans="1:7" x14ac:dyDescent="0.2">
      <c r="A8876" s="15">
        <v>35000</v>
      </c>
      <c r="B8876" s="15">
        <v>0.13980000000000001</v>
      </c>
      <c r="C8876" s="15" t="s">
        <v>46</v>
      </c>
      <c r="D8876" s="15">
        <v>126107.28</v>
      </c>
      <c r="E8876" s="15">
        <v>36</v>
      </c>
      <c r="F8876" s="15">
        <v>10</v>
      </c>
      <c r="G8876" s="15">
        <v>0</v>
      </c>
    </row>
    <row r="8877" spans="1:7" x14ac:dyDescent="0.2">
      <c r="A8877" s="15">
        <v>10500</v>
      </c>
      <c r="B8877" s="15">
        <v>0.14990000000000001</v>
      </c>
      <c r="C8877" s="15" t="s">
        <v>46</v>
      </c>
      <c r="D8877" s="15">
        <v>38000</v>
      </c>
      <c r="E8877" s="15">
        <v>60</v>
      </c>
      <c r="F8877" s="15">
        <v>4</v>
      </c>
      <c r="G8877" s="15">
        <v>0</v>
      </c>
    </row>
    <row r="8878" spans="1:7" x14ac:dyDescent="0.2">
      <c r="A8878" s="15">
        <v>12000</v>
      </c>
      <c r="B8878" s="15">
        <v>0.1099</v>
      </c>
      <c r="C8878" s="15" t="s">
        <v>44</v>
      </c>
      <c r="D8878" s="15">
        <v>70000</v>
      </c>
      <c r="E8878" s="15">
        <v>36</v>
      </c>
      <c r="F8878" s="15">
        <v>1</v>
      </c>
      <c r="G8878" s="15">
        <v>1</v>
      </c>
    </row>
    <row r="8879" spans="1:7" x14ac:dyDescent="0.2">
      <c r="A8879" s="15">
        <v>7200</v>
      </c>
      <c r="B8879" s="15">
        <v>0.1449</v>
      </c>
      <c r="C8879" s="15" t="s">
        <v>44</v>
      </c>
      <c r="D8879" s="15">
        <v>51200</v>
      </c>
      <c r="E8879" s="15">
        <v>36</v>
      </c>
      <c r="F8879" s="15">
        <v>5</v>
      </c>
      <c r="G8879" s="15">
        <v>1</v>
      </c>
    </row>
    <row r="8880" spans="1:7" x14ac:dyDescent="0.2">
      <c r="A8880" s="15">
        <v>10000</v>
      </c>
      <c r="B8880" s="15">
        <v>0.1699</v>
      </c>
      <c r="C8880" s="15" t="s">
        <v>44</v>
      </c>
      <c r="D8880" s="15">
        <v>37440</v>
      </c>
      <c r="E8880" s="15">
        <v>36</v>
      </c>
      <c r="F8880" s="15">
        <v>1</v>
      </c>
      <c r="G8880" s="15">
        <v>0</v>
      </c>
    </row>
    <row r="8881" spans="1:7" x14ac:dyDescent="0.2">
      <c r="A8881" s="15">
        <v>16000</v>
      </c>
      <c r="B8881" s="15">
        <v>0.1449</v>
      </c>
      <c r="C8881" s="15" t="s">
        <v>44</v>
      </c>
      <c r="D8881" s="15">
        <v>40000</v>
      </c>
      <c r="E8881" s="15">
        <v>60</v>
      </c>
      <c r="F8881" s="15">
        <v>4</v>
      </c>
      <c r="G8881" s="15">
        <v>1</v>
      </c>
    </row>
    <row r="8882" spans="1:7" x14ac:dyDescent="0.2">
      <c r="A8882" s="15">
        <v>3000</v>
      </c>
      <c r="B8882" s="15">
        <v>0.1099</v>
      </c>
      <c r="C8882" s="15" t="s">
        <v>44</v>
      </c>
      <c r="D8882" s="15">
        <v>53300</v>
      </c>
      <c r="E8882" s="15">
        <v>36</v>
      </c>
      <c r="F8882" s="15">
        <v>9</v>
      </c>
      <c r="G8882" s="15">
        <v>0</v>
      </c>
    </row>
    <row r="8883" spans="1:7" x14ac:dyDescent="0.2">
      <c r="A8883" s="15">
        <v>30025</v>
      </c>
      <c r="B8883" s="15">
        <v>0.1699</v>
      </c>
      <c r="C8883" s="15" t="s">
        <v>46</v>
      </c>
      <c r="D8883" s="15">
        <v>91000</v>
      </c>
      <c r="E8883" s="15">
        <v>36</v>
      </c>
      <c r="F8883" s="15">
        <v>10</v>
      </c>
      <c r="G8883" s="15">
        <v>0</v>
      </c>
    </row>
    <row r="8884" spans="1:7" x14ac:dyDescent="0.2">
      <c r="A8884" s="15">
        <v>16475</v>
      </c>
      <c r="B8884" s="15">
        <v>0.14990000000000001</v>
      </c>
      <c r="C8884" s="15" t="s">
        <v>46</v>
      </c>
      <c r="D8884" s="15">
        <v>93000</v>
      </c>
      <c r="E8884" s="15">
        <v>60</v>
      </c>
      <c r="F8884" s="15">
        <v>10</v>
      </c>
      <c r="G8884" s="15">
        <v>0</v>
      </c>
    </row>
    <row r="8885" spans="1:7" x14ac:dyDescent="0.2">
      <c r="A8885" s="15">
        <v>20000</v>
      </c>
      <c r="B8885" s="15">
        <v>0.1099</v>
      </c>
      <c r="C8885" s="15" t="s">
        <v>44</v>
      </c>
      <c r="D8885" s="16">
        <v>100000</v>
      </c>
      <c r="E8885" s="15">
        <v>36</v>
      </c>
      <c r="F8885" s="15">
        <v>1</v>
      </c>
      <c r="G8885" s="15">
        <v>0</v>
      </c>
    </row>
    <row r="8886" spans="1:7" x14ac:dyDescent="0.2">
      <c r="A8886" s="15">
        <v>20000</v>
      </c>
      <c r="B8886" s="15">
        <v>7.6899999999999996E-2</v>
      </c>
      <c r="C8886" s="15" t="s">
        <v>44</v>
      </c>
      <c r="D8886" s="15">
        <v>54000</v>
      </c>
      <c r="E8886" s="15">
        <v>36</v>
      </c>
      <c r="F8886" s="15">
        <v>5</v>
      </c>
      <c r="G8886" s="15">
        <v>1</v>
      </c>
    </row>
    <row r="8887" spans="1:7" x14ac:dyDescent="0.2">
      <c r="A8887" s="15">
        <v>18000</v>
      </c>
      <c r="B8887" s="15">
        <v>0.1099</v>
      </c>
      <c r="C8887" s="15" t="s">
        <v>44</v>
      </c>
      <c r="D8887" s="15">
        <v>125000</v>
      </c>
      <c r="E8887" s="15">
        <v>36</v>
      </c>
      <c r="F8887" s="15">
        <v>8</v>
      </c>
      <c r="G8887" s="15">
        <v>0</v>
      </c>
    </row>
    <row r="8888" spans="1:7" x14ac:dyDescent="0.2">
      <c r="A8888" s="15">
        <v>12500</v>
      </c>
      <c r="B8888" s="15">
        <v>0.24990000000000001</v>
      </c>
      <c r="C8888" s="15" t="s">
        <v>44</v>
      </c>
      <c r="D8888" s="15">
        <v>35000</v>
      </c>
      <c r="E8888" s="15">
        <v>60</v>
      </c>
      <c r="F8888" s="15">
        <v>10</v>
      </c>
      <c r="G8888" s="15">
        <v>0</v>
      </c>
    </row>
    <row r="8889" spans="1:7" x14ac:dyDescent="0.2">
      <c r="A8889" s="15">
        <v>7500</v>
      </c>
      <c r="B8889" s="15">
        <v>8.3900000000000002E-2</v>
      </c>
      <c r="C8889" s="15" t="s">
        <v>44</v>
      </c>
      <c r="D8889" s="15">
        <v>96000</v>
      </c>
      <c r="E8889" s="15">
        <v>36</v>
      </c>
      <c r="F8889" s="15">
        <v>7</v>
      </c>
      <c r="G8889" s="15">
        <v>0</v>
      </c>
    </row>
    <row r="8890" spans="1:7" x14ac:dyDescent="0.2">
      <c r="A8890" s="15">
        <v>18000</v>
      </c>
      <c r="B8890" s="15">
        <v>0.1099</v>
      </c>
      <c r="C8890" s="15" t="s">
        <v>46</v>
      </c>
      <c r="D8890" s="16">
        <v>100000</v>
      </c>
      <c r="E8890" s="15">
        <v>36</v>
      </c>
      <c r="F8890" s="15">
        <v>4</v>
      </c>
      <c r="G8890" s="15">
        <v>0</v>
      </c>
    </row>
    <row r="8891" spans="1:7" x14ac:dyDescent="0.2">
      <c r="A8891" s="15">
        <v>9000</v>
      </c>
      <c r="B8891" s="15">
        <v>0.1099</v>
      </c>
      <c r="C8891" s="15" t="s">
        <v>44</v>
      </c>
      <c r="D8891" s="15">
        <v>30000</v>
      </c>
      <c r="E8891" s="15">
        <v>36</v>
      </c>
      <c r="F8891" s="15">
        <v>2</v>
      </c>
      <c r="G8891" s="15">
        <v>0</v>
      </c>
    </row>
    <row r="8892" spans="1:7" x14ac:dyDescent="0.2">
      <c r="A8892" s="15">
        <v>33000</v>
      </c>
      <c r="B8892" s="15">
        <v>0.1449</v>
      </c>
      <c r="C8892" s="15" t="s">
        <v>46</v>
      </c>
      <c r="D8892" s="15">
        <v>115000</v>
      </c>
      <c r="E8892" s="15">
        <v>36</v>
      </c>
      <c r="F8892" s="15">
        <v>10</v>
      </c>
      <c r="G8892" s="15">
        <v>0</v>
      </c>
    </row>
    <row r="8893" spans="1:7" x14ac:dyDescent="0.2">
      <c r="A8893" s="15">
        <v>12000</v>
      </c>
      <c r="B8893" s="15">
        <v>0.13350000000000001</v>
      </c>
      <c r="C8893" s="15" t="s">
        <v>44</v>
      </c>
      <c r="D8893" s="15">
        <v>55000</v>
      </c>
      <c r="E8893" s="15">
        <v>36</v>
      </c>
      <c r="F8893" s="15">
        <v>10</v>
      </c>
      <c r="G8893" s="15">
        <v>0</v>
      </c>
    </row>
    <row r="8894" spans="1:7" x14ac:dyDescent="0.2">
      <c r="A8894" s="15">
        <v>24000</v>
      </c>
      <c r="B8894" s="15">
        <v>0.2099</v>
      </c>
      <c r="C8894" s="15" t="s">
        <v>44</v>
      </c>
      <c r="D8894" s="15">
        <v>68000</v>
      </c>
      <c r="E8894" s="15">
        <v>60</v>
      </c>
      <c r="F8894" s="15">
        <v>5</v>
      </c>
      <c r="G8894" s="15">
        <v>0</v>
      </c>
    </row>
    <row r="8895" spans="1:7" x14ac:dyDescent="0.2">
      <c r="A8895" s="15">
        <v>13800</v>
      </c>
      <c r="B8895" s="15">
        <v>0.13350000000000001</v>
      </c>
      <c r="C8895" s="15" t="s">
        <v>44</v>
      </c>
      <c r="D8895" s="15">
        <v>75000</v>
      </c>
      <c r="E8895" s="15">
        <v>36</v>
      </c>
      <c r="F8895" s="15">
        <v>10</v>
      </c>
      <c r="G8895" s="15">
        <v>0</v>
      </c>
    </row>
    <row r="8896" spans="1:7" x14ac:dyDescent="0.2">
      <c r="A8896" s="15">
        <v>30000</v>
      </c>
      <c r="B8896" s="15">
        <v>0.24990000000000001</v>
      </c>
      <c r="C8896" s="15" t="s">
        <v>46</v>
      </c>
      <c r="D8896" s="15">
        <v>105694</v>
      </c>
      <c r="E8896" s="15">
        <v>60</v>
      </c>
      <c r="F8896" s="15">
        <v>2</v>
      </c>
      <c r="G8896" s="15">
        <v>0</v>
      </c>
    </row>
    <row r="8897" spans="1:7" x14ac:dyDescent="0.2">
      <c r="A8897" s="15">
        <v>15000</v>
      </c>
      <c r="B8897" s="15">
        <v>0.1449</v>
      </c>
      <c r="C8897" s="15" t="s">
        <v>44</v>
      </c>
      <c r="D8897" s="15">
        <v>85000</v>
      </c>
      <c r="E8897" s="15">
        <v>36</v>
      </c>
      <c r="F8897" s="15">
        <v>10</v>
      </c>
      <c r="G8897" s="15">
        <v>0</v>
      </c>
    </row>
    <row r="8898" spans="1:7" x14ac:dyDescent="0.2">
      <c r="A8898" s="15">
        <v>3000</v>
      </c>
      <c r="B8898" s="15">
        <v>0.13350000000000001</v>
      </c>
      <c r="C8898" s="15" t="s">
        <v>44</v>
      </c>
      <c r="D8898" s="15">
        <v>40000</v>
      </c>
      <c r="E8898" s="15">
        <v>36</v>
      </c>
      <c r="F8898" s="15">
        <v>4</v>
      </c>
      <c r="G8898" s="15">
        <v>0</v>
      </c>
    </row>
    <row r="8899" spans="1:7" x14ac:dyDescent="0.2">
      <c r="A8899" s="15">
        <v>12000</v>
      </c>
      <c r="B8899" s="15">
        <v>0.1249</v>
      </c>
      <c r="C8899" s="15" t="s">
        <v>46</v>
      </c>
      <c r="D8899" s="15">
        <v>54437.64</v>
      </c>
      <c r="E8899" s="15">
        <v>36</v>
      </c>
      <c r="F8899" s="15">
        <v>1</v>
      </c>
      <c r="G8899" s="15">
        <v>0</v>
      </c>
    </row>
    <row r="8900" spans="1:7" x14ac:dyDescent="0.2">
      <c r="A8900" s="15">
        <v>6475</v>
      </c>
      <c r="B8900" s="15">
        <v>0.16289999999999999</v>
      </c>
      <c r="C8900" s="15" t="s">
        <v>46</v>
      </c>
      <c r="D8900" s="15">
        <v>38000</v>
      </c>
      <c r="E8900" s="15">
        <v>36</v>
      </c>
      <c r="F8900" s="15">
        <v>1</v>
      </c>
      <c r="G8900" s="15">
        <v>0</v>
      </c>
    </row>
    <row r="8901" spans="1:7" x14ac:dyDescent="0.2">
      <c r="A8901" s="15">
        <v>30000</v>
      </c>
      <c r="B8901" s="15">
        <v>0.245</v>
      </c>
      <c r="C8901" s="15" t="s">
        <v>46</v>
      </c>
      <c r="D8901" s="15">
        <v>160000</v>
      </c>
      <c r="E8901" s="15">
        <v>60</v>
      </c>
      <c r="F8901" s="15">
        <v>6</v>
      </c>
      <c r="G8901" s="15">
        <v>1</v>
      </c>
    </row>
    <row r="8902" spans="1:7" x14ac:dyDescent="0.2">
      <c r="A8902" s="15">
        <v>35000</v>
      </c>
      <c r="B8902" s="15">
        <v>0.1699</v>
      </c>
      <c r="C8902" s="15" t="s">
        <v>46</v>
      </c>
      <c r="D8902" s="15">
        <v>97000</v>
      </c>
      <c r="E8902" s="15">
        <v>60</v>
      </c>
      <c r="F8902" s="15">
        <v>0.5</v>
      </c>
      <c r="G8902" s="15">
        <v>0</v>
      </c>
    </row>
    <row r="8903" spans="1:7" x14ac:dyDescent="0.2">
      <c r="A8903" s="15">
        <v>7200</v>
      </c>
      <c r="B8903" s="15">
        <v>0.10150000000000001</v>
      </c>
      <c r="C8903" s="15" t="s">
        <v>44</v>
      </c>
      <c r="D8903" s="15">
        <v>38000</v>
      </c>
      <c r="E8903" s="15">
        <v>36</v>
      </c>
      <c r="F8903" s="15">
        <v>10</v>
      </c>
      <c r="G8903" s="15">
        <v>0</v>
      </c>
    </row>
    <row r="8904" spans="1:7" x14ac:dyDescent="0.2">
      <c r="A8904" s="15">
        <v>15000</v>
      </c>
      <c r="B8904" s="15">
        <v>6.0299999999999999E-2</v>
      </c>
      <c r="C8904" s="15" t="s">
        <v>46</v>
      </c>
      <c r="D8904" s="15">
        <v>48000</v>
      </c>
      <c r="E8904" s="15">
        <v>36</v>
      </c>
      <c r="F8904" s="15">
        <v>9</v>
      </c>
      <c r="G8904" s="15">
        <v>0</v>
      </c>
    </row>
    <row r="8905" spans="1:7" x14ac:dyDescent="0.2">
      <c r="A8905" s="15">
        <v>30000</v>
      </c>
      <c r="B8905" s="15">
        <v>0.13980000000000001</v>
      </c>
      <c r="C8905" s="15" t="s">
        <v>46</v>
      </c>
      <c r="D8905" s="15">
        <v>80000</v>
      </c>
      <c r="E8905" s="15">
        <v>36</v>
      </c>
      <c r="F8905" s="15">
        <v>10</v>
      </c>
      <c r="G8905" s="15">
        <v>0</v>
      </c>
    </row>
    <row r="8906" spans="1:7" x14ac:dyDescent="0.2">
      <c r="A8906" s="15">
        <v>11200</v>
      </c>
      <c r="B8906" s="15">
        <v>0.1449</v>
      </c>
      <c r="C8906" s="15" t="s">
        <v>46</v>
      </c>
      <c r="D8906" s="15">
        <v>75000</v>
      </c>
      <c r="E8906" s="15">
        <v>60</v>
      </c>
      <c r="F8906" s="15">
        <v>9</v>
      </c>
      <c r="G8906" s="15">
        <v>0</v>
      </c>
    </row>
    <row r="8907" spans="1:7" x14ac:dyDescent="0.2">
      <c r="A8907" s="15">
        <v>9450</v>
      </c>
      <c r="B8907" s="15">
        <v>0.18240000000000001</v>
      </c>
      <c r="C8907" s="15" t="s">
        <v>44</v>
      </c>
      <c r="D8907" s="15">
        <v>28000</v>
      </c>
      <c r="E8907" s="15">
        <v>36</v>
      </c>
      <c r="F8907" s="15">
        <v>3</v>
      </c>
      <c r="G8907" s="15">
        <v>0</v>
      </c>
    </row>
    <row r="8908" spans="1:7" x14ac:dyDescent="0.2">
      <c r="A8908" s="15">
        <v>1000</v>
      </c>
      <c r="B8908" s="15">
        <v>0.1167</v>
      </c>
      <c r="C8908" s="15" t="s">
        <v>45</v>
      </c>
      <c r="D8908" s="15">
        <v>45000</v>
      </c>
      <c r="E8908" s="15">
        <v>36</v>
      </c>
      <c r="F8908" s="15">
        <v>1</v>
      </c>
      <c r="G8908" s="15">
        <v>0</v>
      </c>
    </row>
    <row r="8909" spans="1:7" x14ac:dyDescent="0.2">
      <c r="A8909" s="15">
        <v>3000</v>
      </c>
      <c r="B8909" s="15">
        <v>0.10150000000000001</v>
      </c>
      <c r="C8909" s="15" t="s">
        <v>44</v>
      </c>
      <c r="D8909" s="15">
        <v>45000</v>
      </c>
      <c r="E8909" s="15">
        <v>36</v>
      </c>
      <c r="F8909" s="15">
        <v>2</v>
      </c>
      <c r="G8909" s="15">
        <v>0</v>
      </c>
    </row>
    <row r="8910" spans="1:7" x14ac:dyDescent="0.2">
      <c r="A8910" s="15">
        <v>5000</v>
      </c>
      <c r="B8910" s="15">
        <v>0.12989999999999999</v>
      </c>
      <c r="C8910" s="15" t="s">
        <v>46</v>
      </c>
      <c r="D8910" s="15">
        <v>45000</v>
      </c>
      <c r="E8910" s="15">
        <v>36</v>
      </c>
      <c r="F8910" s="15">
        <v>1</v>
      </c>
      <c r="G8910" s="15">
        <v>0</v>
      </c>
    </row>
    <row r="8911" spans="1:7" x14ac:dyDescent="0.2">
      <c r="A8911" s="15">
        <v>14300</v>
      </c>
      <c r="B8911" s="15">
        <v>0.19520000000000001</v>
      </c>
      <c r="C8911" s="15" t="s">
        <v>45</v>
      </c>
      <c r="D8911" s="15">
        <v>35802</v>
      </c>
      <c r="E8911" s="15">
        <v>60</v>
      </c>
      <c r="F8911" s="15">
        <v>10</v>
      </c>
      <c r="G8911" s="15">
        <v>0</v>
      </c>
    </row>
    <row r="8912" spans="1:7" x14ac:dyDescent="0.2">
      <c r="A8912" s="15">
        <v>21175</v>
      </c>
      <c r="B8912" s="15">
        <v>0.1699</v>
      </c>
      <c r="C8912" s="15" t="s">
        <v>44</v>
      </c>
      <c r="D8912" s="15">
        <v>53000</v>
      </c>
      <c r="E8912" s="15">
        <v>36</v>
      </c>
      <c r="F8912" s="15">
        <v>2</v>
      </c>
      <c r="G8912" s="15">
        <v>0</v>
      </c>
    </row>
    <row r="8913" spans="1:7" x14ac:dyDescent="0.2">
      <c r="A8913" s="15">
        <v>10375</v>
      </c>
      <c r="B8913" s="15">
        <v>0.245</v>
      </c>
      <c r="C8913" s="15" t="s">
        <v>44</v>
      </c>
      <c r="D8913" s="15">
        <v>40000</v>
      </c>
      <c r="E8913" s="15">
        <v>60</v>
      </c>
      <c r="F8913" s="15">
        <v>10</v>
      </c>
      <c r="G8913" s="15">
        <v>0</v>
      </c>
    </row>
    <row r="8914" spans="1:7" x14ac:dyDescent="0.2">
      <c r="A8914" s="15">
        <v>8000</v>
      </c>
      <c r="B8914" s="15">
        <v>0.13350000000000001</v>
      </c>
      <c r="C8914" s="15" t="s">
        <v>46</v>
      </c>
      <c r="D8914" s="15">
        <v>52000</v>
      </c>
      <c r="E8914" s="15">
        <v>36</v>
      </c>
      <c r="F8914" s="15">
        <v>10</v>
      </c>
      <c r="G8914" s="15">
        <v>0</v>
      </c>
    </row>
    <row r="8915" spans="1:7" x14ac:dyDescent="0.2">
      <c r="A8915" s="15">
        <v>7200</v>
      </c>
      <c r="B8915" s="15">
        <v>0.1449</v>
      </c>
      <c r="C8915" s="15" t="s">
        <v>46</v>
      </c>
      <c r="D8915" s="15">
        <v>37000</v>
      </c>
      <c r="E8915" s="15">
        <v>36</v>
      </c>
      <c r="F8915" s="15">
        <v>6</v>
      </c>
      <c r="G8915" s="15">
        <v>0</v>
      </c>
    </row>
    <row r="8916" spans="1:7" x14ac:dyDescent="0.2">
      <c r="A8916" s="15">
        <v>12800</v>
      </c>
      <c r="B8916" s="15">
        <v>0.16289999999999999</v>
      </c>
      <c r="C8916" s="15" t="s">
        <v>46</v>
      </c>
      <c r="D8916" s="15">
        <v>50211.199999999997</v>
      </c>
      <c r="E8916" s="15">
        <v>60</v>
      </c>
      <c r="F8916" s="15">
        <v>7</v>
      </c>
      <c r="G8916" s="15">
        <v>0</v>
      </c>
    </row>
    <row r="8917" spans="1:7" x14ac:dyDescent="0.2">
      <c r="A8917" s="15">
        <v>8000</v>
      </c>
      <c r="B8917" s="15">
        <v>0.1167</v>
      </c>
      <c r="C8917" s="15" t="s">
        <v>45</v>
      </c>
      <c r="D8917" s="15">
        <v>60000</v>
      </c>
      <c r="E8917" s="15">
        <v>36</v>
      </c>
      <c r="F8917" s="15">
        <v>10</v>
      </c>
      <c r="G8917" s="15">
        <v>1</v>
      </c>
    </row>
    <row r="8918" spans="1:7" x14ac:dyDescent="0.2">
      <c r="A8918" s="15">
        <v>5125</v>
      </c>
      <c r="B8918" s="15">
        <v>0.13980000000000001</v>
      </c>
      <c r="C8918" s="15" t="s">
        <v>46</v>
      </c>
      <c r="D8918" s="15">
        <v>45000</v>
      </c>
      <c r="E8918" s="15">
        <v>36</v>
      </c>
      <c r="F8918" s="15">
        <v>0.5</v>
      </c>
      <c r="G8918" s="15">
        <v>0</v>
      </c>
    </row>
    <row r="8919" spans="1:7" x14ac:dyDescent="0.2">
      <c r="A8919" s="15">
        <v>16000</v>
      </c>
      <c r="B8919" s="15">
        <v>0.13350000000000001</v>
      </c>
      <c r="C8919" s="15" t="s">
        <v>46</v>
      </c>
      <c r="D8919" s="16">
        <v>100000</v>
      </c>
      <c r="E8919" s="15">
        <v>60</v>
      </c>
      <c r="F8919" s="15">
        <v>8</v>
      </c>
      <c r="G8919" s="15">
        <v>0</v>
      </c>
    </row>
    <row r="8920" spans="1:7" x14ac:dyDescent="0.2">
      <c r="A8920" s="15">
        <v>2000</v>
      </c>
      <c r="B8920" s="15">
        <v>0.12989999999999999</v>
      </c>
      <c r="C8920" s="15" t="s">
        <v>44</v>
      </c>
      <c r="D8920" s="15">
        <v>42000</v>
      </c>
      <c r="E8920" s="15">
        <v>36</v>
      </c>
      <c r="F8920" s="15">
        <v>4</v>
      </c>
      <c r="G8920" s="15">
        <v>0</v>
      </c>
    </row>
    <row r="8921" spans="1:7" x14ac:dyDescent="0.2">
      <c r="A8921" s="15">
        <v>25000</v>
      </c>
      <c r="B8921" s="15">
        <v>0.23430000000000001</v>
      </c>
      <c r="C8921" s="15" t="s">
        <v>46</v>
      </c>
      <c r="D8921" s="15">
        <v>95000</v>
      </c>
      <c r="E8921" s="15">
        <v>60</v>
      </c>
      <c r="F8921" s="15">
        <v>1</v>
      </c>
      <c r="G8921" s="15">
        <v>0</v>
      </c>
    </row>
    <row r="8922" spans="1:7" x14ac:dyDescent="0.2">
      <c r="A8922" s="15">
        <v>18000</v>
      </c>
      <c r="B8922" s="15">
        <v>0.10150000000000001</v>
      </c>
      <c r="C8922" s="15" t="s">
        <v>44</v>
      </c>
      <c r="D8922" s="15">
        <v>80000</v>
      </c>
      <c r="E8922" s="15">
        <v>36</v>
      </c>
      <c r="F8922" s="15">
        <v>0.5</v>
      </c>
      <c r="G8922" s="15">
        <v>0</v>
      </c>
    </row>
    <row r="8923" spans="1:7" x14ac:dyDescent="0.2">
      <c r="A8923" s="15">
        <v>4000</v>
      </c>
      <c r="B8923" s="15">
        <v>0.14990000000000001</v>
      </c>
      <c r="C8923" s="15" t="s">
        <v>46</v>
      </c>
      <c r="D8923" s="15">
        <v>105000</v>
      </c>
      <c r="E8923" s="15">
        <v>36</v>
      </c>
      <c r="F8923" s="15">
        <v>6</v>
      </c>
      <c r="G8923" s="15">
        <v>0</v>
      </c>
    </row>
    <row r="8924" spans="1:7" x14ac:dyDescent="0.2">
      <c r="A8924" s="15">
        <v>11500</v>
      </c>
      <c r="B8924" s="15">
        <v>0.1167</v>
      </c>
      <c r="C8924" s="15" t="s">
        <v>46</v>
      </c>
      <c r="D8924" s="15">
        <v>60000</v>
      </c>
      <c r="E8924" s="15">
        <v>36</v>
      </c>
      <c r="F8924" s="15">
        <v>10</v>
      </c>
      <c r="G8924" s="15">
        <v>0</v>
      </c>
    </row>
    <row r="8925" spans="1:7" x14ac:dyDescent="0.2">
      <c r="A8925" s="15">
        <v>11200</v>
      </c>
      <c r="B8925" s="15">
        <v>0.14990000000000001</v>
      </c>
      <c r="C8925" s="15" t="s">
        <v>46</v>
      </c>
      <c r="D8925" s="15">
        <v>34352</v>
      </c>
      <c r="E8925" s="15">
        <v>36</v>
      </c>
      <c r="F8925" s="15">
        <v>7</v>
      </c>
      <c r="G8925" s="15">
        <v>0</v>
      </c>
    </row>
    <row r="8926" spans="1:7" x14ac:dyDescent="0.2">
      <c r="A8926" s="15">
        <v>19850</v>
      </c>
      <c r="B8926" s="15">
        <v>0.1099</v>
      </c>
      <c r="C8926" s="15" t="s">
        <v>46</v>
      </c>
      <c r="D8926" s="15">
        <v>53000</v>
      </c>
      <c r="E8926" s="15">
        <v>36</v>
      </c>
      <c r="F8926" s="15">
        <v>1</v>
      </c>
      <c r="G8926" s="15">
        <v>0</v>
      </c>
    </row>
    <row r="8927" spans="1:7" x14ac:dyDescent="0.2">
      <c r="A8927" s="15">
        <v>6000</v>
      </c>
      <c r="B8927" s="15">
        <v>0.1249</v>
      </c>
      <c r="C8927" s="15" t="s">
        <v>46</v>
      </c>
      <c r="D8927" s="15">
        <v>40000</v>
      </c>
      <c r="E8927" s="15">
        <v>36</v>
      </c>
      <c r="F8927" s="15">
        <v>1</v>
      </c>
      <c r="G8927" s="15">
        <v>0</v>
      </c>
    </row>
    <row r="8928" spans="1:7" x14ac:dyDescent="0.2">
      <c r="A8928" s="15">
        <v>18375</v>
      </c>
      <c r="B8928" s="15">
        <v>0.1699</v>
      </c>
      <c r="C8928" s="15" t="s">
        <v>46</v>
      </c>
      <c r="D8928" s="15">
        <v>94475</v>
      </c>
      <c r="E8928" s="15">
        <v>60</v>
      </c>
      <c r="F8928" s="15">
        <v>10</v>
      </c>
      <c r="G8928" s="15">
        <v>0</v>
      </c>
    </row>
    <row r="8929" spans="1:7" x14ac:dyDescent="0.2">
      <c r="A8929" s="15">
        <v>12000</v>
      </c>
      <c r="B8929" s="15">
        <v>0.14990000000000001</v>
      </c>
      <c r="C8929" s="15" t="s">
        <v>44</v>
      </c>
      <c r="D8929" s="15">
        <v>60000</v>
      </c>
      <c r="E8929" s="15">
        <v>60</v>
      </c>
      <c r="F8929" s="15">
        <v>4</v>
      </c>
      <c r="G8929" s="15">
        <v>0</v>
      </c>
    </row>
    <row r="8930" spans="1:7" x14ac:dyDescent="0.2">
      <c r="A8930" s="15">
        <v>20050</v>
      </c>
      <c r="B8930" s="15">
        <v>0.18240000000000001</v>
      </c>
      <c r="C8930" s="15" t="s">
        <v>46</v>
      </c>
      <c r="D8930" s="15">
        <v>78000</v>
      </c>
      <c r="E8930" s="15">
        <v>36</v>
      </c>
      <c r="F8930" s="15">
        <v>10</v>
      </c>
      <c r="G8930" s="15">
        <v>0</v>
      </c>
    </row>
    <row r="8931" spans="1:7" x14ac:dyDescent="0.2">
      <c r="A8931" s="15">
        <v>6000</v>
      </c>
      <c r="B8931" s="15">
        <v>0.14990000000000001</v>
      </c>
      <c r="C8931" s="15" t="s">
        <v>44</v>
      </c>
      <c r="D8931" s="15">
        <v>30360</v>
      </c>
      <c r="E8931" s="15">
        <v>36</v>
      </c>
      <c r="F8931" s="15">
        <v>4</v>
      </c>
      <c r="G8931" s="15">
        <v>0</v>
      </c>
    </row>
    <row r="8932" spans="1:7" x14ac:dyDescent="0.2">
      <c r="A8932" s="15">
        <v>24000</v>
      </c>
      <c r="B8932" s="15">
        <v>6.4899999999999999E-2</v>
      </c>
      <c r="C8932" s="15" t="s">
        <v>44</v>
      </c>
      <c r="D8932" s="15">
        <v>82000</v>
      </c>
      <c r="E8932" s="15">
        <v>36</v>
      </c>
      <c r="F8932" s="15">
        <v>1</v>
      </c>
      <c r="G8932" s="15">
        <v>0</v>
      </c>
    </row>
    <row r="8933" spans="1:7" x14ac:dyDescent="0.2">
      <c r="A8933" s="15">
        <v>6000</v>
      </c>
      <c r="B8933" s="15">
        <v>0.1449</v>
      </c>
      <c r="C8933" s="15" t="s">
        <v>44</v>
      </c>
      <c r="D8933" s="15">
        <v>61000</v>
      </c>
      <c r="E8933" s="15">
        <v>36</v>
      </c>
      <c r="F8933" s="15">
        <v>5</v>
      </c>
      <c r="G8933" s="15">
        <v>0</v>
      </c>
    </row>
    <row r="8934" spans="1:7" x14ac:dyDescent="0.2">
      <c r="A8934" s="15">
        <v>5000</v>
      </c>
      <c r="B8934" s="15">
        <v>0.1099</v>
      </c>
      <c r="C8934" s="15" t="s">
        <v>44</v>
      </c>
      <c r="D8934" s="15">
        <v>45000</v>
      </c>
      <c r="E8934" s="15">
        <v>36</v>
      </c>
      <c r="F8934" s="15">
        <v>3</v>
      </c>
      <c r="G8934" s="15">
        <v>0</v>
      </c>
    </row>
    <row r="8935" spans="1:7" x14ac:dyDescent="0.2">
      <c r="A8935" s="15">
        <v>17000</v>
      </c>
      <c r="B8935" s="15">
        <v>0.12989999999999999</v>
      </c>
      <c r="C8935" s="15" t="s">
        <v>46</v>
      </c>
      <c r="D8935" s="15">
        <v>96500</v>
      </c>
      <c r="E8935" s="15">
        <v>60</v>
      </c>
      <c r="F8935" s="15">
        <v>8</v>
      </c>
      <c r="G8935" s="15">
        <v>0</v>
      </c>
    </row>
    <row r="8936" spans="1:7" x14ac:dyDescent="0.2">
      <c r="A8936" s="15">
        <v>10000</v>
      </c>
      <c r="B8936" s="15">
        <v>0.1099</v>
      </c>
      <c r="C8936" s="15" t="s">
        <v>46</v>
      </c>
      <c r="D8936" s="15">
        <v>50000</v>
      </c>
      <c r="E8936" s="15">
        <v>36</v>
      </c>
      <c r="F8936" s="15">
        <v>10</v>
      </c>
      <c r="G8936" s="15">
        <v>0</v>
      </c>
    </row>
    <row r="8937" spans="1:7" x14ac:dyDescent="0.2">
      <c r="A8937" s="15">
        <v>7000</v>
      </c>
      <c r="B8937" s="15">
        <v>0.18990000000000001</v>
      </c>
      <c r="C8937" s="15" t="s">
        <v>44</v>
      </c>
      <c r="D8937" s="15">
        <v>50000</v>
      </c>
      <c r="E8937" s="15">
        <v>36</v>
      </c>
      <c r="F8937" s="15">
        <v>8</v>
      </c>
      <c r="G8937" s="15">
        <v>1</v>
      </c>
    </row>
    <row r="8938" spans="1:7" x14ac:dyDescent="0.2">
      <c r="A8938" s="15">
        <v>8000</v>
      </c>
      <c r="B8938" s="15">
        <v>0.13980000000000001</v>
      </c>
      <c r="C8938" s="15" t="s">
        <v>44</v>
      </c>
      <c r="D8938" s="15">
        <v>60000</v>
      </c>
      <c r="E8938" s="15">
        <v>36</v>
      </c>
      <c r="F8938" s="15">
        <v>6</v>
      </c>
      <c r="G8938" s="15">
        <v>0</v>
      </c>
    </row>
    <row r="8939" spans="1:7" x14ac:dyDescent="0.2">
      <c r="A8939" s="15">
        <v>1500</v>
      </c>
      <c r="B8939" s="15">
        <v>0.18240000000000001</v>
      </c>
      <c r="C8939" s="15" t="s">
        <v>44</v>
      </c>
      <c r="D8939" s="15">
        <v>56758</v>
      </c>
      <c r="E8939" s="15">
        <v>36</v>
      </c>
      <c r="F8939" s="15">
        <v>10</v>
      </c>
      <c r="G8939" s="15">
        <v>0</v>
      </c>
    </row>
    <row r="8940" spans="1:7" x14ac:dyDescent="0.2">
      <c r="A8940" s="15">
        <v>12500</v>
      </c>
      <c r="B8940" s="15">
        <v>0.1099</v>
      </c>
      <c r="C8940" s="15" t="s">
        <v>44</v>
      </c>
      <c r="D8940" s="15">
        <v>52000</v>
      </c>
      <c r="E8940" s="15">
        <v>36</v>
      </c>
      <c r="F8940" s="15">
        <v>3</v>
      </c>
      <c r="G8940" s="15">
        <v>0</v>
      </c>
    </row>
    <row r="8941" spans="1:7" x14ac:dyDescent="0.2">
      <c r="A8941" s="15">
        <v>17000</v>
      </c>
      <c r="B8941" s="15">
        <v>0.15609999999999999</v>
      </c>
      <c r="C8941" s="15" t="s">
        <v>44</v>
      </c>
      <c r="D8941" s="15">
        <v>60000</v>
      </c>
      <c r="E8941" s="15">
        <v>36</v>
      </c>
      <c r="F8941" s="15">
        <v>10</v>
      </c>
      <c r="G8941" s="15">
        <v>0</v>
      </c>
    </row>
    <row r="8942" spans="1:7" x14ac:dyDescent="0.2">
      <c r="A8942" s="15">
        <v>14000</v>
      </c>
      <c r="B8942" s="15">
        <v>7.6899999999999996E-2</v>
      </c>
      <c r="C8942" s="15" t="s">
        <v>46</v>
      </c>
      <c r="D8942" s="15">
        <v>73000</v>
      </c>
      <c r="E8942" s="15">
        <v>36</v>
      </c>
      <c r="F8942" s="15">
        <v>10</v>
      </c>
      <c r="G8942" s="15">
        <v>0</v>
      </c>
    </row>
    <row r="8943" spans="1:7" x14ac:dyDescent="0.2">
      <c r="A8943" s="15">
        <v>7500</v>
      </c>
      <c r="B8943" s="15">
        <v>0.1249</v>
      </c>
      <c r="C8943" s="15" t="s">
        <v>44</v>
      </c>
      <c r="D8943" s="15">
        <v>60000</v>
      </c>
      <c r="E8943" s="15">
        <v>36</v>
      </c>
      <c r="F8943" s="15">
        <v>1</v>
      </c>
      <c r="G8943" s="15">
        <v>0</v>
      </c>
    </row>
    <row r="8944" spans="1:7" x14ac:dyDescent="0.2">
      <c r="A8944" s="15">
        <v>1600</v>
      </c>
      <c r="B8944" s="15">
        <v>0.15609999999999999</v>
      </c>
      <c r="C8944" s="15" t="s">
        <v>44</v>
      </c>
      <c r="D8944" s="15">
        <v>35000</v>
      </c>
      <c r="E8944" s="15">
        <v>36</v>
      </c>
      <c r="F8944" s="15">
        <v>3</v>
      </c>
      <c r="G8944" s="15">
        <v>0</v>
      </c>
    </row>
    <row r="8945" spans="1:7" x14ac:dyDescent="0.2">
      <c r="A8945" s="15">
        <v>25000</v>
      </c>
      <c r="B8945" s="15">
        <v>0.2099</v>
      </c>
      <c r="C8945" s="15" t="s">
        <v>46</v>
      </c>
      <c r="D8945" s="15">
        <v>150000</v>
      </c>
      <c r="E8945" s="15">
        <v>60</v>
      </c>
      <c r="F8945" s="15">
        <v>6</v>
      </c>
      <c r="G8945" s="15">
        <v>0</v>
      </c>
    </row>
    <row r="8946" spans="1:7" x14ac:dyDescent="0.2">
      <c r="A8946" s="15">
        <v>27450</v>
      </c>
      <c r="B8946" s="15">
        <v>0.1757</v>
      </c>
      <c r="C8946" s="15" t="s">
        <v>46</v>
      </c>
      <c r="D8946" s="15">
        <v>55000</v>
      </c>
      <c r="E8946" s="15">
        <v>60</v>
      </c>
      <c r="F8946" s="15">
        <v>5</v>
      </c>
      <c r="G8946" s="15">
        <v>1</v>
      </c>
    </row>
    <row r="8947" spans="1:7" x14ac:dyDescent="0.2">
      <c r="A8947" s="15">
        <v>12000</v>
      </c>
      <c r="B8947" s="15">
        <v>0.1099</v>
      </c>
      <c r="C8947" s="15" t="s">
        <v>46</v>
      </c>
      <c r="D8947" s="15">
        <v>62000</v>
      </c>
      <c r="E8947" s="15">
        <v>36</v>
      </c>
      <c r="F8947" s="15">
        <v>6</v>
      </c>
      <c r="G8947" s="15">
        <v>0</v>
      </c>
    </row>
    <row r="8948" spans="1:7" x14ac:dyDescent="0.2">
      <c r="A8948" s="15">
        <v>20000</v>
      </c>
      <c r="B8948" s="15">
        <v>8.3900000000000002E-2</v>
      </c>
      <c r="C8948" s="15" t="s">
        <v>44</v>
      </c>
      <c r="D8948" s="15">
        <v>46000</v>
      </c>
      <c r="E8948" s="15">
        <v>36</v>
      </c>
      <c r="F8948" s="15">
        <v>8</v>
      </c>
      <c r="G8948" s="15">
        <v>1</v>
      </c>
    </row>
    <row r="8949" spans="1:7" x14ac:dyDescent="0.2">
      <c r="A8949" s="15">
        <v>14000</v>
      </c>
      <c r="B8949" s="15">
        <v>0.1449</v>
      </c>
      <c r="C8949" s="15" t="s">
        <v>46</v>
      </c>
      <c r="D8949" s="16">
        <v>100000</v>
      </c>
      <c r="E8949" s="15">
        <v>60</v>
      </c>
      <c r="F8949" s="15">
        <v>2</v>
      </c>
      <c r="G8949" s="15">
        <v>0</v>
      </c>
    </row>
    <row r="8950" spans="1:7" x14ac:dyDescent="0.2">
      <c r="A8950" s="15">
        <v>8000</v>
      </c>
      <c r="B8950" s="15">
        <v>0.12989999999999999</v>
      </c>
      <c r="C8950" s="15" t="s">
        <v>44</v>
      </c>
      <c r="D8950" s="15">
        <v>50000</v>
      </c>
      <c r="E8950" s="15">
        <v>36</v>
      </c>
      <c r="F8950" s="15">
        <v>3</v>
      </c>
      <c r="G8950" s="15">
        <v>0</v>
      </c>
    </row>
    <row r="8951" spans="1:7" x14ac:dyDescent="0.2">
      <c r="A8951" s="15">
        <v>15000</v>
      </c>
      <c r="B8951" s="15">
        <v>0.1249</v>
      </c>
      <c r="C8951" s="15" t="s">
        <v>46</v>
      </c>
      <c r="D8951" s="15">
        <v>121000</v>
      </c>
      <c r="E8951" s="15">
        <v>36</v>
      </c>
      <c r="F8951" s="15">
        <v>10</v>
      </c>
      <c r="G8951" s="15">
        <v>0</v>
      </c>
    </row>
    <row r="8952" spans="1:7" x14ac:dyDescent="0.2">
      <c r="A8952" s="15">
        <v>10000</v>
      </c>
      <c r="B8952" s="15">
        <v>0.1099</v>
      </c>
      <c r="C8952" s="15" t="s">
        <v>44</v>
      </c>
      <c r="D8952" s="15">
        <v>55000</v>
      </c>
      <c r="E8952" s="15">
        <v>36</v>
      </c>
      <c r="F8952" s="15">
        <v>3</v>
      </c>
      <c r="G8952" s="15">
        <v>0</v>
      </c>
    </row>
    <row r="8953" spans="1:7" x14ac:dyDescent="0.2">
      <c r="A8953" s="15">
        <v>10200</v>
      </c>
      <c r="B8953" s="15">
        <v>0.10150000000000001</v>
      </c>
      <c r="C8953" s="15" t="s">
        <v>46</v>
      </c>
      <c r="D8953" s="15">
        <v>75000</v>
      </c>
      <c r="E8953" s="15">
        <v>36</v>
      </c>
      <c r="F8953" s="15">
        <v>10</v>
      </c>
      <c r="G8953" s="15">
        <v>0</v>
      </c>
    </row>
    <row r="8954" spans="1:7" x14ac:dyDescent="0.2">
      <c r="A8954" s="15">
        <v>13200</v>
      </c>
      <c r="B8954" s="15">
        <v>0.25990000000000002</v>
      </c>
      <c r="C8954" s="15" t="s">
        <v>44</v>
      </c>
      <c r="D8954" s="15">
        <v>65000</v>
      </c>
      <c r="E8954" s="15">
        <v>60</v>
      </c>
      <c r="F8954" s="15">
        <v>5</v>
      </c>
      <c r="G8954" s="15">
        <v>1</v>
      </c>
    </row>
    <row r="8955" spans="1:7" x14ac:dyDescent="0.2">
      <c r="A8955" s="15">
        <v>28000</v>
      </c>
      <c r="B8955" s="15">
        <v>0.15609999999999999</v>
      </c>
      <c r="C8955" s="15" t="s">
        <v>46</v>
      </c>
      <c r="D8955" s="15">
        <v>111635.26</v>
      </c>
      <c r="E8955" s="15">
        <v>36</v>
      </c>
      <c r="F8955" s="15">
        <v>10</v>
      </c>
      <c r="G8955" s="15">
        <v>0</v>
      </c>
    </row>
    <row r="8956" spans="1:7" x14ac:dyDescent="0.2">
      <c r="A8956" s="15">
        <v>3500</v>
      </c>
      <c r="B8956" s="15">
        <v>0.10150000000000001</v>
      </c>
      <c r="C8956" s="15" t="s">
        <v>46</v>
      </c>
      <c r="D8956" s="15">
        <v>36000</v>
      </c>
      <c r="E8956" s="15">
        <v>36</v>
      </c>
      <c r="F8956" s="15">
        <v>8</v>
      </c>
      <c r="G8956" s="15">
        <v>0</v>
      </c>
    </row>
    <row r="8957" spans="1:7" x14ac:dyDescent="0.2">
      <c r="A8957" s="15">
        <v>12000</v>
      </c>
      <c r="B8957" s="15">
        <v>0.14990000000000001</v>
      </c>
      <c r="C8957" s="15" t="s">
        <v>46</v>
      </c>
      <c r="D8957" s="15">
        <v>68000</v>
      </c>
      <c r="E8957" s="15">
        <v>60</v>
      </c>
      <c r="F8957" s="15">
        <v>7</v>
      </c>
      <c r="G8957" s="15">
        <v>0</v>
      </c>
    </row>
    <row r="8958" spans="1:7" x14ac:dyDescent="0.2">
      <c r="A8958" s="15">
        <v>7500</v>
      </c>
      <c r="B8958" s="15">
        <v>0.1449</v>
      </c>
      <c r="C8958" s="15" t="s">
        <v>46</v>
      </c>
      <c r="D8958" s="15">
        <v>59000</v>
      </c>
      <c r="E8958" s="15">
        <v>36</v>
      </c>
      <c r="F8958" s="15">
        <v>10</v>
      </c>
      <c r="G8958" s="15">
        <v>0</v>
      </c>
    </row>
    <row r="8959" spans="1:7" x14ac:dyDescent="0.2">
      <c r="A8959" s="15">
        <v>2375</v>
      </c>
      <c r="B8959" s="15">
        <v>0.19520000000000001</v>
      </c>
      <c r="C8959" s="15" t="s">
        <v>44</v>
      </c>
      <c r="D8959" s="15">
        <v>22000</v>
      </c>
      <c r="E8959" s="15">
        <v>36</v>
      </c>
      <c r="F8959" s="15">
        <v>0.5</v>
      </c>
      <c r="G8959" s="15">
        <v>0</v>
      </c>
    </row>
    <row r="8960" spans="1:7" x14ac:dyDescent="0.2">
      <c r="A8960" s="15">
        <v>9000</v>
      </c>
      <c r="B8960" s="15">
        <v>0.1449</v>
      </c>
      <c r="C8960" s="15" t="s">
        <v>46</v>
      </c>
      <c r="D8960" s="15">
        <v>78000</v>
      </c>
      <c r="E8960" s="15">
        <v>36</v>
      </c>
      <c r="F8960" s="15">
        <v>10</v>
      </c>
      <c r="G8960" s="15">
        <v>0</v>
      </c>
    </row>
    <row r="8961" spans="1:7" x14ac:dyDescent="0.2">
      <c r="A8961" s="15">
        <v>10000</v>
      </c>
      <c r="B8961" s="15">
        <v>0.1099</v>
      </c>
      <c r="C8961" s="15" t="s">
        <v>46</v>
      </c>
      <c r="D8961" s="15">
        <v>90000</v>
      </c>
      <c r="E8961" s="15">
        <v>36</v>
      </c>
      <c r="F8961" s="15">
        <v>10</v>
      </c>
      <c r="G8961" s="15">
        <v>1</v>
      </c>
    </row>
    <row r="8962" spans="1:7" x14ac:dyDescent="0.2">
      <c r="A8962" s="15">
        <v>10000</v>
      </c>
      <c r="B8962" s="15">
        <v>0.20200000000000001</v>
      </c>
      <c r="C8962" s="15" t="s">
        <v>44</v>
      </c>
      <c r="D8962" s="15">
        <v>30000</v>
      </c>
      <c r="E8962" s="15">
        <v>36</v>
      </c>
      <c r="F8962" s="15">
        <v>0.5</v>
      </c>
      <c r="G8962" s="15">
        <v>0</v>
      </c>
    </row>
    <row r="8963" spans="1:7" x14ac:dyDescent="0.2">
      <c r="A8963" s="15">
        <v>12000</v>
      </c>
      <c r="B8963" s="15">
        <v>0.10150000000000001</v>
      </c>
      <c r="C8963" s="15" t="s">
        <v>46</v>
      </c>
      <c r="D8963" s="15">
        <v>48000</v>
      </c>
      <c r="E8963" s="15">
        <v>36</v>
      </c>
      <c r="F8963" s="15">
        <v>0.5</v>
      </c>
      <c r="G8963" s="15">
        <v>0</v>
      </c>
    </row>
    <row r="8964" spans="1:7" x14ac:dyDescent="0.2">
      <c r="A8964" s="15">
        <v>24000</v>
      </c>
      <c r="B8964" s="15">
        <v>6.4899999999999999E-2</v>
      </c>
      <c r="C8964" s="15" t="s">
        <v>44</v>
      </c>
      <c r="D8964" s="16">
        <v>100000</v>
      </c>
      <c r="E8964" s="15">
        <v>36</v>
      </c>
      <c r="F8964" s="15">
        <v>9</v>
      </c>
      <c r="G8964" s="15">
        <v>0</v>
      </c>
    </row>
    <row r="8965" spans="1:7" x14ac:dyDescent="0.2">
      <c r="A8965" s="15">
        <v>35000</v>
      </c>
      <c r="B8965" s="15">
        <v>0.10150000000000001</v>
      </c>
      <c r="C8965" s="15" t="s">
        <v>46</v>
      </c>
      <c r="D8965" s="15">
        <v>80000</v>
      </c>
      <c r="E8965" s="15">
        <v>36</v>
      </c>
      <c r="F8965" s="15">
        <v>1</v>
      </c>
      <c r="G8965" s="15">
        <v>1</v>
      </c>
    </row>
    <row r="8966" spans="1:7" x14ac:dyDescent="0.2">
      <c r="A8966" s="15">
        <v>20000</v>
      </c>
      <c r="B8966" s="15">
        <v>6.0299999999999999E-2</v>
      </c>
      <c r="C8966" s="15" t="s">
        <v>46</v>
      </c>
      <c r="D8966" s="15">
        <v>136000</v>
      </c>
      <c r="E8966" s="15">
        <v>36</v>
      </c>
      <c r="F8966" s="15">
        <v>2</v>
      </c>
      <c r="G8966" s="15">
        <v>0</v>
      </c>
    </row>
    <row r="8967" spans="1:7" x14ac:dyDescent="0.2">
      <c r="A8967" s="15">
        <v>35000</v>
      </c>
      <c r="B8967" s="15">
        <v>0.19520000000000001</v>
      </c>
      <c r="C8967" s="15" t="s">
        <v>46</v>
      </c>
      <c r="D8967" s="15">
        <v>112000</v>
      </c>
      <c r="E8967" s="15">
        <v>60</v>
      </c>
      <c r="F8967" s="15">
        <v>10</v>
      </c>
      <c r="G8967" s="15">
        <v>0</v>
      </c>
    </row>
    <row r="8968" spans="1:7" x14ac:dyDescent="0.2">
      <c r="A8968" s="15">
        <v>15825</v>
      </c>
      <c r="B8968" s="15">
        <v>0.13980000000000001</v>
      </c>
      <c r="C8968" s="15" t="s">
        <v>46</v>
      </c>
      <c r="D8968" s="15">
        <v>36000</v>
      </c>
      <c r="E8968" s="15">
        <v>36</v>
      </c>
      <c r="F8968" s="15">
        <v>0.5</v>
      </c>
      <c r="G8968" s="15">
        <v>1</v>
      </c>
    </row>
    <row r="8969" spans="1:7" x14ac:dyDescent="0.2">
      <c r="A8969" s="15">
        <v>7200</v>
      </c>
      <c r="B8969" s="15">
        <v>0.1099</v>
      </c>
      <c r="C8969" s="15" t="s">
        <v>46</v>
      </c>
      <c r="D8969" s="15">
        <v>42000</v>
      </c>
      <c r="E8969" s="15">
        <v>36</v>
      </c>
      <c r="F8969" s="15">
        <v>1</v>
      </c>
      <c r="G8969" s="15">
        <v>0</v>
      </c>
    </row>
    <row r="8970" spans="1:7" x14ac:dyDescent="0.2">
      <c r="A8970" s="15">
        <v>10000</v>
      </c>
      <c r="B8970" s="15">
        <v>9.1700000000000004E-2</v>
      </c>
      <c r="C8970" s="15" t="s">
        <v>46</v>
      </c>
      <c r="D8970" s="15">
        <v>120429</v>
      </c>
      <c r="E8970" s="15">
        <v>36</v>
      </c>
      <c r="F8970" s="15">
        <v>6</v>
      </c>
      <c r="G8970" s="15">
        <v>0</v>
      </c>
    </row>
    <row r="8971" spans="1:7" x14ac:dyDescent="0.2">
      <c r="A8971" s="15">
        <v>12800</v>
      </c>
      <c r="B8971" s="15">
        <v>0.1699</v>
      </c>
      <c r="C8971" s="15" t="s">
        <v>46</v>
      </c>
      <c r="D8971" s="15">
        <v>41800</v>
      </c>
      <c r="E8971" s="15">
        <v>36</v>
      </c>
      <c r="F8971" s="15">
        <v>3</v>
      </c>
      <c r="G8971" s="15">
        <v>1</v>
      </c>
    </row>
    <row r="8972" spans="1:7" x14ac:dyDescent="0.2">
      <c r="A8972" s="15">
        <v>4000</v>
      </c>
      <c r="B8972" s="15">
        <v>0.16289999999999999</v>
      </c>
      <c r="C8972" s="15" t="s">
        <v>46</v>
      </c>
      <c r="D8972" s="15">
        <v>85000</v>
      </c>
      <c r="E8972" s="15">
        <v>36</v>
      </c>
      <c r="F8972" s="15">
        <v>8</v>
      </c>
      <c r="G8972" s="15">
        <v>0</v>
      </c>
    </row>
    <row r="8973" spans="1:7" x14ac:dyDescent="0.2">
      <c r="A8973" s="15">
        <v>6000</v>
      </c>
      <c r="B8973" s="15">
        <v>0.12989999999999999</v>
      </c>
      <c r="C8973" s="15" t="s">
        <v>44</v>
      </c>
      <c r="D8973" s="15">
        <v>50000</v>
      </c>
      <c r="E8973" s="15">
        <v>36</v>
      </c>
      <c r="F8973" s="15">
        <v>10</v>
      </c>
      <c r="G8973" s="15">
        <v>0</v>
      </c>
    </row>
    <row r="8974" spans="1:7" x14ac:dyDescent="0.2">
      <c r="A8974" s="15">
        <v>12000</v>
      </c>
      <c r="B8974" s="15">
        <v>0.1167</v>
      </c>
      <c r="C8974" s="15" t="s">
        <v>46</v>
      </c>
      <c r="D8974" s="15">
        <v>130000</v>
      </c>
      <c r="E8974" s="15">
        <v>60</v>
      </c>
      <c r="F8974" s="15">
        <v>10</v>
      </c>
      <c r="G8974" s="15">
        <v>0</v>
      </c>
    </row>
    <row r="8975" spans="1:7" x14ac:dyDescent="0.2">
      <c r="A8975" s="15">
        <v>24625</v>
      </c>
      <c r="B8975" s="15">
        <v>0.1699</v>
      </c>
      <c r="C8975" s="15" t="s">
        <v>44</v>
      </c>
      <c r="D8975" s="15">
        <v>56000</v>
      </c>
      <c r="E8975" s="15">
        <v>60</v>
      </c>
      <c r="F8975" s="15">
        <v>10</v>
      </c>
      <c r="G8975" s="15">
        <v>0</v>
      </c>
    </row>
    <row r="8976" spans="1:7" x14ac:dyDescent="0.2">
      <c r="A8976" s="15">
        <v>15000</v>
      </c>
      <c r="B8976" s="15">
        <v>0.10150000000000001</v>
      </c>
      <c r="C8976" s="15" t="s">
        <v>46</v>
      </c>
      <c r="D8976" s="15">
        <v>120000</v>
      </c>
      <c r="E8976" s="15">
        <v>60</v>
      </c>
      <c r="F8976" s="15">
        <v>3</v>
      </c>
      <c r="G8976" s="15">
        <v>0</v>
      </c>
    </row>
    <row r="8977" spans="1:7" x14ac:dyDescent="0.2">
      <c r="A8977" s="15">
        <v>12000</v>
      </c>
      <c r="B8977" s="15">
        <v>0.12989999999999999</v>
      </c>
      <c r="C8977" s="15" t="s">
        <v>46</v>
      </c>
      <c r="D8977" s="15">
        <v>40000</v>
      </c>
      <c r="E8977" s="15">
        <v>60</v>
      </c>
      <c r="F8977" s="15">
        <v>0.5</v>
      </c>
      <c r="G8977" s="15">
        <v>0</v>
      </c>
    </row>
    <row r="8978" spans="1:7" x14ac:dyDescent="0.2">
      <c r="A8978" s="15">
        <v>11975</v>
      </c>
      <c r="B8978" s="15">
        <v>0.14990000000000001</v>
      </c>
      <c r="C8978" s="15" t="s">
        <v>46</v>
      </c>
      <c r="D8978" s="15">
        <v>30000</v>
      </c>
      <c r="E8978" s="15">
        <v>36</v>
      </c>
      <c r="F8978" s="15">
        <v>8</v>
      </c>
      <c r="G8978" s="15">
        <v>1</v>
      </c>
    </row>
    <row r="8979" spans="1:7" x14ac:dyDescent="0.2">
      <c r="A8979" s="15">
        <v>5000</v>
      </c>
      <c r="B8979" s="15">
        <v>0.10150000000000001</v>
      </c>
      <c r="C8979" s="15" t="s">
        <v>45</v>
      </c>
      <c r="D8979" s="15">
        <v>54000</v>
      </c>
      <c r="E8979" s="15">
        <v>36</v>
      </c>
      <c r="F8979" s="15">
        <v>10</v>
      </c>
      <c r="G8979" s="15">
        <v>0</v>
      </c>
    </row>
    <row r="8980" spans="1:7" x14ac:dyDescent="0.2">
      <c r="A8980" s="15">
        <v>3600</v>
      </c>
      <c r="B8980" s="15">
        <v>0.1167</v>
      </c>
      <c r="C8980" s="15" t="s">
        <v>44</v>
      </c>
      <c r="D8980" s="15">
        <v>43000</v>
      </c>
      <c r="E8980" s="15">
        <v>36</v>
      </c>
      <c r="F8980" s="15">
        <v>1</v>
      </c>
      <c r="G8980" s="15">
        <v>0</v>
      </c>
    </row>
    <row r="8981" spans="1:7" x14ac:dyDescent="0.2">
      <c r="A8981" s="15">
        <v>8000</v>
      </c>
      <c r="B8981" s="15">
        <v>0.14990000000000001</v>
      </c>
      <c r="C8981" s="15" t="s">
        <v>44</v>
      </c>
      <c r="D8981" s="15">
        <v>44456</v>
      </c>
      <c r="E8981" s="15">
        <v>36</v>
      </c>
      <c r="F8981" s="15">
        <v>7</v>
      </c>
      <c r="G8981" s="15">
        <v>0</v>
      </c>
    </row>
    <row r="8982" spans="1:7" x14ac:dyDescent="0.2">
      <c r="A8982" s="15">
        <v>17000</v>
      </c>
      <c r="B8982" s="15">
        <v>0.1099</v>
      </c>
      <c r="C8982" s="15" t="s">
        <v>44</v>
      </c>
      <c r="D8982" s="15">
        <v>46000</v>
      </c>
      <c r="E8982" s="15">
        <v>36</v>
      </c>
      <c r="F8982" s="15">
        <v>2</v>
      </c>
      <c r="G8982" s="15">
        <v>0</v>
      </c>
    </row>
    <row r="8983" spans="1:7" x14ac:dyDescent="0.2">
      <c r="A8983" s="15">
        <v>19750</v>
      </c>
      <c r="B8983" s="15">
        <v>0.1249</v>
      </c>
      <c r="C8983" s="15" t="s">
        <v>45</v>
      </c>
      <c r="D8983" s="15">
        <v>45000</v>
      </c>
      <c r="E8983" s="15">
        <v>36</v>
      </c>
      <c r="F8983" s="15">
        <v>10</v>
      </c>
      <c r="G8983" s="15">
        <v>1</v>
      </c>
    </row>
    <row r="8984" spans="1:7" x14ac:dyDescent="0.2">
      <c r="A8984" s="15">
        <v>25000</v>
      </c>
      <c r="B8984" s="15">
        <v>0.12989999999999999</v>
      </c>
      <c r="C8984" s="15" t="s">
        <v>44</v>
      </c>
      <c r="D8984" s="15">
        <v>129000</v>
      </c>
      <c r="E8984" s="15">
        <v>60</v>
      </c>
      <c r="F8984" s="15">
        <v>4</v>
      </c>
      <c r="G8984" s="15">
        <v>1</v>
      </c>
    </row>
    <row r="8985" spans="1:7" x14ac:dyDescent="0.2">
      <c r="A8985" s="15">
        <v>13000</v>
      </c>
      <c r="B8985" s="15">
        <v>7.6899999999999996E-2</v>
      </c>
      <c r="C8985" s="15" t="s">
        <v>44</v>
      </c>
      <c r="D8985" s="15">
        <v>70000</v>
      </c>
      <c r="E8985" s="15">
        <v>36</v>
      </c>
      <c r="F8985" s="15">
        <v>10</v>
      </c>
      <c r="G8985" s="15">
        <v>1</v>
      </c>
    </row>
    <row r="8986" spans="1:7" x14ac:dyDescent="0.2">
      <c r="A8986" s="15">
        <v>14500</v>
      </c>
      <c r="B8986" s="15">
        <v>7.6899999999999996E-2</v>
      </c>
      <c r="C8986" s="15" t="s">
        <v>44</v>
      </c>
      <c r="D8986" s="15">
        <v>81000</v>
      </c>
      <c r="E8986" s="15">
        <v>36</v>
      </c>
      <c r="F8986" s="15">
        <v>8</v>
      </c>
      <c r="G8986" s="15">
        <v>0</v>
      </c>
    </row>
    <row r="8987" spans="1:7" x14ac:dyDescent="0.2">
      <c r="A8987" s="15">
        <v>12000</v>
      </c>
      <c r="B8987" s="15">
        <v>7.1199999999999999E-2</v>
      </c>
      <c r="C8987" s="15" t="s">
        <v>46</v>
      </c>
      <c r="D8987" s="15">
        <v>52000</v>
      </c>
      <c r="E8987" s="15">
        <v>36</v>
      </c>
      <c r="F8987" s="15">
        <v>1</v>
      </c>
      <c r="G8987" s="15">
        <v>0</v>
      </c>
    </row>
    <row r="8988" spans="1:7" x14ac:dyDescent="0.2">
      <c r="A8988" s="15">
        <v>16000</v>
      </c>
      <c r="B8988" s="15">
        <v>0.14990000000000001</v>
      </c>
      <c r="C8988" s="15" t="s">
        <v>45</v>
      </c>
      <c r="D8988" s="15">
        <v>53000</v>
      </c>
      <c r="E8988" s="15">
        <v>60</v>
      </c>
      <c r="F8988" s="15">
        <v>9</v>
      </c>
      <c r="G8988" s="15">
        <v>0</v>
      </c>
    </row>
    <row r="8989" spans="1:7" x14ac:dyDescent="0.2">
      <c r="A8989" s="15">
        <v>7200</v>
      </c>
      <c r="B8989" s="15">
        <v>0.1449</v>
      </c>
      <c r="C8989" s="15" t="s">
        <v>46</v>
      </c>
      <c r="D8989" s="15">
        <v>48074</v>
      </c>
      <c r="E8989" s="15">
        <v>36</v>
      </c>
      <c r="F8989" s="15">
        <v>9</v>
      </c>
      <c r="G8989" s="15">
        <v>0</v>
      </c>
    </row>
    <row r="8990" spans="1:7" x14ac:dyDescent="0.2">
      <c r="A8990" s="15">
        <v>5000</v>
      </c>
      <c r="B8990" s="15">
        <v>9.1700000000000004E-2</v>
      </c>
      <c r="C8990" s="15" t="s">
        <v>44</v>
      </c>
      <c r="D8990" s="15">
        <v>125000</v>
      </c>
      <c r="E8990" s="15">
        <v>36</v>
      </c>
      <c r="F8990" s="15">
        <v>8</v>
      </c>
      <c r="G8990" s="15">
        <v>0</v>
      </c>
    </row>
    <row r="8991" spans="1:7" x14ac:dyDescent="0.2">
      <c r="A8991" s="15">
        <v>14000</v>
      </c>
      <c r="B8991" s="15">
        <v>0.16289999999999999</v>
      </c>
      <c r="C8991" s="15" t="s">
        <v>46</v>
      </c>
      <c r="D8991" s="15">
        <v>90000</v>
      </c>
      <c r="E8991" s="15">
        <v>60</v>
      </c>
      <c r="F8991" s="15">
        <v>10</v>
      </c>
      <c r="G8991" s="15">
        <v>0</v>
      </c>
    </row>
    <row r="8992" spans="1:7" x14ac:dyDescent="0.2">
      <c r="A8992" s="15">
        <v>24000</v>
      </c>
      <c r="B8992" s="15">
        <v>7.6899999999999996E-2</v>
      </c>
      <c r="C8992" s="15" t="s">
        <v>46</v>
      </c>
      <c r="D8992" s="15">
        <v>95000</v>
      </c>
      <c r="E8992" s="15">
        <v>36</v>
      </c>
      <c r="F8992" s="15">
        <v>10</v>
      </c>
      <c r="G8992" s="15">
        <v>0</v>
      </c>
    </row>
    <row r="8993" spans="1:7" x14ac:dyDescent="0.2">
      <c r="A8993" s="15">
        <v>18000</v>
      </c>
      <c r="B8993" s="15">
        <v>0.13350000000000001</v>
      </c>
      <c r="C8993" s="15" t="s">
        <v>44</v>
      </c>
      <c r="D8993" s="15">
        <v>55000</v>
      </c>
      <c r="E8993" s="15">
        <v>36</v>
      </c>
      <c r="F8993" s="15">
        <v>0.5</v>
      </c>
      <c r="G8993" s="15">
        <v>1</v>
      </c>
    </row>
    <row r="8994" spans="1:7" x14ac:dyDescent="0.2">
      <c r="A8994" s="15">
        <v>10000</v>
      </c>
      <c r="B8994" s="15">
        <v>0.1757</v>
      </c>
      <c r="C8994" s="15" t="s">
        <v>44</v>
      </c>
      <c r="D8994" s="15">
        <v>121392</v>
      </c>
      <c r="E8994" s="15">
        <v>60</v>
      </c>
      <c r="F8994" s="15">
        <v>2</v>
      </c>
      <c r="G8994" s="15">
        <v>0</v>
      </c>
    </row>
    <row r="8995" spans="1:7" x14ac:dyDescent="0.2">
      <c r="A8995" s="15">
        <v>20000</v>
      </c>
      <c r="B8995" s="15">
        <v>0.1757</v>
      </c>
      <c r="C8995" s="15" t="s">
        <v>46</v>
      </c>
      <c r="D8995" s="15">
        <v>65000</v>
      </c>
      <c r="E8995" s="15">
        <v>60</v>
      </c>
      <c r="F8995" s="15">
        <v>2</v>
      </c>
      <c r="G8995" s="15">
        <v>0</v>
      </c>
    </row>
    <row r="8996" spans="1:7" x14ac:dyDescent="0.2">
      <c r="A8996" s="15">
        <v>10500</v>
      </c>
      <c r="B8996" s="15">
        <v>0.1449</v>
      </c>
      <c r="C8996" s="15" t="s">
        <v>46</v>
      </c>
      <c r="D8996" s="15">
        <v>100080</v>
      </c>
      <c r="E8996" s="15">
        <v>36</v>
      </c>
      <c r="F8996" s="15">
        <v>0.5</v>
      </c>
      <c r="G8996" s="15">
        <v>0</v>
      </c>
    </row>
    <row r="8997" spans="1:7" x14ac:dyDescent="0.2">
      <c r="A8997" s="15">
        <v>4000</v>
      </c>
      <c r="B8997" s="15">
        <v>0.12989999999999999</v>
      </c>
      <c r="C8997" s="15" t="s">
        <v>46</v>
      </c>
      <c r="D8997" s="16">
        <v>100000</v>
      </c>
      <c r="E8997" s="15">
        <v>36</v>
      </c>
      <c r="F8997" s="15">
        <v>0.5</v>
      </c>
      <c r="G8997" s="15">
        <v>0</v>
      </c>
    </row>
    <row r="8998" spans="1:7" x14ac:dyDescent="0.2">
      <c r="A8998" s="15">
        <v>5500</v>
      </c>
      <c r="B8998" s="15">
        <v>0.12989999999999999</v>
      </c>
      <c r="C8998" s="15" t="s">
        <v>44</v>
      </c>
      <c r="D8998" s="15">
        <v>101817.82</v>
      </c>
      <c r="E8998" s="15">
        <v>36</v>
      </c>
      <c r="F8998" s="15">
        <v>4</v>
      </c>
      <c r="G8998" s="15">
        <v>0</v>
      </c>
    </row>
    <row r="8999" spans="1:7" x14ac:dyDescent="0.2">
      <c r="A8999" s="15">
        <v>12000</v>
      </c>
      <c r="B8999" s="15">
        <v>9.1700000000000004E-2</v>
      </c>
      <c r="C8999" s="15" t="s">
        <v>46</v>
      </c>
      <c r="D8999" s="15">
        <v>56187.61</v>
      </c>
      <c r="E8999" s="15">
        <v>36</v>
      </c>
      <c r="F8999" s="15">
        <v>10</v>
      </c>
      <c r="G8999" s="15">
        <v>0</v>
      </c>
    </row>
    <row r="9000" spans="1:7" x14ac:dyDescent="0.2">
      <c r="A9000" s="15">
        <v>3600</v>
      </c>
      <c r="B9000" s="15">
        <v>0.13980000000000001</v>
      </c>
      <c r="C9000" s="15" t="s">
        <v>44</v>
      </c>
      <c r="D9000" s="16">
        <v>100000</v>
      </c>
      <c r="E9000" s="15">
        <v>36</v>
      </c>
      <c r="F9000" s="15">
        <v>10</v>
      </c>
      <c r="G9000" s="15">
        <v>0</v>
      </c>
    </row>
    <row r="9001" spans="1:7" x14ac:dyDescent="0.2">
      <c r="A9001" s="15">
        <v>14575</v>
      </c>
      <c r="B9001" s="15">
        <v>0.1757</v>
      </c>
      <c r="C9001" s="15" t="s">
        <v>44</v>
      </c>
      <c r="D9001" s="15">
        <v>33341</v>
      </c>
      <c r="E9001" s="15">
        <v>60</v>
      </c>
      <c r="F9001" s="15">
        <v>8</v>
      </c>
      <c r="G9001" s="15">
        <v>0</v>
      </c>
    </row>
    <row r="9002" spans="1:7" x14ac:dyDescent="0.2">
      <c r="A9002" s="15">
        <v>6750</v>
      </c>
      <c r="B9002" s="15">
        <v>0.1099</v>
      </c>
      <c r="C9002" s="15" t="s">
        <v>44</v>
      </c>
      <c r="D9002" s="15">
        <v>33550</v>
      </c>
      <c r="E9002" s="15">
        <v>36</v>
      </c>
      <c r="F9002" s="15">
        <v>3</v>
      </c>
      <c r="G9002" s="15">
        <v>0</v>
      </c>
    </row>
    <row r="9003" spans="1:7" x14ac:dyDescent="0.2">
      <c r="A9003" s="15">
        <v>10000</v>
      </c>
      <c r="B9003" s="15">
        <v>0.1249</v>
      </c>
      <c r="C9003" s="15" t="s">
        <v>45</v>
      </c>
      <c r="D9003" s="15">
        <v>125000</v>
      </c>
      <c r="E9003" s="15">
        <v>36</v>
      </c>
      <c r="F9003" s="15">
        <v>7</v>
      </c>
      <c r="G9003" s="15">
        <v>0</v>
      </c>
    </row>
    <row r="9004" spans="1:7" x14ac:dyDescent="0.2">
      <c r="A9004" s="15">
        <v>8400</v>
      </c>
      <c r="B9004" s="15">
        <v>0.1699</v>
      </c>
      <c r="C9004" s="15" t="s">
        <v>44</v>
      </c>
      <c r="D9004" s="15">
        <v>40000</v>
      </c>
      <c r="E9004" s="15">
        <v>36</v>
      </c>
      <c r="F9004" s="15">
        <v>3</v>
      </c>
      <c r="G9004" s="15">
        <v>0</v>
      </c>
    </row>
    <row r="9005" spans="1:7" x14ac:dyDescent="0.2">
      <c r="A9005" s="15">
        <v>1000</v>
      </c>
      <c r="B9005" s="15">
        <v>0.12989999999999999</v>
      </c>
      <c r="C9005" s="15" t="s">
        <v>44</v>
      </c>
      <c r="D9005" s="15">
        <v>27500</v>
      </c>
      <c r="E9005" s="15">
        <v>36</v>
      </c>
      <c r="F9005" s="15">
        <v>9</v>
      </c>
      <c r="G9005" s="15">
        <v>0</v>
      </c>
    </row>
    <row r="9006" spans="1:7" x14ac:dyDescent="0.2">
      <c r="A9006" s="15">
        <v>4200</v>
      </c>
      <c r="B9006" s="15">
        <v>0.2215</v>
      </c>
      <c r="C9006" s="15" t="s">
        <v>45</v>
      </c>
      <c r="D9006" s="15">
        <v>14000</v>
      </c>
      <c r="E9006" s="15">
        <v>36</v>
      </c>
      <c r="F9006" s="15">
        <v>1</v>
      </c>
      <c r="G9006" s="15">
        <v>0</v>
      </c>
    </row>
    <row r="9007" spans="1:7" x14ac:dyDescent="0.2">
      <c r="A9007" s="15">
        <v>5000</v>
      </c>
      <c r="B9007" s="15">
        <v>9.1700000000000004E-2</v>
      </c>
      <c r="C9007" s="15" t="s">
        <v>45</v>
      </c>
      <c r="D9007" s="15">
        <v>98750</v>
      </c>
      <c r="E9007" s="15">
        <v>36</v>
      </c>
      <c r="F9007" s="15">
        <v>8</v>
      </c>
      <c r="G9007" s="15">
        <v>0</v>
      </c>
    </row>
    <row r="9008" spans="1:7" x14ac:dyDescent="0.2">
      <c r="A9008" s="15">
        <v>14400</v>
      </c>
      <c r="B9008" s="15">
        <v>0.15609999999999999</v>
      </c>
      <c r="C9008" s="15" t="s">
        <v>46</v>
      </c>
      <c r="D9008" s="15">
        <v>64000</v>
      </c>
      <c r="E9008" s="15">
        <v>60</v>
      </c>
      <c r="F9008" s="15">
        <v>10</v>
      </c>
      <c r="G9008" s="15">
        <v>1</v>
      </c>
    </row>
    <row r="9009" spans="1:7" x14ac:dyDescent="0.2">
      <c r="A9009" s="15">
        <v>7000</v>
      </c>
      <c r="B9009" s="15">
        <v>0.24079999999999999</v>
      </c>
      <c r="C9009" s="15" t="s">
        <v>44</v>
      </c>
      <c r="D9009" s="15">
        <v>70500</v>
      </c>
      <c r="E9009" s="15">
        <v>36</v>
      </c>
      <c r="F9009" s="15">
        <v>10</v>
      </c>
      <c r="G9009" s="15">
        <v>1</v>
      </c>
    </row>
    <row r="9010" spans="1:7" x14ac:dyDescent="0.2">
      <c r="A9010" s="15">
        <v>8775</v>
      </c>
      <c r="B9010" s="15">
        <v>0.19520000000000001</v>
      </c>
      <c r="C9010" s="15" t="s">
        <v>46</v>
      </c>
      <c r="D9010" s="15">
        <v>66000</v>
      </c>
      <c r="E9010" s="15">
        <v>36</v>
      </c>
      <c r="F9010" s="15">
        <v>3</v>
      </c>
      <c r="G9010" s="15">
        <v>1</v>
      </c>
    </row>
    <row r="9011" spans="1:7" x14ac:dyDescent="0.2">
      <c r="A9011" s="15">
        <v>12000</v>
      </c>
      <c r="B9011" s="15">
        <v>0.1699</v>
      </c>
      <c r="C9011" s="15" t="s">
        <v>46</v>
      </c>
      <c r="D9011" s="15">
        <v>50000</v>
      </c>
      <c r="E9011" s="15">
        <v>36</v>
      </c>
      <c r="F9011" s="15">
        <v>2</v>
      </c>
      <c r="G9011" s="15">
        <v>0</v>
      </c>
    </row>
    <row r="9012" spans="1:7" x14ac:dyDescent="0.2">
      <c r="A9012" s="15">
        <v>6000</v>
      </c>
      <c r="B9012" s="15">
        <v>0.1099</v>
      </c>
      <c r="C9012" s="15" t="s">
        <v>46</v>
      </c>
      <c r="D9012" s="15">
        <v>70000</v>
      </c>
      <c r="E9012" s="15">
        <v>36</v>
      </c>
      <c r="F9012" s="15">
        <v>9</v>
      </c>
      <c r="G9012" s="15">
        <v>0</v>
      </c>
    </row>
    <row r="9013" spans="1:7" x14ac:dyDescent="0.2">
      <c r="A9013" s="15">
        <v>5000</v>
      </c>
      <c r="B9013" s="15">
        <v>0.14990000000000001</v>
      </c>
      <c r="C9013" s="15" t="s">
        <v>44</v>
      </c>
      <c r="D9013" s="15">
        <v>75000</v>
      </c>
      <c r="E9013" s="15">
        <v>36</v>
      </c>
      <c r="F9013" s="15">
        <v>5</v>
      </c>
      <c r="G9013" s="15">
        <v>0</v>
      </c>
    </row>
    <row r="9014" spans="1:7" x14ac:dyDescent="0.2">
      <c r="A9014" s="15">
        <v>25000</v>
      </c>
      <c r="B9014" s="15">
        <v>0.20200000000000001</v>
      </c>
      <c r="C9014" s="15" t="s">
        <v>46</v>
      </c>
      <c r="D9014" s="15">
        <v>105500</v>
      </c>
      <c r="E9014" s="15">
        <v>60</v>
      </c>
      <c r="F9014" s="15">
        <v>5</v>
      </c>
      <c r="G9014" s="15">
        <v>0</v>
      </c>
    </row>
    <row r="9015" spans="1:7" x14ac:dyDescent="0.2">
      <c r="A9015" s="15">
        <v>30000</v>
      </c>
      <c r="B9015" s="15">
        <v>0.2099</v>
      </c>
      <c r="C9015" s="15" t="s">
        <v>46</v>
      </c>
      <c r="D9015" s="15">
        <v>94500</v>
      </c>
      <c r="E9015" s="15">
        <v>60</v>
      </c>
      <c r="F9015" s="15">
        <v>3</v>
      </c>
      <c r="G9015" s="15">
        <v>0</v>
      </c>
    </row>
    <row r="9016" spans="1:7" x14ac:dyDescent="0.2">
      <c r="A9016" s="15">
        <v>8350</v>
      </c>
      <c r="B9016" s="15">
        <v>0.12989999999999999</v>
      </c>
      <c r="C9016" s="15" t="s">
        <v>44</v>
      </c>
      <c r="D9016" s="15">
        <v>36000</v>
      </c>
      <c r="E9016" s="15">
        <v>36</v>
      </c>
      <c r="F9016" s="15">
        <v>1</v>
      </c>
      <c r="G9016" s="15">
        <v>1</v>
      </c>
    </row>
    <row r="9017" spans="1:7" x14ac:dyDescent="0.2">
      <c r="A9017" s="15">
        <v>18000</v>
      </c>
      <c r="B9017" s="15">
        <v>0.2099</v>
      </c>
      <c r="C9017" s="15" t="s">
        <v>46</v>
      </c>
      <c r="D9017" s="15">
        <v>89000</v>
      </c>
      <c r="E9017" s="15">
        <v>60</v>
      </c>
      <c r="F9017" s="15">
        <v>10</v>
      </c>
      <c r="G9017" s="15">
        <v>0</v>
      </c>
    </row>
    <row r="9018" spans="1:7" x14ac:dyDescent="0.2">
      <c r="A9018" s="15">
        <v>10000</v>
      </c>
      <c r="B9018" s="15">
        <v>0.10150000000000001</v>
      </c>
      <c r="C9018" s="15" t="s">
        <v>46</v>
      </c>
      <c r="D9018" s="15">
        <v>40000</v>
      </c>
      <c r="E9018" s="15">
        <v>36</v>
      </c>
      <c r="F9018" s="15">
        <v>6</v>
      </c>
      <c r="G9018" s="15">
        <v>0</v>
      </c>
    </row>
    <row r="9019" spans="1:7" x14ac:dyDescent="0.2">
      <c r="A9019" s="15">
        <v>15625</v>
      </c>
      <c r="B9019" s="15">
        <v>0.1449</v>
      </c>
      <c r="C9019" s="15" t="s">
        <v>44</v>
      </c>
      <c r="D9019" s="15">
        <v>50000</v>
      </c>
      <c r="E9019" s="15">
        <v>60</v>
      </c>
      <c r="F9019" s="15">
        <v>6</v>
      </c>
      <c r="G9019" s="15">
        <v>1</v>
      </c>
    </row>
    <row r="9020" spans="1:7" x14ac:dyDescent="0.2">
      <c r="A9020" s="15">
        <v>14000</v>
      </c>
      <c r="B9020" s="15">
        <v>0.13980000000000001</v>
      </c>
      <c r="C9020" s="15" t="s">
        <v>45</v>
      </c>
      <c r="D9020" s="15">
        <v>73000</v>
      </c>
      <c r="E9020" s="15">
        <v>36</v>
      </c>
      <c r="F9020" s="15">
        <v>6</v>
      </c>
      <c r="G9020" s="15">
        <v>0</v>
      </c>
    </row>
    <row r="9021" spans="1:7" x14ac:dyDescent="0.2">
      <c r="A9021" s="15">
        <v>6000</v>
      </c>
      <c r="B9021" s="15">
        <v>0.13980000000000001</v>
      </c>
      <c r="C9021" s="15" t="s">
        <v>46</v>
      </c>
      <c r="D9021" s="15">
        <v>40000</v>
      </c>
      <c r="E9021" s="15">
        <v>36</v>
      </c>
      <c r="F9021" s="15">
        <v>10</v>
      </c>
      <c r="G9021" s="15">
        <v>0</v>
      </c>
    </row>
    <row r="9022" spans="1:7" x14ac:dyDescent="0.2">
      <c r="A9022" s="15">
        <v>6000</v>
      </c>
      <c r="B9022" s="15">
        <v>0.13350000000000001</v>
      </c>
      <c r="C9022" s="15" t="s">
        <v>44</v>
      </c>
      <c r="D9022" s="15">
        <v>35000</v>
      </c>
      <c r="E9022" s="15">
        <v>36</v>
      </c>
      <c r="F9022" s="15">
        <v>6</v>
      </c>
      <c r="G9022" s="15">
        <v>0</v>
      </c>
    </row>
    <row r="9023" spans="1:7" x14ac:dyDescent="0.2">
      <c r="A9023" s="15">
        <v>6000</v>
      </c>
      <c r="B9023" s="15">
        <v>0.1099</v>
      </c>
      <c r="C9023" s="15" t="s">
        <v>46</v>
      </c>
      <c r="D9023" s="15">
        <v>50000</v>
      </c>
      <c r="E9023" s="15">
        <v>36</v>
      </c>
      <c r="F9023" s="15">
        <v>10</v>
      </c>
      <c r="G9023" s="15">
        <v>0</v>
      </c>
    </row>
    <row r="9024" spans="1:7" x14ac:dyDescent="0.2">
      <c r="A9024" s="15">
        <v>12000</v>
      </c>
      <c r="B9024" s="15">
        <v>0.14990000000000001</v>
      </c>
      <c r="C9024" s="15" t="s">
        <v>44</v>
      </c>
      <c r="D9024" s="15">
        <v>50000</v>
      </c>
      <c r="E9024" s="15">
        <v>60</v>
      </c>
      <c r="F9024" s="15">
        <v>1</v>
      </c>
      <c r="G9024" s="15">
        <v>1</v>
      </c>
    </row>
    <row r="9025" spans="1:7" x14ac:dyDescent="0.2">
      <c r="A9025" s="15">
        <v>14900</v>
      </c>
      <c r="B9025" s="15">
        <v>0.13980000000000001</v>
      </c>
      <c r="C9025" s="15" t="s">
        <v>44</v>
      </c>
      <c r="D9025" s="15">
        <v>60000</v>
      </c>
      <c r="E9025" s="15">
        <v>36</v>
      </c>
      <c r="F9025" s="15">
        <v>1</v>
      </c>
      <c r="G9025" s="15">
        <v>0</v>
      </c>
    </row>
    <row r="9026" spans="1:7" x14ac:dyDescent="0.2">
      <c r="A9026" s="15">
        <v>4925</v>
      </c>
      <c r="B9026" s="15">
        <v>0.25569999999999998</v>
      </c>
      <c r="C9026" s="15" t="s">
        <v>44</v>
      </c>
      <c r="D9026" s="15">
        <v>30000</v>
      </c>
      <c r="E9026" s="15">
        <v>36</v>
      </c>
      <c r="F9026" s="15">
        <v>0.5</v>
      </c>
      <c r="G9026" s="15">
        <v>1</v>
      </c>
    </row>
    <row r="9027" spans="1:7" x14ac:dyDescent="0.2">
      <c r="A9027" s="15">
        <v>19750</v>
      </c>
      <c r="B9027" s="15">
        <v>0.1757</v>
      </c>
      <c r="C9027" s="15" t="s">
        <v>46</v>
      </c>
      <c r="D9027" s="15">
        <v>125000</v>
      </c>
      <c r="E9027" s="15">
        <v>60</v>
      </c>
      <c r="F9027" s="15">
        <v>2</v>
      </c>
      <c r="G9027" s="15">
        <v>0</v>
      </c>
    </row>
    <row r="9028" spans="1:7" x14ac:dyDescent="0.2">
      <c r="A9028" s="15">
        <v>6500</v>
      </c>
      <c r="B9028" s="15">
        <v>0.13980000000000001</v>
      </c>
      <c r="C9028" s="15" t="s">
        <v>44</v>
      </c>
      <c r="D9028" s="15">
        <v>44000</v>
      </c>
      <c r="E9028" s="15">
        <v>36</v>
      </c>
      <c r="F9028" s="15">
        <v>10</v>
      </c>
      <c r="G9028" s="15">
        <v>0</v>
      </c>
    </row>
    <row r="9029" spans="1:7" x14ac:dyDescent="0.2">
      <c r="A9029" s="15">
        <v>10000</v>
      </c>
      <c r="B9029" s="15">
        <v>0.13350000000000001</v>
      </c>
      <c r="C9029" s="15" t="s">
        <v>46</v>
      </c>
      <c r="D9029" s="15">
        <v>120000</v>
      </c>
      <c r="E9029" s="15">
        <v>36</v>
      </c>
      <c r="F9029" s="15">
        <v>10</v>
      </c>
      <c r="G9029" s="15">
        <v>0</v>
      </c>
    </row>
    <row r="9030" spans="1:7" x14ac:dyDescent="0.2">
      <c r="A9030" s="15">
        <v>12350</v>
      </c>
      <c r="B9030" s="15">
        <v>0.10150000000000001</v>
      </c>
      <c r="C9030" s="15" t="s">
        <v>44</v>
      </c>
      <c r="D9030" s="15">
        <v>28500</v>
      </c>
      <c r="E9030" s="15">
        <v>36</v>
      </c>
      <c r="F9030" s="15">
        <v>10</v>
      </c>
      <c r="G9030" s="15">
        <v>0</v>
      </c>
    </row>
    <row r="9031" spans="1:7" x14ac:dyDescent="0.2">
      <c r="A9031" s="15">
        <v>14375</v>
      </c>
      <c r="B9031" s="15">
        <v>0.15609999999999999</v>
      </c>
      <c r="C9031" s="15" t="s">
        <v>44</v>
      </c>
      <c r="D9031" s="15">
        <v>38000</v>
      </c>
      <c r="E9031" s="15">
        <v>36</v>
      </c>
      <c r="F9031" s="15">
        <v>2</v>
      </c>
      <c r="G9031" s="15">
        <v>0</v>
      </c>
    </row>
    <row r="9032" spans="1:7" x14ac:dyDescent="0.2">
      <c r="A9032" s="15">
        <v>15000</v>
      </c>
      <c r="B9032" s="15">
        <v>0.1099</v>
      </c>
      <c r="C9032" s="15" t="s">
        <v>46</v>
      </c>
      <c r="D9032" s="15">
        <v>70000</v>
      </c>
      <c r="E9032" s="15">
        <v>36</v>
      </c>
      <c r="F9032" s="15">
        <v>10</v>
      </c>
      <c r="G9032" s="15">
        <v>0</v>
      </c>
    </row>
    <row r="9033" spans="1:7" x14ac:dyDescent="0.2">
      <c r="A9033" s="15">
        <v>24000</v>
      </c>
      <c r="B9033" s="15">
        <v>6.4899999999999999E-2</v>
      </c>
      <c r="C9033" s="15" t="s">
        <v>46</v>
      </c>
      <c r="D9033" s="15">
        <v>115000</v>
      </c>
      <c r="E9033" s="15">
        <v>36</v>
      </c>
      <c r="F9033" s="15">
        <v>4</v>
      </c>
      <c r="G9033" s="15">
        <v>0</v>
      </c>
    </row>
    <row r="9034" spans="1:7" x14ac:dyDescent="0.2">
      <c r="A9034" s="15">
        <v>12000</v>
      </c>
      <c r="B9034" s="15">
        <v>0.13350000000000001</v>
      </c>
      <c r="C9034" s="15" t="s">
        <v>46</v>
      </c>
      <c r="D9034" s="15">
        <v>67000</v>
      </c>
      <c r="E9034" s="15">
        <v>36</v>
      </c>
      <c r="F9034" s="15">
        <v>5</v>
      </c>
      <c r="G9034" s="15">
        <v>0</v>
      </c>
    </row>
    <row r="9035" spans="1:7" x14ac:dyDescent="0.2">
      <c r="A9035" s="15">
        <v>13000</v>
      </c>
      <c r="B9035" s="15">
        <v>0.14990000000000001</v>
      </c>
      <c r="C9035" s="15" t="s">
        <v>45</v>
      </c>
      <c r="D9035" s="15">
        <v>51000</v>
      </c>
      <c r="E9035" s="15">
        <v>36</v>
      </c>
      <c r="F9035" s="15">
        <v>7</v>
      </c>
      <c r="G9035" s="15">
        <v>0</v>
      </c>
    </row>
    <row r="9036" spans="1:7" x14ac:dyDescent="0.2">
      <c r="A9036" s="15">
        <v>10000</v>
      </c>
      <c r="B9036" s="15">
        <v>0.16289999999999999</v>
      </c>
      <c r="C9036" s="15" t="s">
        <v>44</v>
      </c>
      <c r="D9036" s="15">
        <v>47000</v>
      </c>
      <c r="E9036" s="15">
        <v>36</v>
      </c>
      <c r="F9036" s="15">
        <v>3</v>
      </c>
      <c r="G9036" s="15">
        <v>1</v>
      </c>
    </row>
    <row r="9037" spans="1:7" x14ac:dyDescent="0.2">
      <c r="A9037" s="15">
        <v>17125</v>
      </c>
      <c r="B9037" s="15">
        <v>0.19520000000000001</v>
      </c>
      <c r="C9037" s="15" t="s">
        <v>46</v>
      </c>
      <c r="D9037" s="15">
        <v>43000</v>
      </c>
      <c r="E9037" s="15">
        <v>60</v>
      </c>
      <c r="F9037" s="15">
        <v>10</v>
      </c>
      <c r="G9037" s="15">
        <v>0</v>
      </c>
    </row>
    <row r="9038" spans="1:7" x14ac:dyDescent="0.2">
      <c r="A9038" s="15">
        <v>10600</v>
      </c>
      <c r="B9038" s="15">
        <v>0.1699</v>
      </c>
      <c r="C9038" s="15" t="s">
        <v>46</v>
      </c>
      <c r="D9038" s="15">
        <v>37000</v>
      </c>
      <c r="E9038" s="15">
        <v>36</v>
      </c>
      <c r="F9038" s="15">
        <v>8</v>
      </c>
      <c r="G9038" s="15">
        <v>1</v>
      </c>
    </row>
    <row r="9039" spans="1:7" x14ac:dyDescent="0.2">
      <c r="A9039" s="15">
        <v>18000</v>
      </c>
      <c r="B9039" s="15">
        <v>0.10150000000000001</v>
      </c>
      <c r="C9039" s="15" t="s">
        <v>46</v>
      </c>
      <c r="D9039" s="15">
        <v>110000</v>
      </c>
      <c r="E9039" s="15">
        <v>36</v>
      </c>
      <c r="F9039" s="15">
        <v>10</v>
      </c>
      <c r="G9039" s="15">
        <v>0</v>
      </c>
    </row>
    <row r="9040" spans="1:7" x14ac:dyDescent="0.2">
      <c r="A9040" s="15">
        <v>35000</v>
      </c>
      <c r="B9040" s="15">
        <v>0.19520000000000001</v>
      </c>
      <c r="C9040" s="15" t="s">
        <v>46</v>
      </c>
      <c r="D9040" s="15">
        <v>88000</v>
      </c>
      <c r="E9040" s="15">
        <v>60</v>
      </c>
      <c r="F9040" s="15">
        <v>6</v>
      </c>
      <c r="G9040" s="15">
        <v>0</v>
      </c>
    </row>
    <row r="9041" spans="1:7" x14ac:dyDescent="0.2">
      <c r="A9041" s="15">
        <v>4000</v>
      </c>
      <c r="B9041" s="15">
        <v>0.1249</v>
      </c>
      <c r="C9041" s="15" t="s">
        <v>44</v>
      </c>
      <c r="D9041" s="15">
        <v>52000</v>
      </c>
      <c r="E9041" s="15">
        <v>36</v>
      </c>
      <c r="F9041" s="15">
        <v>1</v>
      </c>
      <c r="G9041" s="15">
        <v>1</v>
      </c>
    </row>
    <row r="9042" spans="1:7" x14ac:dyDescent="0.2">
      <c r="A9042" s="15">
        <v>16000</v>
      </c>
      <c r="B9042" s="15">
        <v>0.1099</v>
      </c>
      <c r="C9042" s="15" t="s">
        <v>44</v>
      </c>
      <c r="D9042" s="15">
        <v>101000</v>
      </c>
      <c r="E9042" s="15">
        <v>36</v>
      </c>
      <c r="F9042" s="15">
        <v>10</v>
      </c>
      <c r="G9042" s="15">
        <v>0</v>
      </c>
    </row>
    <row r="9043" spans="1:7" x14ac:dyDescent="0.2">
      <c r="A9043" s="15">
        <v>12000</v>
      </c>
      <c r="B9043" s="15">
        <v>0.16289999999999999</v>
      </c>
      <c r="C9043" s="15" t="s">
        <v>46</v>
      </c>
      <c r="D9043" s="15">
        <v>31000</v>
      </c>
      <c r="E9043" s="15">
        <v>60</v>
      </c>
      <c r="F9043" s="15">
        <v>0.5</v>
      </c>
      <c r="G9043" s="15">
        <v>1</v>
      </c>
    </row>
    <row r="9044" spans="1:7" x14ac:dyDescent="0.2">
      <c r="A9044" s="15">
        <v>8000</v>
      </c>
      <c r="B9044" s="15">
        <v>0.12989999999999999</v>
      </c>
      <c r="C9044" s="15" t="s">
        <v>46</v>
      </c>
      <c r="D9044" s="15">
        <v>72000</v>
      </c>
      <c r="E9044" s="15">
        <v>36</v>
      </c>
      <c r="F9044" s="15">
        <v>10</v>
      </c>
      <c r="G9044" s="15">
        <v>0</v>
      </c>
    </row>
    <row r="9045" spans="1:7" x14ac:dyDescent="0.2">
      <c r="A9045" s="15">
        <v>8000</v>
      </c>
      <c r="B9045" s="15">
        <v>0.1167</v>
      </c>
      <c r="C9045" s="15" t="s">
        <v>44</v>
      </c>
      <c r="D9045" s="15">
        <v>61000</v>
      </c>
      <c r="E9045" s="15">
        <v>36</v>
      </c>
      <c r="F9045" s="15">
        <v>2</v>
      </c>
      <c r="G9045" s="15">
        <v>0</v>
      </c>
    </row>
    <row r="9046" spans="1:7" x14ac:dyDescent="0.2">
      <c r="A9046" s="15">
        <v>18825</v>
      </c>
      <c r="B9046" s="15">
        <v>0.15609999999999999</v>
      </c>
      <c r="C9046" s="15" t="s">
        <v>45</v>
      </c>
      <c r="D9046" s="15">
        <v>42000</v>
      </c>
      <c r="E9046" s="15">
        <v>60</v>
      </c>
      <c r="F9046" s="15">
        <v>7</v>
      </c>
      <c r="G9046" s="15">
        <v>0</v>
      </c>
    </row>
    <row r="9047" spans="1:7" x14ac:dyDescent="0.2">
      <c r="A9047" s="15">
        <v>17050</v>
      </c>
      <c r="B9047" s="15">
        <v>0.1757</v>
      </c>
      <c r="C9047" s="15" t="s">
        <v>45</v>
      </c>
      <c r="D9047" s="15">
        <v>43000</v>
      </c>
      <c r="E9047" s="15">
        <v>36</v>
      </c>
      <c r="F9047" s="15">
        <v>4</v>
      </c>
      <c r="G9047" s="15">
        <v>1</v>
      </c>
    </row>
    <row r="9048" spans="1:7" x14ac:dyDescent="0.2">
      <c r="A9048" s="15">
        <v>14400</v>
      </c>
      <c r="B9048" s="15">
        <v>6.0299999999999999E-2</v>
      </c>
      <c r="C9048" s="15" t="s">
        <v>44</v>
      </c>
      <c r="D9048" s="15">
        <v>75000</v>
      </c>
      <c r="E9048" s="15">
        <v>36</v>
      </c>
      <c r="F9048" s="15">
        <v>4</v>
      </c>
      <c r="G9048" s="15">
        <v>0</v>
      </c>
    </row>
    <row r="9049" spans="1:7" x14ac:dyDescent="0.2">
      <c r="A9049" s="15">
        <v>21000</v>
      </c>
      <c r="B9049" s="15">
        <v>0.10150000000000001</v>
      </c>
      <c r="C9049" s="15" t="s">
        <v>46</v>
      </c>
      <c r="D9049" s="15">
        <v>109000</v>
      </c>
      <c r="E9049" s="15">
        <v>36</v>
      </c>
      <c r="F9049" s="15">
        <v>8</v>
      </c>
      <c r="G9049" s="15">
        <v>0</v>
      </c>
    </row>
    <row r="9050" spans="1:7" x14ac:dyDescent="0.2">
      <c r="A9050" s="15">
        <v>5000</v>
      </c>
      <c r="B9050" s="15">
        <v>6.4899999999999999E-2</v>
      </c>
      <c r="C9050" s="15" t="s">
        <v>44</v>
      </c>
      <c r="D9050" s="15">
        <v>43640</v>
      </c>
      <c r="E9050" s="15">
        <v>36</v>
      </c>
      <c r="F9050" s="15">
        <v>0.5</v>
      </c>
      <c r="G9050" s="15">
        <v>0</v>
      </c>
    </row>
    <row r="9051" spans="1:7" x14ac:dyDescent="0.2">
      <c r="A9051" s="15">
        <v>16000</v>
      </c>
      <c r="B9051" s="15">
        <v>0.18990000000000001</v>
      </c>
      <c r="C9051" s="15" t="s">
        <v>44</v>
      </c>
      <c r="D9051" s="15">
        <v>65000</v>
      </c>
      <c r="E9051" s="15">
        <v>60</v>
      </c>
      <c r="F9051" s="15">
        <v>3</v>
      </c>
      <c r="G9051" s="15">
        <v>1</v>
      </c>
    </row>
    <row r="9052" spans="1:7" x14ac:dyDescent="0.2">
      <c r="A9052" s="15">
        <v>5200</v>
      </c>
      <c r="B9052" s="15">
        <v>0.1167</v>
      </c>
      <c r="C9052" s="15" t="s">
        <v>44</v>
      </c>
      <c r="D9052" s="15">
        <v>62000</v>
      </c>
      <c r="E9052" s="15">
        <v>36</v>
      </c>
      <c r="F9052" s="15">
        <v>2</v>
      </c>
      <c r="G9052" s="15">
        <v>0</v>
      </c>
    </row>
    <row r="9053" spans="1:7" x14ac:dyDescent="0.2">
      <c r="A9053" s="15">
        <v>5000</v>
      </c>
      <c r="B9053" s="15">
        <v>0.12989999999999999</v>
      </c>
      <c r="C9053" s="15" t="s">
        <v>44</v>
      </c>
      <c r="D9053" s="15">
        <v>35000</v>
      </c>
      <c r="E9053" s="15">
        <v>36</v>
      </c>
      <c r="F9053" s="15">
        <v>3</v>
      </c>
      <c r="G9053" s="15">
        <v>0</v>
      </c>
    </row>
    <row r="9054" spans="1:7" x14ac:dyDescent="0.2">
      <c r="A9054" s="15">
        <v>21975</v>
      </c>
      <c r="B9054" s="15">
        <v>0.2099</v>
      </c>
      <c r="C9054" s="15" t="s">
        <v>44</v>
      </c>
      <c r="D9054" s="15">
        <v>55000</v>
      </c>
      <c r="E9054" s="15">
        <v>36</v>
      </c>
      <c r="F9054" s="15">
        <v>8</v>
      </c>
      <c r="G9054" s="15">
        <v>0</v>
      </c>
    </row>
    <row r="9055" spans="1:7" x14ac:dyDescent="0.2">
      <c r="A9055" s="15">
        <v>19500</v>
      </c>
      <c r="B9055" s="15">
        <v>7.6899999999999996E-2</v>
      </c>
      <c r="C9055" s="15" t="s">
        <v>44</v>
      </c>
      <c r="D9055" s="15">
        <v>82764</v>
      </c>
      <c r="E9055" s="15">
        <v>36</v>
      </c>
      <c r="F9055" s="15">
        <v>4</v>
      </c>
      <c r="G9055" s="15">
        <v>0</v>
      </c>
    </row>
    <row r="9056" spans="1:7" x14ac:dyDescent="0.2">
      <c r="A9056" s="15">
        <v>22375</v>
      </c>
      <c r="B9056" s="15">
        <v>0.25800000000000001</v>
      </c>
      <c r="C9056" s="15" t="s">
        <v>46</v>
      </c>
      <c r="D9056" s="15">
        <v>78000</v>
      </c>
      <c r="E9056" s="15">
        <v>60</v>
      </c>
      <c r="F9056" s="15">
        <v>10</v>
      </c>
      <c r="G9056" s="15">
        <v>1</v>
      </c>
    </row>
    <row r="9057" spans="1:7" x14ac:dyDescent="0.2">
      <c r="A9057" s="15">
        <v>6000</v>
      </c>
      <c r="B9057" s="15">
        <v>0.1167</v>
      </c>
      <c r="C9057" s="15" t="s">
        <v>46</v>
      </c>
      <c r="D9057" s="15">
        <v>87000</v>
      </c>
      <c r="E9057" s="15">
        <v>36</v>
      </c>
      <c r="F9057" s="15">
        <v>10</v>
      </c>
      <c r="G9057" s="15">
        <v>0</v>
      </c>
    </row>
    <row r="9058" spans="1:7" x14ac:dyDescent="0.2">
      <c r="A9058" s="15">
        <v>12000</v>
      </c>
      <c r="B9058" s="15">
        <v>0.14990000000000001</v>
      </c>
      <c r="C9058" s="15" t="s">
        <v>46</v>
      </c>
      <c r="D9058" s="15">
        <v>61000</v>
      </c>
      <c r="E9058" s="15">
        <v>60</v>
      </c>
      <c r="F9058" s="15">
        <v>9</v>
      </c>
      <c r="G9058" s="15">
        <v>0</v>
      </c>
    </row>
    <row r="9059" spans="1:7" x14ac:dyDescent="0.2">
      <c r="A9059" s="15">
        <v>16000</v>
      </c>
      <c r="B9059" s="15">
        <v>0.1167</v>
      </c>
      <c r="C9059" s="15" t="s">
        <v>44</v>
      </c>
      <c r="D9059" s="16">
        <v>100000</v>
      </c>
      <c r="E9059" s="15">
        <v>36</v>
      </c>
      <c r="F9059" s="15">
        <v>4</v>
      </c>
      <c r="G9059" s="15">
        <v>0</v>
      </c>
    </row>
    <row r="9060" spans="1:7" x14ac:dyDescent="0.2">
      <c r="A9060" s="15">
        <v>12000</v>
      </c>
      <c r="B9060" s="15">
        <v>0.1757</v>
      </c>
      <c r="C9060" s="15" t="s">
        <v>45</v>
      </c>
      <c r="D9060" s="15">
        <v>98000</v>
      </c>
      <c r="E9060" s="15">
        <v>36</v>
      </c>
      <c r="F9060" s="15">
        <v>2</v>
      </c>
      <c r="G9060" s="15">
        <v>0</v>
      </c>
    </row>
    <row r="9061" spans="1:7" x14ac:dyDescent="0.2">
      <c r="A9061" s="15">
        <v>15000</v>
      </c>
      <c r="B9061" s="15">
        <v>8.3900000000000002E-2</v>
      </c>
      <c r="C9061" s="15" t="s">
        <v>46</v>
      </c>
      <c r="D9061" s="15">
        <v>56000</v>
      </c>
      <c r="E9061" s="15">
        <v>36</v>
      </c>
      <c r="F9061" s="15">
        <v>2</v>
      </c>
      <c r="G9061" s="15">
        <v>1</v>
      </c>
    </row>
    <row r="9062" spans="1:7" x14ac:dyDescent="0.2">
      <c r="A9062" s="15">
        <v>12000</v>
      </c>
      <c r="B9062" s="15">
        <v>0.14990000000000001</v>
      </c>
      <c r="C9062" s="15" t="s">
        <v>44</v>
      </c>
      <c r="D9062" s="15">
        <v>37000</v>
      </c>
      <c r="E9062" s="15">
        <v>60</v>
      </c>
      <c r="F9062" s="15">
        <v>0.5</v>
      </c>
      <c r="G9062" s="15">
        <v>1</v>
      </c>
    </row>
    <row r="9063" spans="1:7" x14ac:dyDescent="0.2">
      <c r="A9063" s="15">
        <v>14300</v>
      </c>
      <c r="B9063" s="15">
        <v>0.1757</v>
      </c>
      <c r="C9063" s="15" t="s">
        <v>46</v>
      </c>
      <c r="D9063" s="15">
        <v>49800</v>
      </c>
      <c r="E9063" s="15">
        <v>36</v>
      </c>
      <c r="F9063" s="15">
        <v>6</v>
      </c>
      <c r="G9063" s="15">
        <v>0</v>
      </c>
    </row>
    <row r="9064" spans="1:7" x14ac:dyDescent="0.2">
      <c r="A9064" s="15">
        <v>12000</v>
      </c>
      <c r="B9064" s="15">
        <v>0.1449</v>
      </c>
      <c r="C9064" s="15" t="s">
        <v>45</v>
      </c>
      <c r="D9064" s="15">
        <v>90000</v>
      </c>
      <c r="E9064" s="15">
        <v>60</v>
      </c>
      <c r="F9064" s="15">
        <v>1</v>
      </c>
      <c r="G9064" s="15">
        <v>0</v>
      </c>
    </row>
    <row r="9065" spans="1:7" x14ac:dyDescent="0.2">
      <c r="A9065" s="15">
        <v>4000</v>
      </c>
      <c r="B9065" s="15">
        <v>0.10150000000000001</v>
      </c>
      <c r="C9065" s="15" t="s">
        <v>44</v>
      </c>
      <c r="D9065" s="15">
        <v>40000</v>
      </c>
      <c r="E9065" s="15">
        <v>36</v>
      </c>
      <c r="F9065" s="15">
        <v>4</v>
      </c>
      <c r="G9065" s="15">
        <v>0</v>
      </c>
    </row>
    <row r="9066" spans="1:7" x14ac:dyDescent="0.2">
      <c r="A9066" s="15">
        <v>10000</v>
      </c>
      <c r="B9066" s="15">
        <v>0.12989999999999999</v>
      </c>
      <c r="C9066" s="15" t="s">
        <v>44</v>
      </c>
      <c r="D9066" s="15">
        <v>45000</v>
      </c>
      <c r="E9066" s="15">
        <v>36</v>
      </c>
      <c r="F9066" s="15">
        <v>10</v>
      </c>
      <c r="G9066" s="15">
        <v>0</v>
      </c>
    </row>
    <row r="9067" spans="1:7" x14ac:dyDescent="0.2">
      <c r="A9067" s="15">
        <v>22000</v>
      </c>
      <c r="B9067" s="15">
        <v>0.1167</v>
      </c>
      <c r="C9067" s="15" t="s">
        <v>46</v>
      </c>
      <c r="D9067" s="15">
        <v>120000</v>
      </c>
      <c r="E9067" s="15">
        <v>60</v>
      </c>
      <c r="F9067" s="15">
        <v>10</v>
      </c>
      <c r="G9067" s="15">
        <v>0</v>
      </c>
    </row>
    <row r="9068" spans="1:7" x14ac:dyDescent="0.2">
      <c r="A9068" s="15">
        <v>20000</v>
      </c>
      <c r="B9068" s="15">
        <v>0.18240000000000001</v>
      </c>
      <c r="C9068" s="15" t="s">
        <v>46</v>
      </c>
      <c r="D9068" s="15">
        <v>71101</v>
      </c>
      <c r="E9068" s="15">
        <v>60</v>
      </c>
      <c r="F9068" s="15">
        <v>6</v>
      </c>
      <c r="G9068" s="15">
        <v>0</v>
      </c>
    </row>
    <row r="9069" spans="1:7" x14ac:dyDescent="0.2">
      <c r="A9069" s="15">
        <v>14700</v>
      </c>
      <c r="B9069" s="15">
        <v>0.16289999999999999</v>
      </c>
      <c r="C9069" s="15" t="s">
        <v>46</v>
      </c>
      <c r="D9069" s="15">
        <v>35000</v>
      </c>
      <c r="E9069" s="15">
        <v>60</v>
      </c>
      <c r="F9069" s="15">
        <v>2</v>
      </c>
      <c r="G9069" s="15">
        <v>0</v>
      </c>
    </row>
    <row r="9070" spans="1:7" x14ac:dyDescent="0.2">
      <c r="A9070" s="15">
        <v>15000</v>
      </c>
      <c r="B9070" s="15">
        <v>6.0299999999999999E-2</v>
      </c>
      <c r="C9070" s="15" t="s">
        <v>44</v>
      </c>
      <c r="D9070" s="15">
        <v>129000</v>
      </c>
      <c r="E9070" s="15">
        <v>36</v>
      </c>
      <c r="F9070" s="15">
        <v>2</v>
      </c>
      <c r="G9070" s="15">
        <v>0</v>
      </c>
    </row>
    <row r="9071" spans="1:7" x14ac:dyDescent="0.2">
      <c r="A9071" s="15">
        <v>15000</v>
      </c>
      <c r="B9071" s="15">
        <v>0.12989999999999999</v>
      </c>
      <c r="C9071" s="15" t="s">
        <v>44</v>
      </c>
      <c r="D9071" s="15">
        <v>50000</v>
      </c>
      <c r="E9071" s="15">
        <v>36</v>
      </c>
      <c r="F9071" s="15">
        <v>3</v>
      </c>
      <c r="G9071" s="15">
        <v>0</v>
      </c>
    </row>
    <row r="9072" spans="1:7" x14ac:dyDescent="0.2">
      <c r="A9072" s="15">
        <v>19600</v>
      </c>
      <c r="B9072" s="15">
        <v>0.16289999999999999</v>
      </c>
      <c r="C9072" s="15" t="s">
        <v>44</v>
      </c>
      <c r="D9072" s="15">
        <v>49000</v>
      </c>
      <c r="E9072" s="15">
        <v>36</v>
      </c>
      <c r="F9072" s="15">
        <v>2</v>
      </c>
      <c r="G9072" s="15">
        <v>0</v>
      </c>
    </row>
    <row r="9073" spans="1:7" x14ac:dyDescent="0.2">
      <c r="A9073" s="15">
        <v>7500</v>
      </c>
      <c r="B9073" s="15">
        <v>0.1249</v>
      </c>
      <c r="C9073" s="15" t="s">
        <v>44</v>
      </c>
      <c r="D9073" s="15">
        <v>63000</v>
      </c>
      <c r="E9073" s="15">
        <v>36</v>
      </c>
      <c r="F9073" s="15">
        <v>5</v>
      </c>
      <c r="G9073" s="15">
        <v>0</v>
      </c>
    </row>
    <row r="9074" spans="1:7" x14ac:dyDescent="0.2">
      <c r="A9074" s="15">
        <v>15000</v>
      </c>
      <c r="B9074" s="15">
        <v>0.1699</v>
      </c>
      <c r="C9074" s="15" t="s">
        <v>44</v>
      </c>
      <c r="D9074" s="15">
        <v>89000</v>
      </c>
      <c r="E9074" s="15">
        <v>60</v>
      </c>
      <c r="F9074" s="15">
        <v>10</v>
      </c>
      <c r="G9074" s="15">
        <v>0</v>
      </c>
    </row>
    <row r="9075" spans="1:7" x14ac:dyDescent="0.2">
      <c r="A9075" s="15">
        <v>10000</v>
      </c>
      <c r="B9075" s="15">
        <v>0.13980000000000001</v>
      </c>
      <c r="C9075" s="15" t="s">
        <v>46</v>
      </c>
      <c r="D9075" s="15">
        <v>67900</v>
      </c>
      <c r="E9075" s="15">
        <v>36</v>
      </c>
      <c r="F9075" s="15">
        <v>8</v>
      </c>
      <c r="G9075" s="15">
        <v>0</v>
      </c>
    </row>
    <row r="9076" spans="1:7" x14ac:dyDescent="0.2">
      <c r="A9076" s="15">
        <v>2400</v>
      </c>
      <c r="B9076" s="15">
        <v>0.1757</v>
      </c>
      <c r="C9076" s="15" t="s">
        <v>44</v>
      </c>
      <c r="D9076" s="15">
        <v>90000</v>
      </c>
      <c r="E9076" s="15">
        <v>36</v>
      </c>
      <c r="F9076" s="15">
        <v>0.5</v>
      </c>
      <c r="G9076" s="15">
        <v>0</v>
      </c>
    </row>
    <row r="9077" spans="1:7" x14ac:dyDescent="0.2">
      <c r="A9077" s="15">
        <v>10000</v>
      </c>
      <c r="B9077" s="15">
        <v>0.20200000000000001</v>
      </c>
      <c r="C9077" s="15" t="s">
        <v>46</v>
      </c>
      <c r="D9077" s="15">
        <v>50000</v>
      </c>
      <c r="E9077" s="15">
        <v>36</v>
      </c>
      <c r="F9077" s="15">
        <v>0.5</v>
      </c>
      <c r="G9077" s="15">
        <v>0</v>
      </c>
    </row>
    <row r="9078" spans="1:7" x14ac:dyDescent="0.2">
      <c r="A9078" s="15">
        <v>13000</v>
      </c>
      <c r="B9078" s="15">
        <v>7.1199999999999999E-2</v>
      </c>
      <c r="C9078" s="15" t="s">
        <v>46</v>
      </c>
      <c r="D9078" s="15">
        <v>48000</v>
      </c>
      <c r="E9078" s="15">
        <v>36</v>
      </c>
      <c r="F9078" s="15">
        <v>7</v>
      </c>
      <c r="G9078" s="15">
        <v>0</v>
      </c>
    </row>
    <row r="9079" spans="1:7" x14ac:dyDescent="0.2">
      <c r="A9079" s="15">
        <v>10000</v>
      </c>
      <c r="B9079" s="15">
        <v>0.1099</v>
      </c>
      <c r="C9079" s="15" t="s">
        <v>44</v>
      </c>
      <c r="D9079" s="15">
        <v>55000</v>
      </c>
      <c r="E9079" s="15">
        <v>36</v>
      </c>
      <c r="F9079" s="15">
        <v>9</v>
      </c>
      <c r="G9079" s="15">
        <v>0</v>
      </c>
    </row>
    <row r="9080" spans="1:7" x14ac:dyDescent="0.2">
      <c r="A9080" s="15">
        <v>11725</v>
      </c>
      <c r="B9080" s="15">
        <v>0.13980000000000001</v>
      </c>
      <c r="C9080" s="15" t="s">
        <v>46</v>
      </c>
      <c r="D9080" s="15">
        <v>70000</v>
      </c>
      <c r="E9080" s="15">
        <v>36</v>
      </c>
      <c r="F9080" s="15">
        <v>0.5</v>
      </c>
      <c r="G9080" s="15">
        <v>1</v>
      </c>
    </row>
    <row r="9081" spans="1:7" x14ac:dyDescent="0.2">
      <c r="A9081" s="15">
        <v>22375</v>
      </c>
      <c r="B9081" s="15">
        <v>0.18240000000000001</v>
      </c>
      <c r="C9081" s="15" t="s">
        <v>46</v>
      </c>
      <c r="D9081" s="15">
        <v>70000</v>
      </c>
      <c r="E9081" s="15">
        <v>60</v>
      </c>
      <c r="F9081" s="15">
        <v>7</v>
      </c>
      <c r="G9081" s="15">
        <v>0</v>
      </c>
    </row>
    <row r="9082" spans="1:7" x14ac:dyDescent="0.2">
      <c r="A9082" s="15">
        <v>21000</v>
      </c>
      <c r="B9082" s="15">
        <v>6.0299999999999999E-2</v>
      </c>
      <c r="C9082" s="15" t="s">
        <v>46</v>
      </c>
      <c r="D9082" s="15">
        <v>135000</v>
      </c>
      <c r="E9082" s="15">
        <v>36</v>
      </c>
      <c r="F9082" s="15">
        <v>10</v>
      </c>
      <c r="G9082" s="15">
        <v>0</v>
      </c>
    </row>
    <row r="9083" spans="1:7" x14ac:dyDescent="0.2">
      <c r="A9083" s="15">
        <v>7000</v>
      </c>
      <c r="B9083" s="15">
        <v>9.1700000000000004E-2</v>
      </c>
      <c r="C9083" s="15" t="s">
        <v>44</v>
      </c>
      <c r="D9083" s="15">
        <v>40000</v>
      </c>
      <c r="E9083" s="15">
        <v>36</v>
      </c>
      <c r="F9083" s="15">
        <v>4</v>
      </c>
      <c r="G9083" s="15">
        <v>0</v>
      </c>
    </row>
    <row r="9084" spans="1:7" x14ac:dyDescent="0.2">
      <c r="A9084" s="15">
        <v>2400</v>
      </c>
      <c r="B9084" s="15">
        <v>8.3900000000000002E-2</v>
      </c>
      <c r="C9084" s="15" t="s">
        <v>44</v>
      </c>
      <c r="D9084" s="15">
        <v>50500</v>
      </c>
      <c r="E9084" s="15">
        <v>36</v>
      </c>
      <c r="F9084" s="15">
        <v>10</v>
      </c>
      <c r="G9084" s="15">
        <v>0</v>
      </c>
    </row>
    <row r="9085" spans="1:7" x14ac:dyDescent="0.2">
      <c r="A9085" s="15">
        <v>25000</v>
      </c>
      <c r="B9085" s="15">
        <v>0.1099</v>
      </c>
      <c r="C9085" s="15" t="s">
        <v>46</v>
      </c>
      <c r="D9085" s="16">
        <v>100000</v>
      </c>
      <c r="E9085" s="15">
        <v>36</v>
      </c>
      <c r="F9085" s="15">
        <v>0.5</v>
      </c>
      <c r="G9085" s="15">
        <v>0</v>
      </c>
    </row>
    <row r="9086" spans="1:7" x14ac:dyDescent="0.2">
      <c r="A9086" s="15">
        <v>10750</v>
      </c>
      <c r="B9086" s="15">
        <v>0.1757</v>
      </c>
      <c r="C9086" s="15" t="s">
        <v>46</v>
      </c>
      <c r="D9086" s="15">
        <v>179000</v>
      </c>
      <c r="E9086" s="15">
        <v>36</v>
      </c>
      <c r="F9086" s="15">
        <v>6</v>
      </c>
      <c r="G9086" s="15">
        <v>1</v>
      </c>
    </row>
    <row r="9087" spans="1:7" x14ac:dyDescent="0.2">
      <c r="A9087" s="15">
        <v>9000</v>
      </c>
      <c r="B9087" s="15">
        <v>0.1757</v>
      </c>
      <c r="C9087" s="15" t="s">
        <v>44</v>
      </c>
      <c r="D9087" s="15">
        <v>55000</v>
      </c>
      <c r="E9087" s="15">
        <v>36</v>
      </c>
      <c r="F9087" s="15">
        <v>10</v>
      </c>
      <c r="G9087" s="15">
        <v>0</v>
      </c>
    </row>
    <row r="9088" spans="1:7" x14ac:dyDescent="0.2">
      <c r="A9088" s="15">
        <v>26000</v>
      </c>
      <c r="B9088" s="15">
        <v>9.1700000000000004E-2</v>
      </c>
      <c r="C9088" s="15" t="s">
        <v>46</v>
      </c>
      <c r="D9088" s="15">
        <v>123000</v>
      </c>
      <c r="E9088" s="15">
        <v>36</v>
      </c>
      <c r="F9088" s="15">
        <v>10</v>
      </c>
      <c r="G9088" s="15">
        <v>0</v>
      </c>
    </row>
    <row r="9089" spans="1:7" x14ac:dyDescent="0.2">
      <c r="A9089" s="15">
        <v>4500</v>
      </c>
      <c r="B9089" s="15">
        <v>7.1199999999999999E-2</v>
      </c>
      <c r="C9089" s="15" t="s">
        <v>46</v>
      </c>
      <c r="D9089" s="15">
        <v>57000</v>
      </c>
      <c r="E9089" s="15">
        <v>36</v>
      </c>
      <c r="F9089" s="15">
        <v>2</v>
      </c>
      <c r="G9089" s="15">
        <v>0</v>
      </c>
    </row>
    <row r="9090" spans="1:7" x14ac:dyDescent="0.2">
      <c r="A9090" s="15">
        <v>13675</v>
      </c>
      <c r="B9090" s="15">
        <v>0.16289999999999999</v>
      </c>
      <c r="C9090" s="15" t="s">
        <v>45</v>
      </c>
      <c r="D9090" s="15">
        <v>47840</v>
      </c>
      <c r="E9090" s="15">
        <v>36</v>
      </c>
      <c r="F9090" s="15">
        <v>2</v>
      </c>
      <c r="G9090" s="15">
        <v>0</v>
      </c>
    </row>
    <row r="9091" spans="1:7" x14ac:dyDescent="0.2">
      <c r="A9091" s="15">
        <v>35000</v>
      </c>
      <c r="B9091" s="15">
        <v>0.14990000000000001</v>
      </c>
      <c r="C9091" s="15" t="s">
        <v>46</v>
      </c>
      <c r="D9091" s="15">
        <v>120000</v>
      </c>
      <c r="E9091" s="15">
        <v>36</v>
      </c>
      <c r="F9091" s="15">
        <v>5</v>
      </c>
      <c r="G9091" s="15">
        <v>1</v>
      </c>
    </row>
    <row r="9092" spans="1:7" x14ac:dyDescent="0.2">
      <c r="A9092" s="15">
        <v>21000</v>
      </c>
      <c r="B9092" s="15">
        <v>0.18240000000000001</v>
      </c>
      <c r="C9092" s="15" t="s">
        <v>46</v>
      </c>
      <c r="D9092" s="15">
        <v>88000</v>
      </c>
      <c r="E9092" s="15">
        <v>60</v>
      </c>
      <c r="F9092" s="15">
        <v>10</v>
      </c>
      <c r="G9092" s="15">
        <v>1</v>
      </c>
    </row>
    <row r="9093" spans="1:7" x14ac:dyDescent="0.2">
      <c r="A9093" s="15">
        <v>24275</v>
      </c>
      <c r="B9093" s="15">
        <v>0.18240000000000001</v>
      </c>
      <c r="C9093" s="15" t="s">
        <v>44</v>
      </c>
      <c r="D9093" s="15">
        <v>92000</v>
      </c>
      <c r="E9093" s="15">
        <v>60</v>
      </c>
      <c r="F9093" s="15">
        <v>10</v>
      </c>
      <c r="G9093" s="15">
        <v>1</v>
      </c>
    </row>
    <row r="9094" spans="1:7" x14ac:dyDescent="0.2">
      <c r="A9094" s="15">
        <v>14000</v>
      </c>
      <c r="B9094" s="15">
        <v>7.6899999999999996E-2</v>
      </c>
      <c r="C9094" s="15" t="s">
        <v>46</v>
      </c>
      <c r="D9094" s="15">
        <v>63000</v>
      </c>
      <c r="E9094" s="15">
        <v>36</v>
      </c>
      <c r="F9094" s="15">
        <v>3</v>
      </c>
      <c r="G9094" s="15">
        <v>0</v>
      </c>
    </row>
    <row r="9095" spans="1:7" x14ac:dyDescent="0.2">
      <c r="A9095" s="15">
        <v>9600</v>
      </c>
      <c r="B9095" s="15">
        <v>0.20200000000000001</v>
      </c>
      <c r="C9095" s="15" t="s">
        <v>46</v>
      </c>
      <c r="D9095" s="15">
        <v>50000</v>
      </c>
      <c r="E9095" s="15">
        <v>36</v>
      </c>
      <c r="F9095" s="15">
        <v>1</v>
      </c>
      <c r="G9095" s="15">
        <v>0</v>
      </c>
    </row>
    <row r="9096" spans="1:7" x14ac:dyDescent="0.2">
      <c r="A9096" s="15">
        <v>5000</v>
      </c>
      <c r="B9096" s="15">
        <v>6.4899999999999999E-2</v>
      </c>
      <c r="C9096" s="15" t="s">
        <v>46</v>
      </c>
      <c r="D9096" s="15">
        <v>55000</v>
      </c>
      <c r="E9096" s="15">
        <v>36</v>
      </c>
      <c r="F9096" s="15">
        <v>10</v>
      </c>
      <c r="G9096" s="15">
        <v>0</v>
      </c>
    </row>
    <row r="9097" spans="1:7" x14ac:dyDescent="0.2">
      <c r="A9097" s="15">
        <v>10000</v>
      </c>
      <c r="B9097" s="15">
        <v>0.14990000000000001</v>
      </c>
      <c r="C9097" s="15" t="s">
        <v>46</v>
      </c>
      <c r="D9097" s="15">
        <v>66500</v>
      </c>
      <c r="E9097" s="15">
        <v>36</v>
      </c>
      <c r="F9097" s="15">
        <v>10</v>
      </c>
      <c r="G9097" s="15">
        <v>0</v>
      </c>
    </row>
    <row r="9098" spans="1:7" x14ac:dyDescent="0.2">
      <c r="A9098" s="15">
        <v>5000</v>
      </c>
      <c r="B9098" s="15">
        <v>8.3900000000000002E-2</v>
      </c>
      <c r="C9098" s="15" t="s">
        <v>46</v>
      </c>
      <c r="D9098" s="15">
        <v>69000</v>
      </c>
      <c r="E9098" s="15">
        <v>36</v>
      </c>
      <c r="F9098" s="15">
        <v>9</v>
      </c>
      <c r="G9098" s="15">
        <v>0</v>
      </c>
    </row>
    <row r="9099" spans="1:7" x14ac:dyDescent="0.2">
      <c r="A9099" s="15">
        <v>15000</v>
      </c>
      <c r="B9099" s="15">
        <v>0.15609999999999999</v>
      </c>
      <c r="C9099" s="15" t="s">
        <v>44</v>
      </c>
      <c r="D9099" s="15">
        <v>65000</v>
      </c>
      <c r="E9099" s="15">
        <v>36</v>
      </c>
      <c r="F9099" s="15">
        <v>3</v>
      </c>
      <c r="G9099" s="15">
        <v>0</v>
      </c>
    </row>
    <row r="9100" spans="1:7" x14ac:dyDescent="0.2">
      <c r="A9100" s="15">
        <v>14075</v>
      </c>
      <c r="B9100" s="15">
        <v>0.1449</v>
      </c>
      <c r="C9100" s="15" t="s">
        <v>45</v>
      </c>
      <c r="D9100" s="15">
        <v>42000</v>
      </c>
      <c r="E9100" s="15">
        <v>36</v>
      </c>
      <c r="F9100" s="15">
        <v>6</v>
      </c>
      <c r="G9100" s="15">
        <v>0</v>
      </c>
    </row>
    <row r="9101" spans="1:7" x14ac:dyDescent="0.2">
      <c r="A9101" s="15">
        <v>25000</v>
      </c>
      <c r="B9101" s="15">
        <v>0.12989999999999999</v>
      </c>
      <c r="C9101" s="15" t="s">
        <v>46</v>
      </c>
      <c r="D9101" s="15">
        <v>100800</v>
      </c>
      <c r="E9101" s="15">
        <v>60</v>
      </c>
      <c r="F9101" s="15">
        <v>6</v>
      </c>
      <c r="G9101" s="15">
        <v>0</v>
      </c>
    </row>
    <row r="9102" spans="1:7" x14ac:dyDescent="0.2">
      <c r="A9102" s="15">
        <v>35000</v>
      </c>
      <c r="B9102" s="15">
        <v>0.1757</v>
      </c>
      <c r="C9102" s="15" t="s">
        <v>46</v>
      </c>
      <c r="D9102" s="15">
        <v>97000</v>
      </c>
      <c r="E9102" s="15">
        <v>36</v>
      </c>
      <c r="F9102" s="15">
        <v>10</v>
      </c>
      <c r="G9102" s="15">
        <v>1</v>
      </c>
    </row>
    <row r="9103" spans="1:7" x14ac:dyDescent="0.2">
      <c r="A9103" s="15">
        <v>35000</v>
      </c>
      <c r="B9103" s="15">
        <v>0.18990000000000001</v>
      </c>
      <c r="C9103" s="15" t="s">
        <v>46</v>
      </c>
      <c r="D9103" s="15">
        <v>161000</v>
      </c>
      <c r="E9103" s="15">
        <v>60</v>
      </c>
      <c r="F9103" s="15">
        <v>1</v>
      </c>
      <c r="G9103" s="15">
        <v>1</v>
      </c>
    </row>
    <row r="9104" spans="1:7" x14ac:dyDescent="0.2">
      <c r="A9104" s="15">
        <v>12000</v>
      </c>
      <c r="B9104" s="15">
        <v>0.15609999999999999</v>
      </c>
      <c r="C9104" s="15" t="s">
        <v>46</v>
      </c>
      <c r="D9104" s="15">
        <v>73000</v>
      </c>
      <c r="E9104" s="15">
        <v>60</v>
      </c>
      <c r="F9104" s="15">
        <v>10</v>
      </c>
      <c r="G9104" s="15">
        <v>0</v>
      </c>
    </row>
    <row r="9105" spans="1:7" x14ac:dyDescent="0.2">
      <c r="A9105" s="15">
        <v>12325</v>
      </c>
      <c r="B9105" s="15">
        <v>0.245</v>
      </c>
      <c r="C9105" s="15" t="s">
        <v>46</v>
      </c>
      <c r="D9105" s="15">
        <v>65000</v>
      </c>
      <c r="E9105" s="15">
        <v>60</v>
      </c>
      <c r="F9105" s="15">
        <v>2</v>
      </c>
      <c r="G9105" s="15">
        <v>0</v>
      </c>
    </row>
    <row r="9106" spans="1:7" x14ac:dyDescent="0.2">
      <c r="A9106" s="15">
        <v>12000</v>
      </c>
      <c r="B9106" s="15">
        <v>0.1167</v>
      </c>
      <c r="C9106" s="15" t="s">
        <v>44</v>
      </c>
      <c r="D9106" s="15">
        <v>75000</v>
      </c>
      <c r="E9106" s="15">
        <v>36</v>
      </c>
      <c r="F9106" s="15">
        <v>7</v>
      </c>
      <c r="G9106" s="15">
        <v>0</v>
      </c>
    </row>
    <row r="9107" spans="1:7" x14ac:dyDescent="0.2">
      <c r="A9107" s="15">
        <v>10000</v>
      </c>
      <c r="B9107" s="15">
        <v>0.12989999999999999</v>
      </c>
      <c r="C9107" s="15" t="s">
        <v>44</v>
      </c>
      <c r="D9107" s="15">
        <v>64000</v>
      </c>
      <c r="E9107" s="15">
        <v>36</v>
      </c>
      <c r="F9107" s="15">
        <v>10</v>
      </c>
      <c r="G9107" s="15">
        <v>0</v>
      </c>
    </row>
    <row r="9108" spans="1:7" x14ac:dyDescent="0.2">
      <c r="A9108" s="15">
        <v>13500</v>
      </c>
      <c r="B9108" s="15">
        <v>0.10150000000000001</v>
      </c>
      <c r="C9108" s="15" t="s">
        <v>44</v>
      </c>
      <c r="D9108" s="15">
        <v>80000</v>
      </c>
      <c r="E9108" s="15">
        <v>36</v>
      </c>
      <c r="F9108" s="15">
        <v>10</v>
      </c>
      <c r="G9108" s="15">
        <v>0</v>
      </c>
    </row>
    <row r="9109" spans="1:7" x14ac:dyDescent="0.2">
      <c r="A9109" s="15">
        <v>5000</v>
      </c>
      <c r="B9109" s="15">
        <v>8.3900000000000002E-2</v>
      </c>
      <c r="C9109" s="15" t="s">
        <v>44</v>
      </c>
      <c r="D9109" s="15">
        <v>31000</v>
      </c>
      <c r="E9109" s="15">
        <v>36</v>
      </c>
      <c r="F9109" s="15">
        <v>10</v>
      </c>
      <c r="G9109" s="15">
        <v>0</v>
      </c>
    </row>
    <row r="9110" spans="1:7" x14ac:dyDescent="0.2">
      <c r="A9110" s="15">
        <v>5375</v>
      </c>
      <c r="B9110" s="15">
        <v>0.19520000000000001</v>
      </c>
      <c r="C9110" s="15" t="s">
        <v>44</v>
      </c>
      <c r="D9110" s="15">
        <v>38500</v>
      </c>
      <c r="E9110" s="15">
        <v>36</v>
      </c>
      <c r="F9110" s="15">
        <v>8</v>
      </c>
      <c r="G9110" s="15">
        <v>1</v>
      </c>
    </row>
    <row r="9111" spans="1:7" x14ac:dyDescent="0.2">
      <c r="A9111" s="15">
        <v>5000</v>
      </c>
      <c r="B9111" s="15">
        <v>0.1167</v>
      </c>
      <c r="C9111" s="15" t="s">
        <v>44</v>
      </c>
      <c r="D9111" s="15">
        <v>35000</v>
      </c>
      <c r="E9111" s="15">
        <v>36</v>
      </c>
      <c r="F9111" s="15">
        <v>2</v>
      </c>
      <c r="G9111" s="15">
        <v>0</v>
      </c>
    </row>
    <row r="9112" spans="1:7" x14ac:dyDescent="0.2">
      <c r="A9112" s="15">
        <v>6000</v>
      </c>
      <c r="B9112" s="15">
        <v>0.13980000000000001</v>
      </c>
      <c r="C9112" s="15" t="s">
        <v>44</v>
      </c>
      <c r="D9112" s="15">
        <v>37000</v>
      </c>
      <c r="E9112" s="15">
        <v>36</v>
      </c>
      <c r="F9112" s="15">
        <v>10</v>
      </c>
      <c r="G9112" s="15">
        <v>1</v>
      </c>
    </row>
    <row r="9113" spans="1:7" x14ac:dyDescent="0.2">
      <c r="A9113" s="15">
        <v>10000</v>
      </c>
      <c r="B9113" s="15">
        <v>0.10150000000000001</v>
      </c>
      <c r="C9113" s="15" t="s">
        <v>44</v>
      </c>
      <c r="D9113" s="15">
        <v>70000</v>
      </c>
      <c r="E9113" s="15">
        <v>36</v>
      </c>
      <c r="F9113" s="15">
        <v>0.5</v>
      </c>
      <c r="G9113" s="15">
        <v>0</v>
      </c>
    </row>
    <row r="9114" spans="1:7" x14ac:dyDescent="0.2">
      <c r="A9114" s="15">
        <v>35000</v>
      </c>
      <c r="B9114" s="15">
        <v>0.14990000000000001</v>
      </c>
      <c r="C9114" s="15" t="s">
        <v>45</v>
      </c>
      <c r="D9114" s="15">
        <v>103000</v>
      </c>
      <c r="E9114" s="15">
        <v>60</v>
      </c>
      <c r="F9114" s="15">
        <v>2</v>
      </c>
      <c r="G9114" s="15">
        <v>0</v>
      </c>
    </row>
    <row r="9115" spans="1:7" x14ac:dyDescent="0.2">
      <c r="A9115" s="15">
        <v>12250</v>
      </c>
      <c r="B9115" s="15">
        <v>0.18990000000000001</v>
      </c>
      <c r="C9115" s="15" t="s">
        <v>44</v>
      </c>
      <c r="D9115" s="15">
        <v>34128</v>
      </c>
      <c r="E9115" s="15">
        <v>60</v>
      </c>
      <c r="F9115" s="15">
        <v>6</v>
      </c>
      <c r="G9115" s="15">
        <v>0</v>
      </c>
    </row>
    <row r="9116" spans="1:7" x14ac:dyDescent="0.2">
      <c r="A9116" s="15">
        <v>8000</v>
      </c>
      <c r="B9116" s="15">
        <v>0.14990000000000001</v>
      </c>
      <c r="C9116" s="15" t="s">
        <v>44</v>
      </c>
      <c r="D9116" s="15">
        <v>49000</v>
      </c>
      <c r="E9116" s="15">
        <v>36</v>
      </c>
      <c r="F9116" s="15">
        <v>10</v>
      </c>
      <c r="G9116" s="15">
        <v>0</v>
      </c>
    </row>
    <row r="9117" spans="1:7" x14ac:dyDescent="0.2">
      <c r="A9117" s="15">
        <v>15000</v>
      </c>
      <c r="B9117" s="15">
        <v>0.1249</v>
      </c>
      <c r="C9117" s="15" t="s">
        <v>44</v>
      </c>
      <c r="D9117" s="15">
        <v>95000</v>
      </c>
      <c r="E9117" s="15">
        <v>36</v>
      </c>
      <c r="F9117" s="15">
        <v>3</v>
      </c>
      <c r="G9117" s="15">
        <v>0</v>
      </c>
    </row>
    <row r="9118" spans="1:7" x14ac:dyDescent="0.2">
      <c r="A9118" s="15">
        <v>21000</v>
      </c>
      <c r="B9118" s="15">
        <v>0.13350000000000001</v>
      </c>
      <c r="C9118" s="15" t="s">
        <v>46</v>
      </c>
      <c r="D9118" s="15">
        <v>180000</v>
      </c>
      <c r="E9118" s="15">
        <v>36</v>
      </c>
      <c r="F9118" s="15">
        <v>0.5</v>
      </c>
      <c r="G9118" s="15">
        <v>0</v>
      </c>
    </row>
    <row r="9119" spans="1:7" x14ac:dyDescent="0.2">
      <c r="A9119" s="15">
        <v>18000</v>
      </c>
      <c r="B9119" s="15">
        <v>0.18990000000000001</v>
      </c>
      <c r="C9119" s="15" t="s">
        <v>44</v>
      </c>
      <c r="D9119" s="15">
        <v>43000</v>
      </c>
      <c r="E9119" s="15">
        <v>60</v>
      </c>
      <c r="F9119" s="15">
        <v>10</v>
      </c>
      <c r="G9119" s="15">
        <v>1</v>
      </c>
    </row>
    <row r="9120" spans="1:7" x14ac:dyDescent="0.2">
      <c r="A9120" s="15">
        <v>6100</v>
      </c>
      <c r="B9120" s="15">
        <v>0.24079999999999999</v>
      </c>
      <c r="C9120" s="15" t="s">
        <v>46</v>
      </c>
      <c r="D9120" s="15">
        <v>51000</v>
      </c>
      <c r="E9120" s="15">
        <v>36</v>
      </c>
      <c r="F9120" s="15">
        <v>10</v>
      </c>
      <c r="G9120" s="15">
        <v>0</v>
      </c>
    </row>
    <row r="9121" spans="1:7" x14ac:dyDescent="0.2">
      <c r="A9121" s="15">
        <v>26000</v>
      </c>
      <c r="B9121" s="15">
        <v>0.19520000000000001</v>
      </c>
      <c r="C9121" s="15" t="s">
        <v>46</v>
      </c>
      <c r="D9121" s="15">
        <v>74000</v>
      </c>
      <c r="E9121" s="15">
        <v>60</v>
      </c>
      <c r="F9121" s="15">
        <v>10</v>
      </c>
      <c r="G9121" s="15">
        <v>0</v>
      </c>
    </row>
    <row r="9122" spans="1:7" x14ac:dyDescent="0.2">
      <c r="A9122" s="15">
        <v>2975</v>
      </c>
      <c r="B9122" s="15">
        <v>0.19520000000000001</v>
      </c>
      <c r="C9122" s="15" t="s">
        <v>44</v>
      </c>
      <c r="D9122" s="15">
        <v>38000</v>
      </c>
      <c r="E9122" s="15">
        <v>36</v>
      </c>
      <c r="F9122" s="15">
        <v>3</v>
      </c>
      <c r="G9122" s="15">
        <v>0</v>
      </c>
    </row>
    <row r="9123" spans="1:7" x14ac:dyDescent="0.2">
      <c r="A9123" s="15">
        <v>10000</v>
      </c>
      <c r="B9123" s="15">
        <v>7.1199999999999999E-2</v>
      </c>
      <c r="C9123" s="15" t="s">
        <v>44</v>
      </c>
      <c r="D9123" s="15">
        <v>65300</v>
      </c>
      <c r="E9123" s="15">
        <v>36</v>
      </c>
      <c r="F9123" s="15">
        <v>5</v>
      </c>
      <c r="G9123" s="15">
        <v>0</v>
      </c>
    </row>
    <row r="9124" spans="1:7" x14ac:dyDescent="0.2">
      <c r="A9124" s="15">
        <v>29700</v>
      </c>
      <c r="B9124" s="15">
        <v>0.1167</v>
      </c>
      <c r="C9124" s="15" t="s">
        <v>44</v>
      </c>
      <c r="D9124" s="15">
        <v>96000</v>
      </c>
      <c r="E9124" s="15">
        <v>60</v>
      </c>
      <c r="F9124" s="15">
        <v>10</v>
      </c>
      <c r="G9124" s="15">
        <v>0</v>
      </c>
    </row>
    <row r="9125" spans="1:7" x14ac:dyDescent="0.2">
      <c r="A9125" s="15">
        <v>12000</v>
      </c>
      <c r="B9125" s="15">
        <v>0.1699</v>
      </c>
      <c r="C9125" s="15" t="s">
        <v>45</v>
      </c>
      <c r="D9125" s="15">
        <v>60000</v>
      </c>
      <c r="E9125" s="15">
        <v>60</v>
      </c>
      <c r="F9125" s="15">
        <v>9</v>
      </c>
      <c r="G9125" s="15">
        <v>1</v>
      </c>
    </row>
    <row r="9126" spans="1:7" x14ac:dyDescent="0.2">
      <c r="A9126" s="15">
        <v>30000</v>
      </c>
      <c r="B9126" s="15">
        <v>9.1700000000000004E-2</v>
      </c>
      <c r="C9126" s="15" t="s">
        <v>46</v>
      </c>
      <c r="D9126" s="16">
        <v>200000</v>
      </c>
      <c r="E9126" s="15">
        <v>36</v>
      </c>
      <c r="F9126" s="15">
        <v>8</v>
      </c>
      <c r="G9126" s="15">
        <v>0</v>
      </c>
    </row>
    <row r="9127" spans="1:7" x14ac:dyDescent="0.2">
      <c r="A9127" s="15">
        <v>15000</v>
      </c>
      <c r="B9127" s="15">
        <v>0.1099</v>
      </c>
      <c r="C9127" s="15" t="s">
        <v>44</v>
      </c>
      <c r="D9127" s="15">
        <v>115000</v>
      </c>
      <c r="E9127" s="15">
        <v>36</v>
      </c>
      <c r="F9127" s="15">
        <v>2</v>
      </c>
      <c r="G9127" s="15">
        <v>0</v>
      </c>
    </row>
    <row r="9128" spans="1:7" x14ac:dyDescent="0.2">
      <c r="A9128" s="15">
        <v>19000</v>
      </c>
      <c r="B9128" s="15">
        <v>0.13980000000000001</v>
      </c>
      <c r="C9128" s="15" t="s">
        <v>46</v>
      </c>
      <c r="D9128" s="15">
        <v>85000</v>
      </c>
      <c r="E9128" s="15">
        <v>60</v>
      </c>
      <c r="F9128" s="15">
        <v>0.5</v>
      </c>
      <c r="G9128" s="15">
        <v>0</v>
      </c>
    </row>
    <row r="9129" spans="1:7" x14ac:dyDescent="0.2">
      <c r="A9129" s="15">
        <v>7000</v>
      </c>
      <c r="B9129" s="15">
        <v>9.1700000000000004E-2</v>
      </c>
      <c r="C9129" s="15" t="s">
        <v>44</v>
      </c>
      <c r="D9129" s="15">
        <v>76000</v>
      </c>
      <c r="E9129" s="15">
        <v>36</v>
      </c>
      <c r="F9129" s="15">
        <v>5</v>
      </c>
      <c r="G9129" s="15">
        <v>0</v>
      </c>
    </row>
    <row r="9130" spans="1:7" x14ac:dyDescent="0.2">
      <c r="A9130" s="15">
        <v>15000</v>
      </c>
      <c r="B9130" s="15">
        <v>0.14990000000000001</v>
      </c>
      <c r="C9130" s="15" t="s">
        <v>46</v>
      </c>
      <c r="D9130" s="15">
        <v>75000</v>
      </c>
      <c r="E9130" s="15">
        <v>60</v>
      </c>
      <c r="F9130" s="15">
        <v>2</v>
      </c>
      <c r="G9130" s="15">
        <v>0</v>
      </c>
    </row>
    <row r="9131" spans="1:7" x14ac:dyDescent="0.2">
      <c r="A9131" s="15">
        <v>2500</v>
      </c>
      <c r="B9131" s="15">
        <v>0.16289999999999999</v>
      </c>
      <c r="C9131" s="15" t="s">
        <v>44</v>
      </c>
      <c r="D9131" s="15">
        <v>30000</v>
      </c>
      <c r="E9131" s="15">
        <v>36</v>
      </c>
      <c r="F9131" s="15">
        <v>6</v>
      </c>
      <c r="G9131" s="15">
        <v>1</v>
      </c>
    </row>
    <row r="9132" spans="1:7" x14ac:dyDescent="0.2">
      <c r="A9132" s="15">
        <v>9000</v>
      </c>
      <c r="B9132" s="15">
        <v>0.1167</v>
      </c>
      <c r="C9132" s="15" t="s">
        <v>44</v>
      </c>
      <c r="D9132" s="15">
        <v>45000</v>
      </c>
      <c r="E9132" s="15">
        <v>36</v>
      </c>
      <c r="F9132" s="15">
        <v>0.5</v>
      </c>
      <c r="G9132" s="15">
        <v>0</v>
      </c>
    </row>
    <row r="9133" spans="1:7" x14ac:dyDescent="0.2">
      <c r="A9133" s="15">
        <v>26000</v>
      </c>
      <c r="B9133" s="15">
        <v>0.1449</v>
      </c>
      <c r="C9133" s="15" t="s">
        <v>46</v>
      </c>
      <c r="D9133" s="15">
        <v>75000</v>
      </c>
      <c r="E9133" s="15">
        <v>60</v>
      </c>
      <c r="F9133" s="15">
        <v>8</v>
      </c>
      <c r="G9133" s="15">
        <v>0</v>
      </c>
    </row>
    <row r="9134" spans="1:7" x14ac:dyDescent="0.2">
      <c r="A9134" s="15">
        <v>12600</v>
      </c>
      <c r="B9134" s="15">
        <v>0.12989999999999999</v>
      </c>
      <c r="C9134" s="15" t="s">
        <v>46</v>
      </c>
      <c r="D9134" s="15">
        <v>30000</v>
      </c>
      <c r="E9134" s="15">
        <v>36</v>
      </c>
      <c r="F9134" s="15">
        <v>0.5</v>
      </c>
      <c r="G9134" s="15">
        <v>1</v>
      </c>
    </row>
    <row r="9135" spans="1:7" x14ac:dyDescent="0.2">
      <c r="A9135" s="15">
        <v>20000</v>
      </c>
      <c r="B9135" s="15">
        <v>6.4899999999999999E-2</v>
      </c>
      <c r="C9135" s="15" t="s">
        <v>46</v>
      </c>
      <c r="D9135" s="15">
        <v>120000</v>
      </c>
      <c r="E9135" s="15">
        <v>36</v>
      </c>
      <c r="F9135" s="15">
        <v>9</v>
      </c>
      <c r="G9135" s="15">
        <v>0</v>
      </c>
    </row>
    <row r="9136" spans="1:7" x14ac:dyDescent="0.2">
      <c r="A9136" s="15">
        <v>16000</v>
      </c>
      <c r="B9136" s="15">
        <v>0.1249</v>
      </c>
      <c r="C9136" s="15" t="s">
        <v>46</v>
      </c>
      <c r="D9136" s="15">
        <v>46000</v>
      </c>
      <c r="E9136" s="15">
        <v>36</v>
      </c>
      <c r="F9136" s="15">
        <v>8</v>
      </c>
      <c r="G9136" s="15">
        <v>1</v>
      </c>
    </row>
    <row r="9137" spans="1:7" x14ac:dyDescent="0.2">
      <c r="A9137" s="15">
        <v>10800</v>
      </c>
      <c r="B9137" s="15">
        <v>7.6899999999999996E-2</v>
      </c>
      <c r="C9137" s="15" t="s">
        <v>44</v>
      </c>
      <c r="D9137" s="16">
        <v>100000</v>
      </c>
      <c r="E9137" s="15">
        <v>36</v>
      </c>
      <c r="F9137" s="15">
        <v>0.5</v>
      </c>
      <c r="G9137" s="15">
        <v>0</v>
      </c>
    </row>
    <row r="9138" spans="1:7" x14ac:dyDescent="0.2">
      <c r="A9138" s="15">
        <v>35000</v>
      </c>
      <c r="B9138" s="15">
        <v>0.1699</v>
      </c>
      <c r="C9138" s="15" t="s">
        <v>46</v>
      </c>
      <c r="D9138" s="15">
        <v>92000</v>
      </c>
      <c r="E9138" s="15">
        <v>36</v>
      </c>
      <c r="F9138" s="15">
        <v>7</v>
      </c>
      <c r="G9138" s="15">
        <v>1</v>
      </c>
    </row>
    <row r="9139" spans="1:7" x14ac:dyDescent="0.2">
      <c r="A9139" s="15">
        <v>35000</v>
      </c>
      <c r="B9139" s="15">
        <v>0.20200000000000001</v>
      </c>
      <c r="C9139" s="15" t="s">
        <v>46</v>
      </c>
      <c r="D9139" s="15">
        <v>143000</v>
      </c>
      <c r="E9139" s="15">
        <v>60</v>
      </c>
      <c r="F9139" s="15">
        <v>10</v>
      </c>
      <c r="G9139" s="15">
        <v>0</v>
      </c>
    </row>
    <row r="9140" spans="1:7" x14ac:dyDescent="0.2">
      <c r="A9140" s="15">
        <v>5000</v>
      </c>
      <c r="B9140" s="15">
        <v>9.1700000000000004E-2</v>
      </c>
      <c r="C9140" s="15" t="s">
        <v>46</v>
      </c>
      <c r="D9140" s="15">
        <v>119210</v>
      </c>
      <c r="E9140" s="15">
        <v>36</v>
      </c>
      <c r="F9140" s="15">
        <v>10</v>
      </c>
      <c r="G9140" s="15">
        <v>0</v>
      </c>
    </row>
    <row r="9141" spans="1:7" x14ac:dyDescent="0.2">
      <c r="A9141" s="15">
        <v>5000</v>
      </c>
      <c r="B9141" s="15">
        <v>0.1449</v>
      </c>
      <c r="C9141" s="15" t="s">
        <v>44</v>
      </c>
      <c r="D9141" s="15">
        <v>32500</v>
      </c>
      <c r="E9141" s="15">
        <v>36</v>
      </c>
      <c r="F9141" s="15">
        <v>2</v>
      </c>
      <c r="G9141" s="15">
        <v>0</v>
      </c>
    </row>
    <row r="9142" spans="1:7" x14ac:dyDescent="0.2">
      <c r="A9142" s="15">
        <v>18000</v>
      </c>
      <c r="B9142" s="15">
        <v>0.13980000000000001</v>
      </c>
      <c r="C9142" s="15" t="s">
        <v>46</v>
      </c>
      <c r="D9142" s="15">
        <v>86000</v>
      </c>
      <c r="E9142" s="15">
        <v>60</v>
      </c>
      <c r="F9142" s="15">
        <v>10</v>
      </c>
      <c r="G9142" s="15">
        <v>0</v>
      </c>
    </row>
    <row r="9143" spans="1:7" x14ac:dyDescent="0.2">
      <c r="A9143" s="15">
        <v>5000</v>
      </c>
      <c r="B9143" s="15">
        <v>8.3900000000000002E-2</v>
      </c>
      <c r="C9143" s="15" t="s">
        <v>46</v>
      </c>
      <c r="D9143" s="15">
        <v>84000</v>
      </c>
      <c r="E9143" s="15">
        <v>36</v>
      </c>
      <c r="F9143" s="15">
        <v>6</v>
      </c>
      <c r="G9143" s="15">
        <v>0</v>
      </c>
    </row>
    <row r="9144" spans="1:7" x14ac:dyDescent="0.2">
      <c r="A9144" s="15">
        <v>10000</v>
      </c>
      <c r="B9144" s="15">
        <v>0.10150000000000001</v>
      </c>
      <c r="C9144" s="15" t="s">
        <v>46</v>
      </c>
      <c r="D9144" s="15">
        <v>75000</v>
      </c>
      <c r="E9144" s="15">
        <v>36</v>
      </c>
      <c r="F9144" s="15">
        <v>5</v>
      </c>
      <c r="G9144" s="15">
        <v>0</v>
      </c>
    </row>
    <row r="9145" spans="1:7" x14ac:dyDescent="0.2">
      <c r="A9145" s="15">
        <v>25000</v>
      </c>
      <c r="B9145" s="15">
        <v>0.2099</v>
      </c>
      <c r="C9145" s="15" t="s">
        <v>45</v>
      </c>
      <c r="D9145" s="15">
        <v>134000</v>
      </c>
      <c r="E9145" s="15">
        <v>60</v>
      </c>
      <c r="F9145" s="15">
        <v>7</v>
      </c>
      <c r="G9145" s="15">
        <v>0</v>
      </c>
    </row>
    <row r="9146" spans="1:7" x14ac:dyDescent="0.2">
      <c r="A9146" s="15">
        <v>4000</v>
      </c>
      <c r="B9146" s="15">
        <v>0.15609999999999999</v>
      </c>
      <c r="C9146" s="15" t="s">
        <v>44</v>
      </c>
      <c r="D9146" s="15">
        <v>57000</v>
      </c>
      <c r="E9146" s="15">
        <v>36</v>
      </c>
      <c r="F9146" s="15">
        <v>4</v>
      </c>
      <c r="G9146" s="15">
        <v>0</v>
      </c>
    </row>
    <row r="9147" spans="1:7" x14ac:dyDescent="0.2">
      <c r="A9147" s="15">
        <v>23400</v>
      </c>
      <c r="B9147" s="15">
        <v>0.16289999999999999</v>
      </c>
      <c r="C9147" s="15" t="s">
        <v>46</v>
      </c>
      <c r="D9147" s="15">
        <v>113000</v>
      </c>
      <c r="E9147" s="15">
        <v>36</v>
      </c>
      <c r="F9147" s="15">
        <v>2</v>
      </c>
      <c r="G9147" s="15">
        <v>1</v>
      </c>
    </row>
    <row r="9148" spans="1:7" x14ac:dyDescent="0.2">
      <c r="A9148" s="15">
        <v>10000</v>
      </c>
      <c r="B9148" s="15">
        <v>0.14990000000000001</v>
      </c>
      <c r="C9148" s="15" t="s">
        <v>46</v>
      </c>
      <c r="D9148" s="15">
        <v>75000</v>
      </c>
      <c r="E9148" s="15">
        <v>36</v>
      </c>
      <c r="F9148" s="15">
        <v>10</v>
      </c>
      <c r="G9148" s="15">
        <v>1</v>
      </c>
    </row>
    <row r="9149" spans="1:7" x14ac:dyDescent="0.2">
      <c r="A9149" s="15">
        <v>9625</v>
      </c>
      <c r="B9149" s="15">
        <v>0.18240000000000001</v>
      </c>
      <c r="C9149" s="15" t="s">
        <v>45</v>
      </c>
      <c r="D9149" s="15">
        <v>104000</v>
      </c>
      <c r="E9149" s="15">
        <v>36</v>
      </c>
      <c r="F9149" s="15">
        <v>6</v>
      </c>
      <c r="G9149" s="15">
        <v>1</v>
      </c>
    </row>
    <row r="9150" spans="1:7" x14ac:dyDescent="0.2">
      <c r="A9150" s="15">
        <v>9000</v>
      </c>
      <c r="B9150" s="15">
        <v>0.10150000000000001</v>
      </c>
      <c r="C9150" s="15" t="s">
        <v>46</v>
      </c>
      <c r="D9150" s="15">
        <v>49000</v>
      </c>
      <c r="E9150" s="15">
        <v>36</v>
      </c>
      <c r="F9150" s="15">
        <v>10</v>
      </c>
      <c r="G9150" s="15">
        <v>0</v>
      </c>
    </row>
    <row r="9151" spans="1:7" x14ac:dyDescent="0.2">
      <c r="A9151" s="15">
        <v>24000</v>
      </c>
      <c r="B9151" s="15">
        <v>0.20200000000000001</v>
      </c>
      <c r="C9151" s="15" t="s">
        <v>46</v>
      </c>
      <c r="D9151" s="15">
        <v>90000</v>
      </c>
      <c r="E9151" s="15">
        <v>60</v>
      </c>
      <c r="F9151" s="15">
        <v>8</v>
      </c>
      <c r="G9151" s="15">
        <v>0</v>
      </c>
    </row>
    <row r="9152" spans="1:7" x14ac:dyDescent="0.2">
      <c r="A9152" s="15">
        <v>5000</v>
      </c>
      <c r="B9152" s="15">
        <v>0.1699</v>
      </c>
      <c r="C9152" s="15" t="s">
        <v>46</v>
      </c>
      <c r="D9152" s="15">
        <v>72000</v>
      </c>
      <c r="E9152" s="15">
        <v>36</v>
      </c>
      <c r="F9152" s="15">
        <v>10</v>
      </c>
      <c r="G9152" s="15">
        <v>0</v>
      </c>
    </row>
    <row r="9153" spans="1:7" x14ac:dyDescent="0.2">
      <c r="A9153" s="15">
        <v>35000</v>
      </c>
      <c r="B9153" s="15">
        <v>0.10150000000000001</v>
      </c>
      <c r="C9153" s="15" t="s">
        <v>46</v>
      </c>
      <c r="D9153" s="15">
        <v>130000</v>
      </c>
      <c r="E9153" s="15">
        <v>36</v>
      </c>
      <c r="F9153" s="15">
        <v>10</v>
      </c>
      <c r="G9153" s="15">
        <v>0</v>
      </c>
    </row>
    <row r="9154" spans="1:7" x14ac:dyDescent="0.2">
      <c r="A9154" s="15">
        <v>12000</v>
      </c>
      <c r="B9154" s="15">
        <v>0.13350000000000001</v>
      </c>
      <c r="C9154" s="15" t="s">
        <v>44</v>
      </c>
      <c r="D9154" s="15">
        <v>85000</v>
      </c>
      <c r="E9154" s="15">
        <v>60</v>
      </c>
      <c r="F9154" s="15">
        <v>2</v>
      </c>
      <c r="G9154" s="15">
        <v>0</v>
      </c>
    </row>
    <row r="9155" spans="1:7" x14ac:dyDescent="0.2">
      <c r="A9155" s="15">
        <v>20225</v>
      </c>
      <c r="B9155" s="15">
        <v>0.16289999999999999</v>
      </c>
      <c r="C9155" s="15" t="s">
        <v>44</v>
      </c>
      <c r="D9155" s="15">
        <v>45000</v>
      </c>
      <c r="E9155" s="15">
        <v>60</v>
      </c>
      <c r="F9155" s="15">
        <v>10</v>
      </c>
      <c r="G9155" s="15">
        <v>1</v>
      </c>
    </row>
    <row r="9156" spans="1:7" x14ac:dyDescent="0.2">
      <c r="A9156" s="15">
        <v>14000</v>
      </c>
      <c r="B9156" s="15">
        <v>0.20200000000000001</v>
      </c>
      <c r="C9156" s="15" t="s">
        <v>46</v>
      </c>
      <c r="D9156" s="15">
        <v>120800</v>
      </c>
      <c r="E9156" s="15">
        <v>60</v>
      </c>
      <c r="F9156" s="15">
        <v>8</v>
      </c>
      <c r="G9156" s="15">
        <v>0</v>
      </c>
    </row>
    <row r="9157" spans="1:7" x14ac:dyDescent="0.2">
      <c r="A9157" s="15">
        <v>12000</v>
      </c>
      <c r="B9157" s="15">
        <v>0.14990000000000001</v>
      </c>
      <c r="C9157" s="15" t="s">
        <v>44</v>
      </c>
      <c r="D9157" s="15">
        <v>69056</v>
      </c>
      <c r="E9157" s="15">
        <v>60</v>
      </c>
      <c r="F9157" s="15">
        <v>0.5</v>
      </c>
      <c r="G9157" s="15">
        <v>0</v>
      </c>
    </row>
    <row r="9158" spans="1:7" x14ac:dyDescent="0.2">
      <c r="A9158" s="15">
        <v>3500</v>
      </c>
      <c r="B9158" s="15">
        <v>0.18240000000000001</v>
      </c>
      <c r="C9158" s="15" t="s">
        <v>46</v>
      </c>
      <c r="D9158" s="15">
        <v>56400</v>
      </c>
      <c r="E9158" s="15">
        <v>36</v>
      </c>
      <c r="F9158" s="15">
        <v>2</v>
      </c>
      <c r="G9158" s="15">
        <v>0</v>
      </c>
    </row>
    <row r="9159" spans="1:7" x14ac:dyDescent="0.2">
      <c r="A9159" s="15">
        <v>17875</v>
      </c>
      <c r="B9159" s="15">
        <v>0.1699</v>
      </c>
      <c r="C9159" s="15" t="s">
        <v>46</v>
      </c>
      <c r="D9159" s="15">
        <v>70000</v>
      </c>
      <c r="E9159" s="15">
        <v>60</v>
      </c>
      <c r="F9159" s="15">
        <v>10</v>
      </c>
      <c r="G9159" s="15">
        <v>0</v>
      </c>
    </row>
    <row r="9160" spans="1:7" x14ac:dyDescent="0.2">
      <c r="A9160" s="15">
        <v>27200</v>
      </c>
      <c r="B9160" s="15">
        <v>0.23430000000000001</v>
      </c>
      <c r="C9160" s="15" t="s">
        <v>44</v>
      </c>
      <c r="D9160" s="15">
        <v>65000</v>
      </c>
      <c r="E9160" s="15">
        <v>60</v>
      </c>
      <c r="F9160" s="15">
        <v>9</v>
      </c>
      <c r="G9160" s="15">
        <v>1</v>
      </c>
    </row>
    <row r="9161" spans="1:7" x14ac:dyDescent="0.2">
      <c r="A9161" s="15">
        <v>12000</v>
      </c>
      <c r="B9161" s="15">
        <v>6.4899999999999999E-2</v>
      </c>
      <c r="C9161" s="15" t="s">
        <v>46</v>
      </c>
      <c r="D9161" s="15">
        <v>70000</v>
      </c>
      <c r="E9161" s="15">
        <v>36</v>
      </c>
      <c r="F9161" s="15">
        <v>5</v>
      </c>
      <c r="G9161" s="15">
        <v>0</v>
      </c>
    </row>
    <row r="9162" spans="1:7" x14ac:dyDescent="0.2">
      <c r="A9162" s="15">
        <v>2000</v>
      </c>
      <c r="B9162" s="15">
        <v>7.1199999999999999E-2</v>
      </c>
      <c r="C9162" s="15" t="s">
        <v>45</v>
      </c>
      <c r="D9162" s="15">
        <v>62000</v>
      </c>
      <c r="E9162" s="15">
        <v>36</v>
      </c>
      <c r="F9162" s="15">
        <v>1</v>
      </c>
      <c r="G9162" s="15">
        <v>0</v>
      </c>
    </row>
    <row r="9163" spans="1:7" x14ac:dyDescent="0.2">
      <c r="A9163" s="15">
        <v>24000</v>
      </c>
      <c r="B9163" s="15">
        <v>0.1249</v>
      </c>
      <c r="C9163" s="15" t="s">
        <v>46</v>
      </c>
      <c r="D9163" s="15">
        <v>120000</v>
      </c>
      <c r="E9163" s="15">
        <v>36</v>
      </c>
      <c r="F9163" s="15">
        <v>10</v>
      </c>
      <c r="G9163" s="15">
        <v>0</v>
      </c>
    </row>
    <row r="9164" spans="1:7" x14ac:dyDescent="0.2">
      <c r="A9164" s="15">
        <v>34100</v>
      </c>
      <c r="B9164" s="15">
        <v>0.15609999999999999</v>
      </c>
      <c r="C9164" s="15" t="s">
        <v>46</v>
      </c>
      <c r="D9164" s="15">
        <v>74390</v>
      </c>
      <c r="E9164" s="15">
        <v>60</v>
      </c>
      <c r="F9164" s="15">
        <v>1</v>
      </c>
      <c r="G9164" s="15">
        <v>0</v>
      </c>
    </row>
    <row r="9165" spans="1:7" x14ac:dyDescent="0.2">
      <c r="A9165" s="15">
        <v>10500</v>
      </c>
      <c r="B9165" s="15">
        <v>0.1167</v>
      </c>
      <c r="C9165" s="15" t="s">
        <v>46</v>
      </c>
      <c r="D9165" s="15">
        <v>93000</v>
      </c>
      <c r="E9165" s="15">
        <v>36</v>
      </c>
      <c r="F9165" s="15">
        <v>10</v>
      </c>
      <c r="G9165" s="15">
        <v>0</v>
      </c>
    </row>
    <row r="9166" spans="1:7" x14ac:dyDescent="0.2">
      <c r="A9166" s="15">
        <v>10800</v>
      </c>
      <c r="B9166" s="15">
        <v>0.19520000000000001</v>
      </c>
      <c r="C9166" s="15" t="s">
        <v>46</v>
      </c>
      <c r="D9166" s="15">
        <v>52000</v>
      </c>
      <c r="E9166" s="15">
        <v>60</v>
      </c>
      <c r="F9166" s="15">
        <v>10</v>
      </c>
      <c r="G9166" s="15">
        <v>0</v>
      </c>
    </row>
    <row r="9167" spans="1:7" x14ac:dyDescent="0.2">
      <c r="A9167" s="15">
        <v>5000</v>
      </c>
      <c r="B9167" s="15">
        <v>0.16289999999999999</v>
      </c>
      <c r="C9167" s="15" t="s">
        <v>46</v>
      </c>
      <c r="D9167" s="15">
        <v>65000</v>
      </c>
      <c r="E9167" s="15">
        <v>36</v>
      </c>
      <c r="F9167" s="15">
        <v>0.5</v>
      </c>
      <c r="G9167" s="15">
        <v>1</v>
      </c>
    </row>
    <row r="9168" spans="1:7" x14ac:dyDescent="0.2">
      <c r="A9168" s="15">
        <v>9800</v>
      </c>
      <c r="B9168" s="15">
        <v>0.1449</v>
      </c>
      <c r="C9168" s="15" t="s">
        <v>44</v>
      </c>
      <c r="D9168" s="15">
        <v>138000</v>
      </c>
      <c r="E9168" s="15">
        <v>36</v>
      </c>
      <c r="F9168" s="15">
        <v>3</v>
      </c>
      <c r="G9168" s="15">
        <v>0</v>
      </c>
    </row>
    <row r="9169" spans="1:7" x14ac:dyDescent="0.2">
      <c r="A9169" s="15">
        <v>7800</v>
      </c>
      <c r="B9169" s="15">
        <v>0.1167</v>
      </c>
      <c r="C9169" s="15" t="s">
        <v>44</v>
      </c>
      <c r="D9169" s="15">
        <v>60000</v>
      </c>
      <c r="E9169" s="15">
        <v>36</v>
      </c>
      <c r="F9169" s="15">
        <v>3</v>
      </c>
      <c r="G9169" s="15">
        <v>0</v>
      </c>
    </row>
    <row r="9170" spans="1:7" x14ac:dyDescent="0.2">
      <c r="A9170" s="15">
        <v>25000</v>
      </c>
      <c r="B9170" s="15">
        <v>0.18240000000000001</v>
      </c>
      <c r="C9170" s="15" t="s">
        <v>44</v>
      </c>
      <c r="D9170" s="16">
        <v>100000</v>
      </c>
      <c r="E9170" s="15">
        <v>60</v>
      </c>
      <c r="F9170" s="15">
        <v>9</v>
      </c>
      <c r="G9170" s="15">
        <v>1</v>
      </c>
    </row>
    <row r="9171" spans="1:7" x14ac:dyDescent="0.2">
      <c r="A9171" s="15">
        <v>5600</v>
      </c>
      <c r="B9171" s="15">
        <v>0.1449</v>
      </c>
      <c r="C9171" s="15" t="s">
        <v>44</v>
      </c>
      <c r="D9171" s="15">
        <v>60000</v>
      </c>
      <c r="E9171" s="15">
        <v>36</v>
      </c>
      <c r="F9171" s="15">
        <v>2</v>
      </c>
      <c r="G9171" s="15">
        <v>0</v>
      </c>
    </row>
    <row r="9172" spans="1:7" x14ac:dyDescent="0.2">
      <c r="A9172" s="15">
        <v>7250</v>
      </c>
      <c r="B9172" s="15">
        <v>0.18990000000000001</v>
      </c>
      <c r="C9172" s="15" t="s">
        <v>44</v>
      </c>
      <c r="D9172" s="15">
        <v>40000</v>
      </c>
      <c r="E9172" s="15">
        <v>36</v>
      </c>
      <c r="F9172" s="15">
        <v>0.5</v>
      </c>
      <c r="G9172" s="15">
        <v>0</v>
      </c>
    </row>
    <row r="9173" spans="1:7" x14ac:dyDescent="0.2">
      <c r="A9173" s="15">
        <v>6475</v>
      </c>
      <c r="B9173" s="15">
        <v>0.13980000000000001</v>
      </c>
      <c r="C9173" s="15" t="s">
        <v>46</v>
      </c>
      <c r="D9173" s="15">
        <v>40000</v>
      </c>
      <c r="E9173" s="15">
        <v>36</v>
      </c>
      <c r="F9173" s="15">
        <v>4</v>
      </c>
      <c r="G9173" s="15">
        <v>0</v>
      </c>
    </row>
    <row r="9174" spans="1:7" x14ac:dyDescent="0.2">
      <c r="A9174" s="15">
        <v>24000</v>
      </c>
      <c r="B9174" s="15">
        <v>0.1099</v>
      </c>
      <c r="C9174" s="15" t="s">
        <v>44</v>
      </c>
      <c r="D9174" s="15">
        <v>132000</v>
      </c>
      <c r="E9174" s="15">
        <v>36</v>
      </c>
      <c r="F9174" s="15">
        <v>1</v>
      </c>
      <c r="G9174" s="15">
        <v>0</v>
      </c>
    </row>
    <row r="9175" spans="1:7" x14ac:dyDescent="0.2">
      <c r="A9175" s="15">
        <v>20000</v>
      </c>
      <c r="B9175" s="15">
        <v>0.25800000000000001</v>
      </c>
      <c r="C9175" s="15" t="s">
        <v>46</v>
      </c>
      <c r="D9175" s="15">
        <v>95000</v>
      </c>
      <c r="E9175" s="15">
        <v>60</v>
      </c>
      <c r="F9175" s="15">
        <v>8</v>
      </c>
      <c r="G9175" s="15">
        <v>0</v>
      </c>
    </row>
    <row r="9176" spans="1:7" x14ac:dyDescent="0.2">
      <c r="A9176" s="15">
        <v>35000</v>
      </c>
      <c r="B9176" s="15">
        <v>0.12989999999999999</v>
      </c>
      <c r="C9176" s="15" t="s">
        <v>46</v>
      </c>
      <c r="D9176" s="15">
        <v>180000</v>
      </c>
      <c r="E9176" s="15">
        <v>36</v>
      </c>
      <c r="F9176" s="15">
        <v>2</v>
      </c>
      <c r="G9176" s="15">
        <v>0</v>
      </c>
    </row>
    <row r="9177" spans="1:7" x14ac:dyDescent="0.2">
      <c r="A9177" s="15">
        <v>10000</v>
      </c>
      <c r="B9177" s="15">
        <v>0.15609999999999999</v>
      </c>
      <c r="C9177" s="15" t="s">
        <v>44</v>
      </c>
      <c r="D9177" s="15">
        <v>50000</v>
      </c>
      <c r="E9177" s="15">
        <v>36</v>
      </c>
      <c r="F9177" s="15">
        <v>10</v>
      </c>
      <c r="G9177" s="15">
        <v>0</v>
      </c>
    </row>
    <row r="9178" spans="1:7" x14ac:dyDescent="0.2">
      <c r="A9178" s="15">
        <v>15000</v>
      </c>
      <c r="B9178" s="15">
        <v>0.13980000000000001</v>
      </c>
      <c r="C9178" s="15" t="s">
        <v>46</v>
      </c>
      <c r="D9178" s="15">
        <v>70000</v>
      </c>
      <c r="E9178" s="15">
        <v>60</v>
      </c>
      <c r="F9178" s="15">
        <v>10</v>
      </c>
      <c r="G9178" s="15">
        <v>1</v>
      </c>
    </row>
    <row r="9179" spans="1:7" x14ac:dyDescent="0.2">
      <c r="A9179" s="15">
        <v>24500</v>
      </c>
      <c r="B9179" s="15">
        <v>0.1099</v>
      </c>
      <c r="C9179" s="15" t="s">
        <v>46</v>
      </c>
      <c r="D9179" s="15">
        <v>225000</v>
      </c>
      <c r="E9179" s="15">
        <v>36</v>
      </c>
      <c r="F9179" s="15">
        <v>10</v>
      </c>
      <c r="G9179" s="15">
        <v>0</v>
      </c>
    </row>
    <row r="9180" spans="1:7" x14ac:dyDescent="0.2">
      <c r="A9180" s="15">
        <v>8000</v>
      </c>
      <c r="B9180" s="15">
        <v>6.0299999999999999E-2</v>
      </c>
      <c r="C9180" s="15" t="s">
        <v>44</v>
      </c>
      <c r="D9180" s="16">
        <v>100000</v>
      </c>
      <c r="E9180" s="15">
        <v>36</v>
      </c>
      <c r="F9180" s="15">
        <v>1</v>
      </c>
      <c r="G9180" s="15">
        <v>0</v>
      </c>
    </row>
    <row r="9181" spans="1:7" x14ac:dyDescent="0.2">
      <c r="A9181" s="15">
        <v>10500</v>
      </c>
      <c r="B9181" s="15">
        <v>0.15609999999999999</v>
      </c>
      <c r="C9181" s="15" t="s">
        <v>44</v>
      </c>
      <c r="D9181" s="15">
        <v>50000</v>
      </c>
      <c r="E9181" s="15">
        <v>36</v>
      </c>
      <c r="F9181" s="15">
        <v>10</v>
      </c>
      <c r="G9181" s="15">
        <v>1</v>
      </c>
    </row>
    <row r="9182" spans="1:7" x14ac:dyDescent="0.2">
      <c r="A9182" s="15">
        <v>1400</v>
      </c>
      <c r="B9182" s="15">
        <v>0.18240000000000001</v>
      </c>
      <c r="C9182" s="15" t="s">
        <v>44</v>
      </c>
      <c r="D9182" s="15">
        <v>41000</v>
      </c>
      <c r="E9182" s="15">
        <v>36</v>
      </c>
      <c r="F9182" s="15">
        <v>6</v>
      </c>
      <c r="G9182" s="15">
        <v>1</v>
      </c>
    </row>
    <row r="9183" spans="1:7" x14ac:dyDescent="0.2">
      <c r="A9183" s="15">
        <v>27500</v>
      </c>
      <c r="B9183" s="15">
        <v>7.6899999999999996E-2</v>
      </c>
      <c r="C9183" s="15" t="s">
        <v>46</v>
      </c>
      <c r="D9183" s="16">
        <v>100000</v>
      </c>
      <c r="E9183" s="15">
        <v>36</v>
      </c>
      <c r="F9183" s="15">
        <v>4</v>
      </c>
      <c r="G9183" s="15">
        <v>0</v>
      </c>
    </row>
    <row r="9184" spans="1:7" x14ac:dyDescent="0.2">
      <c r="A9184" s="15">
        <v>12650</v>
      </c>
      <c r="B9184" s="15">
        <v>8.3900000000000002E-2</v>
      </c>
      <c r="C9184" s="15" t="s">
        <v>46</v>
      </c>
      <c r="D9184" s="15">
        <v>52000</v>
      </c>
      <c r="E9184" s="15">
        <v>36</v>
      </c>
      <c r="F9184" s="15">
        <v>10</v>
      </c>
      <c r="G9184" s="15">
        <v>0</v>
      </c>
    </row>
    <row r="9185" spans="1:7" x14ac:dyDescent="0.2">
      <c r="A9185" s="15">
        <v>9000</v>
      </c>
      <c r="B9185" s="15">
        <v>0.1099</v>
      </c>
      <c r="C9185" s="15" t="s">
        <v>46</v>
      </c>
      <c r="D9185" s="15">
        <v>145000</v>
      </c>
      <c r="E9185" s="15">
        <v>36</v>
      </c>
      <c r="F9185" s="15">
        <v>8</v>
      </c>
      <c r="G9185" s="15">
        <v>0</v>
      </c>
    </row>
    <row r="9186" spans="1:7" x14ac:dyDescent="0.2">
      <c r="A9186" s="15">
        <v>9650</v>
      </c>
      <c r="B9186" s="15">
        <v>0.1699</v>
      </c>
      <c r="C9186" s="15" t="s">
        <v>44</v>
      </c>
      <c r="D9186" s="15">
        <v>33500</v>
      </c>
      <c r="E9186" s="15">
        <v>36</v>
      </c>
      <c r="F9186" s="15">
        <v>0.5</v>
      </c>
      <c r="G9186" s="15">
        <v>0</v>
      </c>
    </row>
    <row r="9187" spans="1:7" x14ac:dyDescent="0.2">
      <c r="A9187" s="15">
        <v>8875</v>
      </c>
      <c r="B9187" s="15">
        <v>0.1699</v>
      </c>
      <c r="C9187" s="15" t="s">
        <v>46</v>
      </c>
      <c r="D9187" s="15">
        <v>46000</v>
      </c>
      <c r="E9187" s="15">
        <v>36</v>
      </c>
      <c r="F9187" s="15">
        <v>7</v>
      </c>
      <c r="G9187" s="15">
        <v>0</v>
      </c>
    </row>
    <row r="9188" spans="1:7" x14ac:dyDescent="0.2">
      <c r="A9188" s="15">
        <v>8350</v>
      </c>
      <c r="B9188" s="15">
        <v>0.1249</v>
      </c>
      <c r="C9188" s="15" t="s">
        <v>46</v>
      </c>
      <c r="D9188" s="15">
        <v>90000</v>
      </c>
      <c r="E9188" s="15">
        <v>36</v>
      </c>
      <c r="F9188" s="15">
        <v>3</v>
      </c>
      <c r="G9188" s="15">
        <v>1</v>
      </c>
    </row>
    <row r="9189" spans="1:7" x14ac:dyDescent="0.2">
      <c r="A9189" s="15">
        <v>12000</v>
      </c>
      <c r="B9189" s="15">
        <v>0.18990000000000001</v>
      </c>
      <c r="C9189" s="15" t="s">
        <v>44</v>
      </c>
      <c r="D9189" s="15">
        <v>75000</v>
      </c>
      <c r="E9189" s="15">
        <v>60</v>
      </c>
      <c r="F9189" s="15">
        <v>6</v>
      </c>
      <c r="G9189" s="15">
        <v>0</v>
      </c>
    </row>
    <row r="9190" spans="1:7" x14ac:dyDescent="0.2">
      <c r="A9190" s="15">
        <v>20000</v>
      </c>
      <c r="B9190" s="15">
        <v>7.6899999999999996E-2</v>
      </c>
      <c r="C9190" s="15" t="s">
        <v>44</v>
      </c>
      <c r="D9190" s="15">
        <v>93000</v>
      </c>
      <c r="E9190" s="15">
        <v>36</v>
      </c>
      <c r="F9190" s="15">
        <v>3</v>
      </c>
      <c r="G9190" s="15">
        <v>0</v>
      </c>
    </row>
    <row r="9191" spans="1:7" x14ac:dyDescent="0.2">
      <c r="A9191" s="15">
        <v>8000</v>
      </c>
      <c r="B9191" s="15">
        <v>0.1167</v>
      </c>
      <c r="C9191" s="15" t="s">
        <v>44</v>
      </c>
      <c r="D9191" s="15">
        <v>110531</v>
      </c>
      <c r="E9191" s="15">
        <v>36</v>
      </c>
      <c r="F9191" s="15">
        <v>2</v>
      </c>
      <c r="G9191" s="15">
        <v>0</v>
      </c>
    </row>
    <row r="9192" spans="1:7" x14ac:dyDescent="0.2">
      <c r="A9192" s="15">
        <v>7200</v>
      </c>
      <c r="B9192" s="15">
        <v>9.1700000000000004E-2</v>
      </c>
      <c r="C9192" s="15" t="s">
        <v>44</v>
      </c>
      <c r="D9192" s="15">
        <v>108000</v>
      </c>
      <c r="E9192" s="15">
        <v>36</v>
      </c>
      <c r="F9192" s="15">
        <v>6</v>
      </c>
      <c r="G9192" s="15">
        <v>0</v>
      </c>
    </row>
    <row r="9193" spans="1:7" x14ac:dyDescent="0.2">
      <c r="A9193" s="15">
        <v>28550</v>
      </c>
      <c r="B9193" s="15">
        <v>0.1699</v>
      </c>
      <c r="C9193" s="15" t="s">
        <v>46</v>
      </c>
      <c r="D9193" s="15">
        <v>65000</v>
      </c>
      <c r="E9193" s="15">
        <v>60</v>
      </c>
      <c r="F9193" s="15">
        <v>10</v>
      </c>
      <c r="G9193" s="15">
        <v>0</v>
      </c>
    </row>
    <row r="9194" spans="1:7" x14ac:dyDescent="0.2">
      <c r="A9194" s="15">
        <v>12000</v>
      </c>
      <c r="B9194" s="15">
        <v>0.19520000000000001</v>
      </c>
      <c r="C9194" s="15" t="s">
        <v>44</v>
      </c>
      <c r="D9194" s="15">
        <v>43000</v>
      </c>
      <c r="E9194" s="15">
        <v>60</v>
      </c>
      <c r="F9194" s="15">
        <v>10</v>
      </c>
      <c r="G9194" s="15">
        <v>0</v>
      </c>
    </row>
    <row r="9195" spans="1:7" x14ac:dyDescent="0.2">
      <c r="A9195" s="15">
        <v>13600</v>
      </c>
      <c r="B9195" s="15">
        <v>0.18990000000000001</v>
      </c>
      <c r="C9195" s="15" t="s">
        <v>46</v>
      </c>
      <c r="D9195" s="15">
        <v>42000</v>
      </c>
      <c r="E9195" s="15">
        <v>60</v>
      </c>
      <c r="F9195" s="15">
        <v>7</v>
      </c>
      <c r="G9195" s="15">
        <v>0</v>
      </c>
    </row>
    <row r="9196" spans="1:7" x14ac:dyDescent="0.2">
      <c r="A9196" s="15">
        <v>10325</v>
      </c>
      <c r="B9196" s="15">
        <v>0.13350000000000001</v>
      </c>
      <c r="C9196" s="15" t="s">
        <v>44</v>
      </c>
      <c r="D9196" s="15">
        <v>46000</v>
      </c>
      <c r="E9196" s="15">
        <v>36</v>
      </c>
      <c r="F9196" s="15">
        <v>6</v>
      </c>
      <c r="G9196" s="15">
        <v>0</v>
      </c>
    </row>
    <row r="9197" spans="1:7" x14ac:dyDescent="0.2">
      <c r="A9197" s="15">
        <v>32500</v>
      </c>
      <c r="B9197" s="15">
        <v>0.13350000000000001</v>
      </c>
      <c r="C9197" s="15" t="s">
        <v>46</v>
      </c>
      <c r="D9197" s="16">
        <v>100000</v>
      </c>
      <c r="E9197" s="15">
        <v>36</v>
      </c>
      <c r="F9197" s="15">
        <v>2</v>
      </c>
      <c r="G9197" s="15">
        <v>0</v>
      </c>
    </row>
    <row r="9198" spans="1:7" x14ac:dyDescent="0.2">
      <c r="A9198" s="15">
        <v>1000</v>
      </c>
      <c r="B9198" s="15">
        <v>0.18990000000000001</v>
      </c>
      <c r="C9198" s="15" t="s">
        <v>44</v>
      </c>
      <c r="D9198" s="15">
        <v>70200</v>
      </c>
      <c r="E9198" s="15">
        <v>36</v>
      </c>
      <c r="F9198" s="15">
        <v>10</v>
      </c>
      <c r="G9198" s="15">
        <v>0</v>
      </c>
    </row>
    <row r="9199" spans="1:7" x14ac:dyDescent="0.2">
      <c r="A9199" s="15">
        <v>17625</v>
      </c>
      <c r="B9199" s="15">
        <v>0.13350000000000001</v>
      </c>
      <c r="C9199" s="15" t="s">
        <v>44</v>
      </c>
      <c r="D9199" s="15">
        <v>49000</v>
      </c>
      <c r="E9199" s="15">
        <v>36</v>
      </c>
      <c r="F9199" s="15">
        <v>9</v>
      </c>
      <c r="G9199" s="15">
        <v>0</v>
      </c>
    </row>
    <row r="9200" spans="1:7" x14ac:dyDescent="0.2">
      <c r="A9200" s="15">
        <v>20000</v>
      </c>
      <c r="B9200" s="15">
        <v>6.4899999999999999E-2</v>
      </c>
      <c r="C9200" s="15" t="s">
        <v>46</v>
      </c>
      <c r="D9200" s="15">
        <v>120000</v>
      </c>
      <c r="E9200" s="15">
        <v>36</v>
      </c>
      <c r="F9200" s="15">
        <v>2</v>
      </c>
      <c r="G9200" s="15">
        <v>0</v>
      </c>
    </row>
    <row r="9201" spans="1:7" x14ac:dyDescent="0.2">
      <c r="A9201" s="15">
        <v>12300</v>
      </c>
      <c r="B9201" s="15">
        <v>0.1249</v>
      </c>
      <c r="C9201" s="15" t="s">
        <v>46</v>
      </c>
      <c r="D9201" s="15">
        <v>42515</v>
      </c>
      <c r="E9201" s="15">
        <v>60</v>
      </c>
      <c r="F9201" s="15">
        <v>7</v>
      </c>
      <c r="G9201" s="15">
        <v>1</v>
      </c>
    </row>
    <row r="9202" spans="1:7" x14ac:dyDescent="0.2">
      <c r="A9202" s="15">
        <v>24000</v>
      </c>
      <c r="B9202" s="15">
        <v>0.13980000000000001</v>
      </c>
      <c r="C9202" s="15" t="s">
        <v>46</v>
      </c>
      <c r="D9202" s="15">
        <v>57600</v>
      </c>
      <c r="E9202" s="15">
        <v>60</v>
      </c>
      <c r="F9202" s="15">
        <v>4</v>
      </c>
      <c r="G9202" s="15">
        <v>0</v>
      </c>
    </row>
    <row r="9203" spans="1:7" x14ac:dyDescent="0.2">
      <c r="A9203" s="15">
        <v>10000</v>
      </c>
      <c r="B9203" s="15">
        <v>0.13980000000000001</v>
      </c>
      <c r="C9203" s="15" t="s">
        <v>46</v>
      </c>
      <c r="D9203" s="15">
        <v>70000</v>
      </c>
      <c r="E9203" s="15">
        <v>36</v>
      </c>
      <c r="F9203" s="15">
        <v>8</v>
      </c>
      <c r="G9203" s="15">
        <v>0</v>
      </c>
    </row>
    <row r="9204" spans="1:7" x14ac:dyDescent="0.2">
      <c r="A9204" s="15">
        <v>8000</v>
      </c>
      <c r="B9204" s="15">
        <v>7.1199999999999999E-2</v>
      </c>
      <c r="C9204" s="15" t="s">
        <v>44</v>
      </c>
      <c r="D9204" s="15">
        <v>127000</v>
      </c>
      <c r="E9204" s="15">
        <v>36</v>
      </c>
      <c r="F9204" s="15">
        <v>0.5</v>
      </c>
      <c r="G9204" s="15">
        <v>0</v>
      </c>
    </row>
    <row r="9205" spans="1:7" x14ac:dyDescent="0.2">
      <c r="A9205" s="15">
        <v>12000</v>
      </c>
      <c r="B9205" s="15">
        <v>0.10150000000000001</v>
      </c>
      <c r="C9205" s="15" t="s">
        <v>46</v>
      </c>
      <c r="D9205" s="15">
        <v>85000</v>
      </c>
      <c r="E9205" s="15">
        <v>36</v>
      </c>
      <c r="F9205" s="15">
        <v>9</v>
      </c>
      <c r="G9205" s="15">
        <v>0</v>
      </c>
    </row>
    <row r="9206" spans="1:7" x14ac:dyDescent="0.2">
      <c r="A9206" s="15">
        <v>5500</v>
      </c>
      <c r="B9206" s="15">
        <v>0.12989999999999999</v>
      </c>
      <c r="C9206" s="15" t="s">
        <v>46</v>
      </c>
      <c r="D9206" s="15">
        <v>65000</v>
      </c>
      <c r="E9206" s="15">
        <v>36</v>
      </c>
      <c r="F9206" s="15">
        <v>10</v>
      </c>
      <c r="G9206" s="15">
        <v>0</v>
      </c>
    </row>
    <row r="9207" spans="1:7" x14ac:dyDescent="0.2">
      <c r="A9207" s="15">
        <v>32000</v>
      </c>
      <c r="B9207" s="15">
        <v>0.15609999999999999</v>
      </c>
      <c r="C9207" s="15" t="s">
        <v>46</v>
      </c>
      <c r="D9207" s="16">
        <v>100000</v>
      </c>
      <c r="E9207" s="15">
        <v>60</v>
      </c>
      <c r="F9207" s="15">
        <v>0.5</v>
      </c>
      <c r="G9207" s="15">
        <v>0</v>
      </c>
    </row>
    <row r="9208" spans="1:7" x14ac:dyDescent="0.2">
      <c r="A9208" s="15">
        <v>34350</v>
      </c>
      <c r="B9208" s="15">
        <v>0.2099</v>
      </c>
      <c r="C9208" s="15" t="s">
        <v>46</v>
      </c>
      <c r="D9208" s="15">
        <v>91000</v>
      </c>
      <c r="E9208" s="15">
        <v>60</v>
      </c>
      <c r="F9208" s="15">
        <v>10</v>
      </c>
      <c r="G9208" s="15">
        <v>1</v>
      </c>
    </row>
    <row r="9209" spans="1:7" x14ac:dyDescent="0.2">
      <c r="A9209" s="15">
        <v>10000</v>
      </c>
      <c r="B9209" s="15">
        <v>0.15609999999999999</v>
      </c>
      <c r="C9209" s="15" t="s">
        <v>46</v>
      </c>
      <c r="D9209" s="15">
        <v>108000</v>
      </c>
      <c r="E9209" s="15">
        <v>36</v>
      </c>
      <c r="F9209" s="15">
        <v>10</v>
      </c>
      <c r="G9209" s="15">
        <v>0</v>
      </c>
    </row>
    <row r="9210" spans="1:7" x14ac:dyDescent="0.2">
      <c r="A9210" s="15">
        <v>4100</v>
      </c>
      <c r="B9210" s="15">
        <v>0.23430000000000001</v>
      </c>
      <c r="C9210" s="15" t="s">
        <v>46</v>
      </c>
      <c r="D9210" s="15">
        <v>23000</v>
      </c>
      <c r="E9210" s="15">
        <v>36</v>
      </c>
      <c r="F9210" s="15">
        <v>5</v>
      </c>
      <c r="G9210" s="15">
        <v>1</v>
      </c>
    </row>
    <row r="9211" spans="1:7" x14ac:dyDescent="0.2">
      <c r="A9211" s="15">
        <v>3600</v>
      </c>
      <c r="B9211" s="15">
        <v>8.3900000000000002E-2</v>
      </c>
      <c r="C9211" s="15" t="s">
        <v>44</v>
      </c>
      <c r="D9211" s="15">
        <v>50000</v>
      </c>
      <c r="E9211" s="15">
        <v>36</v>
      </c>
      <c r="F9211" s="15">
        <v>2</v>
      </c>
      <c r="G9211" s="15">
        <v>0</v>
      </c>
    </row>
    <row r="9212" spans="1:7" x14ac:dyDescent="0.2">
      <c r="A9212" s="15">
        <v>20000</v>
      </c>
      <c r="B9212" s="15">
        <v>0.18240000000000001</v>
      </c>
      <c r="C9212" s="15" t="s">
        <v>46</v>
      </c>
      <c r="D9212" s="15">
        <v>55000</v>
      </c>
      <c r="E9212" s="15">
        <v>60</v>
      </c>
      <c r="F9212" s="15">
        <v>10</v>
      </c>
      <c r="G9212" s="15">
        <v>0</v>
      </c>
    </row>
    <row r="9213" spans="1:7" x14ac:dyDescent="0.2">
      <c r="A9213" s="15">
        <v>25000</v>
      </c>
      <c r="B9213" s="15">
        <v>0.15609999999999999</v>
      </c>
      <c r="C9213" s="15" t="s">
        <v>46</v>
      </c>
      <c r="D9213" s="15">
        <v>101000</v>
      </c>
      <c r="E9213" s="15">
        <v>60</v>
      </c>
      <c r="F9213" s="15">
        <v>8</v>
      </c>
      <c r="G9213" s="15">
        <v>0</v>
      </c>
    </row>
    <row r="9214" spans="1:7" x14ac:dyDescent="0.2">
      <c r="A9214" s="15">
        <v>14500</v>
      </c>
      <c r="B9214" s="15">
        <v>0.1449</v>
      </c>
      <c r="C9214" s="15" t="s">
        <v>44</v>
      </c>
      <c r="D9214" s="15">
        <v>45000</v>
      </c>
      <c r="E9214" s="15">
        <v>60</v>
      </c>
      <c r="F9214" s="15">
        <v>5</v>
      </c>
      <c r="G9214" s="15">
        <v>0</v>
      </c>
    </row>
    <row r="9215" spans="1:7" x14ac:dyDescent="0.2">
      <c r="A9215" s="15">
        <v>4950</v>
      </c>
      <c r="B9215" s="15">
        <v>0.1099</v>
      </c>
      <c r="C9215" s="15" t="s">
        <v>46</v>
      </c>
      <c r="D9215" s="15">
        <v>42000</v>
      </c>
      <c r="E9215" s="15">
        <v>36</v>
      </c>
      <c r="F9215" s="15">
        <v>1</v>
      </c>
      <c r="G9215" s="15">
        <v>0</v>
      </c>
    </row>
    <row r="9216" spans="1:7" x14ac:dyDescent="0.2">
      <c r="A9216" s="15">
        <v>10000</v>
      </c>
      <c r="B9216" s="15">
        <v>0.1167</v>
      </c>
      <c r="C9216" s="15" t="s">
        <v>44</v>
      </c>
      <c r="D9216" s="15">
        <v>35000</v>
      </c>
      <c r="E9216" s="15">
        <v>36</v>
      </c>
      <c r="F9216" s="15">
        <v>6</v>
      </c>
      <c r="G9216" s="15">
        <v>0</v>
      </c>
    </row>
    <row r="9217" spans="1:7" x14ac:dyDescent="0.2">
      <c r="A9217" s="15">
        <v>12500</v>
      </c>
      <c r="B9217" s="15">
        <v>0.15609999999999999</v>
      </c>
      <c r="C9217" s="15" t="s">
        <v>46</v>
      </c>
      <c r="D9217" s="15">
        <v>33000</v>
      </c>
      <c r="E9217" s="15">
        <v>60</v>
      </c>
      <c r="F9217" s="15">
        <v>5</v>
      </c>
      <c r="G9217" s="15">
        <v>1</v>
      </c>
    </row>
    <row r="9218" spans="1:7" x14ac:dyDescent="0.2">
      <c r="A9218" s="15">
        <v>7150</v>
      </c>
      <c r="B9218" s="15">
        <v>0.1167</v>
      </c>
      <c r="C9218" s="15" t="s">
        <v>46</v>
      </c>
      <c r="D9218" s="15">
        <v>77000</v>
      </c>
      <c r="E9218" s="15">
        <v>36</v>
      </c>
      <c r="F9218" s="15">
        <v>10</v>
      </c>
      <c r="G9218" s="15">
        <v>0</v>
      </c>
    </row>
    <row r="9219" spans="1:7" x14ac:dyDescent="0.2">
      <c r="A9219" s="15">
        <v>6675</v>
      </c>
      <c r="B9219" s="15">
        <v>0.16289999999999999</v>
      </c>
      <c r="C9219" s="15" t="s">
        <v>44</v>
      </c>
      <c r="D9219" s="15">
        <v>26500</v>
      </c>
      <c r="E9219" s="15">
        <v>36</v>
      </c>
      <c r="F9219" s="15">
        <v>0.5</v>
      </c>
      <c r="G9219" s="15">
        <v>1</v>
      </c>
    </row>
    <row r="9220" spans="1:7" x14ac:dyDescent="0.2">
      <c r="A9220" s="15">
        <v>5000</v>
      </c>
      <c r="B9220" s="15">
        <v>8.3900000000000002E-2</v>
      </c>
      <c r="C9220" s="15" t="s">
        <v>46</v>
      </c>
      <c r="D9220" s="15">
        <v>48000</v>
      </c>
      <c r="E9220" s="15">
        <v>36</v>
      </c>
      <c r="F9220" s="15">
        <v>10</v>
      </c>
      <c r="G9220" s="15">
        <v>0</v>
      </c>
    </row>
    <row r="9221" spans="1:7" x14ac:dyDescent="0.2">
      <c r="A9221" s="15">
        <v>5000</v>
      </c>
      <c r="B9221" s="15">
        <v>9.1700000000000004E-2</v>
      </c>
      <c r="C9221" s="15" t="s">
        <v>45</v>
      </c>
      <c r="D9221" s="15">
        <v>25000</v>
      </c>
      <c r="E9221" s="15">
        <v>36</v>
      </c>
      <c r="F9221" s="15">
        <v>10</v>
      </c>
      <c r="G9221" s="15">
        <v>0</v>
      </c>
    </row>
    <row r="9222" spans="1:7" x14ac:dyDescent="0.2">
      <c r="A9222" s="15">
        <v>35000</v>
      </c>
      <c r="B9222" s="15">
        <v>0.18240000000000001</v>
      </c>
      <c r="C9222" s="15" t="s">
        <v>44</v>
      </c>
      <c r="D9222" s="15">
        <v>105000</v>
      </c>
      <c r="E9222" s="15">
        <v>36</v>
      </c>
      <c r="F9222" s="15">
        <v>2</v>
      </c>
      <c r="G9222" s="15">
        <v>0</v>
      </c>
    </row>
    <row r="9223" spans="1:7" x14ac:dyDescent="0.2">
      <c r="A9223" s="15">
        <v>35000</v>
      </c>
      <c r="B9223" s="15">
        <v>0.12989999999999999</v>
      </c>
      <c r="C9223" s="15" t="s">
        <v>46</v>
      </c>
      <c r="D9223" s="15">
        <v>75000</v>
      </c>
      <c r="E9223" s="15">
        <v>60</v>
      </c>
      <c r="F9223" s="15">
        <v>10</v>
      </c>
      <c r="G9223" s="15">
        <v>0</v>
      </c>
    </row>
    <row r="9224" spans="1:7" x14ac:dyDescent="0.2">
      <c r="A9224" s="15">
        <v>4000</v>
      </c>
      <c r="B9224" s="15">
        <v>0.16289999999999999</v>
      </c>
      <c r="C9224" s="15" t="s">
        <v>44</v>
      </c>
      <c r="D9224" s="15">
        <v>85000</v>
      </c>
      <c r="E9224" s="15">
        <v>36</v>
      </c>
      <c r="F9224" s="15">
        <v>0.5</v>
      </c>
      <c r="G9224" s="15">
        <v>1</v>
      </c>
    </row>
    <row r="9225" spans="1:7" x14ac:dyDescent="0.2">
      <c r="A9225" s="15">
        <v>2000</v>
      </c>
      <c r="B9225" s="15">
        <v>0.1757</v>
      </c>
      <c r="C9225" s="15" t="s">
        <v>44</v>
      </c>
      <c r="D9225" s="15">
        <v>65000</v>
      </c>
      <c r="E9225" s="15">
        <v>36</v>
      </c>
      <c r="F9225" s="15">
        <v>10</v>
      </c>
      <c r="G9225" s="15">
        <v>0</v>
      </c>
    </row>
    <row r="9226" spans="1:7" x14ac:dyDescent="0.2">
      <c r="A9226" s="15">
        <v>35000</v>
      </c>
      <c r="B9226" s="15">
        <v>0.24079999999999999</v>
      </c>
      <c r="C9226" s="15" t="s">
        <v>46</v>
      </c>
      <c r="D9226" s="15">
        <v>240000</v>
      </c>
      <c r="E9226" s="15">
        <v>60</v>
      </c>
      <c r="F9226" s="15">
        <v>8</v>
      </c>
      <c r="G9226" s="15">
        <v>0</v>
      </c>
    </row>
    <row r="9227" spans="1:7" x14ac:dyDescent="0.2">
      <c r="A9227" s="15">
        <v>12000</v>
      </c>
      <c r="B9227" s="15">
        <v>0.15609999999999999</v>
      </c>
      <c r="C9227" s="15" t="s">
        <v>45</v>
      </c>
      <c r="D9227" s="15">
        <v>56000</v>
      </c>
      <c r="E9227" s="15">
        <v>36</v>
      </c>
      <c r="F9227" s="15">
        <v>6</v>
      </c>
      <c r="G9227" s="15">
        <v>0</v>
      </c>
    </row>
    <row r="9228" spans="1:7" x14ac:dyDescent="0.2">
      <c r="A9228" s="15">
        <v>14400</v>
      </c>
      <c r="B9228" s="15">
        <v>0.16289999999999999</v>
      </c>
      <c r="C9228" s="15" t="s">
        <v>46</v>
      </c>
      <c r="D9228" s="15">
        <v>50000</v>
      </c>
      <c r="E9228" s="15">
        <v>36</v>
      </c>
      <c r="F9228" s="15">
        <v>10</v>
      </c>
      <c r="G9228" s="15">
        <v>0</v>
      </c>
    </row>
    <row r="9229" spans="1:7" x14ac:dyDescent="0.2">
      <c r="A9229" s="15">
        <v>4000</v>
      </c>
      <c r="B9229" s="15">
        <v>0.1757</v>
      </c>
      <c r="C9229" s="15" t="s">
        <v>44</v>
      </c>
      <c r="D9229" s="15">
        <v>40000</v>
      </c>
      <c r="E9229" s="15">
        <v>36</v>
      </c>
      <c r="F9229" s="15">
        <v>0.5</v>
      </c>
      <c r="G9229" s="15">
        <v>0</v>
      </c>
    </row>
    <row r="9230" spans="1:7" x14ac:dyDescent="0.2">
      <c r="A9230" s="15">
        <v>6000</v>
      </c>
      <c r="B9230" s="15">
        <v>0.12989999999999999</v>
      </c>
      <c r="C9230" s="15" t="s">
        <v>46</v>
      </c>
      <c r="D9230" s="15">
        <v>88000</v>
      </c>
      <c r="E9230" s="15">
        <v>36</v>
      </c>
      <c r="F9230" s="15">
        <v>6</v>
      </c>
      <c r="G9230" s="15">
        <v>0</v>
      </c>
    </row>
    <row r="9231" spans="1:7" x14ac:dyDescent="0.2">
      <c r="A9231" s="15">
        <v>10000</v>
      </c>
      <c r="B9231" s="15">
        <v>0.13980000000000001</v>
      </c>
      <c r="C9231" s="15" t="s">
        <v>44</v>
      </c>
      <c r="D9231" s="15">
        <v>41600</v>
      </c>
      <c r="E9231" s="15">
        <v>36</v>
      </c>
      <c r="F9231" s="15">
        <v>6</v>
      </c>
      <c r="G9231" s="15">
        <v>0</v>
      </c>
    </row>
    <row r="9232" spans="1:7" x14ac:dyDescent="0.2">
      <c r="A9232" s="15">
        <v>13625</v>
      </c>
      <c r="B9232" s="15">
        <v>0.23430000000000001</v>
      </c>
      <c r="C9232" s="15" t="s">
        <v>45</v>
      </c>
      <c r="D9232" s="15">
        <v>56100</v>
      </c>
      <c r="E9232" s="15">
        <v>60</v>
      </c>
      <c r="F9232" s="15">
        <v>9</v>
      </c>
      <c r="G9232" s="15">
        <v>0</v>
      </c>
    </row>
    <row r="9233" spans="1:7" x14ac:dyDescent="0.2">
      <c r="A9233" s="15">
        <v>6000</v>
      </c>
      <c r="B9233" s="15">
        <v>6.0299999999999999E-2</v>
      </c>
      <c r="C9233" s="15" t="s">
        <v>46</v>
      </c>
      <c r="D9233" s="15">
        <v>60000</v>
      </c>
      <c r="E9233" s="15">
        <v>36</v>
      </c>
      <c r="F9233" s="15">
        <v>10</v>
      </c>
      <c r="G9233" s="15">
        <v>0</v>
      </c>
    </row>
    <row r="9234" spans="1:7" x14ac:dyDescent="0.2">
      <c r="A9234" s="15">
        <v>16000</v>
      </c>
      <c r="B9234" s="15">
        <v>0.10150000000000001</v>
      </c>
      <c r="C9234" s="15" t="s">
        <v>46</v>
      </c>
      <c r="D9234" s="15">
        <v>102000</v>
      </c>
      <c r="E9234" s="15">
        <v>36</v>
      </c>
      <c r="F9234" s="15">
        <v>6</v>
      </c>
      <c r="G9234" s="15">
        <v>0</v>
      </c>
    </row>
    <row r="9235" spans="1:7" x14ac:dyDescent="0.2">
      <c r="A9235" s="15">
        <v>2500</v>
      </c>
      <c r="B9235" s="15">
        <v>0.1167</v>
      </c>
      <c r="C9235" s="15" t="s">
        <v>46</v>
      </c>
      <c r="D9235" s="15">
        <v>52629.99</v>
      </c>
      <c r="E9235" s="15">
        <v>36</v>
      </c>
      <c r="F9235" s="15">
        <v>10</v>
      </c>
      <c r="G9235" s="15">
        <v>0</v>
      </c>
    </row>
    <row r="9236" spans="1:7" x14ac:dyDescent="0.2">
      <c r="A9236" s="15">
        <v>17500</v>
      </c>
      <c r="B9236" s="15">
        <v>0.13350000000000001</v>
      </c>
      <c r="C9236" s="15" t="s">
        <v>44</v>
      </c>
      <c r="D9236" s="15">
        <v>57373</v>
      </c>
      <c r="E9236" s="15">
        <v>36</v>
      </c>
      <c r="F9236" s="15">
        <v>10</v>
      </c>
      <c r="G9236" s="15">
        <v>0</v>
      </c>
    </row>
    <row r="9237" spans="1:7" x14ac:dyDescent="0.2">
      <c r="A9237" s="15">
        <v>12000</v>
      </c>
      <c r="B9237" s="15">
        <v>6.4899999999999999E-2</v>
      </c>
      <c r="C9237" s="15" t="s">
        <v>46</v>
      </c>
      <c r="D9237" s="15">
        <v>41600</v>
      </c>
      <c r="E9237" s="15">
        <v>36</v>
      </c>
      <c r="F9237" s="15">
        <v>1</v>
      </c>
      <c r="G9237" s="15">
        <v>0</v>
      </c>
    </row>
    <row r="9238" spans="1:7" x14ac:dyDescent="0.2">
      <c r="A9238" s="15">
        <v>2000</v>
      </c>
      <c r="B9238" s="15">
        <v>0.19520000000000001</v>
      </c>
      <c r="C9238" s="15" t="s">
        <v>46</v>
      </c>
      <c r="D9238" s="15">
        <v>39000</v>
      </c>
      <c r="E9238" s="15">
        <v>36</v>
      </c>
      <c r="F9238" s="15">
        <v>2</v>
      </c>
      <c r="G9238" s="15">
        <v>0</v>
      </c>
    </row>
    <row r="9239" spans="1:7" x14ac:dyDescent="0.2">
      <c r="A9239" s="15">
        <v>10000</v>
      </c>
      <c r="B9239" s="15">
        <v>0.10150000000000001</v>
      </c>
      <c r="C9239" s="15" t="s">
        <v>45</v>
      </c>
      <c r="D9239" s="15">
        <v>75000</v>
      </c>
      <c r="E9239" s="15">
        <v>36</v>
      </c>
      <c r="F9239" s="15">
        <v>2</v>
      </c>
      <c r="G9239" s="15">
        <v>0</v>
      </c>
    </row>
    <row r="9240" spans="1:7" x14ac:dyDescent="0.2">
      <c r="A9240" s="15">
        <v>3025</v>
      </c>
      <c r="B9240" s="15">
        <v>0.1099</v>
      </c>
      <c r="C9240" s="15" t="s">
        <v>46</v>
      </c>
      <c r="D9240" s="15">
        <v>87000</v>
      </c>
      <c r="E9240" s="15">
        <v>36</v>
      </c>
      <c r="F9240" s="15">
        <v>3</v>
      </c>
      <c r="G9240" s="15">
        <v>0</v>
      </c>
    </row>
    <row r="9241" spans="1:7" x14ac:dyDescent="0.2">
      <c r="A9241" s="15">
        <v>12950</v>
      </c>
      <c r="B9241" s="15">
        <v>0.14990000000000001</v>
      </c>
      <c r="C9241" s="15" t="s">
        <v>46</v>
      </c>
      <c r="D9241" s="15">
        <v>40000</v>
      </c>
      <c r="E9241" s="15">
        <v>36</v>
      </c>
      <c r="F9241" s="15">
        <v>8</v>
      </c>
      <c r="G9241" s="15">
        <v>0</v>
      </c>
    </row>
    <row r="9242" spans="1:7" x14ac:dyDescent="0.2">
      <c r="A9242" s="15">
        <v>3900</v>
      </c>
      <c r="B9242" s="15">
        <v>0.19520000000000001</v>
      </c>
      <c r="C9242" s="15" t="s">
        <v>46</v>
      </c>
      <c r="D9242" s="15">
        <v>55000</v>
      </c>
      <c r="E9242" s="15">
        <v>36</v>
      </c>
      <c r="F9242" s="15">
        <v>9</v>
      </c>
      <c r="G9242" s="15">
        <v>0</v>
      </c>
    </row>
    <row r="9243" spans="1:7" x14ac:dyDescent="0.2">
      <c r="A9243" s="15">
        <v>13000</v>
      </c>
      <c r="B9243" s="15">
        <v>0.1449</v>
      </c>
      <c r="C9243" s="15" t="s">
        <v>45</v>
      </c>
      <c r="D9243" s="15">
        <v>70000</v>
      </c>
      <c r="E9243" s="15">
        <v>36</v>
      </c>
      <c r="F9243" s="15">
        <v>0.5</v>
      </c>
      <c r="G9243" s="15">
        <v>0</v>
      </c>
    </row>
    <row r="9244" spans="1:7" x14ac:dyDescent="0.2">
      <c r="A9244" s="15">
        <v>5200</v>
      </c>
      <c r="B9244" s="15">
        <v>0.10150000000000001</v>
      </c>
      <c r="C9244" s="15" t="s">
        <v>46</v>
      </c>
      <c r="D9244" s="15">
        <v>109000</v>
      </c>
      <c r="E9244" s="15">
        <v>36</v>
      </c>
      <c r="F9244" s="15">
        <v>10</v>
      </c>
      <c r="G9244" s="15">
        <v>0</v>
      </c>
    </row>
    <row r="9245" spans="1:7" x14ac:dyDescent="0.2">
      <c r="A9245" s="15">
        <v>20000</v>
      </c>
      <c r="B9245" s="15">
        <v>0.13980000000000001</v>
      </c>
      <c r="C9245" s="15" t="s">
        <v>46</v>
      </c>
      <c r="D9245" s="15">
        <v>55500</v>
      </c>
      <c r="E9245" s="15">
        <v>60</v>
      </c>
      <c r="F9245" s="15">
        <v>9</v>
      </c>
      <c r="G9245" s="15">
        <v>0</v>
      </c>
    </row>
    <row r="9246" spans="1:7" x14ac:dyDescent="0.2">
      <c r="A9246" s="15">
        <v>20000</v>
      </c>
      <c r="B9246" s="15">
        <v>0.13980000000000001</v>
      </c>
      <c r="C9246" s="15" t="s">
        <v>44</v>
      </c>
      <c r="D9246" s="15">
        <v>93600</v>
      </c>
      <c r="E9246" s="15">
        <v>60</v>
      </c>
      <c r="F9246" s="15">
        <v>10</v>
      </c>
      <c r="G9246" s="15">
        <v>0</v>
      </c>
    </row>
    <row r="9247" spans="1:7" x14ac:dyDescent="0.2">
      <c r="A9247" s="15">
        <v>16000</v>
      </c>
      <c r="B9247" s="15">
        <v>0.13980000000000001</v>
      </c>
      <c r="C9247" s="15" t="s">
        <v>46</v>
      </c>
      <c r="D9247" s="15">
        <v>82019</v>
      </c>
      <c r="E9247" s="15">
        <v>36</v>
      </c>
      <c r="F9247" s="15">
        <v>10</v>
      </c>
      <c r="G9247" s="15">
        <v>1</v>
      </c>
    </row>
    <row r="9248" spans="1:7" x14ac:dyDescent="0.2">
      <c r="A9248" s="15">
        <v>16800</v>
      </c>
      <c r="B9248" s="15">
        <v>0.1099</v>
      </c>
      <c r="C9248" s="15" t="s">
        <v>44</v>
      </c>
      <c r="D9248" s="15">
        <v>70000</v>
      </c>
      <c r="E9248" s="15">
        <v>36</v>
      </c>
      <c r="F9248" s="15">
        <v>2</v>
      </c>
      <c r="G9248" s="15">
        <v>0</v>
      </c>
    </row>
    <row r="9249" spans="1:7" x14ac:dyDescent="0.2">
      <c r="A9249" s="15">
        <v>14000</v>
      </c>
      <c r="B9249" s="15">
        <v>0.1449</v>
      </c>
      <c r="C9249" s="15" t="s">
        <v>44</v>
      </c>
      <c r="D9249" s="15">
        <v>75000</v>
      </c>
      <c r="E9249" s="15">
        <v>36</v>
      </c>
      <c r="F9249" s="15">
        <v>1</v>
      </c>
      <c r="G9249" s="15">
        <v>0</v>
      </c>
    </row>
    <row r="9250" spans="1:7" x14ac:dyDescent="0.2">
      <c r="A9250" s="15">
        <v>23975</v>
      </c>
      <c r="B9250" s="15">
        <v>0.15609999999999999</v>
      </c>
      <c r="C9250" s="15" t="s">
        <v>44</v>
      </c>
      <c r="D9250" s="15">
        <v>60000</v>
      </c>
      <c r="E9250" s="15">
        <v>60</v>
      </c>
      <c r="F9250" s="15">
        <v>0.5</v>
      </c>
      <c r="G9250" s="15">
        <v>1</v>
      </c>
    </row>
    <row r="9251" spans="1:7" x14ac:dyDescent="0.2">
      <c r="A9251" s="15">
        <v>11850</v>
      </c>
      <c r="B9251" s="15">
        <v>0.13350000000000001</v>
      </c>
      <c r="C9251" s="15" t="s">
        <v>44</v>
      </c>
      <c r="D9251" s="15">
        <v>45000</v>
      </c>
      <c r="E9251" s="15">
        <v>36</v>
      </c>
      <c r="F9251" s="15">
        <v>5</v>
      </c>
      <c r="G9251" s="15">
        <v>0</v>
      </c>
    </row>
    <row r="9252" spans="1:7" x14ac:dyDescent="0.2">
      <c r="A9252" s="15">
        <v>5925</v>
      </c>
      <c r="B9252" s="15">
        <v>0.18990000000000001</v>
      </c>
      <c r="C9252" s="15" t="s">
        <v>44</v>
      </c>
      <c r="D9252" s="15">
        <v>31000</v>
      </c>
      <c r="E9252" s="15">
        <v>36</v>
      </c>
      <c r="F9252" s="15">
        <v>4</v>
      </c>
      <c r="G9252" s="15">
        <v>0</v>
      </c>
    </row>
    <row r="9253" spans="1:7" x14ac:dyDescent="0.2">
      <c r="A9253" s="15">
        <v>16500</v>
      </c>
      <c r="B9253" s="15">
        <v>0.16289999999999999</v>
      </c>
      <c r="C9253" s="15" t="s">
        <v>46</v>
      </c>
      <c r="D9253" s="15">
        <v>59000</v>
      </c>
      <c r="E9253" s="15">
        <v>60</v>
      </c>
      <c r="F9253" s="15">
        <v>10</v>
      </c>
      <c r="G9253" s="15">
        <v>1</v>
      </c>
    </row>
    <row r="9254" spans="1:7" x14ac:dyDescent="0.2">
      <c r="A9254" s="15">
        <v>20800</v>
      </c>
      <c r="B9254" s="15">
        <v>0.12989999999999999</v>
      </c>
      <c r="C9254" s="15" t="s">
        <v>46</v>
      </c>
      <c r="D9254" s="15">
        <v>115000</v>
      </c>
      <c r="E9254" s="15">
        <v>36</v>
      </c>
      <c r="F9254" s="15">
        <v>7</v>
      </c>
      <c r="G9254" s="15">
        <v>0</v>
      </c>
    </row>
    <row r="9255" spans="1:7" x14ac:dyDescent="0.2">
      <c r="A9255" s="15">
        <v>2500</v>
      </c>
      <c r="B9255" s="15">
        <v>0.13980000000000001</v>
      </c>
      <c r="C9255" s="15" t="s">
        <v>44</v>
      </c>
      <c r="D9255" s="15">
        <v>110000</v>
      </c>
      <c r="E9255" s="15">
        <v>36</v>
      </c>
      <c r="F9255" s="15">
        <v>10</v>
      </c>
      <c r="G9255" s="15">
        <v>0</v>
      </c>
    </row>
    <row r="9256" spans="1:7" x14ac:dyDescent="0.2">
      <c r="A9256" s="15">
        <v>28000</v>
      </c>
      <c r="B9256" s="15">
        <v>0.1099</v>
      </c>
      <c r="C9256" s="15" t="s">
        <v>44</v>
      </c>
      <c r="D9256" s="15">
        <v>155000</v>
      </c>
      <c r="E9256" s="15">
        <v>36</v>
      </c>
      <c r="F9256" s="15">
        <v>2</v>
      </c>
      <c r="G9256" s="15">
        <v>0</v>
      </c>
    </row>
    <row r="9257" spans="1:7" x14ac:dyDescent="0.2">
      <c r="A9257" s="15">
        <v>9000</v>
      </c>
      <c r="B9257" s="15">
        <v>0.1167</v>
      </c>
      <c r="C9257" s="15" t="s">
        <v>46</v>
      </c>
      <c r="D9257" s="15">
        <v>130000</v>
      </c>
      <c r="E9257" s="15">
        <v>36</v>
      </c>
      <c r="F9257" s="15">
        <v>10</v>
      </c>
      <c r="G9257" s="15">
        <v>0</v>
      </c>
    </row>
    <row r="9258" spans="1:7" x14ac:dyDescent="0.2">
      <c r="A9258" s="15">
        <v>8950</v>
      </c>
      <c r="B9258" s="15">
        <v>0.2099</v>
      </c>
      <c r="C9258" s="15" t="s">
        <v>44</v>
      </c>
      <c r="D9258" s="15">
        <v>130000</v>
      </c>
      <c r="E9258" s="15">
        <v>36</v>
      </c>
      <c r="F9258" s="15">
        <v>10</v>
      </c>
      <c r="G9258" s="15">
        <v>0</v>
      </c>
    </row>
    <row r="9259" spans="1:7" x14ac:dyDescent="0.2">
      <c r="A9259" s="15">
        <v>6000</v>
      </c>
      <c r="B9259" s="15">
        <v>0.1167</v>
      </c>
      <c r="C9259" s="15" t="s">
        <v>46</v>
      </c>
      <c r="D9259" s="15">
        <v>145000</v>
      </c>
      <c r="E9259" s="15">
        <v>36</v>
      </c>
      <c r="F9259" s="15">
        <v>10</v>
      </c>
      <c r="G9259" s="15">
        <v>0</v>
      </c>
    </row>
    <row r="9260" spans="1:7" x14ac:dyDescent="0.2">
      <c r="A9260" s="15">
        <v>15000</v>
      </c>
      <c r="B9260" s="15">
        <v>0.1099</v>
      </c>
      <c r="C9260" s="15" t="s">
        <v>44</v>
      </c>
      <c r="D9260" s="15">
        <v>95000</v>
      </c>
      <c r="E9260" s="15">
        <v>36</v>
      </c>
      <c r="F9260" s="15">
        <v>4</v>
      </c>
      <c r="G9260" s="15">
        <v>0</v>
      </c>
    </row>
    <row r="9261" spans="1:7" x14ac:dyDescent="0.2">
      <c r="A9261" s="15">
        <v>14000</v>
      </c>
      <c r="B9261" s="15">
        <v>0.10150000000000001</v>
      </c>
      <c r="C9261" s="15" t="s">
        <v>45</v>
      </c>
      <c r="D9261" s="15">
        <v>54000</v>
      </c>
      <c r="E9261" s="15">
        <v>36</v>
      </c>
      <c r="F9261" s="15">
        <v>10</v>
      </c>
      <c r="G9261" s="15">
        <v>0</v>
      </c>
    </row>
    <row r="9262" spans="1:7" x14ac:dyDescent="0.2">
      <c r="A9262" s="15">
        <v>10000</v>
      </c>
      <c r="B9262" s="15">
        <v>0.18240000000000001</v>
      </c>
      <c r="C9262" s="15" t="s">
        <v>46</v>
      </c>
      <c r="D9262" s="15">
        <v>35000</v>
      </c>
      <c r="E9262" s="15">
        <v>60</v>
      </c>
      <c r="F9262" s="15">
        <v>6</v>
      </c>
      <c r="G9262" s="15">
        <v>1</v>
      </c>
    </row>
    <row r="9263" spans="1:7" x14ac:dyDescent="0.2">
      <c r="A9263" s="15">
        <v>10400</v>
      </c>
      <c r="B9263" s="15">
        <v>0.1167</v>
      </c>
      <c r="C9263" s="15" t="s">
        <v>46</v>
      </c>
      <c r="D9263" s="15">
        <v>79900</v>
      </c>
      <c r="E9263" s="15">
        <v>36</v>
      </c>
      <c r="F9263" s="15">
        <v>10</v>
      </c>
      <c r="G9263" s="15">
        <v>0</v>
      </c>
    </row>
    <row r="9264" spans="1:7" x14ac:dyDescent="0.2">
      <c r="A9264" s="15">
        <v>15000</v>
      </c>
      <c r="B9264" s="15">
        <v>0.18990000000000001</v>
      </c>
      <c r="C9264" s="15" t="s">
        <v>46</v>
      </c>
      <c r="D9264" s="15">
        <v>90000</v>
      </c>
      <c r="E9264" s="15">
        <v>60</v>
      </c>
      <c r="F9264" s="15">
        <v>9</v>
      </c>
      <c r="G9264" s="15">
        <v>1</v>
      </c>
    </row>
    <row r="9265" spans="1:7" x14ac:dyDescent="0.2">
      <c r="A9265" s="15">
        <v>8000</v>
      </c>
      <c r="B9265" s="15">
        <v>0.10150000000000001</v>
      </c>
      <c r="C9265" s="15" t="s">
        <v>45</v>
      </c>
      <c r="D9265" s="15">
        <v>24000</v>
      </c>
      <c r="E9265" s="15">
        <v>36</v>
      </c>
      <c r="F9265" s="15">
        <v>8</v>
      </c>
      <c r="G9265" s="15">
        <v>0</v>
      </c>
    </row>
    <row r="9266" spans="1:7" x14ac:dyDescent="0.2">
      <c r="A9266" s="15">
        <v>8000</v>
      </c>
      <c r="B9266" s="15">
        <v>0.1167</v>
      </c>
      <c r="C9266" s="15" t="s">
        <v>44</v>
      </c>
      <c r="D9266" s="15">
        <v>75000</v>
      </c>
      <c r="E9266" s="15">
        <v>36</v>
      </c>
      <c r="F9266" s="15">
        <v>0.5</v>
      </c>
      <c r="G9266" s="15">
        <v>1</v>
      </c>
    </row>
    <row r="9267" spans="1:7" x14ac:dyDescent="0.2">
      <c r="A9267" s="15">
        <v>20000</v>
      </c>
      <c r="B9267" s="15">
        <v>0.14990000000000001</v>
      </c>
      <c r="C9267" s="15" t="s">
        <v>46</v>
      </c>
      <c r="D9267" s="15">
        <v>65000</v>
      </c>
      <c r="E9267" s="15">
        <v>60</v>
      </c>
      <c r="F9267" s="15">
        <v>10</v>
      </c>
      <c r="G9267" s="15">
        <v>0</v>
      </c>
    </row>
    <row r="9268" spans="1:7" x14ac:dyDescent="0.2">
      <c r="A9268" s="15">
        <v>13475</v>
      </c>
      <c r="B9268" s="15">
        <v>0.2215</v>
      </c>
      <c r="C9268" s="15" t="s">
        <v>44</v>
      </c>
      <c r="D9268" s="15">
        <v>50000</v>
      </c>
      <c r="E9268" s="15">
        <v>60</v>
      </c>
      <c r="F9268" s="15">
        <v>8</v>
      </c>
      <c r="G9268" s="15">
        <v>0</v>
      </c>
    </row>
    <row r="9269" spans="1:7" x14ac:dyDescent="0.2">
      <c r="A9269" s="15">
        <v>7525</v>
      </c>
      <c r="B9269" s="15">
        <v>0.1757</v>
      </c>
      <c r="C9269" s="15" t="s">
        <v>45</v>
      </c>
      <c r="D9269" s="15">
        <v>75000</v>
      </c>
      <c r="E9269" s="15">
        <v>36</v>
      </c>
      <c r="F9269" s="15">
        <v>7</v>
      </c>
      <c r="G9269" s="15">
        <v>1</v>
      </c>
    </row>
    <row r="9270" spans="1:7" x14ac:dyDescent="0.2">
      <c r="A9270" s="15">
        <v>5400</v>
      </c>
      <c r="B9270" s="15">
        <v>0.1699</v>
      </c>
      <c r="C9270" s="15" t="s">
        <v>44</v>
      </c>
      <c r="D9270" s="15">
        <v>33000</v>
      </c>
      <c r="E9270" s="15">
        <v>36</v>
      </c>
      <c r="F9270" s="15">
        <v>3</v>
      </c>
      <c r="G9270" s="15">
        <v>1</v>
      </c>
    </row>
    <row r="9271" spans="1:7" x14ac:dyDescent="0.2">
      <c r="A9271" s="15">
        <v>11000</v>
      </c>
      <c r="B9271" s="15">
        <v>0.13350000000000001</v>
      </c>
      <c r="C9271" s="15" t="s">
        <v>44</v>
      </c>
      <c r="D9271" s="15">
        <v>32000</v>
      </c>
      <c r="E9271" s="15">
        <v>60</v>
      </c>
      <c r="F9271" s="15">
        <v>10</v>
      </c>
      <c r="G9271" s="15">
        <v>0</v>
      </c>
    </row>
    <row r="9272" spans="1:7" x14ac:dyDescent="0.2">
      <c r="A9272" s="15">
        <v>11250</v>
      </c>
      <c r="B9272" s="15">
        <v>0.25890000000000002</v>
      </c>
      <c r="C9272" s="15" t="s">
        <v>44</v>
      </c>
      <c r="D9272" s="15">
        <v>50000</v>
      </c>
      <c r="E9272" s="15">
        <v>60</v>
      </c>
      <c r="F9272" s="15">
        <v>2</v>
      </c>
      <c r="G9272" s="15">
        <v>1</v>
      </c>
    </row>
    <row r="9273" spans="1:7" x14ac:dyDescent="0.2">
      <c r="A9273" s="15">
        <v>10075</v>
      </c>
      <c r="B9273" s="15">
        <v>0.14990000000000001</v>
      </c>
      <c r="C9273" s="15" t="s">
        <v>45</v>
      </c>
      <c r="D9273" s="15">
        <v>60000</v>
      </c>
      <c r="E9273" s="15">
        <v>36</v>
      </c>
      <c r="F9273" s="15">
        <v>7</v>
      </c>
      <c r="G9273" s="15">
        <v>1</v>
      </c>
    </row>
    <row r="9274" spans="1:7" x14ac:dyDescent="0.2">
      <c r="A9274" s="15">
        <v>8700</v>
      </c>
      <c r="B9274" s="15">
        <v>0.1099</v>
      </c>
      <c r="C9274" s="15" t="s">
        <v>46</v>
      </c>
      <c r="D9274" s="15">
        <v>90000</v>
      </c>
      <c r="E9274" s="15">
        <v>36</v>
      </c>
      <c r="F9274" s="15">
        <v>10</v>
      </c>
      <c r="G9274" s="15">
        <v>0</v>
      </c>
    </row>
    <row r="9275" spans="1:7" x14ac:dyDescent="0.2">
      <c r="A9275" s="15">
        <v>16000</v>
      </c>
      <c r="B9275" s="15">
        <v>0.23430000000000001</v>
      </c>
      <c r="C9275" s="15" t="s">
        <v>44</v>
      </c>
      <c r="D9275" s="15">
        <v>78500</v>
      </c>
      <c r="E9275" s="15">
        <v>36</v>
      </c>
      <c r="F9275" s="15">
        <v>1</v>
      </c>
      <c r="G9275" s="15">
        <v>0</v>
      </c>
    </row>
    <row r="9276" spans="1:7" x14ac:dyDescent="0.2">
      <c r="A9276" s="15">
        <v>8000</v>
      </c>
      <c r="B9276" s="15">
        <v>0.12989999999999999</v>
      </c>
      <c r="C9276" s="15" t="s">
        <v>44</v>
      </c>
      <c r="D9276" s="15">
        <v>65000</v>
      </c>
      <c r="E9276" s="15">
        <v>36</v>
      </c>
      <c r="F9276" s="15">
        <v>6</v>
      </c>
      <c r="G9276" s="15">
        <v>0</v>
      </c>
    </row>
    <row r="9277" spans="1:7" x14ac:dyDescent="0.2">
      <c r="A9277" s="15">
        <v>15000</v>
      </c>
      <c r="B9277" s="15">
        <v>0.1099</v>
      </c>
      <c r="C9277" s="15" t="s">
        <v>44</v>
      </c>
      <c r="D9277" s="15">
        <v>50000</v>
      </c>
      <c r="E9277" s="15">
        <v>36</v>
      </c>
      <c r="F9277" s="15">
        <v>6</v>
      </c>
      <c r="G9277" s="15">
        <v>0</v>
      </c>
    </row>
    <row r="9278" spans="1:7" x14ac:dyDescent="0.2">
      <c r="A9278" s="15">
        <v>13725</v>
      </c>
      <c r="B9278" s="15">
        <v>0.2099</v>
      </c>
      <c r="C9278" s="15" t="s">
        <v>46</v>
      </c>
      <c r="D9278" s="15">
        <v>45000</v>
      </c>
      <c r="E9278" s="15">
        <v>60</v>
      </c>
      <c r="F9278" s="15">
        <v>7</v>
      </c>
      <c r="G9278" s="15">
        <v>1</v>
      </c>
    </row>
    <row r="9279" spans="1:7" x14ac:dyDescent="0.2">
      <c r="A9279" s="15">
        <v>12000</v>
      </c>
      <c r="B9279" s="15">
        <v>0.1167</v>
      </c>
      <c r="C9279" s="15" t="s">
        <v>44</v>
      </c>
      <c r="D9279" s="15">
        <v>35000</v>
      </c>
      <c r="E9279" s="15">
        <v>36</v>
      </c>
      <c r="F9279" s="15">
        <v>6</v>
      </c>
      <c r="G9279" s="15">
        <v>1</v>
      </c>
    </row>
    <row r="9280" spans="1:7" x14ac:dyDescent="0.2">
      <c r="A9280" s="15">
        <v>9825</v>
      </c>
      <c r="B9280" s="15">
        <v>0.12989999999999999</v>
      </c>
      <c r="C9280" s="15" t="s">
        <v>46</v>
      </c>
      <c r="D9280" s="15">
        <v>28000</v>
      </c>
      <c r="E9280" s="15">
        <v>36</v>
      </c>
      <c r="F9280" s="15">
        <v>10</v>
      </c>
      <c r="G9280" s="15">
        <v>1</v>
      </c>
    </row>
    <row r="9281" spans="1:7" x14ac:dyDescent="0.2">
      <c r="A9281" s="15">
        <v>8000</v>
      </c>
      <c r="B9281" s="15">
        <v>0.18990000000000001</v>
      </c>
      <c r="C9281" s="15" t="s">
        <v>44</v>
      </c>
      <c r="D9281" s="15">
        <v>80000</v>
      </c>
      <c r="E9281" s="15">
        <v>36</v>
      </c>
      <c r="F9281" s="15">
        <v>7</v>
      </c>
      <c r="G9281" s="15">
        <v>1</v>
      </c>
    </row>
    <row r="9282" spans="1:7" x14ac:dyDescent="0.2">
      <c r="A9282" s="15">
        <v>9600</v>
      </c>
      <c r="B9282" s="15">
        <v>0.12989999999999999</v>
      </c>
      <c r="C9282" s="15" t="s">
        <v>44</v>
      </c>
      <c r="D9282" s="15">
        <v>66000</v>
      </c>
      <c r="E9282" s="15">
        <v>36</v>
      </c>
      <c r="F9282" s="15">
        <v>10</v>
      </c>
      <c r="G9282" s="15">
        <v>0</v>
      </c>
    </row>
    <row r="9283" spans="1:7" x14ac:dyDescent="0.2">
      <c r="A9283" s="15">
        <v>8500</v>
      </c>
      <c r="B9283" s="15">
        <v>0.1099</v>
      </c>
      <c r="C9283" s="15" t="s">
        <v>44</v>
      </c>
      <c r="D9283" s="15">
        <v>140000</v>
      </c>
      <c r="E9283" s="15">
        <v>36</v>
      </c>
      <c r="F9283" s="15">
        <v>6</v>
      </c>
      <c r="G9283" s="15">
        <v>0</v>
      </c>
    </row>
    <row r="9284" spans="1:7" x14ac:dyDescent="0.2">
      <c r="A9284" s="15">
        <v>13500</v>
      </c>
      <c r="B9284" s="15">
        <v>0.1449</v>
      </c>
      <c r="C9284" s="15" t="s">
        <v>46</v>
      </c>
      <c r="D9284" s="15">
        <v>45000</v>
      </c>
      <c r="E9284" s="15">
        <v>36</v>
      </c>
      <c r="F9284" s="15">
        <v>10</v>
      </c>
      <c r="G9284" s="15">
        <v>0</v>
      </c>
    </row>
    <row r="9285" spans="1:7" x14ac:dyDescent="0.2">
      <c r="A9285" s="15">
        <v>4500</v>
      </c>
      <c r="B9285" s="15">
        <v>0.10150000000000001</v>
      </c>
      <c r="C9285" s="15" t="s">
        <v>46</v>
      </c>
      <c r="D9285" s="15">
        <v>37000</v>
      </c>
      <c r="E9285" s="15">
        <v>36</v>
      </c>
      <c r="F9285" s="15">
        <v>3</v>
      </c>
      <c r="G9285" s="15">
        <v>0</v>
      </c>
    </row>
    <row r="9286" spans="1:7" x14ac:dyDescent="0.2">
      <c r="A9286" s="15">
        <v>20000</v>
      </c>
      <c r="B9286" s="15">
        <v>0.10150000000000001</v>
      </c>
      <c r="C9286" s="15" t="s">
        <v>44</v>
      </c>
      <c r="D9286" s="15">
        <v>75796</v>
      </c>
      <c r="E9286" s="15">
        <v>36</v>
      </c>
      <c r="F9286" s="15">
        <v>8</v>
      </c>
      <c r="G9286" s="15">
        <v>0</v>
      </c>
    </row>
    <row r="9287" spans="1:7" x14ac:dyDescent="0.2">
      <c r="A9287" s="15">
        <v>7000</v>
      </c>
      <c r="B9287" s="15">
        <v>0.16289999999999999</v>
      </c>
      <c r="C9287" s="15" t="s">
        <v>46</v>
      </c>
      <c r="D9287" s="15">
        <v>155500</v>
      </c>
      <c r="E9287" s="15">
        <v>36</v>
      </c>
      <c r="F9287" s="15">
        <v>10</v>
      </c>
      <c r="G9287" s="15">
        <v>0</v>
      </c>
    </row>
    <row r="9288" spans="1:7" x14ac:dyDescent="0.2">
      <c r="A9288" s="15">
        <v>15500</v>
      </c>
      <c r="B9288" s="15">
        <v>8.3900000000000002E-2</v>
      </c>
      <c r="C9288" s="15" t="s">
        <v>46</v>
      </c>
      <c r="D9288" s="15">
        <v>110000</v>
      </c>
      <c r="E9288" s="15">
        <v>36</v>
      </c>
      <c r="F9288" s="15">
        <v>10</v>
      </c>
      <c r="G9288" s="15">
        <v>1</v>
      </c>
    </row>
    <row r="9289" spans="1:7" x14ac:dyDescent="0.2">
      <c r="A9289" s="15">
        <v>16175</v>
      </c>
      <c r="B9289" s="15">
        <v>0.1757</v>
      </c>
      <c r="C9289" s="15" t="s">
        <v>44</v>
      </c>
      <c r="D9289" s="15">
        <v>41000</v>
      </c>
      <c r="E9289" s="15">
        <v>60</v>
      </c>
      <c r="F9289" s="15">
        <v>7</v>
      </c>
      <c r="G9289" s="15">
        <v>0</v>
      </c>
    </row>
    <row r="9290" spans="1:7" x14ac:dyDescent="0.2">
      <c r="A9290" s="15">
        <v>35000</v>
      </c>
      <c r="B9290" s="15">
        <v>0.18240000000000001</v>
      </c>
      <c r="C9290" s="15" t="s">
        <v>46</v>
      </c>
      <c r="D9290" s="15">
        <v>396850</v>
      </c>
      <c r="E9290" s="15">
        <v>60</v>
      </c>
      <c r="F9290" s="15">
        <v>10</v>
      </c>
      <c r="G9290" s="15">
        <v>1</v>
      </c>
    </row>
    <row r="9291" spans="1:7" x14ac:dyDescent="0.2">
      <c r="A9291" s="15">
        <v>15000</v>
      </c>
      <c r="B9291" s="15">
        <v>0.10150000000000001</v>
      </c>
      <c r="C9291" s="15" t="s">
        <v>44</v>
      </c>
      <c r="D9291" s="15">
        <v>121000</v>
      </c>
      <c r="E9291" s="15">
        <v>36</v>
      </c>
      <c r="F9291" s="15">
        <v>4</v>
      </c>
      <c r="G9291" s="15">
        <v>0</v>
      </c>
    </row>
    <row r="9292" spans="1:7" x14ac:dyDescent="0.2">
      <c r="A9292" s="15">
        <v>6500</v>
      </c>
      <c r="B9292" s="15">
        <v>0.20200000000000001</v>
      </c>
      <c r="C9292" s="15" t="s">
        <v>46</v>
      </c>
      <c r="D9292" s="15">
        <v>65000</v>
      </c>
      <c r="E9292" s="15">
        <v>36</v>
      </c>
      <c r="F9292" s="15">
        <v>10</v>
      </c>
      <c r="G9292" s="15">
        <v>0</v>
      </c>
    </row>
    <row r="9293" spans="1:7" x14ac:dyDescent="0.2">
      <c r="A9293" s="15">
        <v>22000</v>
      </c>
      <c r="B9293" s="15">
        <v>0.2215</v>
      </c>
      <c r="C9293" s="15" t="s">
        <v>46</v>
      </c>
      <c r="D9293" s="15">
        <v>60000</v>
      </c>
      <c r="E9293" s="15">
        <v>60</v>
      </c>
      <c r="F9293" s="15">
        <v>10</v>
      </c>
      <c r="G9293" s="15">
        <v>0</v>
      </c>
    </row>
    <row r="9294" spans="1:7" x14ac:dyDescent="0.2">
      <c r="A9294" s="15">
        <v>13600</v>
      </c>
      <c r="B9294" s="15">
        <v>0.19520000000000001</v>
      </c>
      <c r="C9294" s="15" t="s">
        <v>46</v>
      </c>
      <c r="D9294" s="15">
        <v>38000</v>
      </c>
      <c r="E9294" s="15">
        <v>60</v>
      </c>
      <c r="F9294" s="15">
        <v>0.5</v>
      </c>
      <c r="G9294" s="15">
        <v>1</v>
      </c>
    </row>
    <row r="9295" spans="1:7" x14ac:dyDescent="0.2">
      <c r="A9295" s="15">
        <v>15000</v>
      </c>
      <c r="B9295" s="15">
        <v>0.13980000000000001</v>
      </c>
      <c r="C9295" s="15" t="s">
        <v>46</v>
      </c>
      <c r="D9295" s="15">
        <v>110000</v>
      </c>
      <c r="E9295" s="15">
        <v>36</v>
      </c>
      <c r="F9295" s="15">
        <v>10</v>
      </c>
      <c r="G9295" s="15">
        <v>0</v>
      </c>
    </row>
    <row r="9296" spans="1:7" x14ac:dyDescent="0.2">
      <c r="A9296" s="15">
        <v>20000</v>
      </c>
      <c r="B9296" s="15">
        <v>9.1700000000000004E-2</v>
      </c>
      <c r="C9296" s="15" t="s">
        <v>46</v>
      </c>
      <c r="D9296" s="15">
        <v>188000</v>
      </c>
      <c r="E9296" s="15">
        <v>60</v>
      </c>
      <c r="F9296" s="15">
        <v>10</v>
      </c>
      <c r="G9296" s="15">
        <v>0</v>
      </c>
    </row>
    <row r="9297" spans="1:7" x14ac:dyDescent="0.2">
      <c r="A9297" s="15">
        <v>10000</v>
      </c>
      <c r="B9297" s="15">
        <v>0.13980000000000001</v>
      </c>
      <c r="C9297" s="15" t="s">
        <v>45</v>
      </c>
      <c r="D9297" s="15">
        <v>70345</v>
      </c>
      <c r="E9297" s="15">
        <v>60</v>
      </c>
      <c r="F9297" s="15">
        <v>10</v>
      </c>
      <c r="G9297" s="15">
        <v>0</v>
      </c>
    </row>
    <row r="9298" spans="1:7" x14ac:dyDescent="0.2">
      <c r="A9298" s="15">
        <v>4800</v>
      </c>
      <c r="B9298" s="15">
        <v>0.12989999999999999</v>
      </c>
      <c r="C9298" s="15" t="s">
        <v>46</v>
      </c>
      <c r="D9298" s="15">
        <v>38000</v>
      </c>
      <c r="E9298" s="15">
        <v>36</v>
      </c>
      <c r="F9298" s="15">
        <v>10</v>
      </c>
      <c r="G9298" s="15">
        <v>0</v>
      </c>
    </row>
    <row r="9299" spans="1:7" x14ac:dyDescent="0.2">
      <c r="A9299" s="15">
        <v>9600</v>
      </c>
      <c r="B9299" s="15">
        <v>9.1700000000000004E-2</v>
      </c>
      <c r="C9299" s="15" t="s">
        <v>46</v>
      </c>
      <c r="D9299" s="15">
        <v>53000</v>
      </c>
      <c r="E9299" s="15">
        <v>36</v>
      </c>
      <c r="F9299" s="15">
        <v>10</v>
      </c>
      <c r="G9299" s="15">
        <v>0</v>
      </c>
    </row>
    <row r="9300" spans="1:7" x14ac:dyDescent="0.2">
      <c r="A9300" s="15">
        <v>8650</v>
      </c>
      <c r="B9300" s="15">
        <v>8.3900000000000002E-2</v>
      </c>
      <c r="C9300" s="15" t="s">
        <v>44</v>
      </c>
      <c r="D9300" s="15">
        <v>42240</v>
      </c>
      <c r="E9300" s="15">
        <v>36</v>
      </c>
      <c r="F9300" s="15">
        <v>0.5</v>
      </c>
      <c r="G9300" s="15">
        <v>1</v>
      </c>
    </row>
    <row r="9301" spans="1:7" x14ac:dyDescent="0.2">
      <c r="A9301" s="15">
        <v>8000</v>
      </c>
      <c r="B9301" s="15">
        <v>0.1249</v>
      </c>
      <c r="C9301" s="15" t="s">
        <v>44</v>
      </c>
      <c r="D9301" s="15">
        <v>42000</v>
      </c>
      <c r="E9301" s="15">
        <v>36</v>
      </c>
      <c r="F9301" s="15">
        <v>10</v>
      </c>
      <c r="G9301" s="15">
        <v>1</v>
      </c>
    </row>
    <row r="9302" spans="1:7" x14ac:dyDescent="0.2">
      <c r="A9302" s="15">
        <v>23800</v>
      </c>
      <c r="B9302" s="15">
        <v>0.18990000000000001</v>
      </c>
      <c r="C9302" s="15" t="s">
        <v>44</v>
      </c>
      <c r="D9302" s="15">
        <v>58000</v>
      </c>
      <c r="E9302" s="15">
        <v>60</v>
      </c>
      <c r="F9302" s="15">
        <v>3</v>
      </c>
      <c r="G9302" s="15">
        <v>1</v>
      </c>
    </row>
    <row r="9303" spans="1:7" x14ac:dyDescent="0.2">
      <c r="A9303" s="15">
        <v>18000</v>
      </c>
      <c r="B9303" s="15">
        <v>8.3900000000000002E-2</v>
      </c>
      <c r="C9303" s="15" t="s">
        <v>46</v>
      </c>
      <c r="D9303" s="15">
        <v>118000</v>
      </c>
      <c r="E9303" s="15">
        <v>36</v>
      </c>
      <c r="F9303" s="15">
        <v>5</v>
      </c>
      <c r="G9303" s="15">
        <v>0</v>
      </c>
    </row>
    <row r="9304" spans="1:7" x14ac:dyDescent="0.2">
      <c r="A9304" s="15">
        <v>7800</v>
      </c>
      <c r="B9304" s="15">
        <v>0.1167</v>
      </c>
      <c r="C9304" s="15" t="s">
        <v>44</v>
      </c>
      <c r="D9304" s="15">
        <v>35000</v>
      </c>
      <c r="E9304" s="15">
        <v>36</v>
      </c>
      <c r="F9304" s="15">
        <v>10</v>
      </c>
      <c r="G9304" s="15">
        <v>0</v>
      </c>
    </row>
    <row r="9305" spans="1:7" x14ac:dyDescent="0.2">
      <c r="A9305" s="15">
        <v>2000</v>
      </c>
      <c r="B9305" s="15">
        <v>0.18990000000000001</v>
      </c>
      <c r="C9305" s="15" t="s">
        <v>44</v>
      </c>
      <c r="D9305" s="15">
        <v>72000</v>
      </c>
      <c r="E9305" s="15">
        <v>36</v>
      </c>
      <c r="F9305" s="15">
        <v>0.5</v>
      </c>
      <c r="G9305" s="15">
        <v>0</v>
      </c>
    </row>
    <row r="9306" spans="1:7" x14ac:dyDescent="0.2">
      <c r="A9306" s="15">
        <v>4500</v>
      </c>
      <c r="B9306" s="15">
        <v>0.13350000000000001</v>
      </c>
      <c r="C9306" s="15" t="s">
        <v>44</v>
      </c>
      <c r="D9306" s="15">
        <v>41000</v>
      </c>
      <c r="E9306" s="15">
        <v>36</v>
      </c>
      <c r="F9306" s="15">
        <v>4</v>
      </c>
      <c r="G9306" s="15">
        <v>0</v>
      </c>
    </row>
    <row r="9307" spans="1:7" x14ac:dyDescent="0.2">
      <c r="A9307" s="15">
        <v>10000</v>
      </c>
      <c r="B9307" s="15">
        <v>0.14990000000000001</v>
      </c>
      <c r="C9307" s="15" t="s">
        <v>44</v>
      </c>
      <c r="D9307" s="15">
        <v>60000</v>
      </c>
      <c r="E9307" s="15">
        <v>36</v>
      </c>
      <c r="F9307" s="15">
        <v>10</v>
      </c>
      <c r="G9307" s="15">
        <v>0</v>
      </c>
    </row>
    <row r="9308" spans="1:7" x14ac:dyDescent="0.2">
      <c r="A9308" s="15">
        <v>1400</v>
      </c>
      <c r="B9308" s="15">
        <v>0.12989999999999999</v>
      </c>
      <c r="C9308" s="15" t="s">
        <v>44</v>
      </c>
      <c r="D9308" s="15">
        <v>30000</v>
      </c>
      <c r="E9308" s="15">
        <v>36</v>
      </c>
      <c r="F9308" s="15">
        <v>5</v>
      </c>
      <c r="G9308" s="15">
        <v>1</v>
      </c>
    </row>
    <row r="9309" spans="1:7" x14ac:dyDescent="0.2">
      <c r="A9309" s="15">
        <v>30000</v>
      </c>
      <c r="B9309" s="15">
        <v>8.3900000000000002E-2</v>
      </c>
      <c r="C9309" s="15" t="s">
        <v>44</v>
      </c>
      <c r="D9309" s="15">
        <v>115000</v>
      </c>
      <c r="E9309" s="15">
        <v>36</v>
      </c>
      <c r="F9309" s="15">
        <v>6</v>
      </c>
      <c r="G9309" s="15">
        <v>0</v>
      </c>
    </row>
    <row r="9310" spans="1:7" x14ac:dyDescent="0.2">
      <c r="A9310" s="15">
        <v>10375</v>
      </c>
      <c r="B9310" s="15">
        <v>0.18240000000000001</v>
      </c>
      <c r="C9310" s="15" t="s">
        <v>46</v>
      </c>
      <c r="D9310" s="15">
        <v>29100</v>
      </c>
      <c r="E9310" s="15">
        <v>60</v>
      </c>
      <c r="F9310" s="15">
        <v>10</v>
      </c>
      <c r="G9310" s="15">
        <v>0</v>
      </c>
    </row>
    <row r="9311" spans="1:7" x14ac:dyDescent="0.2">
      <c r="A9311" s="15">
        <v>19875</v>
      </c>
      <c r="B9311" s="15">
        <v>0.12989999999999999</v>
      </c>
      <c r="C9311" s="15" t="s">
        <v>46</v>
      </c>
      <c r="D9311" s="15">
        <v>71618</v>
      </c>
      <c r="E9311" s="15">
        <v>36</v>
      </c>
      <c r="F9311" s="15">
        <v>8</v>
      </c>
      <c r="G9311" s="15">
        <v>0</v>
      </c>
    </row>
    <row r="9312" spans="1:7" x14ac:dyDescent="0.2">
      <c r="A9312" s="15">
        <v>20000</v>
      </c>
      <c r="B9312" s="15">
        <v>0.1249</v>
      </c>
      <c r="C9312" s="15" t="s">
        <v>44</v>
      </c>
      <c r="D9312" s="15">
        <v>120000</v>
      </c>
      <c r="E9312" s="15">
        <v>36</v>
      </c>
      <c r="F9312" s="15">
        <v>10</v>
      </c>
      <c r="G9312" s="15">
        <v>1</v>
      </c>
    </row>
    <row r="9313" spans="1:7" x14ac:dyDescent="0.2">
      <c r="A9313" s="15">
        <v>20000</v>
      </c>
      <c r="B9313" s="15">
        <v>0.245</v>
      </c>
      <c r="C9313" s="15" t="s">
        <v>46</v>
      </c>
      <c r="D9313" s="15">
        <v>135500</v>
      </c>
      <c r="E9313" s="15">
        <v>60</v>
      </c>
      <c r="F9313" s="15">
        <v>10</v>
      </c>
      <c r="G9313" s="15">
        <v>1</v>
      </c>
    </row>
    <row r="9314" spans="1:7" x14ac:dyDescent="0.2">
      <c r="A9314" s="15">
        <v>11000</v>
      </c>
      <c r="B9314" s="15">
        <v>0.14990000000000001</v>
      </c>
      <c r="C9314" s="15" t="s">
        <v>46</v>
      </c>
      <c r="D9314" s="15">
        <v>63000</v>
      </c>
      <c r="E9314" s="15">
        <v>36</v>
      </c>
      <c r="F9314" s="15">
        <v>10</v>
      </c>
      <c r="G9314" s="15">
        <v>0</v>
      </c>
    </row>
    <row r="9315" spans="1:7" x14ac:dyDescent="0.2">
      <c r="A9315" s="15">
        <v>14000</v>
      </c>
      <c r="B9315" s="15">
        <v>0.20200000000000001</v>
      </c>
      <c r="C9315" s="15" t="s">
        <v>44</v>
      </c>
      <c r="D9315" s="15">
        <v>56000</v>
      </c>
      <c r="E9315" s="15">
        <v>60</v>
      </c>
      <c r="F9315" s="15">
        <v>10</v>
      </c>
      <c r="G9315" s="15">
        <v>1</v>
      </c>
    </row>
    <row r="9316" spans="1:7" x14ac:dyDescent="0.2">
      <c r="A9316" s="15">
        <v>10000</v>
      </c>
      <c r="B9316" s="15">
        <v>9.1700000000000004E-2</v>
      </c>
      <c r="C9316" s="15" t="s">
        <v>46</v>
      </c>
      <c r="D9316" s="15">
        <v>72800</v>
      </c>
      <c r="E9316" s="15">
        <v>36</v>
      </c>
      <c r="F9316" s="15">
        <v>10</v>
      </c>
      <c r="G9316" s="15">
        <v>0</v>
      </c>
    </row>
    <row r="9317" spans="1:7" x14ac:dyDescent="0.2">
      <c r="A9317" s="15">
        <v>2400</v>
      </c>
      <c r="B9317" s="15">
        <v>0.18990000000000001</v>
      </c>
      <c r="C9317" s="15" t="s">
        <v>44</v>
      </c>
      <c r="D9317" s="15">
        <v>130000</v>
      </c>
      <c r="E9317" s="15">
        <v>36</v>
      </c>
      <c r="F9317" s="15">
        <v>10</v>
      </c>
      <c r="G9317" s="15">
        <v>1</v>
      </c>
    </row>
    <row r="9318" spans="1:7" x14ac:dyDescent="0.2">
      <c r="A9318" s="15">
        <v>10400</v>
      </c>
      <c r="B9318" s="15">
        <v>0.1699</v>
      </c>
      <c r="C9318" s="15" t="s">
        <v>46</v>
      </c>
      <c r="D9318" s="15">
        <v>40893</v>
      </c>
      <c r="E9318" s="15">
        <v>60</v>
      </c>
      <c r="F9318" s="15">
        <v>3</v>
      </c>
      <c r="G9318" s="15">
        <v>1</v>
      </c>
    </row>
    <row r="9319" spans="1:7" x14ac:dyDescent="0.2">
      <c r="A9319" s="15">
        <v>13775</v>
      </c>
      <c r="B9319" s="15">
        <v>0.1099</v>
      </c>
      <c r="C9319" s="15" t="s">
        <v>44</v>
      </c>
      <c r="D9319" s="15">
        <v>44720</v>
      </c>
      <c r="E9319" s="15">
        <v>36</v>
      </c>
      <c r="F9319" s="15">
        <v>1</v>
      </c>
      <c r="G9319" s="15">
        <v>0</v>
      </c>
    </row>
    <row r="9320" spans="1:7" x14ac:dyDescent="0.2">
      <c r="A9320" s="15">
        <v>13950</v>
      </c>
      <c r="B9320" s="15">
        <v>0.1167</v>
      </c>
      <c r="C9320" s="15" t="s">
        <v>45</v>
      </c>
      <c r="D9320" s="15">
        <v>35000</v>
      </c>
      <c r="E9320" s="15">
        <v>36</v>
      </c>
      <c r="F9320" s="15">
        <v>2</v>
      </c>
      <c r="G9320" s="15">
        <v>1</v>
      </c>
    </row>
    <row r="9321" spans="1:7" x14ac:dyDescent="0.2">
      <c r="A9321" s="15">
        <v>5500</v>
      </c>
      <c r="B9321" s="15">
        <v>0.19520000000000001</v>
      </c>
      <c r="C9321" s="15" t="s">
        <v>44</v>
      </c>
      <c r="D9321" s="15">
        <v>30000</v>
      </c>
      <c r="E9321" s="15">
        <v>36</v>
      </c>
      <c r="F9321" s="15">
        <v>10</v>
      </c>
      <c r="G9321" s="15">
        <v>1</v>
      </c>
    </row>
    <row r="9322" spans="1:7" x14ac:dyDescent="0.2">
      <c r="A9322" s="15">
        <v>17550</v>
      </c>
      <c r="B9322" s="15">
        <v>0.20200000000000001</v>
      </c>
      <c r="C9322" s="15" t="s">
        <v>46</v>
      </c>
      <c r="D9322" s="15">
        <v>85500</v>
      </c>
      <c r="E9322" s="15">
        <v>60</v>
      </c>
      <c r="F9322" s="15">
        <v>5</v>
      </c>
      <c r="G9322" s="15">
        <v>1</v>
      </c>
    </row>
    <row r="9323" spans="1:7" x14ac:dyDescent="0.2">
      <c r="A9323" s="15">
        <v>14000</v>
      </c>
      <c r="B9323" s="15">
        <v>0.18990000000000001</v>
      </c>
      <c r="C9323" s="15" t="s">
        <v>44</v>
      </c>
      <c r="D9323" s="15">
        <v>51000</v>
      </c>
      <c r="E9323" s="15">
        <v>60</v>
      </c>
      <c r="F9323" s="15">
        <v>1</v>
      </c>
      <c r="G9323" s="15">
        <v>0</v>
      </c>
    </row>
    <row r="9324" spans="1:7" x14ac:dyDescent="0.2">
      <c r="A9324" s="15">
        <v>7200</v>
      </c>
      <c r="B9324" s="15">
        <v>0.18240000000000001</v>
      </c>
      <c r="C9324" s="15" t="s">
        <v>44</v>
      </c>
      <c r="D9324" s="15">
        <v>55000</v>
      </c>
      <c r="E9324" s="15">
        <v>36</v>
      </c>
      <c r="F9324" s="15">
        <v>10</v>
      </c>
      <c r="G9324" s="15">
        <v>0</v>
      </c>
    </row>
    <row r="9325" spans="1:7" x14ac:dyDescent="0.2">
      <c r="A9325" s="15">
        <v>20000</v>
      </c>
      <c r="B9325" s="15">
        <v>0.10150000000000001</v>
      </c>
      <c r="C9325" s="15" t="s">
        <v>45</v>
      </c>
      <c r="D9325" s="16">
        <v>700000</v>
      </c>
      <c r="E9325" s="15">
        <v>36</v>
      </c>
      <c r="F9325" s="15">
        <v>3</v>
      </c>
      <c r="G9325" s="15">
        <v>0</v>
      </c>
    </row>
    <row r="9326" spans="1:7" x14ac:dyDescent="0.2">
      <c r="A9326" s="15">
        <v>18000</v>
      </c>
      <c r="B9326" s="15">
        <v>0.16289999999999999</v>
      </c>
      <c r="C9326" s="15" t="s">
        <v>44</v>
      </c>
      <c r="D9326" s="15">
        <v>50000</v>
      </c>
      <c r="E9326" s="15">
        <v>36</v>
      </c>
      <c r="F9326" s="15">
        <v>9</v>
      </c>
      <c r="G9326" s="15">
        <v>1</v>
      </c>
    </row>
    <row r="9327" spans="1:7" x14ac:dyDescent="0.2">
      <c r="A9327" s="15">
        <v>8000</v>
      </c>
      <c r="B9327" s="15">
        <v>0.1757</v>
      </c>
      <c r="C9327" s="15" t="s">
        <v>46</v>
      </c>
      <c r="D9327" s="15">
        <v>37024</v>
      </c>
      <c r="E9327" s="15">
        <v>60</v>
      </c>
      <c r="F9327" s="15">
        <v>5</v>
      </c>
      <c r="G9327" s="15">
        <v>1</v>
      </c>
    </row>
    <row r="9328" spans="1:7" x14ac:dyDescent="0.2">
      <c r="A9328" s="15">
        <v>35000</v>
      </c>
      <c r="B9328" s="15">
        <v>0.19520000000000001</v>
      </c>
      <c r="C9328" s="15" t="s">
        <v>45</v>
      </c>
      <c r="D9328" s="16">
        <v>500000</v>
      </c>
      <c r="E9328" s="15">
        <v>60</v>
      </c>
      <c r="F9328" s="15">
        <v>10</v>
      </c>
      <c r="G9328" s="15">
        <v>0</v>
      </c>
    </row>
    <row r="9329" spans="1:7" x14ac:dyDescent="0.2">
      <c r="A9329" s="15">
        <v>10000</v>
      </c>
      <c r="B9329" s="15">
        <v>0.13980000000000001</v>
      </c>
      <c r="C9329" s="15" t="s">
        <v>44</v>
      </c>
      <c r="D9329" s="15">
        <v>40000</v>
      </c>
      <c r="E9329" s="15">
        <v>36</v>
      </c>
      <c r="F9329" s="15">
        <v>1</v>
      </c>
      <c r="G9329" s="15">
        <v>1</v>
      </c>
    </row>
    <row r="9330" spans="1:7" x14ac:dyDescent="0.2">
      <c r="A9330" s="15">
        <v>3000</v>
      </c>
      <c r="B9330" s="15">
        <v>0.13980000000000001</v>
      </c>
      <c r="C9330" s="15" t="s">
        <v>46</v>
      </c>
      <c r="D9330" s="15">
        <v>109600</v>
      </c>
      <c r="E9330" s="15">
        <v>36</v>
      </c>
      <c r="F9330" s="15">
        <v>10</v>
      </c>
      <c r="G9330" s="15">
        <v>0</v>
      </c>
    </row>
    <row r="9331" spans="1:7" x14ac:dyDescent="0.2">
      <c r="A9331" s="15">
        <v>20000</v>
      </c>
      <c r="B9331" s="15">
        <v>7.1199999999999999E-2</v>
      </c>
      <c r="C9331" s="15" t="s">
        <v>44</v>
      </c>
      <c r="D9331" s="15">
        <v>93000</v>
      </c>
      <c r="E9331" s="15">
        <v>36</v>
      </c>
      <c r="F9331" s="15">
        <v>1</v>
      </c>
      <c r="G9331" s="15">
        <v>0</v>
      </c>
    </row>
    <row r="9332" spans="1:7" x14ac:dyDescent="0.2">
      <c r="A9332" s="15">
        <v>10000</v>
      </c>
      <c r="B9332" s="15">
        <v>0.1757</v>
      </c>
      <c r="C9332" s="15" t="s">
        <v>44</v>
      </c>
      <c r="D9332" s="15">
        <v>43000</v>
      </c>
      <c r="E9332" s="15">
        <v>60</v>
      </c>
      <c r="F9332" s="15">
        <v>3</v>
      </c>
      <c r="G9332" s="15">
        <v>0</v>
      </c>
    </row>
    <row r="9333" spans="1:7" x14ac:dyDescent="0.2">
      <c r="A9333" s="15">
        <v>9000</v>
      </c>
      <c r="B9333" s="15">
        <v>9.1700000000000004E-2</v>
      </c>
      <c r="C9333" s="15" t="s">
        <v>46</v>
      </c>
      <c r="D9333" s="15">
        <v>45500</v>
      </c>
      <c r="E9333" s="15">
        <v>36</v>
      </c>
      <c r="F9333" s="15">
        <v>9</v>
      </c>
      <c r="G9333" s="15">
        <v>0</v>
      </c>
    </row>
    <row r="9334" spans="1:7" x14ac:dyDescent="0.2">
      <c r="A9334" s="15">
        <v>33000</v>
      </c>
      <c r="B9334" s="15">
        <v>0.15609999999999999</v>
      </c>
      <c r="C9334" s="15" t="s">
        <v>46</v>
      </c>
      <c r="D9334" s="15">
        <v>90000</v>
      </c>
      <c r="E9334" s="15">
        <v>36</v>
      </c>
      <c r="F9334" s="15">
        <v>10</v>
      </c>
      <c r="G9334" s="15">
        <v>1</v>
      </c>
    </row>
    <row r="9335" spans="1:7" x14ac:dyDescent="0.2">
      <c r="A9335" s="15">
        <v>18000</v>
      </c>
      <c r="B9335" s="15">
        <v>0.15609999999999999</v>
      </c>
      <c r="C9335" s="15" t="s">
        <v>46</v>
      </c>
      <c r="D9335" s="15">
        <v>90000</v>
      </c>
      <c r="E9335" s="15">
        <v>60</v>
      </c>
      <c r="F9335" s="15">
        <v>0.5</v>
      </c>
      <c r="G9335" s="15">
        <v>1</v>
      </c>
    </row>
    <row r="9336" spans="1:7" x14ac:dyDescent="0.2">
      <c r="A9336" s="15">
        <v>6000</v>
      </c>
      <c r="B9336" s="15">
        <v>0.1167</v>
      </c>
      <c r="C9336" s="15" t="s">
        <v>46</v>
      </c>
      <c r="D9336" s="15">
        <v>57000</v>
      </c>
      <c r="E9336" s="15">
        <v>36</v>
      </c>
      <c r="F9336" s="15">
        <v>10</v>
      </c>
      <c r="G9336" s="15">
        <v>0</v>
      </c>
    </row>
    <row r="9337" spans="1:7" x14ac:dyDescent="0.2">
      <c r="A9337" s="15">
        <v>9175</v>
      </c>
      <c r="B9337" s="15">
        <v>0.1449</v>
      </c>
      <c r="C9337" s="15" t="s">
        <v>46</v>
      </c>
      <c r="D9337" s="15">
        <v>75000</v>
      </c>
      <c r="E9337" s="15">
        <v>36</v>
      </c>
      <c r="F9337" s="15">
        <v>10</v>
      </c>
      <c r="G9337" s="15">
        <v>0</v>
      </c>
    </row>
    <row r="9338" spans="1:7" x14ac:dyDescent="0.2">
      <c r="A9338" s="15">
        <v>2000</v>
      </c>
      <c r="B9338" s="15">
        <v>0.14990000000000001</v>
      </c>
      <c r="C9338" s="15" t="s">
        <v>45</v>
      </c>
      <c r="D9338" s="15">
        <v>44586.51</v>
      </c>
      <c r="E9338" s="15">
        <v>36</v>
      </c>
      <c r="F9338" s="15">
        <v>8</v>
      </c>
      <c r="G9338" s="15">
        <v>0</v>
      </c>
    </row>
    <row r="9339" spans="1:7" x14ac:dyDescent="0.2">
      <c r="A9339" s="15">
        <v>5000</v>
      </c>
      <c r="B9339" s="15">
        <v>0.1249</v>
      </c>
      <c r="C9339" s="15" t="s">
        <v>44</v>
      </c>
      <c r="D9339" s="15">
        <v>49000</v>
      </c>
      <c r="E9339" s="15">
        <v>36</v>
      </c>
      <c r="F9339" s="15">
        <v>10</v>
      </c>
      <c r="G9339" s="15">
        <v>0</v>
      </c>
    </row>
    <row r="9340" spans="1:7" x14ac:dyDescent="0.2">
      <c r="A9340" s="15">
        <v>7200</v>
      </c>
      <c r="B9340" s="15">
        <v>0.13980000000000001</v>
      </c>
      <c r="C9340" s="15" t="s">
        <v>46</v>
      </c>
      <c r="D9340" s="15">
        <v>70000</v>
      </c>
      <c r="E9340" s="15">
        <v>36</v>
      </c>
      <c r="F9340" s="15">
        <v>10</v>
      </c>
      <c r="G9340" s="15">
        <v>0</v>
      </c>
    </row>
    <row r="9341" spans="1:7" x14ac:dyDescent="0.2">
      <c r="A9341" s="15">
        <v>15350</v>
      </c>
      <c r="B9341" s="15">
        <v>9.1700000000000004E-2</v>
      </c>
      <c r="C9341" s="15" t="s">
        <v>44</v>
      </c>
      <c r="D9341" s="15">
        <v>96000</v>
      </c>
      <c r="E9341" s="15">
        <v>36</v>
      </c>
      <c r="F9341" s="15">
        <v>4</v>
      </c>
      <c r="G9341" s="15">
        <v>0</v>
      </c>
    </row>
    <row r="9342" spans="1:7" x14ac:dyDescent="0.2">
      <c r="A9342" s="15">
        <v>24800</v>
      </c>
      <c r="B9342" s="15">
        <v>0.15609999999999999</v>
      </c>
      <c r="C9342" s="15" t="s">
        <v>44</v>
      </c>
      <c r="D9342" s="15">
        <v>54000</v>
      </c>
      <c r="E9342" s="15">
        <v>36</v>
      </c>
      <c r="F9342" s="15">
        <v>8</v>
      </c>
      <c r="G9342" s="15">
        <v>1</v>
      </c>
    </row>
    <row r="9343" spans="1:7" x14ac:dyDescent="0.2">
      <c r="A9343" s="15">
        <v>15000</v>
      </c>
      <c r="B9343" s="15">
        <v>0.13350000000000001</v>
      </c>
      <c r="C9343" s="15" t="s">
        <v>44</v>
      </c>
      <c r="D9343" s="15">
        <v>135000</v>
      </c>
      <c r="E9343" s="15">
        <v>60</v>
      </c>
      <c r="F9343" s="15">
        <v>4</v>
      </c>
      <c r="G9343" s="15">
        <v>0</v>
      </c>
    </row>
    <row r="9344" spans="1:7" x14ac:dyDescent="0.2">
      <c r="A9344" s="15">
        <v>11200</v>
      </c>
      <c r="B9344" s="15">
        <v>0.2099</v>
      </c>
      <c r="C9344" s="15" t="s">
        <v>44</v>
      </c>
      <c r="D9344" s="15">
        <v>33000</v>
      </c>
      <c r="E9344" s="15">
        <v>60</v>
      </c>
      <c r="F9344" s="15">
        <v>1</v>
      </c>
      <c r="G9344" s="15">
        <v>0</v>
      </c>
    </row>
    <row r="9345" spans="1:7" x14ac:dyDescent="0.2">
      <c r="A9345" s="15">
        <v>5000</v>
      </c>
      <c r="B9345" s="15">
        <v>0.1249</v>
      </c>
      <c r="C9345" s="15" t="s">
        <v>46</v>
      </c>
      <c r="D9345" s="15">
        <v>40000</v>
      </c>
      <c r="E9345" s="15">
        <v>36</v>
      </c>
      <c r="F9345" s="15">
        <v>4</v>
      </c>
      <c r="G9345" s="15">
        <v>0</v>
      </c>
    </row>
    <row r="9346" spans="1:7" x14ac:dyDescent="0.2">
      <c r="A9346" s="15">
        <v>7500</v>
      </c>
      <c r="B9346" s="15">
        <v>0.13350000000000001</v>
      </c>
      <c r="C9346" s="15" t="s">
        <v>44</v>
      </c>
      <c r="D9346" s="15">
        <v>37000</v>
      </c>
      <c r="E9346" s="15">
        <v>36</v>
      </c>
      <c r="F9346" s="15">
        <v>10</v>
      </c>
      <c r="G9346" s="15">
        <v>0</v>
      </c>
    </row>
    <row r="9347" spans="1:7" x14ac:dyDescent="0.2">
      <c r="A9347" s="15">
        <v>5500</v>
      </c>
      <c r="B9347" s="15">
        <v>0.10150000000000001</v>
      </c>
      <c r="C9347" s="15" t="s">
        <v>44</v>
      </c>
      <c r="D9347" s="15">
        <v>50000</v>
      </c>
      <c r="E9347" s="15">
        <v>36</v>
      </c>
      <c r="F9347" s="15">
        <v>5</v>
      </c>
      <c r="G9347" s="15">
        <v>0</v>
      </c>
    </row>
    <row r="9348" spans="1:7" x14ac:dyDescent="0.2">
      <c r="A9348" s="15">
        <v>8250</v>
      </c>
      <c r="B9348" s="15">
        <v>9.1700000000000004E-2</v>
      </c>
      <c r="C9348" s="15" t="s">
        <v>44</v>
      </c>
      <c r="D9348" s="15">
        <v>24000</v>
      </c>
      <c r="E9348" s="15">
        <v>36</v>
      </c>
      <c r="F9348" s="15">
        <v>3</v>
      </c>
      <c r="G9348" s="15">
        <v>0</v>
      </c>
    </row>
    <row r="9349" spans="1:7" x14ac:dyDescent="0.2">
      <c r="A9349" s="15">
        <v>6000</v>
      </c>
      <c r="B9349" s="15">
        <v>0.1757</v>
      </c>
      <c r="C9349" s="15" t="s">
        <v>44</v>
      </c>
      <c r="D9349" s="15">
        <v>22564</v>
      </c>
      <c r="E9349" s="15">
        <v>36</v>
      </c>
      <c r="F9349" s="15">
        <v>2</v>
      </c>
      <c r="G9349" s="15">
        <v>1</v>
      </c>
    </row>
    <row r="9350" spans="1:7" x14ac:dyDescent="0.2">
      <c r="A9350" s="15">
        <v>18525</v>
      </c>
      <c r="B9350" s="15">
        <v>0.16289999999999999</v>
      </c>
      <c r="C9350" s="15" t="s">
        <v>44</v>
      </c>
      <c r="D9350" s="15">
        <v>46326.16</v>
      </c>
      <c r="E9350" s="15">
        <v>60</v>
      </c>
      <c r="F9350" s="15">
        <v>1</v>
      </c>
      <c r="G9350" s="15">
        <v>1</v>
      </c>
    </row>
    <row r="9351" spans="1:7" x14ac:dyDescent="0.2">
      <c r="A9351" s="15">
        <v>20000</v>
      </c>
      <c r="B9351" s="15">
        <v>0.12989999999999999</v>
      </c>
      <c r="C9351" s="15" t="s">
        <v>46</v>
      </c>
      <c r="D9351" s="16">
        <v>100000</v>
      </c>
      <c r="E9351" s="15">
        <v>36</v>
      </c>
      <c r="F9351" s="15">
        <v>10</v>
      </c>
      <c r="G9351" s="15">
        <v>0</v>
      </c>
    </row>
    <row r="9352" spans="1:7" x14ac:dyDescent="0.2">
      <c r="A9352" s="15">
        <v>16000</v>
      </c>
      <c r="B9352" s="15">
        <v>9.1700000000000004E-2</v>
      </c>
      <c r="C9352" s="15" t="s">
        <v>46</v>
      </c>
      <c r="D9352" s="15">
        <v>65450</v>
      </c>
      <c r="E9352" s="15">
        <v>36</v>
      </c>
      <c r="F9352" s="15">
        <v>8</v>
      </c>
      <c r="G9352" s="15">
        <v>0</v>
      </c>
    </row>
    <row r="9353" spans="1:7" x14ac:dyDescent="0.2">
      <c r="A9353" s="15">
        <v>15000</v>
      </c>
      <c r="B9353" s="15">
        <v>7.6899999999999996E-2</v>
      </c>
      <c r="C9353" s="15" t="s">
        <v>46</v>
      </c>
      <c r="D9353" s="15">
        <v>130500</v>
      </c>
      <c r="E9353" s="15">
        <v>36</v>
      </c>
      <c r="F9353" s="15">
        <v>2</v>
      </c>
      <c r="G9353" s="15">
        <v>0</v>
      </c>
    </row>
    <row r="9354" spans="1:7" x14ac:dyDescent="0.2">
      <c r="A9354" s="15">
        <v>5000</v>
      </c>
      <c r="B9354" s="15">
        <v>0.15609999999999999</v>
      </c>
      <c r="C9354" s="15" t="s">
        <v>44</v>
      </c>
      <c r="D9354" s="15">
        <v>34000</v>
      </c>
      <c r="E9354" s="15">
        <v>36</v>
      </c>
      <c r="F9354" s="15">
        <v>10</v>
      </c>
      <c r="G9354" s="15">
        <v>1</v>
      </c>
    </row>
    <row r="9355" spans="1:7" x14ac:dyDescent="0.2">
      <c r="A9355" s="15">
        <v>10000</v>
      </c>
      <c r="B9355" s="15">
        <v>7.1199999999999999E-2</v>
      </c>
      <c r="C9355" s="15" t="s">
        <v>44</v>
      </c>
      <c r="D9355" s="15">
        <v>28800</v>
      </c>
      <c r="E9355" s="15">
        <v>36</v>
      </c>
      <c r="F9355" s="15">
        <v>4</v>
      </c>
      <c r="G9355" s="15">
        <v>0</v>
      </c>
    </row>
    <row r="9356" spans="1:7" x14ac:dyDescent="0.2">
      <c r="A9356" s="15">
        <v>2000</v>
      </c>
      <c r="B9356" s="15">
        <v>0.1449</v>
      </c>
      <c r="C9356" s="15" t="s">
        <v>44</v>
      </c>
      <c r="D9356" s="16">
        <v>100000</v>
      </c>
      <c r="E9356" s="15">
        <v>36</v>
      </c>
      <c r="F9356" s="15">
        <v>3</v>
      </c>
      <c r="G9356" s="15">
        <v>0</v>
      </c>
    </row>
    <row r="9357" spans="1:7" x14ac:dyDescent="0.2">
      <c r="A9357" s="15">
        <v>12000</v>
      </c>
      <c r="B9357" s="15">
        <v>0.1757</v>
      </c>
      <c r="C9357" s="15" t="s">
        <v>45</v>
      </c>
      <c r="D9357" s="15">
        <v>37000</v>
      </c>
      <c r="E9357" s="15">
        <v>36</v>
      </c>
      <c r="F9357" s="15">
        <v>10</v>
      </c>
      <c r="G9357" s="15">
        <v>0</v>
      </c>
    </row>
    <row r="9358" spans="1:7" x14ac:dyDescent="0.2">
      <c r="A9358" s="15">
        <v>10000</v>
      </c>
      <c r="B9358" s="15">
        <v>8.3900000000000002E-2</v>
      </c>
      <c r="C9358" s="15" t="s">
        <v>46</v>
      </c>
      <c r="D9358" s="15">
        <v>110000</v>
      </c>
      <c r="E9358" s="15">
        <v>36</v>
      </c>
      <c r="F9358" s="15">
        <v>7</v>
      </c>
      <c r="G9358" s="15">
        <v>0</v>
      </c>
    </row>
    <row r="9359" spans="1:7" x14ac:dyDescent="0.2">
      <c r="A9359" s="15">
        <v>13000</v>
      </c>
      <c r="B9359" s="15">
        <v>0.1757</v>
      </c>
      <c r="C9359" s="15" t="s">
        <v>46</v>
      </c>
      <c r="D9359" s="15">
        <v>69010</v>
      </c>
      <c r="E9359" s="15">
        <v>36</v>
      </c>
      <c r="F9359" s="15">
        <v>10</v>
      </c>
      <c r="G9359" s="15">
        <v>1</v>
      </c>
    </row>
    <row r="9360" spans="1:7" x14ac:dyDescent="0.2">
      <c r="A9360" s="15">
        <v>2000</v>
      </c>
      <c r="B9360" s="15">
        <v>7.6899999999999996E-2</v>
      </c>
      <c r="C9360" s="15" t="s">
        <v>46</v>
      </c>
      <c r="D9360" s="15">
        <v>43176.65</v>
      </c>
      <c r="E9360" s="15">
        <v>36</v>
      </c>
      <c r="F9360" s="15">
        <v>4</v>
      </c>
      <c r="G9360" s="15">
        <v>0</v>
      </c>
    </row>
    <row r="9361" spans="1:7" x14ac:dyDescent="0.2">
      <c r="A9361" s="15">
        <v>11000</v>
      </c>
      <c r="B9361" s="15">
        <v>0.19520000000000001</v>
      </c>
      <c r="C9361" s="15" t="s">
        <v>46</v>
      </c>
      <c r="D9361" s="15">
        <v>40000</v>
      </c>
      <c r="E9361" s="15">
        <v>60</v>
      </c>
      <c r="F9361" s="15">
        <v>2</v>
      </c>
      <c r="G9361" s="15">
        <v>0</v>
      </c>
    </row>
    <row r="9362" spans="1:7" x14ac:dyDescent="0.2">
      <c r="A9362" s="15">
        <v>23825</v>
      </c>
      <c r="B9362" s="15">
        <v>0.19520000000000001</v>
      </c>
      <c r="C9362" s="15" t="s">
        <v>46</v>
      </c>
      <c r="D9362" s="15">
        <v>118000</v>
      </c>
      <c r="E9362" s="15">
        <v>60</v>
      </c>
      <c r="F9362" s="15">
        <v>8</v>
      </c>
      <c r="G9362" s="15">
        <v>0</v>
      </c>
    </row>
    <row r="9363" spans="1:7" x14ac:dyDescent="0.2">
      <c r="A9363" s="15">
        <v>8375</v>
      </c>
      <c r="B9363" s="15">
        <v>0.2215</v>
      </c>
      <c r="C9363" s="15" t="s">
        <v>45</v>
      </c>
      <c r="D9363" s="15">
        <v>28000</v>
      </c>
      <c r="E9363" s="15">
        <v>36</v>
      </c>
      <c r="F9363" s="15">
        <v>10</v>
      </c>
      <c r="G9363" s="15">
        <v>1</v>
      </c>
    </row>
    <row r="9364" spans="1:7" x14ac:dyDescent="0.2">
      <c r="A9364" s="15">
        <v>10000</v>
      </c>
      <c r="B9364" s="15">
        <v>0.1249</v>
      </c>
      <c r="C9364" s="15" t="s">
        <v>44</v>
      </c>
      <c r="D9364" s="15">
        <v>30000</v>
      </c>
      <c r="E9364" s="15">
        <v>36</v>
      </c>
      <c r="F9364" s="15">
        <v>5</v>
      </c>
      <c r="G9364" s="15">
        <v>1</v>
      </c>
    </row>
    <row r="9365" spans="1:7" x14ac:dyDescent="0.2">
      <c r="A9365" s="15">
        <v>2075</v>
      </c>
      <c r="B9365" s="15">
        <v>0.1449</v>
      </c>
      <c r="C9365" s="15" t="s">
        <v>46</v>
      </c>
      <c r="D9365" s="15">
        <v>42000</v>
      </c>
      <c r="E9365" s="15">
        <v>36</v>
      </c>
      <c r="F9365" s="15">
        <v>7</v>
      </c>
      <c r="G9365" s="15">
        <v>1</v>
      </c>
    </row>
    <row r="9366" spans="1:7" x14ac:dyDescent="0.2">
      <c r="A9366" s="15">
        <v>8000</v>
      </c>
      <c r="B9366" s="15">
        <v>0.1699</v>
      </c>
      <c r="C9366" s="15" t="s">
        <v>44</v>
      </c>
      <c r="D9366" s="15">
        <v>45000</v>
      </c>
      <c r="E9366" s="15">
        <v>36</v>
      </c>
      <c r="F9366" s="15">
        <v>0.5</v>
      </c>
      <c r="G9366" s="15">
        <v>0</v>
      </c>
    </row>
    <row r="9367" spans="1:7" x14ac:dyDescent="0.2">
      <c r="A9367" s="15">
        <v>7500</v>
      </c>
      <c r="B9367" s="15">
        <v>7.6899999999999996E-2</v>
      </c>
      <c r="C9367" s="15" t="s">
        <v>44</v>
      </c>
      <c r="D9367" s="15">
        <v>85000</v>
      </c>
      <c r="E9367" s="15">
        <v>36</v>
      </c>
      <c r="F9367" s="15">
        <v>4</v>
      </c>
      <c r="G9367" s="15">
        <v>0</v>
      </c>
    </row>
    <row r="9368" spans="1:7" x14ac:dyDescent="0.2">
      <c r="A9368" s="15">
        <v>35000</v>
      </c>
      <c r="B9368" s="15">
        <v>9.1700000000000004E-2</v>
      </c>
      <c r="C9368" s="15" t="s">
        <v>46</v>
      </c>
      <c r="D9368" s="15">
        <v>132100</v>
      </c>
      <c r="E9368" s="15">
        <v>36</v>
      </c>
      <c r="F9368" s="15">
        <v>1</v>
      </c>
      <c r="G9368" s="15">
        <v>0</v>
      </c>
    </row>
    <row r="9369" spans="1:7" x14ac:dyDescent="0.2">
      <c r="A9369" s="15">
        <v>15000</v>
      </c>
      <c r="B9369" s="15">
        <v>0.13350000000000001</v>
      </c>
      <c r="C9369" s="15" t="s">
        <v>45</v>
      </c>
      <c r="D9369" s="15">
        <v>45000</v>
      </c>
      <c r="E9369" s="15">
        <v>36</v>
      </c>
      <c r="F9369" s="15">
        <v>9</v>
      </c>
      <c r="G9369" s="15">
        <v>1</v>
      </c>
    </row>
    <row r="9370" spans="1:7" x14ac:dyDescent="0.2">
      <c r="A9370" s="15">
        <v>19200</v>
      </c>
      <c r="B9370" s="15">
        <v>0.1249</v>
      </c>
      <c r="C9370" s="15" t="s">
        <v>46</v>
      </c>
      <c r="D9370" s="15">
        <v>117000</v>
      </c>
      <c r="E9370" s="15">
        <v>36</v>
      </c>
      <c r="F9370" s="15">
        <v>10</v>
      </c>
      <c r="G9370" s="15">
        <v>0</v>
      </c>
    </row>
    <row r="9371" spans="1:7" x14ac:dyDescent="0.2">
      <c r="A9371" s="15">
        <v>15000</v>
      </c>
      <c r="B9371" s="15">
        <v>0.1167</v>
      </c>
      <c r="C9371" s="15" t="s">
        <v>44</v>
      </c>
      <c r="D9371" s="15">
        <v>50085</v>
      </c>
      <c r="E9371" s="15">
        <v>36</v>
      </c>
      <c r="F9371" s="15">
        <v>0.5</v>
      </c>
      <c r="G9371" s="15">
        <v>0</v>
      </c>
    </row>
    <row r="9372" spans="1:7" x14ac:dyDescent="0.2">
      <c r="A9372" s="15">
        <v>20075</v>
      </c>
      <c r="B9372" s="15">
        <v>0.16289999999999999</v>
      </c>
      <c r="C9372" s="15" t="s">
        <v>46</v>
      </c>
      <c r="D9372" s="15">
        <v>45760</v>
      </c>
      <c r="E9372" s="15">
        <v>36</v>
      </c>
      <c r="F9372" s="15">
        <v>0.5</v>
      </c>
      <c r="G9372" s="15">
        <v>0</v>
      </c>
    </row>
    <row r="9373" spans="1:7" x14ac:dyDescent="0.2">
      <c r="A9373" s="15">
        <v>3000</v>
      </c>
      <c r="B9373" s="15">
        <v>0.12989999999999999</v>
      </c>
      <c r="C9373" s="15" t="s">
        <v>44</v>
      </c>
      <c r="D9373" s="15">
        <v>48000</v>
      </c>
      <c r="E9373" s="15">
        <v>36</v>
      </c>
      <c r="F9373" s="15">
        <v>2</v>
      </c>
      <c r="G9373" s="15">
        <v>0</v>
      </c>
    </row>
    <row r="9374" spans="1:7" x14ac:dyDescent="0.2">
      <c r="A9374" s="15">
        <v>4500</v>
      </c>
      <c r="B9374" s="15">
        <v>0.1167</v>
      </c>
      <c r="C9374" s="15" t="s">
        <v>46</v>
      </c>
      <c r="D9374" s="15">
        <v>83000</v>
      </c>
      <c r="E9374" s="15">
        <v>36</v>
      </c>
      <c r="F9374" s="15">
        <v>5</v>
      </c>
      <c r="G9374" s="15">
        <v>0</v>
      </c>
    </row>
    <row r="9375" spans="1:7" x14ac:dyDescent="0.2">
      <c r="A9375" s="15">
        <v>8000</v>
      </c>
      <c r="B9375" s="15">
        <v>0.10150000000000001</v>
      </c>
      <c r="C9375" s="15" t="s">
        <v>44</v>
      </c>
      <c r="D9375" s="15">
        <v>80000</v>
      </c>
      <c r="E9375" s="15">
        <v>36</v>
      </c>
      <c r="F9375" s="15">
        <v>10</v>
      </c>
      <c r="G9375" s="15">
        <v>0</v>
      </c>
    </row>
    <row r="9376" spans="1:7" x14ac:dyDescent="0.2">
      <c r="A9376" s="15">
        <v>15600</v>
      </c>
      <c r="B9376" s="15">
        <v>0.18240000000000001</v>
      </c>
      <c r="C9376" s="15" t="s">
        <v>46</v>
      </c>
      <c r="D9376" s="15">
        <v>94000</v>
      </c>
      <c r="E9376" s="15">
        <v>60</v>
      </c>
      <c r="F9376" s="15">
        <v>1</v>
      </c>
      <c r="G9376" s="15">
        <v>0</v>
      </c>
    </row>
    <row r="9377" spans="1:7" x14ac:dyDescent="0.2">
      <c r="A9377" s="15">
        <v>18000</v>
      </c>
      <c r="B9377" s="15">
        <v>0.1099</v>
      </c>
      <c r="C9377" s="15" t="s">
        <v>44</v>
      </c>
      <c r="D9377" s="16">
        <v>100000</v>
      </c>
      <c r="E9377" s="15">
        <v>36</v>
      </c>
      <c r="F9377" s="15">
        <v>10</v>
      </c>
      <c r="G9377" s="15">
        <v>1</v>
      </c>
    </row>
    <row r="9378" spans="1:7" x14ac:dyDescent="0.2">
      <c r="A9378" s="15">
        <v>12000</v>
      </c>
      <c r="B9378" s="15">
        <v>0.12989999999999999</v>
      </c>
      <c r="C9378" s="15" t="s">
        <v>46</v>
      </c>
      <c r="D9378" s="15">
        <v>60000</v>
      </c>
      <c r="E9378" s="15">
        <v>36</v>
      </c>
      <c r="F9378" s="15">
        <v>1</v>
      </c>
      <c r="G9378" s="15">
        <v>0</v>
      </c>
    </row>
    <row r="9379" spans="1:7" x14ac:dyDescent="0.2">
      <c r="A9379" s="15">
        <v>7075</v>
      </c>
      <c r="B9379" s="15">
        <v>0.18990000000000001</v>
      </c>
      <c r="C9379" s="15" t="s">
        <v>46</v>
      </c>
      <c r="D9379" s="15">
        <v>76000</v>
      </c>
      <c r="E9379" s="15">
        <v>36</v>
      </c>
      <c r="F9379" s="15">
        <v>0.5</v>
      </c>
      <c r="G9379" s="15">
        <v>0</v>
      </c>
    </row>
    <row r="9380" spans="1:7" x14ac:dyDescent="0.2">
      <c r="A9380" s="15">
        <v>8900</v>
      </c>
      <c r="B9380" s="15">
        <v>0.1167</v>
      </c>
      <c r="C9380" s="15" t="s">
        <v>44</v>
      </c>
      <c r="D9380" s="15">
        <v>102000</v>
      </c>
      <c r="E9380" s="15">
        <v>36</v>
      </c>
      <c r="F9380" s="15">
        <v>10</v>
      </c>
      <c r="G9380" s="15">
        <v>0</v>
      </c>
    </row>
    <row r="9381" spans="1:7" x14ac:dyDescent="0.2">
      <c r="A9381" s="15">
        <v>18000</v>
      </c>
      <c r="B9381" s="15">
        <v>7.1199999999999999E-2</v>
      </c>
      <c r="C9381" s="15" t="s">
        <v>46</v>
      </c>
      <c r="D9381" s="15">
        <v>120000</v>
      </c>
      <c r="E9381" s="15">
        <v>36</v>
      </c>
      <c r="F9381" s="15">
        <v>10</v>
      </c>
      <c r="G9381" s="15">
        <v>0</v>
      </c>
    </row>
    <row r="9382" spans="1:7" x14ac:dyDescent="0.2">
      <c r="A9382" s="15">
        <v>27000</v>
      </c>
      <c r="B9382" s="15">
        <v>0.1249</v>
      </c>
      <c r="C9382" s="15" t="s">
        <v>44</v>
      </c>
      <c r="D9382" s="15">
        <v>54000</v>
      </c>
      <c r="E9382" s="15">
        <v>60</v>
      </c>
      <c r="F9382" s="15">
        <v>1</v>
      </c>
      <c r="G9382" s="15">
        <v>0</v>
      </c>
    </row>
    <row r="9383" spans="1:7" x14ac:dyDescent="0.2">
      <c r="A9383" s="15">
        <v>20000</v>
      </c>
      <c r="B9383" s="15">
        <v>0.1699</v>
      </c>
      <c r="C9383" s="15" t="s">
        <v>46</v>
      </c>
      <c r="D9383" s="15">
        <v>65000</v>
      </c>
      <c r="E9383" s="15">
        <v>60</v>
      </c>
      <c r="F9383" s="15">
        <v>5</v>
      </c>
      <c r="G9383" s="15">
        <v>0</v>
      </c>
    </row>
    <row r="9384" spans="1:7" x14ac:dyDescent="0.2">
      <c r="A9384" s="15">
        <v>9100</v>
      </c>
      <c r="B9384" s="15">
        <v>8.3900000000000002E-2</v>
      </c>
      <c r="C9384" s="15" t="s">
        <v>46</v>
      </c>
      <c r="D9384" s="15">
        <v>40000</v>
      </c>
      <c r="E9384" s="15">
        <v>36</v>
      </c>
      <c r="F9384" s="15">
        <v>3</v>
      </c>
      <c r="G9384" s="15">
        <v>0</v>
      </c>
    </row>
    <row r="9385" spans="1:7" x14ac:dyDescent="0.2">
      <c r="A9385" s="15">
        <v>35000</v>
      </c>
      <c r="B9385" s="15">
        <v>0.15609999999999999</v>
      </c>
      <c r="C9385" s="15" t="s">
        <v>46</v>
      </c>
      <c r="D9385" s="15">
        <v>118000</v>
      </c>
      <c r="E9385" s="15">
        <v>60</v>
      </c>
      <c r="F9385" s="15">
        <v>10</v>
      </c>
      <c r="G9385" s="15">
        <v>0</v>
      </c>
    </row>
    <row r="9386" spans="1:7" x14ac:dyDescent="0.2">
      <c r="A9386" s="15">
        <v>8000</v>
      </c>
      <c r="B9386" s="15">
        <v>9.1700000000000004E-2</v>
      </c>
      <c r="C9386" s="15" t="s">
        <v>44</v>
      </c>
      <c r="D9386" s="15">
        <v>80000</v>
      </c>
      <c r="E9386" s="15">
        <v>36</v>
      </c>
      <c r="F9386" s="15">
        <v>6</v>
      </c>
      <c r="G9386" s="15">
        <v>0</v>
      </c>
    </row>
    <row r="9387" spans="1:7" x14ac:dyDescent="0.2">
      <c r="A9387" s="15">
        <v>30000</v>
      </c>
      <c r="B9387" s="15">
        <v>0.18240000000000001</v>
      </c>
      <c r="C9387" s="15" t="s">
        <v>44</v>
      </c>
      <c r="D9387" s="15">
        <v>160000</v>
      </c>
      <c r="E9387" s="15">
        <v>60</v>
      </c>
      <c r="F9387" s="15">
        <v>4</v>
      </c>
      <c r="G9387" s="15">
        <v>1</v>
      </c>
    </row>
    <row r="9388" spans="1:7" x14ac:dyDescent="0.2">
      <c r="A9388" s="15">
        <v>6500</v>
      </c>
      <c r="B9388" s="15">
        <v>9.1700000000000004E-2</v>
      </c>
      <c r="C9388" s="15" t="s">
        <v>44</v>
      </c>
      <c r="D9388" s="15">
        <v>70000</v>
      </c>
      <c r="E9388" s="15">
        <v>36</v>
      </c>
      <c r="F9388" s="15">
        <v>5</v>
      </c>
      <c r="G9388" s="15">
        <v>1</v>
      </c>
    </row>
    <row r="9389" spans="1:7" x14ac:dyDescent="0.2">
      <c r="A9389" s="15">
        <v>21000</v>
      </c>
      <c r="B9389" s="15">
        <v>6.0299999999999999E-2</v>
      </c>
      <c r="C9389" s="15" t="s">
        <v>46</v>
      </c>
      <c r="D9389" s="15">
        <v>91000</v>
      </c>
      <c r="E9389" s="15">
        <v>36</v>
      </c>
      <c r="F9389" s="15">
        <v>10</v>
      </c>
      <c r="G9389" s="15">
        <v>0</v>
      </c>
    </row>
    <row r="9390" spans="1:7" x14ac:dyDescent="0.2">
      <c r="A9390" s="15">
        <v>14000</v>
      </c>
      <c r="B9390" s="15">
        <v>0.13350000000000001</v>
      </c>
      <c r="C9390" s="15" t="s">
        <v>46</v>
      </c>
      <c r="D9390" s="15">
        <v>90000</v>
      </c>
      <c r="E9390" s="15">
        <v>36</v>
      </c>
      <c r="F9390" s="15">
        <v>1</v>
      </c>
      <c r="G9390" s="15">
        <v>1</v>
      </c>
    </row>
    <row r="9391" spans="1:7" x14ac:dyDescent="0.2">
      <c r="A9391" s="15">
        <v>31500</v>
      </c>
      <c r="B9391" s="15">
        <v>7.6899999999999996E-2</v>
      </c>
      <c r="C9391" s="15" t="s">
        <v>46</v>
      </c>
      <c r="D9391" s="15">
        <v>220000</v>
      </c>
      <c r="E9391" s="15">
        <v>36</v>
      </c>
      <c r="F9391" s="15">
        <v>10</v>
      </c>
      <c r="G9391" s="15">
        <v>0</v>
      </c>
    </row>
    <row r="9392" spans="1:7" x14ac:dyDescent="0.2">
      <c r="A9392" s="15">
        <v>7800</v>
      </c>
      <c r="B9392" s="15">
        <v>0.1249</v>
      </c>
      <c r="C9392" s="15" t="s">
        <v>44</v>
      </c>
      <c r="D9392" s="15">
        <v>30000</v>
      </c>
      <c r="E9392" s="15">
        <v>36</v>
      </c>
      <c r="F9392" s="15">
        <v>1</v>
      </c>
      <c r="G9392" s="15">
        <v>0</v>
      </c>
    </row>
    <row r="9393" spans="1:7" x14ac:dyDescent="0.2">
      <c r="A9393" s="15">
        <v>35000</v>
      </c>
      <c r="B9393" s="15">
        <v>0.18990000000000001</v>
      </c>
      <c r="C9393" s="15" t="s">
        <v>46</v>
      </c>
      <c r="D9393" s="15">
        <v>116900</v>
      </c>
      <c r="E9393" s="15">
        <v>60</v>
      </c>
      <c r="F9393" s="15">
        <v>10</v>
      </c>
      <c r="G9393" s="15">
        <v>1</v>
      </c>
    </row>
    <row r="9394" spans="1:7" x14ac:dyDescent="0.2">
      <c r="A9394" s="15">
        <v>35000</v>
      </c>
      <c r="B9394" s="15">
        <v>0.1167</v>
      </c>
      <c r="C9394" s="15" t="s">
        <v>44</v>
      </c>
      <c r="D9394" s="15">
        <v>120750</v>
      </c>
      <c r="E9394" s="15">
        <v>36</v>
      </c>
      <c r="F9394" s="15">
        <v>3</v>
      </c>
      <c r="G9394" s="15">
        <v>0</v>
      </c>
    </row>
    <row r="9395" spans="1:7" x14ac:dyDescent="0.2">
      <c r="A9395" s="15">
        <v>5000</v>
      </c>
      <c r="B9395" s="15">
        <v>7.6899999999999996E-2</v>
      </c>
      <c r="C9395" s="15" t="s">
        <v>46</v>
      </c>
      <c r="D9395" s="15">
        <v>65000</v>
      </c>
      <c r="E9395" s="15">
        <v>36</v>
      </c>
      <c r="F9395" s="15">
        <v>8</v>
      </c>
      <c r="G9395" s="15">
        <v>0</v>
      </c>
    </row>
    <row r="9396" spans="1:7" x14ac:dyDescent="0.2">
      <c r="A9396" s="15">
        <v>20000</v>
      </c>
      <c r="B9396" s="15">
        <v>0.12989999999999999</v>
      </c>
      <c r="C9396" s="15" t="s">
        <v>46</v>
      </c>
      <c r="D9396" s="15">
        <v>124000</v>
      </c>
      <c r="E9396" s="15">
        <v>36</v>
      </c>
      <c r="F9396" s="15">
        <v>10</v>
      </c>
      <c r="G9396" s="15">
        <v>0</v>
      </c>
    </row>
    <row r="9397" spans="1:7" x14ac:dyDescent="0.2">
      <c r="A9397" s="15">
        <v>19950</v>
      </c>
      <c r="B9397" s="15">
        <v>0.2606</v>
      </c>
      <c r="C9397" s="15" t="s">
        <v>46</v>
      </c>
      <c r="D9397" s="15">
        <v>70000</v>
      </c>
      <c r="E9397" s="15">
        <v>60</v>
      </c>
      <c r="F9397" s="15">
        <v>2</v>
      </c>
      <c r="G9397" s="15">
        <v>1</v>
      </c>
    </row>
    <row r="9398" spans="1:7" x14ac:dyDescent="0.2">
      <c r="A9398" s="15">
        <v>19000</v>
      </c>
      <c r="B9398" s="15">
        <v>0.1449</v>
      </c>
      <c r="C9398" s="15" t="s">
        <v>46</v>
      </c>
      <c r="D9398" s="15">
        <v>60000</v>
      </c>
      <c r="E9398" s="15">
        <v>36</v>
      </c>
      <c r="F9398" s="15">
        <v>10</v>
      </c>
      <c r="G9398" s="15">
        <v>0</v>
      </c>
    </row>
    <row r="9399" spans="1:7" x14ac:dyDescent="0.2">
      <c r="A9399" s="15">
        <v>25000</v>
      </c>
      <c r="B9399" s="15">
        <v>0.1167</v>
      </c>
      <c r="C9399" s="15" t="s">
        <v>46</v>
      </c>
      <c r="D9399" s="15">
        <v>63000</v>
      </c>
      <c r="E9399" s="15">
        <v>60</v>
      </c>
      <c r="F9399" s="15">
        <v>9</v>
      </c>
      <c r="G9399" s="15">
        <v>0</v>
      </c>
    </row>
    <row r="9400" spans="1:7" x14ac:dyDescent="0.2">
      <c r="A9400" s="15">
        <v>12000</v>
      </c>
      <c r="B9400" s="15">
        <v>0.2099</v>
      </c>
      <c r="C9400" s="15" t="s">
        <v>44</v>
      </c>
      <c r="D9400" s="15">
        <v>38000</v>
      </c>
      <c r="E9400" s="15">
        <v>60</v>
      </c>
      <c r="F9400" s="15">
        <v>8</v>
      </c>
      <c r="G9400" s="15">
        <v>1</v>
      </c>
    </row>
    <row r="9401" spans="1:7" x14ac:dyDescent="0.2">
      <c r="A9401" s="15">
        <v>35000</v>
      </c>
      <c r="B9401" s="15">
        <v>0.18990000000000001</v>
      </c>
      <c r="C9401" s="15" t="s">
        <v>44</v>
      </c>
      <c r="D9401" s="15">
        <v>96000</v>
      </c>
      <c r="E9401" s="15">
        <v>36</v>
      </c>
      <c r="F9401" s="15">
        <v>2</v>
      </c>
      <c r="G9401" s="15">
        <v>1</v>
      </c>
    </row>
    <row r="9402" spans="1:7" x14ac:dyDescent="0.2">
      <c r="A9402" s="15">
        <v>13600</v>
      </c>
      <c r="B9402" s="15">
        <v>0.12989999999999999</v>
      </c>
      <c r="C9402" s="15" t="s">
        <v>45</v>
      </c>
      <c r="D9402" s="15">
        <v>62000</v>
      </c>
      <c r="E9402" s="15">
        <v>36</v>
      </c>
      <c r="F9402" s="15">
        <v>7</v>
      </c>
      <c r="G9402" s="15">
        <v>0</v>
      </c>
    </row>
    <row r="9403" spans="1:7" x14ac:dyDescent="0.2">
      <c r="A9403" s="15">
        <v>15000</v>
      </c>
      <c r="B9403" s="15">
        <v>8.3900000000000002E-2</v>
      </c>
      <c r="C9403" s="15" t="s">
        <v>46</v>
      </c>
      <c r="D9403" s="16">
        <v>200000</v>
      </c>
      <c r="E9403" s="15">
        <v>36</v>
      </c>
      <c r="F9403" s="15">
        <v>4</v>
      </c>
      <c r="G9403" s="15">
        <v>0</v>
      </c>
    </row>
    <row r="9404" spans="1:7" x14ac:dyDescent="0.2">
      <c r="A9404" s="15">
        <v>14000</v>
      </c>
      <c r="B9404" s="15">
        <v>0.13350000000000001</v>
      </c>
      <c r="C9404" s="15" t="s">
        <v>44</v>
      </c>
      <c r="D9404" s="15">
        <v>55000</v>
      </c>
      <c r="E9404" s="15">
        <v>36</v>
      </c>
      <c r="F9404" s="15">
        <v>1</v>
      </c>
      <c r="G9404" s="15">
        <v>0</v>
      </c>
    </row>
    <row r="9405" spans="1:7" x14ac:dyDescent="0.2">
      <c r="A9405" s="15">
        <v>27125</v>
      </c>
      <c r="B9405" s="15">
        <v>0.2099</v>
      </c>
      <c r="C9405" s="15" t="s">
        <v>45</v>
      </c>
      <c r="D9405" s="15">
        <v>106800</v>
      </c>
      <c r="E9405" s="15">
        <v>60</v>
      </c>
      <c r="F9405" s="15">
        <v>0.5</v>
      </c>
      <c r="G9405" s="15">
        <v>1</v>
      </c>
    </row>
    <row r="9406" spans="1:7" x14ac:dyDescent="0.2">
      <c r="A9406" s="15">
        <v>11225</v>
      </c>
      <c r="B9406" s="15">
        <v>0.13350000000000001</v>
      </c>
      <c r="C9406" s="15" t="s">
        <v>46</v>
      </c>
      <c r="D9406" s="15">
        <v>37000</v>
      </c>
      <c r="E9406" s="15">
        <v>36</v>
      </c>
      <c r="F9406" s="15">
        <v>10</v>
      </c>
      <c r="G9406" s="15">
        <v>0</v>
      </c>
    </row>
    <row r="9407" spans="1:7" x14ac:dyDescent="0.2">
      <c r="A9407" s="15">
        <v>9600</v>
      </c>
      <c r="B9407" s="15">
        <v>0.20200000000000001</v>
      </c>
      <c r="C9407" s="15" t="s">
        <v>46</v>
      </c>
      <c r="D9407" s="15">
        <v>62300</v>
      </c>
      <c r="E9407" s="15">
        <v>36</v>
      </c>
      <c r="F9407" s="15">
        <v>10</v>
      </c>
      <c r="G9407" s="15">
        <v>0</v>
      </c>
    </row>
    <row r="9408" spans="1:7" x14ac:dyDescent="0.2">
      <c r="A9408" s="15">
        <v>17750</v>
      </c>
      <c r="B9408" s="15">
        <v>6.4899999999999999E-2</v>
      </c>
      <c r="C9408" s="15" t="s">
        <v>44</v>
      </c>
      <c r="D9408" s="15">
        <v>80000</v>
      </c>
      <c r="E9408" s="15">
        <v>36</v>
      </c>
      <c r="F9408" s="15">
        <v>10</v>
      </c>
      <c r="G9408" s="15">
        <v>0</v>
      </c>
    </row>
    <row r="9409" spans="1:7" x14ac:dyDescent="0.2">
      <c r="A9409" s="15">
        <v>3025</v>
      </c>
      <c r="B9409" s="15">
        <v>7.1199999999999999E-2</v>
      </c>
      <c r="C9409" s="15" t="s">
        <v>44</v>
      </c>
      <c r="D9409" s="15">
        <v>65000</v>
      </c>
      <c r="E9409" s="15">
        <v>36</v>
      </c>
      <c r="F9409" s="15">
        <v>0.5</v>
      </c>
      <c r="G9409" s="15">
        <v>0</v>
      </c>
    </row>
    <row r="9410" spans="1:7" x14ac:dyDescent="0.2">
      <c r="A9410" s="15">
        <v>5000</v>
      </c>
      <c r="B9410" s="15">
        <v>0.13980000000000001</v>
      </c>
      <c r="C9410" s="15" t="s">
        <v>45</v>
      </c>
      <c r="D9410" s="15">
        <v>12000</v>
      </c>
      <c r="E9410" s="15">
        <v>36</v>
      </c>
      <c r="F9410" s="15">
        <v>0.5</v>
      </c>
      <c r="G9410" s="15">
        <v>0</v>
      </c>
    </row>
    <row r="9411" spans="1:7" x14ac:dyDescent="0.2">
      <c r="A9411" s="15">
        <v>7475</v>
      </c>
      <c r="B9411" s="15">
        <v>0.15609999999999999</v>
      </c>
      <c r="C9411" s="15" t="s">
        <v>44</v>
      </c>
      <c r="D9411" s="15">
        <v>41600</v>
      </c>
      <c r="E9411" s="15">
        <v>36</v>
      </c>
      <c r="F9411" s="15">
        <v>0.5</v>
      </c>
      <c r="G9411" s="15">
        <v>1</v>
      </c>
    </row>
    <row r="9412" spans="1:7" x14ac:dyDescent="0.2">
      <c r="A9412" s="15">
        <v>9500</v>
      </c>
      <c r="B9412" s="15">
        <v>6.4899999999999999E-2</v>
      </c>
      <c r="C9412" s="15" t="s">
        <v>46</v>
      </c>
      <c r="D9412" s="15">
        <v>120000</v>
      </c>
      <c r="E9412" s="15">
        <v>36</v>
      </c>
      <c r="F9412" s="15">
        <v>0.5</v>
      </c>
      <c r="G9412" s="15">
        <v>0</v>
      </c>
    </row>
    <row r="9413" spans="1:7" x14ac:dyDescent="0.2">
      <c r="A9413" s="15">
        <v>19500</v>
      </c>
      <c r="B9413" s="15">
        <v>0.13350000000000001</v>
      </c>
      <c r="C9413" s="15" t="s">
        <v>44</v>
      </c>
      <c r="D9413" s="15">
        <v>75000</v>
      </c>
      <c r="E9413" s="15">
        <v>36</v>
      </c>
      <c r="F9413" s="15">
        <v>1</v>
      </c>
      <c r="G9413" s="15">
        <v>0</v>
      </c>
    </row>
    <row r="9414" spans="1:7" x14ac:dyDescent="0.2">
      <c r="A9414" s="15">
        <v>32000</v>
      </c>
      <c r="B9414" s="15">
        <v>0.2215</v>
      </c>
      <c r="C9414" s="15" t="s">
        <v>46</v>
      </c>
      <c r="D9414" s="15">
        <v>150000</v>
      </c>
      <c r="E9414" s="15">
        <v>36</v>
      </c>
      <c r="F9414" s="15">
        <v>10</v>
      </c>
      <c r="G9414" s="15">
        <v>1</v>
      </c>
    </row>
    <row r="9415" spans="1:7" x14ac:dyDescent="0.2">
      <c r="A9415" s="15">
        <v>3325</v>
      </c>
      <c r="B9415" s="15">
        <v>0.10150000000000001</v>
      </c>
      <c r="C9415" s="15" t="s">
        <v>44</v>
      </c>
      <c r="D9415" s="15">
        <v>49000</v>
      </c>
      <c r="E9415" s="15">
        <v>36</v>
      </c>
      <c r="F9415" s="15">
        <v>1</v>
      </c>
      <c r="G9415" s="15">
        <v>0</v>
      </c>
    </row>
    <row r="9416" spans="1:7" x14ac:dyDescent="0.2">
      <c r="A9416" s="15">
        <v>12500</v>
      </c>
      <c r="B9416" s="15">
        <v>7.6899999999999996E-2</v>
      </c>
      <c r="C9416" s="15" t="s">
        <v>46</v>
      </c>
      <c r="D9416" s="15">
        <v>70000</v>
      </c>
      <c r="E9416" s="15">
        <v>36</v>
      </c>
      <c r="F9416" s="15">
        <v>10</v>
      </c>
      <c r="G9416" s="15">
        <v>0</v>
      </c>
    </row>
    <row r="9417" spans="1:7" x14ac:dyDescent="0.2">
      <c r="A9417" s="15">
        <v>12000</v>
      </c>
      <c r="B9417" s="15">
        <v>0.14990000000000001</v>
      </c>
      <c r="C9417" s="15" t="s">
        <v>44</v>
      </c>
      <c r="D9417" s="15">
        <v>42500</v>
      </c>
      <c r="E9417" s="15">
        <v>36</v>
      </c>
      <c r="F9417" s="15">
        <v>2</v>
      </c>
      <c r="G9417" s="15">
        <v>1</v>
      </c>
    </row>
    <row r="9418" spans="1:7" x14ac:dyDescent="0.2">
      <c r="A9418" s="15">
        <v>5525</v>
      </c>
      <c r="B9418" s="15">
        <v>0.15609999999999999</v>
      </c>
      <c r="C9418" s="15" t="s">
        <v>44</v>
      </c>
      <c r="D9418" s="15">
        <v>40000</v>
      </c>
      <c r="E9418" s="15">
        <v>36</v>
      </c>
      <c r="F9418" s="15">
        <v>2</v>
      </c>
      <c r="G9418" s="15">
        <v>0</v>
      </c>
    </row>
    <row r="9419" spans="1:7" x14ac:dyDescent="0.2">
      <c r="A9419" s="15">
        <v>12000</v>
      </c>
      <c r="B9419" s="15">
        <v>0.10150000000000001</v>
      </c>
      <c r="C9419" s="15" t="s">
        <v>44</v>
      </c>
      <c r="D9419" s="15">
        <v>45000</v>
      </c>
      <c r="E9419" s="15">
        <v>36</v>
      </c>
      <c r="F9419" s="15">
        <v>4</v>
      </c>
      <c r="G9419" s="15">
        <v>0</v>
      </c>
    </row>
    <row r="9420" spans="1:7" x14ac:dyDescent="0.2">
      <c r="A9420" s="15">
        <v>5000</v>
      </c>
      <c r="B9420" s="15">
        <v>0.10150000000000001</v>
      </c>
      <c r="C9420" s="15" t="s">
        <v>44</v>
      </c>
      <c r="D9420" s="15">
        <v>16000</v>
      </c>
      <c r="E9420" s="15">
        <v>36</v>
      </c>
      <c r="F9420" s="15">
        <v>3</v>
      </c>
      <c r="G9420" s="15">
        <v>0</v>
      </c>
    </row>
    <row r="9421" spans="1:7" x14ac:dyDescent="0.2">
      <c r="A9421" s="15">
        <v>11000</v>
      </c>
      <c r="B9421" s="15">
        <v>0.14990000000000001</v>
      </c>
      <c r="C9421" s="15" t="s">
        <v>44</v>
      </c>
      <c r="D9421" s="15">
        <v>55000</v>
      </c>
      <c r="E9421" s="15">
        <v>36</v>
      </c>
      <c r="F9421" s="15">
        <v>3</v>
      </c>
      <c r="G9421" s="15">
        <v>0</v>
      </c>
    </row>
    <row r="9422" spans="1:7" x14ac:dyDescent="0.2">
      <c r="A9422" s="15">
        <v>22500</v>
      </c>
      <c r="B9422" s="15">
        <v>0.16289999999999999</v>
      </c>
      <c r="C9422" s="15" t="s">
        <v>44</v>
      </c>
      <c r="D9422" s="15">
        <v>93000</v>
      </c>
      <c r="E9422" s="15">
        <v>60</v>
      </c>
      <c r="F9422" s="15">
        <v>2</v>
      </c>
      <c r="G9422" s="15">
        <v>0</v>
      </c>
    </row>
    <row r="9423" spans="1:7" x14ac:dyDescent="0.2">
      <c r="A9423" s="15">
        <v>4800</v>
      </c>
      <c r="B9423" s="15">
        <v>0.1167</v>
      </c>
      <c r="C9423" s="15" t="s">
        <v>44</v>
      </c>
      <c r="D9423" s="15">
        <v>98000</v>
      </c>
      <c r="E9423" s="15">
        <v>36</v>
      </c>
      <c r="F9423" s="15">
        <v>3</v>
      </c>
      <c r="G9423" s="15">
        <v>0</v>
      </c>
    </row>
    <row r="9424" spans="1:7" x14ac:dyDescent="0.2">
      <c r="A9424" s="15">
        <v>6075</v>
      </c>
      <c r="B9424" s="15">
        <v>6.0299999999999999E-2</v>
      </c>
      <c r="C9424" s="15" t="s">
        <v>44</v>
      </c>
      <c r="D9424" s="15">
        <v>28631</v>
      </c>
      <c r="E9424" s="15">
        <v>36</v>
      </c>
      <c r="F9424" s="15">
        <v>3</v>
      </c>
      <c r="G9424" s="15">
        <v>0</v>
      </c>
    </row>
    <row r="9425" spans="1:7" x14ac:dyDescent="0.2">
      <c r="A9425" s="15">
        <v>20000</v>
      </c>
      <c r="B9425" s="15">
        <v>9.1700000000000004E-2</v>
      </c>
      <c r="C9425" s="15" t="s">
        <v>46</v>
      </c>
      <c r="D9425" s="15">
        <v>101000</v>
      </c>
      <c r="E9425" s="15">
        <v>36</v>
      </c>
      <c r="F9425" s="15">
        <v>10</v>
      </c>
      <c r="G9425" s="15">
        <v>0</v>
      </c>
    </row>
    <row r="9426" spans="1:7" x14ac:dyDescent="0.2">
      <c r="A9426" s="15">
        <v>8000</v>
      </c>
      <c r="B9426" s="15">
        <v>0.1249</v>
      </c>
      <c r="C9426" s="15" t="s">
        <v>46</v>
      </c>
      <c r="D9426" s="15">
        <v>55000</v>
      </c>
      <c r="E9426" s="15">
        <v>36</v>
      </c>
      <c r="F9426" s="15">
        <v>1</v>
      </c>
      <c r="G9426" s="15">
        <v>0</v>
      </c>
    </row>
    <row r="9427" spans="1:7" x14ac:dyDescent="0.2">
      <c r="A9427" s="15">
        <v>11250</v>
      </c>
      <c r="B9427" s="15">
        <v>0.1249</v>
      </c>
      <c r="C9427" s="15" t="s">
        <v>44</v>
      </c>
      <c r="D9427" s="15">
        <v>69000</v>
      </c>
      <c r="E9427" s="15">
        <v>36</v>
      </c>
      <c r="F9427" s="15">
        <v>1</v>
      </c>
      <c r="G9427" s="15">
        <v>0</v>
      </c>
    </row>
    <row r="9428" spans="1:7" x14ac:dyDescent="0.2">
      <c r="A9428" s="15">
        <v>19200</v>
      </c>
      <c r="B9428" s="15">
        <v>0.14990000000000001</v>
      </c>
      <c r="C9428" s="15" t="s">
        <v>46</v>
      </c>
      <c r="D9428" s="15">
        <v>58000</v>
      </c>
      <c r="E9428" s="15">
        <v>60</v>
      </c>
      <c r="F9428" s="15">
        <v>6</v>
      </c>
      <c r="G9428" s="15">
        <v>0</v>
      </c>
    </row>
    <row r="9429" spans="1:7" x14ac:dyDescent="0.2">
      <c r="A9429" s="15">
        <v>15625</v>
      </c>
      <c r="B9429" s="15">
        <v>0.1699</v>
      </c>
      <c r="C9429" s="15" t="s">
        <v>46</v>
      </c>
      <c r="D9429" s="15">
        <v>39000</v>
      </c>
      <c r="E9429" s="15">
        <v>36</v>
      </c>
      <c r="F9429" s="15">
        <v>0.5</v>
      </c>
      <c r="G9429" s="15">
        <v>0</v>
      </c>
    </row>
    <row r="9430" spans="1:7" x14ac:dyDescent="0.2">
      <c r="A9430" s="15">
        <v>22000</v>
      </c>
      <c r="B9430" s="15">
        <v>6.0299999999999999E-2</v>
      </c>
      <c r="C9430" s="15" t="s">
        <v>44</v>
      </c>
      <c r="D9430" s="15">
        <v>90000</v>
      </c>
      <c r="E9430" s="15">
        <v>36</v>
      </c>
      <c r="F9430" s="15">
        <v>0.5</v>
      </c>
      <c r="G9430" s="15">
        <v>0</v>
      </c>
    </row>
    <row r="9431" spans="1:7" x14ac:dyDescent="0.2">
      <c r="A9431" s="15">
        <v>25000</v>
      </c>
      <c r="B9431" s="15">
        <v>0.14990000000000001</v>
      </c>
      <c r="C9431" s="15" t="s">
        <v>44</v>
      </c>
      <c r="D9431" s="15">
        <v>65187.37</v>
      </c>
      <c r="E9431" s="15">
        <v>60</v>
      </c>
      <c r="F9431" s="15">
        <v>10</v>
      </c>
      <c r="G9431" s="15">
        <v>0</v>
      </c>
    </row>
    <row r="9432" spans="1:7" x14ac:dyDescent="0.2">
      <c r="A9432" s="15">
        <v>5275</v>
      </c>
      <c r="B9432" s="15">
        <v>0.1449</v>
      </c>
      <c r="C9432" s="15" t="s">
        <v>46</v>
      </c>
      <c r="D9432" s="15">
        <v>65000</v>
      </c>
      <c r="E9432" s="15">
        <v>36</v>
      </c>
      <c r="F9432" s="15">
        <v>5</v>
      </c>
      <c r="G9432" s="15">
        <v>0</v>
      </c>
    </row>
    <row r="9433" spans="1:7" x14ac:dyDescent="0.2">
      <c r="A9433" s="15">
        <v>18575</v>
      </c>
      <c r="B9433" s="15">
        <v>0.1449</v>
      </c>
      <c r="C9433" s="15" t="s">
        <v>44</v>
      </c>
      <c r="D9433" s="15">
        <v>60000</v>
      </c>
      <c r="E9433" s="15">
        <v>36</v>
      </c>
      <c r="F9433" s="15">
        <v>0.5</v>
      </c>
      <c r="G9433" s="15">
        <v>0</v>
      </c>
    </row>
    <row r="9434" spans="1:7" x14ac:dyDescent="0.2">
      <c r="A9434" s="15">
        <v>8500</v>
      </c>
      <c r="B9434" s="15">
        <v>0.12989999999999999</v>
      </c>
      <c r="C9434" s="15" t="s">
        <v>44</v>
      </c>
      <c r="D9434" s="15">
        <v>45000</v>
      </c>
      <c r="E9434" s="15">
        <v>36</v>
      </c>
      <c r="F9434" s="15">
        <v>10</v>
      </c>
      <c r="G9434" s="15">
        <v>1</v>
      </c>
    </row>
    <row r="9435" spans="1:7" x14ac:dyDescent="0.2">
      <c r="A9435" s="15">
        <v>16700</v>
      </c>
      <c r="B9435" s="15">
        <v>0.2215</v>
      </c>
      <c r="C9435" s="15" t="s">
        <v>46</v>
      </c>
      <c r="D9435" s="15">
        <v>42000</v>
      </c>
      <c r="E9435" s="15">
        <v>60</v>
      </c>
      <c r="F9435" s="15">
        <v>8</v>
      </c>
      <c r="G9435" s="15">
        <v>1</v>
      </c>
    </row>
    <row r="9436" spans="1:7" x14ac:dyDescent="0.2">
      <c r="A9436" s="15">
        <v>12000</v>
      </c>
      <c r="B9436" s="15">
        <v>0.1167</v>
      </c>
      <c r="C9436" s="15" t="s">
        <v>46</v>
      </c>
      <c r="D9436" s="15">
        <v>37000</v>
      </c>
      <c r="E9436" s="15">
        <v>36</v>
      </c>
      <c r="F9436" s="15">
        <v>4</v>
      </c>
      <c r="G9436" s="15">
        <v>0</v>
      </c>
    </row>
    <row r="9437" spans="1:7" x14ac:dyDescent="0.2">
      <c r="A9437" s="15">
        <v>17000</v>
      </c>
      <c r="B9437" s="15">
        <v>8.3900000000000002E-2</v>
      </c>
      <c r="C9437" s="15" t="s">
        <v>46</v>
      </c>
      <c r="D9437" s="15">
        <v>40000</v>
      </c>
      <c r="E9437" s="15">
        <v>36</v>
      </c>
      <c r="F9437" s="15">
        <v>1</v>
      </c>
      <c r="G9437" s="15">
        <v>0</v>
      </c>
    </row>
    <row r="9438" spans="1:7" x14ac:dyDescent="0.2">
      <c r="A9438" s="15">
        <v>13625</v>
      </c>
      <c r="B9438" s="15">
        <v>0.13980000000000001</v>
      </c>
      <c r="C9438" s="15" t="s">
        <v>44</v>
      </c>
      <c r="D9438" s="15">
        <v>97000</v>
      </c>
      <c r="E9438" s="15">
        <v>36</v>
      </c>
      <c r="F9438" s="15">
        <v>1</v>
      </c>
      <c r="G9438" s="15">
        <v>0</v>
      </c>
    </row>
    <row r="9439" spans="1:7" x14ac:dyDescent="0.2">
      <c r="A9439" s="15">
        <v>21000</v>
      </c>
      <c r="B9439" s="15">
        <v>0.16289999999999999</v>
      </c>
      <c r="C9439" s="15" t="s">
        <v>44</v>
      </c>
      <c r="D9439" s="15">
        <v>86000</v>
      </c>
      <c r="E9439" s="15">
        <v>60</v>
      </c>
      <c r="F9439" s="15">
        <v>10</v>
      </c>
      <c r="G9439" s="15">
        <v>0</v>
      </c>
    </row>
    <row r="9440" spans="1:7" x14ac:dyDescent="0.2">
      <c r="A9440" s="15">
        <v>29000</v>
      </c>
      <c r="B9440" s="15">
        <v>0.12989999999999999</v>
      </c>
      <c r="C9440" s="15" t="s">
        <v>46</v>
      </c>
      <c r="D9440" s="15">
        <v>78000</v>
      </c>
      <c r="E9440" s="15">
        <v>36</v>
      </c>
      <c r="F9440" s="15">
        <v>10</v>
      </c>
      <c r="G9440" s="15">
        <v>0</v>
      </c>
    </row>
    <row r="9441" spans="1:7" x14ac:dyDescent="0.2">
      <c r="A9441" s="15">
        <v>20000</v>
      </c>
      <c r="B9441" s="15">
        <v>0.12989999999999999</v>
      </c>
      <c r="C9441" s="15" t="s">
        <v>44</v>
      </c>
      <c r="D9441" s="15">
        <v>103000</v>
      </c>
      <c r="E9441" s="15">
        <v>36</v>
      </c>
      <c r="F9441" s="15">
        <v>10</v>
      </c>
      <c r="G9441" s="15">
        <v>0</v>
      </c>
    </row>
    <row r="9442" spans="1:7" x14ac:dyDescent="0.2">
      <c r="A9442" s="15">
        <v>5950</v>
      </c>
      <c r="B9442" s="15">
        <v>0.13350000000000001</v>
      </c>
      <c r="C9442" s="15" t="s">
        <v>44</v>
      </c>
      <c r="D9442" s="15">
        <v>37000</v>
      </c>
      <c r="E9442" s="15">
        <v>36</v>
      </c>
      <c r="F9442" s="15">
        <v>0.5</v>
      </c>
      <c r="G9442" s="15">
        <v>0</v>
      </c>
    </row>
    <row r="9443" spans="1:7" x14ac:dyDescent="0.2">
      <c r="A9443" s="15">
        <v>27000</v>
      </c>
      <c r="B9443" s="15">
        <v>0.1757</v>
      </c>
      <c r="C9443" s="15" t="s">
        <v>45</v>
      </c>
      <c r="D9443" s="15">
        <v>85000</v>
      </c>
      <c r="E9443" s="15">
        <v>60</v>
      </c>
      <c r="F9443" s="15">
        <v>7</v>
      </c>
      <c r="G9443" s="15">
        <v>0</v>
      </c>
    </row>
    <row r="9444" spans="1:7" x14ac:dyDescent="0.2">
      <c r="A9444" s="15">
        <v>12000</v>
      </c>
      <c r="B9444" s="15">
        <v>0.12989999999999999</v>
      </c>
      <c r="C9444" s="15" t="s">
        <v>44</v>
      </c>
      <c r="D9444" s="15">
        <v>46000</v>
      </c>
      <c r="E9444" s="15">
        <v>36</v>
      </c>
      <c r="F9444" s="15">
        <v>2</v>
      </c>
      <c r="G9444" s="15">
        <v>0</v>
      </c>
    </row>
    <row r="9445" spans="1:7" x14ac:dyDescent="0.2">
      <c r="A9445" s="15">
        <v>18000</v>
      </c>
      <c r="B9445" s="15">
        <v>0.12989999999999999</v>
      </c>
      <c r="C9445" s="15" t="s">
        <v>46</v>
      </c>
      <c r="D9445" s="15">
        <v>70000</v>
      </c>
      <c r="E9445" s="15">
        <v>60</v>
      </c>
      <c r="F9445" s="15">
        <v>10</v>
      </c>
      <c r="G9445" s="15">
        <v>0</v>
      </c>
    </row>
    <row r="9446" spans="1:7" x14ac:dyDescent="0.2">
      <c r="A9446" s="15">
        <v>4475</v>
      </c>
      <c r="B9446" s="15">
        <v>0.15609999999999999</v>
      </c>
      <c r="C9446" s="15" t="s">
        <v>45</v>
      </c>
      <c r="D9446" s="15">
        <v>180000</v>
      </c>
      <c r="E9446" s="15">
        <v>36</v>
      </c>
      <c r="F9446" s="15">
        <v>10</v>
      </c>
      <c r="G9446" s="15">
        <v>0</v>
      </c>
    </row>
    <row r="9447" spans="1:7" x14ac:dyDescent="0.2">
      <c r="A9447" s="15">
        <v>9000</v>
      </c>
      <c r="B9447" s="15">
        <v>0.1757</v>
      </c>
      <c r="C9447" s="15" t="s">
        <v>44</v>
      </c>
      <c r="D9447" s="15">
        <v>45000</v>
      </c>
      <c r="E9447" s="15">
        <v>36</v>
      </c>
      <c r="F9447" s="15">
        <v>5</v>
      </c>
      <c r="G9447" s="15">
        <v>0</v>
      </c>
    </row>
    <row r="9448" spans="1:7" x14ac:dyDescent="0.2">
      <c r="A9448" s="15">
        <v>20000</v>
      </c>
      <c r="B9448" s="15">
        <v>0.1699</v>
      </c>
      <c r="C9448" s="15" t="s">
        <v>45</v>
      </c>
      <c r="D9448" s="15">
        <v>52000</v>
      </c>
      <c r="E9448" s="15">
        <v>36</v>
      </c>
      <c r="F9448" s="15">
        <v>9</v>
      </c>
      <c r="G9448" s="15">
        <v>0</v>
      </c>
    </row>
    <row r="9449" spans="1:7" x14ac:dyDescent="0.2">
      <c r="A9449" s="15">
        <v>4000</v>
      </c>
      <c r="B9449" s="15">
        <v>0.1699</v>
      </c>
      <c r="C9449" s="15" t="s">
        <v>45</v>
      </c>
      <c r="D9449" s="15">
        <v>37400</v>
      </c>
      <c r="E9449" s="15">
        <v>36</v>
      </c>
      <c r="F9449" s="15">
        <v>10</v>
      </c>
      <c r="G9449" s="15">
        <v>0</v>
      </c>
    </row>
    <row r="9450" spans="1:7" x14ac:dyDescent="0.2">
      <c r="A9450" s="15">
        <v>11000</v>
      </c>
      <c r="B9450" s="15">
        <v>0.1099</v>
      </c>
      <c r="C9450" s="15" t="s">
        <v>46</v>
      </c>
      <c r="D9450" s="15">
        <v>63780</v>
      </c>
      <c r="E9450" s="15">
        <v>36</v>
      </c>
      <c r="F9450" s="15">
        <v>6</v>
      </c>
      <c r="G9450" s="15">
        <v>0</v>
      </c>
    </row>
    <row r="9451" spans="1:7" x14ac:dyDescent="0.2">
      <c r="A9451" s="15">
        <v>11000</v>
      </c>
      <c r="B9451" s="15">
        <v>0.13350000000000001</v>
      </c>
      <c r="C9451" s="15" t="s">
        <v>44</v>
      </c>
      <c r="D9451" s="15">
        <v>120800</v>
      </c>
      <c r="E9451" s="15">
        <v>36</v>
      </c>
      <c r="F9451" s="15">
        <v>7</v>
      </c>
      <c r="G9451" s="15">
        <v>0</v>
      </c>
    </row>
    <row r="9452" spans="1:7" x14ac:dyDescent="0.2">
      <c r="A9452" s="15">
        <v>8000</v>
      </c>
      <c r="B9452" s="15">
        <v>0.13980000000000001</v>
      </c>
      <c r="C9452" s="15" t="s">
        <v>44</v>
      </c>
      <c r="D9452" s="15">
        <v>44000</v>
      </c>
      <c r="E9452" s="15">
        <v>36</v>
      </c>
      <c r="F9452" s="15">
        <v>10</v>
      </c>
      <c r="G9452" s="15">
        <v>0</v>
      </c>
    </row>
    <row r="9453" spans="1:7" x14ac:dyDescent="0.2">
      <c r="A9453" s="15">
        <v>4075</v>
      </c>
      <c r="B9453" s="15">
        <v>0.1449</v>
      </c>
      <c r="C9453" s="15" t="s">
        <v>46</v>
      </c>
      <c r="D9453" s="15">
        <v>105000</v>
      </c>
      <c r="E9453" s="15">
        <v>36</v>
      </c>
      <c r="F9453" s="15">
        <v>4</v>
      </c>
      <c r="G9453" s="15">
        <v>0</v>
      </c>
    </row>
    <row r="9454" spans="1:7" x14ac:dyDescent="0.2">
      <c r="A9454" s="15">
        <v>17975</v>
      </c>
      <c r="B9454" s="15">
        <v>8.3900000000000002E-2</v>
      </c>
      <c r="C9454" s="15" t="s">
        <v>44</v>
      </c>
      <c r="D9454" s="15">
        <v>40000</v>
      </c>
      <c r="E9454" s="15">
        <v>36</v>
      </c>
      <c r="F9454" s="15">
        <v>8</v>
      </c>
      <c r="G9454" s="15">
        <v>1</v>
      </c>
    </row>
    <row r="9455" spans="1:7" x14ac:dyDescent="0.2">
      <c r="A9455" s="15">
        <v>14000</v>
      </c>
      <c r="B9455" s="15">
        <v>0.2099</v>
      </c>
      <c r="C9455" s="15" t="s">
        <v>44</v>
      </c>
      <c r="D9455" s="15">
        <v>45000</v>
      </c>
      <c r="E9455" s="15">
        <v>60</v>
      </c>
      <c r="F9455" s="15">
        <v>0.5</v>
      </c>
      <c r="G9455" s="15">
        <v>1</v>
      </c>
    </row>
    <row r="9456" spans="1:7" x14ac:dyDescent="0.2">
      <c r="A9456" s="15">
        <v>6000</v>
      </c>
      <c r="B9456" s="15">
        <v>0.1249</v>
      </c>
      <c r="C9456" s="15" t="s">
        <v>44</v>
      </c>
      <c r="D9456" s="15">
        <v>50000</v>
      </c>
      <c r="E9456" s="15">
        <v>36</v>
      </c>
      <c r="F9456" s="15">
        <v>1</v>
      </c>
      <c r="G9456" s="15">
        <v>0</v>
      </c>
    </row>
    <row r="9457" spans="1:7" x14ac:dyDescent="0.2">
      <c r="A9457" s="15">
        <v>28500</v>
      </c>
      <c r="B9457" s="15">
        <v>0.12989999999999999</v>
      </c>
      <c r="C9457" s="15" t="s">
        <v>44</v>
      </c>
      <c r="D9457" s="15">
        <v>72500</v>
      </c>
      <c r="E9457" s="15">
        <v>60</v>
      </c>
      <c r="F9457" s="15">
        <v>4</v>
      </c>
      <c r="G9457" s="15">
        <v>0</v>
      </c>
    </row>
    <row r="9458" spans="1:7" x14ac:dyDescent="0.2">
      <c r="A9458" s="15">
        <v>1000</v>
      </c>
      <c r="B9458" s="15">
        <v>0.1449</v>
      </c>
      <c r="C9458" s="15" t="s">
        <v>46</v>
      </c>
      <c r="D9458" s="15">
        <v>38000</v>
      </c>
      <c r="E9458" s="15">
        <v>36</v>
      </c>
      <c r="F9458" s="15">
        <v>10</v>
      </c>
      <c r="G9458" s="15">
        <v>0</v>
      </c>
    </row>
    <row r="9459" spans="1:7" x14ac:dyDescent="0.2">
      <c r="A9459" s="15">
        <v>22000</v>
      </c>
      <c r="B9459" s="15">
        <v>0.19520000000000001</v>
      </c>
      <c r="C9459" s="15" t="s">
        <v>46</v>
      </c>
      <c r="D9459" s="15">
        <v>63225</v>
      </c>
      <c r="E9459" s="15">
        <v>60</v>
      </c>
      <c r="F9459" s="15">
        <v>10</v>
      </c>
      <c r="G9459" s="15">
        <v>1</v>
      </c>
    </row>
    <row r="9460" spans="1:7" x14ac:dyDescent="0.2">
      <c r="A9460" s="15">
        <v>16000</v>
      </c>
      <c r="B9460" s="15">
        <v>7.1199999999999999E-2</v>
      </c>
      <c r="C9460" s="15" t="s">
        <v>46</v>
      </c>
      <c r="D9460" s="15">
        <v>65000</v>
      </c>
      <c r="E9460" s="15">
        <v>36</v>
      </c>
      <c r="F9460" s="15">
        <v>2</v>
      </c>
      <c r="G9460" s="15">
        <v>1</v>
      </c>
    </row>
    <row r="9461" spans="1:7" x14ac:dyDescent="0.2">
      <c r="A9461" s="15">
        <v>12450</v>
      </c>
      <c r="B9461" s="15">
        <v>0.1449</v>
      </c>
      <c r="C9461" s="15" t="s">
        <v>44</v>
      </c>
      <c r="D9461" s="15">
        <v>42200</v>
      </c>
      <c r="E9461" s="15">
        <v>36</v>
      </c>
      <c r="F9461" s="15">
        <v>10</v>
      </c>
      <c r="G9461" s="15">
        <v>1</v>
      </c>
    </row>
    <row r="9462" spans="1:7" x14ac:dyDescent="0.2">
      <c r="A9462" s="15">
        <v>14400</v>
      </c>
      <c r="B9462" s="15">
        <v>0.14990000000000001</v>
      </c>
      <c r="C9462" s="15" t="s">
        <v>45</v>
      </c>
      <c r="D9462" s="15">
        <v>72000</v>
      </c>
      <c r="E9462" s="15">
        <v>36</v>
      </c>
      <c r="F9462" s="15">
        <v>1</v>
      </c>
      <c r="G9462" s="15">
        <v>0</v>
      </c>
    </row>
    <row r="9463" spans="1:7" x14ac:dyDescent="0.2">
      <c r="A9463" s="15">
        <v>10000</v>
      </c>
      <c r="B9463" s="15">
        <v>0.1167</v>
      </c>
      <c r="C9463" s="15" t="s">
        <v>46</v>
      </c>
      <c r="D9463" s="15">
        <v>93000</v>
      </c>
      <c r="E9463" s="15">
        <v>36</v>
      </c>
      <c r="F9463" s="15">
        <v>10</v>
      </c>
      <c r="G9463" s="15">
        <v>0</v>
      </c>
    </row>
    <row r="9464" spans="1:7" x14ac:dyDescent="0.2">
      <c r="A9464" s="15">
        <v>14000</v>
      </c>
      <c r="B9464" s="15">
        <v>0.12989999999999999</v>
      </c>
      <c r="C9464" s="15" t="s">
        <v>46</v>
      </c>
      <c r="D9464" s="15">
        <v>67275</v>
      </c>
      <c r="E9464" s="15">
        <v>36</v>
      </c>
      <c r="F9464" s="15">
        <v>3</v>
      </c>
      <c r="G9464" s="15">
        <v>0</v>
      </c>
    </row>
    <row r="9465" spans="1:7" x14ac:dyDescent="0.2">
      <c r="A9465" s="15">
        <v>7250</v>
      </c>
      <c r="B9465" s="15">
        <v>0.13980000000000001</v>
      </c>
      <c r="C9465" s="15" t="s">
        <v>44</v>
      </c>
      <c r="D9465" s="15">
        <v>32000</v>
      </c>
      <c r="E9465" s="15">
        <v>36</v>
      </c>
      <c r="F9465" s="15">
        <v>1</v>
      </c>
      <c r="G9465" s="15">
        <v>0</v>
      </c>
    </row>
    <row r="9466" spans="1:7" x14ac:dyDescent="0.2">
      <c r="A9466" s="15">
        <v>15000</v>
      </c>
      <c r="B9466" s="15">
        <v>7.1199999999999999E-2</v>
      </c>
      <c r="C9466" s="15" t="s">
        <v>46</v>
      </c>
      <c r="D9466" s="15">
        <v>37440</v>
      </c>
      <c r="E9466" s="15">
        <v>36</v>
      </c>
      <c r="F9466" s="15">
        <v>0.5</v>
      </c>
      <c r="G9466" s="15">
        <v>0</v>
      </c>
    </row>
    <row r="9467" spans="1:7" x14ac:dyDescent="0.2">
      <c r="A9467" s="15">
        <v>10875</v>
      </c>
      <c r="B9467" s="15">
        <v>0.16289999999999999</v>
      </c>
      <c r="C9467" s="15" t="s">
        <v>44</v>
      </c>
      <c r="D9467" s="15">
        <v>52000</v>
      </c>
      <c r="E9467" s="15">
        <v>60</v>
      </c>
      <c r="F9467" s="15">
        <v>0.5</v>
      </c>
      <c r="G9467" s="15">
        <v>1</v>
      </c>
    </row>
    <row r="9468" spans="1:7" x14ac:dyDescent="0.2">
      <c r="A9468" s="15">
        <v>27500</v>
      </c>
      <c r="B9468" s="15">
        <v>0.14990000000000001</v>
      </c>
      <c r="C9468" s="15" t="s">
        <v>44</v>
      </c>
      <c r="D9468" s="15">
        <v>125000</v>
      </c>
      <c r="E9468" s="15">
        <v>60</v>
      </c>
      <c r="F9468" s="15">
        <v>10</v>
      </c>
      <c r="G9468" s="15">
        <v>0</v>
      </c>
    </row>
    <row r="9469" spans="1:7" x14ac:dyDescent="0.2">
      <c r="A9469" s="15">
        <v>13000</v>
      </c>
      <c r="B9469" s="15">
        <v>0.13980000000000001</v>
      </c>
      <c r="C9469" s="15" t="s">
        <v>46</v>
      </c>
      <c r="D9469" s="15">
        <v>120000</v>
      </c>
      <c r="E9469" s="15">
        <v>36</v>
      </c>
      <c r="F9469" s="15">
        <v>10</v>
      </c>
      <c r="G9469" s="15">
        <v>0</v>
      </c>
    </row>
    <row r="9470" spans="1:7" x14ac:dyDescent="0.2">
      <c r="A9470" s="15">
        <v>21000</v>
      </c>
      <c r="B9470" s="15">
        <v>7.6899999999999996E-2</v>
      </c>
      <c r="C9470" s="15" t="s">
        <v>44</v>
      </c>
      <c r="D9470" s="15">
        <v>92000</v>
      </c>
      <c r="E9470" s="15">
        <v>36</v>
      </c>
      <c r="F9470" s="15">
        <v>10</v>
      </c>
      <c r="G9470" s="15">
        <v>0</v>
      </c>
    </row>
    <row r="9471" spans="1:7" x14ac:dyDescent="0.2">
      <c r="A9471" s="15">
        <v>14000</v>
      </c>
      <c r="B9471" s="15">
        <v>0.1099</v>
      </c>
      <c r="C9471" s="15" t="s">
        <v>46</v>
      </c>
      <c r="D9471" s="15">
        <v>92700</v>
      </c>
      <c r="E9471" s="15">
        <v>36</v>
      </c>
      <c r="F9471" s="15">
        <v>3</v>
      </c>
      <c r="G9471" s="15">
        <v>0</v>
      </c>
    </row>
    <row r="9472" spans="1:7" x14ac:dyDescent="0.2">
      <c r="A9472" s="15">
        <v>7200</v>
      </c>
      <c r="B9472" s="15">
        <v>0.12989999999999999</v>
      </c>
      <c r="C9472" s="15" t="s">
        <v>46</v>
      </c>
      <c r="D9472" s="15">
        <v>40000</v>
      </c>
      <c r="E9472" s="15">
        <v>36</v>
      </c>
      <c r="F9472" s="15">
        <v>2</v>
      </c>
      <c r="G9472" s="15">
        <v>0</v>
      </c>
    </row>
    <row r="9473" spans="1:7" x14ac:dyDescent="0.2">
      <c r="A9473" s="15">
        <v>8000</v>
      </c>
      <c r="B9473" s="15">
        <v>0.14990000000000001</v>
      </c>
      <c r="C9473" s="15" t="s">
        <v>44</v>
      </c>
      <c r="D9473" s="15">
        <v>27000</v>
      </c>
      <c r="E9473" s="15">
        <v>36</v>
      </c>
      <c r="F9473" s="15">
        <v>6</v>
      </c>
      <c r="G9473" s="15">
        <v>0</v>
      </c>
    </row>
    <row r="9474" spans="1:7" x14ac:dyDescent="0.2">
      <c r="A9474" s="15">
        <v>5000</v>
      </c>
      <c r="B9474" s="15">
        <v>0.16289999999999999</v>
      </c>
      <c r="C9474" s="15" t="s">
        <v>44</v>
      </c>
      <c r="D9474" s="15">
        <v>22000</v>
      </c>
      <c r="E9474" s="15">
        <v>36</v>
      </c>
      <c r="F9474" s="15">
        <v>9</v>
      </c>
      <c r="G9474" s="15">
        <v>0</v>
      </c>
    </row>
    <row r="9475" spans="1:7" x14ac:dyDescent="0.2">
      <c r="A9475" s="15">
        <v>22500</v>
      </c>
      <c r="B9475" s="15">
        <v>0.1757</v>
      </c>
      <c r="C9475" s="15" t="s">
        <v>46</v>
      </c>
      <c r="D9475" s="15">
        <v>115000</v>
      </c>
      <c r="E9475" s="15">
        <v>60</v>
      </c>
      <c r="F9475" s="15">
        <v>10</v>
      </c>
      <c r="G9475" s="15">
        <v>0</v>
      </c>
    </row>
    <row r="9476" spans="1:7" x14ac:dyDescent="0.2">
      <c r="A9476" s="15">
        <v>21000</v>
      </c>
      <c r="B9476" s="15">
        <v>8.3900000000000002E-2</v>
      </c>
      <c r="C9476" s="15" t="s">
        <v>44</v>
      </c>
      <c r="D9476" s="15">
        <v>155000</v>
      </c>
      <c r="E9476" s="15">
        <v>36</v>
      </c>
      <c r="F9476" s="15">
        <v>8</v>
      </c>
      <c r="G9476" s="15">
        <v>0</v>
      </c>
    </row>
    <row r="9477" spans="1:7" x14ac:dyDescent="0.2">
      <c r="A9477" s="15">
        <v>2700</v>
      </c>
      <c r="B9477" s="15">
        <v>0.18240000000000001</v>
      </c>
      <c r="C9477" s="15" t="s">
        <v>46</v>
      </c>
      <c r="D9477" s="15">
        <v>30000</v>
      </c>
      <c r="E9477" s="15">
        <v>36</v>
      </c>
      <c r="F9477" s="15">
        <v>3</v>
      </c>
      <c r="G9477" s="15">
        <v>1</v>
      </c>
    </row>
    <row r="9478" spans="1:7" x14ac:dyDescent="0.2">
      <c r="A9478" s="15">
        <v>5000</v>
      </c>
      <c r="B9478" s="15">
        <v>0.15609999999999999</v>
      </c>
      <c r="C9478" s="15" t="s">
        <v>46</v>
      </c>
      <c r="D9478" s="15">
        <v>50000</v>
      </c>
      <c r="E9478" s="15">
        <v>36</v>
      </c>
      <c r="F9478" s="15">
        <v>1</v>
      </c>
      <c r="G9478" s="15">
        <v>1</v>
      </c>
    </row>
    <row r="9479" spans="1:7" x14ac:dyDescent="0.2">
      <c r="A9479" s="15">
        <v>8750</v>
      </c>
      <c r="B9479" s="15">
        <v>0.16289999999999999</v>
      </c>
      <c r="C9479" s="15" t="s">
        <v>44</v>
      </c>
      <c r="D9479" s="15">
        <v>43000</v>
      </c>
      <c r="E9479" s="15">
        <v>36</v>
      </c>
      <c r="F9479" s="15">
        <v>1</v>
      </c>
      <c r="G9479" s="15">
        <v>0</v>
      </c>
    </row>
    <row r="9480" spans="1:7" x14ac:dyDescent="0.2">
      <c r="A9480" s="15">
        <v>11000</v>
      </c>
      <c r="B9480" s="15">
        <v>8.3900000000000002E-2</v>
      </c>
      <c r="C9480" s="15" t="s">
        <v>46</v>
      </c>
      <c r="D9480" s="15">
        <v>164410</v>
      </c>
      <c r="E9480" s="15">
        <v>36</v>
      </c>
      <c r="F9480" s="15">
        <v>2</v>
      </c>
      <c r="G9480" s="15">
        <v>0</v>
      </c>
    </row>
    <row r="9481" spans="1:7" x14ac:dyDescent="0.2">
      <c r="A9481" s="15">
        <v>12000</v>
      </c>
      <c r="B9481" s="15">
        <v>8.3900000000000002E-2</v>
      </c>
      <c r="C9481" s="15" t="s">
        <v>46</v>
      </c>
      <c r="D9481" s="15">
        <v>72000</v>
      </c>
      <c r="E9481" s="15">
        <v>36</v>
      </c>
      <c r="F9481" s="15">
        <v>10</v>
      </c>
      <c r="G9481" s="15">
        <v>0</v>
      </c>
    </row>
    <row r="9482" spans="1:7" x14ac:dyDescent="0.2">
      <c r="A9482" s="15">
        <v>10000</v>
      </c>
      <c r="B9482" s="15">
        <v>0.1249</v>
      </c>
      <c r="C9482" s="15" t="s">
        <v>46</v>
      </c>
      <c r="D9482" s="15">
        <v>42000</v>
      </c>
      <c r="E9482" s="15">
        <v>36</v>
      </c>
      <c r="F9482" s="15">
        <v>1</v>
      </c>
      <c r="G9482" s="15">
        <v>0</v>
      </c>
    </row>
    <row r="9483" spans="1:7" x14ac:dyDescent="0.2">
      <c r="A9483" s="15">
        <v>6500</v>
      </c>
      <c r="B9483" s="15">
        <v>0.1167</v>
      </c>
      <c r="C9483" s="15" t="s">
        <v>45</v>
      </c>
      <c r="D9483" s="15">
        <v>47250</v>
      </c>
      <c r="E9483" s="15">
        <v>36</v>
      </c>
      <c r="F9483" s="15">
        <v>7</v>
      </c>
      <c r="G9483" s="15">
        <v>0</v>
      </c>
    </row>
    <row r="9484" spans="1:7" x14ac:dyDescent="0.2">
      <c r="A9484" s="15">
        <v>14400</v>
      </c>
      <c r="B9484" s="15">
        <v>0.12989999999999999</v>
      </c>
      <c r="C9484" s="15" t="s">
        <v>46</v>
      </c>
      <c r="D9484" s="15">
        <v>80000</v>
      </c>
      <c r="E9484" s="15">
        <v>36</v>
      </c>
      <c r="F9484" s="15">
        <v>2</v>
      </c>
      <c r="G9484" s="15">
        <v>0</v>
      </c>
    </row>
    <row r="9485" spans="1:7" x14ac:dyDescent="0.2">
      <c r="A9485" s="15">
        <v>15000</v>
      </c>
      <c r="B9485" s="15">
        <v>0.18990000000000001</v>
      </c>
      <c r="C9485" s="15" t="s">
        <v>46</v>
      </c>
      <c r="D9485" s="15">
        <v>50000</v>
      </c>
      <c r="E9485" s="15">
        <v>36</v>
      </c>
      <c r="F9485" s="15">
        <v>10</v>
      </c>
      <c r="G9485" s="15">
        <v>1</v>
      </c>
    </row>
    <row r="9486" spans="1:7" x14ac:dyDescent="0.2">
      <c r="A9486" s="15">
        <v>15000</v>
      </c>
      <c r="B9486" s="15">
        <v>0.14990000000000001</v>
      </c>
      <c r="C9486" s="15" t="s">
        <v>44</v>
      </c>
      <c r="D9486" s="15">
        <v>116887</v>
      </c>
      <c r="E9486" s="15">
        <v>60</v>
      </c>
      <c r="F9486" s="15">
        <v>10</v>
      </c>
      <c r="G9486" s="15">
        <v>0</v>
      </c>
    </row>
    <row r="9487" spans="1:7" x14ac:dyDescent="0.2">
      <c r="A9487" s="15">
        <v>25000</v>
      </c>
      <c r="B9487" s="15">
        <v>0.16289999999999999</v>
      </c>
      <c r="C9487" s="15" t="s">
        <v>44</v>
      </c>
      <c r="D9487" s="15">
        <v>85000</v>
      </c>
      <c r="E9487" s="15">
        <v>60</v>
      </c>
      <c r="F9487" s="15">
        <v>10</v>
      </c>
      <c r="G9487" s="15">
        <v>1</v>
      </c>
    </row>
    <row r="9488" spans="1:7" x14ac:dyDescent="0.2">
      <c r="A9488" s="15">
        <v>10000</v>
      </c>
      <c r="B9488" s="15">
        <v>0.1757</v>
      </c>
      <c r="C9488" s="15" t="s">
        <v>44</v>
      </c>
      <c r="D9488" s="15">
        <v>45000</v>
      </c>
      <c r="E9488" s="15">
        <v>36</v>
      </c>
      <c r="F9488" s="15">
        <v>1</v>
      </c>
      <c r="G9488" s="15">
        <v>0</v>
      </c>
    </row>
    <row r="9489" spans="1:7" x14ac:dyDescent="0.2">
      <c r="A9489" s="15">
        <v>16700</v>
      </c>
      <c r="B9489" s="15">
        <v>0.14990000000000001</v>
      </c>
      <c r="C9489" s="15" t="s">
        <v>46</v>
      </c>
      <c r="D9489" s="15">
        <v>40000</v>
      </c>
      <c r="E9489" s="15">
        <v>36</v>
      </c>
      <c r="F9489" s="15">
        <v>2</v>
      </c>
      <c r="G9489" s="15">
        <v>0</v>
      </c>
    </row>
    <row r="9490" spans="1:7" x14ac:dyDescent="0.2">
      <c r="A9490" s="15">
        <v>23400</v>
      </c>
      <c r="B9490" s="15">
        <v>0.13980000000000001</v>
      </c>
      <c r="C9490" s="15" t="s">
        <v>46</v>
      </c>
      <c r="D9490" s="15">
        <v>112000</v>
      </c>
      <c r="E9490" s="15">
        <v>60</v>
      </c>
      <c r="F9490" s="15">
        <v>10</v>
      </c>
      <c r="G9490" s="15">
        <v>0</v>
      </c>
    </row>
    <row r="9491" spans="1:7" x14ac:dyDescent="0.2">
      <c r="A9491" s="15">
        <v>9000</v>
      </c>
      <c r="B9491" s="15">
        <v>8.3900000000000002E-2</v>
      </c>
      <c r="C9491" s="15" t="s">
        <v>46</v>
      </c>
      <c r="D9491" s="15">
        <v>82500</v>
      </c>
      <c r="E9491" s="15">
        <v>36</v>
      </c>
      <c r="F9491" s="15">
        <v>10</v>
      </c>
      <c r="G9491" s="15">
        <v>0</v>
      </c>
    </row>
    <row r="9492" spans="1:7" x14ac:dyDescent="0.2">
      <c r="A9492" s="15">
        <v>15000</v>
      </c>
      <c r="B9492" s="15">
        <v>0.14990000000000001</v>
      </c>
      <c r="C9492" s="15" t="s">
        <v>46</v>
      </c>
      <c r="D9492" s="15">
        <v>78000</v>
      </c>
      <c r="E9492" s="15">
        <v>36</v>
      </c>
      <c r="F9492" s="15">
        <v>10</v>
      </c>
      <c r="G9492" s="15">
        <v>0</v>
      </c>
    </row>
    <row r="9493" spans="1:7" x14ac:dyDescent="0.2">
      <c r="A9493" s="15">
        <v>13000</v>
      </c>
      <c r="B9493" s="15">
        <v>0.18240000000000001</v>
      </c>
      <c r="C9493" s="15" t="s">
        <v>46</v>
      </c>
      <c r="D9493" s="15">
        <v>60000</v>
      </c>
      <c r="E9493" s="15">
        <v>60</v>
      </c>
      <c r="F9493" s="15">
        <v>2</v>
      </c>
      <c r="G9493" s="15">
        <v>0</v>
      </c>
    </row>
    <row r="9494" spans="1:7" x14ac:dyDescent="0.2">
      <c r="A9494" s="15">
        <v>12000</v>
      </c>
      <c r="B9494" s="15">
        <v>6.0299999999999999E-2</v>
      </c>
      <c r="C9494" s="15" t="s">
        <v>46</v>
      </c>
      <c r="D9494" s="15">
        <v>50000</v>
      </c>
      <c r="E9494" s="15">
        <v>36</v>
      </c>
      <c r="F9494" s="15">
        <v>9</v>
      </c>
      <c r="G9494" s="15">
        <v>0</v>
      </c>
    </row>
    <row r="9495" spans="1:7" x14ac:dyDescent="0.2">
      <c r="A9495" s="15">
        <v>10500</v>
      </c>
      <c r="B9495" s="15">
        <v>0.14990000000000001</v>
      </c>
      <c r="C9495" s="15" t="s">
        <v>46</v>
      </c>
      <c r="D9495" s="15">
        <v>53886</v>
      </c>
      <c r="E9495" s="15">
        <v>36</v>
      </c>
      <c r="F9495" s="15">
        <v>10</v>
      </c>
      <c r="G9495" s="15">
        <v>0</v>
      </c>
    </row>
    <row r="9496" spans="1:7" x14ac:dyDescent="0.2">
      <c r="A9496" s="15">
        <v>5000</v>
      </c>
      <c r="B9496" s="15">
        <v>0.12989999999999999</v>
      </c>
      <c r="C9496" s="15" t="s">
        <v>44</v>
      </c>
      <c r="D9496" s="15">
        <v>70000</v>
      </c>
      <c r="E9496" s="15">
        <v>36</v>
      </c>
      <c r="F9496" s="15">
        <v>0.5</v>
      </c>
      <c r="G9496" s="15">
        <v>1</v>
      </c>
    </row>
    <row r="9497" spans="1:7" x14ac:dyDescent="0.2">
      <c r="A9497" s="15">
        <v>18225</v>
      </c>
      <c r="B9497" s="15">
        <v>0.1757</v>
      </c>
      <c r="C9497" s="15" t="s">
        <v>46</v>
      </c>
      <c r="D9497" s="15">
        <v>50000</v>
      </c>
      <c r="E9497" s="15">
        <v>60</v>
      </c>
      <c r="F9497" s="15">
        <v>7</v>
      </c>
      <c r="G9497" s="15">
        <v>1</v>
      </c>
    </row>
    <row r="9498" spans="1:7" x14ac:dyDescent="0.2">
      <c r="A9498" s="15">
        <v>5500</v>
      </c>
      <c r="B9498" s="15">
        <v>0.14990000000000001</v>
      </c>
      <c r="C9498" s="15" t="s">
        <v>44</v>
      </c>
      <c r="D9498" s="15">
        <v>65000</v>
      </c>
      <c r="E9498" s="15">
        <v>36</v>
      </c>
      <c r="F9498" s="15">
        <v>7</v>
      </c>
      <c r="G9498" s="15">
        <v>1</v>
      </c>
    </row>
    <row r="9499" spans="1:7" x14ac:dyDescent="0.2">
      <c r="A9499" s="15">
        <v>10275</v>
      </c>
      <c r="B9499" s="15">
        <v>0.14990000000000001</v>
      </c>
      <c r="C9499" s="15" t="s">
        <v>46</v>
      </c>
      <c r="D9499" s="15">
        <v>55000</v>
      </c>
      <c r="E9499" s="15">
        <v>36</v>
      </c>
      <c r="F9499" s="15">
        <v>10</v>
      </c>
      <c r="G9499" s="15">
        <v>0</v>
      </c>
    </row>
    <row r="9500" spans="1:7" x14ac:dyDescent="0.2">
      <c r="A9500" s="15">
        <v>31450</v>
      </c>
      <c r="B9500" s="15">
        <v>0.23430000000000001</v>
      </c>
      <c r="C9500" s="15" t="s">
        <v>44</v>
      </c>
      <c r="D9500" s="15">
        <v>75000</v>
      </c>
      <c r="E9500" s="15">
        <v>60</v>
      </c>
      <c r="F9500" s="15">
        <v>5</v>
      </c>
      <c r="G9500" s="15">
        <v>1</v>
      </c>
    </row>
    <row r="9501" spans="1:7" x14ac:dyDescent="0.2">
      <c r="A9501" s="15">
        <v>12375</v>
      </c>
      <c r="B9501" s="15">
        <v>0.1449</v>
      </c>
      <c r="C9501" s="15" t="s">
        <v>45</v>
      </c>
      <c r="D9501" s="15">
        <v>65000</v>
      </c>
      <c r="E9501" s="15">
        <v>36</v>
      </c>
      <c r="F9501" s="15">
        <v>10</v>
      </c>
      <c r="G9501" s="15">
        <v>0</v>
      </c>
    </row>
    <row r="9502" spans="1:7" x14ac:dyDescent="0.2">
      <c r="A9502" s="15">
        <v>19500</v>
      </c>
      <c r="B9502" s="15">
        <v>0.15609999999999999</v>
      </c>
      <c r="C9502" s="15" t="s">
        <v>46</v>
      </c>
      <c r="D9502" s="16">
        <v>100000</v>
      </c>
      <c r="E9502" s="15">
        <v>36</v>
      </c>
      <c r="F9502" s="15">
        <v>3</v>
      </c>
      <c r="G9502" s="15">
        <v>0</v>
      </c>
    </row>
    <row r="9503" spans="1:7" x14ac:dyDescent="0.2">
      <c r="A9503" s="15">
        <v>20850</v>
      </c>
      <c r="B9503" s="15">
        <v>0.10150000000000001</v>
      </c>
      <c r="C9503" s="15" t="s">
        <v>46</v>
      </c>
      <c r="D9503" s="15">
        <v>125000</v>
      </c>
      <c r="E9503" s="15">
        <v>36</v>
      </c>
      <c r="F9503" s="15">
        <v>1</v>
      </c>
      <c r="G9503" s="15">
        <v>0</v>
      </c>
    </row>
    <row r="9504" spans="1:7" x14ac:dyDescent="0.2">
      <c r="A9504" s="15">
        <v>6000</v>
      </c>
      <c r="B9504" s="15">
        <v>0.10150000000000001</v>
      </c>
      <c r="C9504" s="15" t="s">
        <v>44</v>
      </c>
      <c r="D9504" s="15">
        <v>60320</v>
      </c>
      <c r="E9504" s="15">
        <v>36</v>
      </c>
      <c r="F9504" s="15">
        <v>3</v>
      </c>
      <c r="G9504" s="15">
        <v>0</v>
      </c>
    </row>
    <row r="9505" spans="1:7" x14ac:dyDescent="0.2">
      <c r="A9505" s="15">
        <v>10000</v>
      </c>
      <c r="B9505" s="15">
        <v>0.1449</v>
      </c>
      <c r="C9505" s="15" t="s">
        <v>46</v>
      </c>
      <c r="D9505" s="15">
        <v>80000</v>
      </c>
      <c r="E9505" s="15">
        <v>36</v>
      </c>
      <c r="F9505" s="15">
        <v>1</v>
      </c>
      <c r="G9505" s="15">
        <v>0</v>
      </c>
    </row>
    <row r="9506" spans="1:7" x14ac:dyDescent="0.2">
      <c r="A9506" s="15">
        <v>18000</v>
      </c>
      <c r="B9506" s="15">
        <v>0.10150000000000001</v>
      </c>
      <c r="C9506" s="15" t="s">
        <v>46</v>
      </c>
      <c r="D9506" s="15">
        <v>75000</v>
      </c>
      <c r="E9506" s="15">
        <v>60</v>
      </c>
      <c r="F9506" s="15">
        <v>4</v>
      </c>
      <c r="G9506" s="15">
        <v>0</v>
      </c>
    </row>
    <row r="9507" spans="1:7" x14ac:dyDescent="0.2">
      <c r="A9507" s="15">
        <v>7000</v>
      </c>
      <c r="B9507" s="15">
        <v>0.1167</v>
      </c>
      <c r="C9507" s="15" t="s">
        <v>44</v>
      </c>
      <c r="D9507" s="15">
        <v>65500</v>
      </c>
      <c r="E9507" s="15">
        <v>36</v>
      </c>
      <c r="F9507" s="15">
        <v>10</v>
      </c>
      <c r="G9507" s="15">
        <v>0</v>
      </c>
    </row>
    <row r="9508" spans="1:7" x14ac:dyDescent="0.2">
      <c r="A9508" s="15">
        <v>5000</v>
      </c>
      <c r="B9508" s="15">
        <v>0.13350000000000001</v>
      </c>
      <c r="C9508" s="15" t="s">
        <v>44</v>
      </c>
      <c r="D9508" s="15">
        <v>71000</v>
      </c>
      <c r="E9508" s="15">
        <v>36</v>
      </c>
      <c r="F9508" s="15">
        <v>10</v>
      </c>
      <c r="G9508" s="15">
        <v>0</v>
      </c>
    </row>
    <row r="9509" spans="1:7" x14ac:dyDescent="0.2">
      <c r="A9509" s="15">
        <v>14100</v>
      </c>
      <c r="B9509" s="15">
        <v>0.20200000000000001</v>
      </c>
      <c r="C9509" s="15" t="s">
        <v>46</v>
      </c>
      <c r="D9509" s="15">
        <v>52000</v>
      </c>
      <c r="E9509" s="15">
        <v>36</v>
      </c>
      <c r="F9509" s="15">
        <v>10</v>
      </c>
      <c r="G9509" s="15">
        <v>1</v>
      </c>
    </row>
    <row r="9510" spans="1:7" x14ac:dyDescent="0.2">
      <c r="A9510" s="15">
        <v>6700</v>
      </c>
      <c r="B9510" s="15">
        <v>0.1449</v>
      </c>
      <c r="C9510" s="15" t="s">
        <v>46</v>
      </c>
      <c r="D9510" s="15">
        <v>74000</v>
      </c>
      <c r="E9510" s="15">
        <v>36</v>
      </c>
      <c r="F9510" s="15">
        <v>10</v>
      </c>
      <c r="G9510" s="15">
        <v>0</v>
      </c>
    </row>
    <row r="9511" spans="1:7" x14ac:dyDescent="0.2">
      <c r="A9511" s="15">
        <v>1200</v>
      </c>
      <c r="B9511" s="15">
        <v>0.15609999999999999</v>
      </c>
      <c r="C9511" s="15" t="s">
        <v>46</v>
      </c>
      <c r="D9511" s="15">
        <v>73000</v>
      </c>
      <c r="E9511" s="15">
        <v>36</v>
      </c>
      <c r="F9511" s="15">
        <v>10</v>
      </c>
      <c r="G9511" s="15">
        <v>0</v>
      </c>
    </row>
    <row r="9512" spans="1:7" x14ac:dyDescent="0.2">
      <c r="A9512" s="15">
        <v>9000</v>
      </c>
      <c r="B9512" s="15">
        <v>7.6899999999999996E-2</v>
      </c>
      <c r="C9512" s="15" t="s">
        <v>46</v>
      </c>
      <c r="D9512" s="15">
        <v>69000</v>
      </c>
      <c r="E9512" s="15">
        <v>36</v>
      </c>
      <c r="F9512" s="15">
        <v>7</v>
      </c>
      <c r="G9512" s="15">
        <v>0</v>
      </c>
    </row>
    <row r="9513" spans="1:7" x14ac:dyDescent="0.2">
      <c r="A9513" s="15">
        <v>10000</v>
      </c>
      <c r="B9513" s="15">
        <v>0.13350000000000001</v>
      </c>
      <c r="C9513" s="15" t="s">
        <v>45</v>
      </c>
      <c r="D9513" s="15">
        <v>80000</v>
      </c>
      <c r="E9513" s="15">
        <v>36</v>
      </c>
      <c r="F9513" s="15">
        <v>5</v>
      </c>
      <c r="G9513" s="15">
        <v>1</v>
      </c>
    </row>
    <row r="9514" spans="1:7" x14ac:dyDescent="0.2">
      <c r="A9514" s="15">
        <v>10000</v>
      </c>
      <c r="B9514" s="15">
        <v>7.1199999999999999E-2</v>
      </c>
      <c r="C9514" s="15" t="s">
        <v>44</v>
      </c>
      <c r="D9514" s="15">
        <v>103000</v>
      </c>
      <c r="E9514" s="15">
        <v>36</v>
      </c>
      <c r="F9514" s="15">
        <v>10</v>
      </c>
      <c r="G9514" s="15">
        <v>1</v>
      </c>
    </row>
    <row r="9515" spans="1:7" x14ac:dyDescent="0.2">
      <c r="A9515" s="15">
        <v>21550</v>
      </c>
      <c r="B9515" s="15">
        <v>0.19520000000000001</v>
      </c>
      <c r="C9515" s="15" t="s">
        <v>46</v>
      </c>
      <c r="D9515" s="15">
        <v>54000</v>
      </c>
      <c r="E9515" s="15">
        <v>60</v>
      </c>
      <c r="F9515" s="15">
        <v>9</v>
      </c>
      <c r="G9515" s="15">
        <v>1</v>
      </c>
    </row>
    <row r="9516" spans="1:7" x14ac:dyDescent="0.2">
      <c r="A9516" s="15">
        <v>15000</v>
      </c>
      <c r="B9516" s="15">
        <v>0.13350000000000001</v>
      </c>
      <c r="C9516" s="15" t="s">
        <v>46</v>
      </c>
      <c r="D9516" s="15">
        <v>90000</v>
      </c>
      <c r="E9516" s="15">
        <v>36</v>
      </c>
      <c r="F9516" s="15">
        <v>8</v>
      </c>
      <c r="G9516" s="15">
        <v>0</v>
      </c>
    </row>
    <row r="9517" spans="1:7" x14ac:dyDescent="0.2">
      <c r="A9517" s="15">
        <v>10100</v>
      </c>
      <c r="B9517" s="15">
        <v>0.18240000000000001</v>
      </c>
      <c r="C9517" s="15" t="s">
        <v>44</v>
      </c>
      <c r="D9517" s="15">
        <v>40000</v>
      </c>
      <c r="E9517" s="15">
        <v>60</v>
      </c>
      <c r="F9517" s="15">
        <v>10</v>
      </c>
      <c r="G9517" s="15">
        <v>0</v>
      </c>
    </row>
    <row r="9518" spans="1:7" x14ac:dyDescent="0.2">
      <c r="A9518" s="15">
        <v>16800</v>
      </c>
      <c r="B9518" s="15">
        <v>0.1699</v>
      </c>
      <c r="C9518" s="15" t="s">
        <v>46</v>
      </c>
      <c r="D9518" s="15">
        <v>155000</v>
      </c>
      <c r="E9518" s="15">
        <v>60</v>
      </c>
      <c r="F9518" s="15">
        <v>2</v>
      </c>
      <c r="G9518" s="15">
        <v>0</v>
      </c>
    </row>
    <row r="9519" spans="1:7" x14ac:dyDescent="0.2">
      <c r="A9519" s="15">
        <v>25825</v>
      </c>
      <c r="B9519" s="15">
        <v>0.18240000000000001</v>
      </c>
      <c r="C9519" s="15" t="s">
        <v>44</v>
      </c>
      <c r="D9519" s="15">
        <v>65273</v>
      </c>
      <c r="E9519" s="15">
        <v>60</v>
      </c>
      <c r="F9519" s="15">
        <v>10</v>
      </c>
      <c r="G9519" s="15">
        <v>1</v>
      </c>
    </row>
    <row r="9520" spans="1:7" x14ac:dyDescent="0.2">
      <c r="A9520" s="15">
        <v>17975</v>
      </c>
      <c r="B9520" s="15">
        <v>0.1449</v>
      </c>
      <c r="C9520" s="15" t="s">
        <v>44</v>
      </c>
      <c r="D9520" s="15">
        <v>40000</v>
      </c>
      <c r="E9520" s="15">
        <v>60</v>
      </c>
      <c r="F9520" s="15">
        <v>10</v>
      </c>
      <c r="G9520" s="15">
        <v>0</v>
      </c>
    </row>
    <row r="9521" spans="1:7" x14ac:dyDescent="0.2">
      <c r="A9521" s="15">
        <v>4000</v>
      </c>
      <c r="B9521" s="15">
        <v>8.3900000000000002E-2</v>
      </c>
      <c r="C9521" s="15" t="s">
        <v>46</v>
      </c>
      <c r="D9521" s="15">
        <v>36000</v>
      </c>
      <c r="E9521" s="15">
        <v>36</v>
      </c>
      <c r="F9521" s="15">
        <v>5</v>
      </c>
      <c r="G9521" s="15">
        <v>0</v>
      </c>
    </row>
    <row r="9522" spans="1:7" x14ac:dyDescent="0.2">
      <c r="A9522" s="15">
        <v>17425</v>
      </c>
      <c r="B9522" s="15">
        <v>0.15609999999999999</v>
      </c>
      <c r="C9522" s="15" t="s">
        <v>46</v>
      </c>
      <c r="D9522" s="15">
        <v>41600</v>
      </c>
      <c r="E9522" s="15">
        <v>60</v>
      </c>
      <c r="F9522" s="15">
        <v>10</v>
      </c>
      <c r="G9522" s="15">
        <v>0</v>
      </c>
    </row>
    <row r="9523" spans="1:7" x14ac:dyDescent="0.2">
      <c r="A9523" s="15">
        <v>16375</v>
      </c>
      <c r="B9523" s="15">
        <v>0.1757</v>
      </c>
      <c r="C9523" s="15" t="s">
        <v>44</v>
      </c>
      <c r="D9523" s="15">
        <v>39000</v>
      </c>
      <c r="E9523" s="15">
        <v>60</v>
      </c>
      <c r="F9523" s="15">
        <v>10</v>
      </c>
      <c r="G9523" s="15">
        <v>0</v>
      </c>
    </row>
    <row r="9524" spans="1:7" x14ac:dyDescent="0.2">
      <c r="A9524" s="15">
        <v>35000</v>
      </c>
      <c r="B9524" s="15">
        <v>0.1449</v>
      </c>
      <c r="C9524" s="15" t="s">
        <v>46</v>
      </c>
      <c r="D9524" s="15">
        <v>81702.649999999994</v>
      </c>
      <c r="E9524" s="15">
        <v>60</v>
      </c>
      <c r="F9524" s="15">
        <v>10</v>
      </c>
      <c r="G9524" s="15">
        <v>0</v>
      </c>
    </row>
    <row r="9525" spans="1:7" x14ac:dyDescent="0.2">
      <c r="A9525" s="15">
        <v>5300</v>
      </c>
      <c r="B9525" s="15">
        <v>0.23430000000000001</v>
      </c>
      <c r="C9525" s="15" t="s">
        <v>45</v>
      </c>
      <c r="D9525" s="15">
        <v>40000</v>
      </c>
      <c r="E9525" s="15">
        <v>36</v>
      </c>
      <c r="F9525" s="15">
        <v>2</v>
      </c>
      <c r="G9525" s="15">
        <v>0</v>
      </c>
    </row>
    <row r="9526" spans="1:7" x14ac:dyDescent="0.2">
      <c r="A9526" s="15">
        <v>26925</v>
      </c>
      <c r="B9526" s="15">
        <v>0.1699</v>
      </c>
      <c r="C9526" s="15" t="s">
        <v>46</v>
      </c>
      <c r="D9526" s="15">
        <v>89000</v>
      </c>
      <c r="E9526" s="15">
        <v>60</v>
      </c>
      <c r="F9526" s="15">
        <v>4</v>
      </c>
      <c r="G9526" s="15">
        <v>0</v>
      </c>
    </row>
    <row r="9527" spans="1:7" x14ac:dyDescent="0.2">
      <c r="A9527" s="15">
        <v>18000</v>
      </c>
      <c r="B9527" s="15">
        <v>0.13350000000000001</v>
      </c>
      <c r="C9527" s="15" t="s">
        <v>44</v>
      </c>
      <c r="D9527" s="15">
        <v>45000</v>
      </c>
      <c r="E9527" s="15">
        <v>36</v>
      </c>
      <c r="F9527" s="15">
        <v>0.5</v>
      </c>
      <c r="G9527" s="15">
        <v>1</v>
      </c>
    </row>
    <row r="9528" spans="1:7" x14ac:dyDescent="0.2">
      <c r="A9528" s="15">
        <v>8000</v>
      </c>
      <c r="B9528" s="15">
        <v>0.1699</v>
      </c>
      <c r="C9528" s="15" t="s">
        <v>46</v>
      </c>
      <c r="D9528" s="15">
        <v>65000</v>
      </c>
      <c r="E9528" s="15">
        <v>36</v>
      </c>
      <c r="F9528" s="15">
        <v>9</v>
      </c>
      <c r="G9528" s="15">
        <v>0</v>
      </c>
    </row>
    <row r="9529" spans="1:7" x14ac:dyDescent="0.2">
      <c r="A9529" s="15">
        <v>7500</v>
      </c>
      <c r="B9529" s="15">
        <v>0.13980000000000001</v>
      </c>
      <c r="C9529" s="15" t="s">
        <v>46</v>
      </c>
      <c r="D9529" s="15">
        <v>60000</v>
      </c>
      <c r="E9529" s="15">
        <v>36</v>
      </c>
      <c r="F9529" s="15">
        <v>10</v>
      </c>
      <c r="G9529" s="15">
        <v>0</v>
      </c>
    </row>
    <row r="9530" spans="1:7" x14ac:dyDescent="0.2">
      <c r="A9530" s="15">
        <v>15000</v>
      </c>
      <c r="B9530" s="15">
        <v>0.10150000000000001</v>
      </c>
      <c r="C9530" s="15" t="s">
        <v>46</v>
      </c>
      <c r="D9530" s="15">
        <v>75000</v>
      </c>
      <c r="E9530" s="15">
        <v>36</v>
      </c>
      <c r="F9530" s="15">
        <v>10</v>
      </c>
      <c r="G9530" s="15">
        <v>0</v>
      </c>
    </row>
    <row r="9531" spans="1:7" x14ac:dyDescent="0.2">
      <c r="A9531" s="15">
        <v>10000</v>
      </c>
      <c r="B9531" s="15">
        <v>0.1167</v>
      </c>
      <c r="C9531" s="15" t="s">
        <v>46</v>
      </c>
      <c r="D9531" s="15">
        <v>52000</v>
      </c>
      <c r="E9531" s="15">
        <v>36</v>
      </c>
      <c r="F9531" s="15">
        <v>6</v>
      </c>
      <c r="G9531" s="15">
        <v>0</v>
      </c>
    </row>
    <row r="9532" spans="1:7" x14ac:dyDescent="0.2">
      <c r="A9532" s="15">
        <v>17100</v>
      </c>
      <c r="B9532" s="15">
        <v>0.18990000000000001</v>
      </c>
      <c r="C9532" s="15" t="s">
        <v>45</v>
      </c>
      <c r="D9532" s="15">
        <v>47500</v>
      </c>
      <c r="E9532" s="15">
        <v>36</v>
      </c>
      <c r="F9532" s="15">
        <v>5</v>
      </c>
      <c r="G9532" s="15">
        <v>0</v>
      </c>
    </row>
    <row r="9533" spans="1:7" x14ac:dyDescent="0.2">
      <c r="A9533" s="15">
        <v>16000</v>
      </c>
      <c r="B9533" s="15">
        <v>0.1449</v>
      </c>
      <c r="C9533" s="15" t="s">
        <v>44</v>
      </c>
      <c r="D9533" s="15">
        <v>40000</v>
      </c>
      <c r="E9533" s="15">
        <v>36</v>
      </c>
      <c r="F9533" s="15">
        <v>0.5</v>
      </c>
      <c r="G9533" s="15">
        <v>1</v>
      </c>
    </row>
    <row r="9534" spans="1:7" x14ac:dyDescent="0.2">
      <c r="A9534" s="15">
        <v>24500</v>
      </c>
      <c r="B9534" s="15">
        <v>8.3900000000000002E-2</v>
      </c>
      <c r="C9534" s="15" t="s">
        <v>46</v>
      </c>
      <c r="D9534" s="15">
        <v>70000</v>
      </c>
      <c r="E9534" s="15">
        <v>36</v>
      </c>
      <c r="F9534" s="15">
        <v>10</v>
      </c>
      <c r="G9534" s="15">
        <v>0</v>
      </c>
    </row>
    <row r="9535" spans="1:7" x14ac:dyDescent="0.2">
      <c r="A9535" s="15">
        <v>3000</v>
      </c>
      <c r="B9535" s="15">
        <v>0.12989999999999999</v>
      </c>
      <c r="C9535" s="15" t="s">
        <v>46</v>
      </c>
      <c r="D9535" s="15">
        <v>39000</v>
      </c>
      <c r="E9535" s="15">
        <v>36</v>
      </c>
      <c r="F9535" s="15">
        <v>4</v>
      </c>
      <c r="G9535" s="15">
        <v>0</v>
      </c>
    </row>
    <row r="9536" spans="1:7" x14ac:dyDescent="0.2">
      <c r="A9536" s="15">
        <v>8575</v>
      </c>
      <c r="B9536" s="15">
        <v>7.6899999999999996E-2</v>
      </c>
      <c r="C9536" s="15" t="s">
        <v>44</v>
      </c>
      <c r="D9536" s="15">
        <v>48000</v>
      </c>
      <c r="E9536" s="15">
        <v>36</v>
      </c>
      <c r="F9536" s="15">
        <v>3</v>
      </c>
      <c r="G9536" s="15">
        <v>0</v>
      </c>
    </row>
    <row r="9537" spans="1:7" x14ac:dyDescent="0.2">
      <c r="A9537" s="15">
        <v>3000</v>
      </c>
      <c r="B9537" s="15">
        <v>6.4899999999999999E-2</v>
      </c>
      <c r="C9537" s="15" t="s">
        <v>44</v>
      </c>
      <c r="D9537" s="15">
        <v>50000</v>
      </c>
      <c r="E9537" s="15">
        <v>36</v>
      </c>
      <c r="F9537" s="15">
        <v>1</v>
      </c>
      <c r="G9537" s="15">
        <v>0</v>
      </c>
    </row>
    <row r="9538" spans="1:7" x14ac:dyDescent="0.2">
      <c r="A9538" s="15">
        <v>18050</v>
      </c>
      <c r="B9538" s="15">
        <v>0.1757</v>
      </c>
      <c r="C9538" s="15" t="s">
        <v>46</v>
      </c>
      <c r="D9538" s="15">
        <v>48000</v>
      </c>
      <c r="E9538" s="15">
        <v>60</v>
      </c>
      <c r="F9538" s="15">
        <v>10</v>
      </c>
      <c r="G9538" s="15">
        <v>0</v>
      </c>
    </row>
    <row r="9539" spans="1:7" x14ac:dyDescent="0.2">
      <c r="A9539" s="15">
        <v>28000</v>
      </c>
      <c r="B9539" s="15">
        <v>6.4899999999999999E-2</v>
      </c>
      <c r="C9539" s="15" t="s">
        <v>46</v>
      </c>
      <c r="D9539" s="15">
        <v>78000</v>
      </c>
      <c r="E9539" s="15">
        <v>36</v>
      </c>
      <c r="F9539" s="15">
        <v>10</v>
      </c>
      <c r="G9539" s="15">
        <v>0</v>
      </c>
    </row>
    <row r="9540" spans="1:7" x14ac:dyDescent="0.2">
      <c r="A9540" s="15">
        <v>6825</v>
      </c>
      <c r="B9540" s="15">
        <v>0.245</v>
      </c>
      <c r="C9540" s="15" t="s">
        <v>44</v>
      </c>
      <c r="D9540" s="15">
        <v>38400</v>
      </c>
      <c r="E9540" s="15">
        <v>36</v>
      </c>
      <c r="F9540" s="15">
        <v>6</v>
      </c>
      <c r="G9540" s="15">
        <v>1</v>
      </c>
    </row>
    <row r="9541" spans="1:7" x14ac:dyDescent="0.2">
      <c r="A9541" s="15">
        <v>18075</v>
      </c>
      <c r="B9541" s="15">
        <v>0.19520000000000001</v>
      </c>
      <c r="C9541" s="15" t="s">
        <v>44</v>
      </c>
      <c r="D9541" s="15">
        <v>57650</v>
      </c>
      <c r="E9541" s="15">
        <v>36</v>
      </c>
      <c r="F9541" s="15">
        <v>10</v>
      </c>
      <c r="G9541" s="15">
        <v>1</v>
      </c>
    </row>
    <row r="9542" spans="1:7" x14ac:dyDescent="0.2">
      <c r="A9542" s="15">
        <v>5500</v>
      </c>
      <c r="B9542" s="15">
        <v>0.14990000000000001</v>
      </c>
      <c r="C9542" s="15" t="s">
        <v>45</v>
      </c>
      <c r="D9542" s="15">
        <v>24000</v>
      </c>
      <c r="E9542" s="15">
        <v>36</v>
      </c>
      <c r="F9542" s="15">
        <v>10</v>
      </c>
      <c r="G9542" s="15">
        <v>0</v>
      </c>
    </row>
    <row r="9543" spans="1:7" x14ac:dyDescent="0.2">
      <c r="A9543" s="15">
        <v>10000</v>
      </c>
      <c r="B9543" s="15">
        <v>0.13350000000000001</v>
      </c>
      <c r="C9543" s="15" t="s">
        <v>44</v>
      </c>
      <c r="D9543" s="15">
        <v>83000</v>
      </c>
      <c r="E9543" s="15">
        <v>36</v>
      </c>
      <c r="F9543" s="15">
        <v>8</v>
      </c>
      <c r="G9543" s="15">
        <v>1</v>
      </c>
    </row>
    <row r="9544" spans="1:7" x14ac:dyDescent="0.2">
      <c r="A9544" s="15">
        <v>28000</v>
      </c>
      <c r="B9544" s="15">
        <v>0.1449</v>
      </c>
      <c r="C9544" s="15" t="s">
        <v>46</v>
      </c>
      <c r="D9544" s="15">
        <v>70000</v>
      </c>
      <c r="E9544" s="15">
        <v>60</v>
      </c>
      <c r="F9544" s="15">
        <v>7</v>
      </c>
      <c r="G9544" s="15">
        <v>0</v>
      </c>
    </row>
    <row r="9545" spans="1:7" x14ac:dyDescent="0.2">
      <c r="A9545" s="15">
        <v>19300</v>
      </c>
      <c r="B9545" s="15">
        <v>0.18240000000000001</v>
      </c>
      <c r="C9545" s="15" t="s">
        <v>46</v>
      </c>
      <c r="D9545" s="15">
        <v>46100</v>
      </c>
      <c r="E9545" s="15">
        <v>60</v>
      </c>
      <c r="F9545" s="15">
        <v>2</v>
      </c>
      <c r="G9545" s="15">
        <v>0</v>
      </c>
    </row>
    <row r="9546" spans="1:7" x14ac:dyDescent="0.2">
      <c r="A9546" s="15">
        <v>13500</v>
      </c>
      <c r="B9546" s="15">
        <v>0.14990000000000001</v>
      </c>
      <c r="C9546" s="15" t="s">
        <v>44</v>
      </c>
      <c r="D9546" s="15">
        <v>60000</v>
      </c>
      <c r="E9546" s="15">
        <v>60</v>
      </c>
      <c r="F9546" s="15">
        <v>3</v>
      </c>
      <c r="G9546" s="15">
        <v>0</v>
      </c>
    </row>
    <row r="9547" spans="1:7" x14ac:dyDescent="0.2">
      <c r="A9547" s="15">
        <v>4800</v>
      </c>
      <c r="B9547" s="15">
        <v>0.14990000000000001</v>
      </c>
      <c r="C9547" s="15" t="s">
        <v>44</v>
      </c>
      <c r="D9547" s="15">
        <v>52000</v>
      </c>
      <c r="E9547" s="15">
        <v>36</v>
      </c>
      <c r="F9547" s="15">
        <v>4</v>
      </c>
      <c r="G9547" s="15">
        <v>1</v>
      </c>
    </row>
    <row r="9548" spans="1:7" x14ac:dyDescent="0.2">
      <c r="A9548" s="15">
        <v>14000</v>
      </c>
      <c r="B9548" s="15">
        <v>0.1167</v>
      </c>
      <c r="C9548" s="15" t="s">
        <v>46</v>
      </c>
      <c r="D9548" s="15">
        <v>82000</v>
      </c>
      <c r="E9548" s="15">
        <v>36</v>
      </c>
      <c r="F9548" s="15">
        <v>10</v>
      </c>
      <c r="G9548" s="15">
        <v>0</v>
      </c>
    </row>
    <row r="9549" spans="1:7" x14ac:dyDescent="0.2">
      <c r="A9549" s="15">
        <v>30000</v>
      </c>
      <c r="B9549" s="15">
        <v>0.24079999999999999</v>
      </c>
      <c r="C9549" s="15" t="s">
        <v>46</v>
      </c>
      <c r="D9549" s="15">
        <v>80000</v>
      </c>
      <c r="E9549" s="15">
        <v>60</v>
      </c>
      <c r="F9549" s="15">
        <v>10</v>
      </c>
      <c r="G9549" s="15">
        <v>0</v>
      </c>
    </row>
    <row r="9550" spans="1:7" x14ac:dyDescent="0.2">
      <c r="A9550" s="15">
        <v>3500</v>
      </c>
      <c r="B9550" s="15">
        <v>0.12989999999999999</v>
      </c>
      <c r="C9550" s="15" t="s">
        <v>46</v>
      </c>
      <c r="D9550" s="15">
        <v>93600</v>
      </c>
      <c r="E9550" s="15">
        <v>36</v>
      </c>
      <c r="F9550" s="15">
        <v>0.5</v>
      </c>
      <c r="G9550" s="15">
        <v>0</v>
      </c>
    </row>
    <row r="9551" spans="1:7" x14ac:dyDescent="0.2">
      <c r="A9551" s="15">
        <v>8000</v>
      </c>
      <c r="B9551" s="15">
        <v>0.1099</v>
      </c>
      <c r="C9551" s="15" t="s">
        <v>44</v>
      </c>
      <c r="D9551" s="15">
        <v>60000</v>
      </c>
      <c r="E9551" s="15">
        <v>36</v>
      </c>
      <c r="F9551" s="15">
        <v>10</v>
      </c>
      <c r="G9551" s="15">
        <v>0</v>
      </c>
    </row>
    <row r="9552" spans="1:7" x14ac:dyDescent="0.2">
      <c r="A9552" s="15">
        <v>19200</v>
      </c>
      <c r="B9552" s="15">
        <v>6.4899999999999999E-2</v>
      </c>
      <c r="C9552" s="15" t="s">
        <v>46</v>
      </c>
      <c r="D9552" s="15">
        <v>78000</v>
      </c>
      <c r="E9552" s="15">
        <v>36</v>
      </c>
      <c r="F9552" s="15">
        <v>10</v>
      </c>
      <c r="G9552" s="15">
        <v>0</v>
      </c>
    </row>
    <row r="9553" spans="1:7" x14ac:dyDescent="0.2">
      <c r="A9553" s="15">
        <v>20500</v>
      </c>
      <c r="B9553" s="15">
        <v>0.2099</v>
      </c>
      <c r="C9553" s="15" t="s">
        <v>46</v>
      </c>
      <c r="D9553" s="15">
        <v>57000</v>
      </c>
      <c r="E9553" s="15">
        <v>60</v>
      </c>
      <c r="F9553" s="15">
        <v>10</v>
      </c>
      <c r="G9553" s="15">
        <v>1</v>
      </c>
    </row>
    <row r="9554" spans="1:7" x14ac:dyDescent="0.2">
      <c r="A9554" s="15">
        <v>2125</v>
      </c>
      <c r="B9554" s="15">
        <v>0.19520000000000001</v>
      </c>
      <c r="C9554" s="15" t="s">
        <v>46</v>
      </c>
      <c r="D9554" s="15">
        <v>46675</v>
      </c>
      <c r="E9554" s="15">
        <v>36</v>
      </c>
      <c r="F9554" s="15">
        <v>8</v>
      </c>
      <c r="G9554" s="15">
        <v>1</v>
      </c>
    </row>
    <row r="9555" spans="1:7" x14ac:dyDescent="0.2">
      <c r="A9555" s="15">
        <v>9725</v>
      </c>
      <c r="B9555" s="15">
        <v>8.3900000000000002E-2</v>
      </c>
      <c r="C9555" s="15" t="s">
        <v>44</v>
      </c>
      <c r="D9555" s="15">
        <v>58000</v>
      </c>
      <c r="E9555" s="15">
        <v>36</v>
      </c>
      <c r="F9555" s="15">
        <v>0.5</v>
      </c>
      <c r="G9555" s="15">
        <v>0</v>
      </c>
    </row>
    <row r="9556" spans="1:7" x14ac:dyDescent="0.2">
      <c r="A9556" s="15">
        <v>8000</v>
      </c>
      <c r="B9556" s="15">
        <v>0.1249</v>
      </c>
      <c r="C9556" s="15" t="s">
        <v>44</v>
      </c>
      <c r="D9556" s="15">
        <v>30000</v>
      </c>
      <c r="E9556" s="15">
        <v>36</v>
      </c>
      <c r="F9556" s="15">
        <v>3</v>
      </c>
      <c r="G9556" s="15">
        <v>0</v>
      </c>
    </row>
    <row r="9557" spans="1:7" x14ac:dyDescent="0.2">
      <c r="A9557" s="15">
        <v>8775</v>
      </c>
      <c r="B9557" s="15">
        <v>0.14990000000000001</v>
      </c>
      <c r="C9557" s="15" t="s">
        <v>44</v>
      </c>
      <c r="D9557" s="15">
        <v>42000</v>
      </c>
      <c r="E9557" s="15">
        <v>36</v>
      </c>
      <c r="F9557" s="15">
        <v>6</v>
      </c>
      <c r="G9557" s="15">
        <v>0</v>
      </c>
    </row>
    <row r="9558" spans="1:7" x14ac:dyDescent="0.2">
      <c r="A9558" s="15">
        <v>2000</v>
      </c>
      <c r="B9558" s="15">
        <v>0.18990000000000001</v>
      </c>
      <c r="C9558" s="15" t="s">
        <v>44</v>
      </c>
      <c r="D9558" s="15">
        <v>65000</v>
      </c>
      <c r="E9558" s="15">
        <v>36</v>
      </c>
      <c r="F9558" s="15">
        <v>10</v>
      </c>
      <c r="G9558" s="15">
        <v>0</v>
      </c>
    </row>
    <row r="9559" spans="1:7" x14ac:dyDescent="0.2">
      <c r="A9559" s="15">
        <v>20900</v>
      </c>
      <c r="B9559" s="15">
        <v>0.1249</v>
      </c>
      <c r="C9559" s="15" t="s">
        <v>45</v>
      </c>
      <c r="D9559" s="15">
        <v>55000</v>
      </c>
      <c r="E9559" s="15">
        <v>36</v>
      </c>
      <c r="F9559" s="15">
        <v>10</v>
      </c>
      <c r="G9559" s="15">
        <v>0</v>
      </c>
    </row>
    <row r="9560" spans="1:7" x14ac:dyDescent="0.2">
      <c r="A9560" s="15">
        <v>5000</v>
      </c>
      <c r="B9560" s="15">
        <v>0.12989999999999999</v>
      </c>
      <c r="C9560" s="15" t="s">
        <v>44</v>
      </c>
      <c r="D9560" s="15">
        <v>65000</v>
      </c>
      <c r="E9560" s="15">
        <v>36</v>
      </c>
      <c r="F9560" s="15">
        <v>7</v>
      </c>
      <c r="G9560" s="15">
        <v>1</v>
      </c>
    </row>
    <row r="9561" spans="1:7" x14ac:dyDescent="0.2">
      <c r="A9561" s="15">
        <v>14000</v>
      </c>
      <c r="B9561" s="15">
        <v>9.1700000000000004E-2</v>
      </c>
      <c r="C9561" s="15" t="s">
        <v>46</v>
      </c>
      <c r="D9561" s="15">
        <v>42000</v>
      </c>
      <c r="E9561" s="15">
        <v>36</v>
      </c>
      <c r="F9561" s="15">
        <v>9</v>
      </c>
      <c r="G9561" s="15">
        <v>0</v>
      </c>
    </row>
    <row r="9562" spans="1:7" x14ac:dyDescent="0.2">
      <c r="A9562" s="15">
        <v>6350</v>
      </c>
      <c r="B9562" s="15">
        <v>0.1699</v>
      </c>
      <c r="C9562" s="15" t="s">
        <v>46</v>
      </c>
      <c r="D9562" s="15">
        <v>31928</v>
      </c>
      <c r="E9562" s="15">
        <v>36</v>
      </c>
      <c r="F9562" s="15">
        <v>6</v>
      </c>
      <c r="G9562" s="15">
        <v>1</v>
      </c>
    </row>
    <row r="9563" spans="1:7" x14ac:dyDescent="0.2">
      <c r="A9563" s="15">
        <v>14825</v>
      </c>
      <c r="B9563" s="15">
        <v>0.13980000000000001</v>
      </c>
      <c r="C9563" s="15" t="s">
        <v>44</v>
      </c>
      <c r="D9563" s="15">
        <v>33000</v>
      </c>
      <c r="E9563" s="15">
        <v>36</v>
      </c>
      <c r="F9563" s="15">
        <v>0.5</v>
      </c>
      <c r="G9563" s="15">
        <v>0</v>
      </c>
    </row>
    <row r="9564" spans="1:7" x14ac:dyDescent="0.2">
      <c r="A9564" s="15">
        <v>15000</v>
      </c>
      <c r="B9564" s="15">
        <v>0.1099</v>
      </c>
      <c r="C9564" s="15" t="s">
        <v>44</v>
      </c>
      <c r="D9564" s="15">
        <v>63000</v>
      </c>
      <c r="E9564" s="15">
        <v>36</v>
      </c>
      <c r="F9564" s="15">
        <v>2</v>
      </c>
      <c r="G9564" s="15">
        <v>0</v>
      </c>
    </row>
    <row r="9565" spans="1:7" x14ac:dyDescent="0.2">
      <c r="A9565" s="15">
        <v>14000</v>
      </c>
      <c r="B9565" s="15">
        <v>0.16289999999999999</v>
      </c>
      <c r="C9565" s="15" t="s">
        <v>46</v>
      </c>
      <c r="D9565" s="15">
        <v>120000</v>
      </c>
      <c r="E9565" s="15">
        <v>60</v>
      </c>
      <c r="F9565" s="15">
        <v>10</v>
      </c>
      <c r="G9565" s="15">
        <v>0</v>
      </c>
    </row>
    <row r="9566" spans="1:7" x14ac:dyDescent="0.2">
      <c r="A9566" s="15">
        <v>21600</v>
      </c>
      <c r="B9566" s="15">
        <v>6.4899999999999999E-2</v>
      </c>
      <c r="C9566" s="15" t="s">
        <v>44</v>
      </c>
      <c r="D9566" s="15">
        <v>108000</v>
      </c>
      <c r="E9566" s="15">
        <v>36</v>
      </c>
      <c r="F9566" s="15">
        <v>3</v>
      </c>
      <c r="G9566" s="15">
        <v>0</v>
      </c>
    </row>
    <row r="9567" spans="1:7" x14ac:dyDescent="0.2">
      <c r="A9567" s="15">
        <v>12050</v>
      </c>
      <c r="B9567" s="15">
        <v>0.20200000000000001</v>
      </c>
      <c r="C9567" s="15" t="s">
        <v>46</v>
      </c>
      <c r="D9567" s="15">
        <v>70000</v>
      </c>
      <c r="E9567" s="15">
        <v>36</v>
      </c>
      <c r="F9567" s="15">
        <v>3</v>
      </c>
      <c r="G9567" s="15">
        <v>1</v>
      </c>
    </row>
    <row r="9568" spans="1:7" x14ac:dyDescent="0.2">
      <c r="A9568" s="15">
        <v>9075</v>
      </c>
      <c r="B9568" s="15">
        <v>0.13350000000000001</v>
      </c>
      <c r="C9568" s="15" t="s">
        <v>46</v>
      </c>
      <c r="D9568" s="15">
        <v>72000</v>
      </c>
      <c r="E9568" s="15">
        <v>36</v>
      </c>
      <c r="F9568" s="15">
        <v>7</v>
      </c>
      <c r="G9568" s="15">
        <v>0</v>
      </c>
    </row>
    <row r="9569" spans="1:7" x14ac:dyDescent="0.2">
      <c r="A9569" s="15">
        <v>25000</v>
      </c>
      <c r="B9569" s="15">
        <v>0.13350000000000001</v>
      </c>
      <c r="C9569" s="15" t="s">
        <v>46</v>
      </c>
      <c r="D9569" s="15">
        <v>75000</v>
      </c>
      <c r="E9569" s="15">
        <v>36</v>
      </c>
      <c r="F9569" s="15">
        <v>10</v>
      </c>
      <c r="G9569" s="15">
        <v>0</v>
      </c>
    </row>
    <row r="9570" spans="1:7" x14ac:dyDescent="0.2">
      <c r="A9570" s="15">
        <v>6500</v>
      </c>
      <c r="B9570" s="15">
        <v>0.1249</v>
      </c>
      <c r="C9570" s="15" t="s">
        <v>44</v>
      </c>
      <c r="D9570" s="15">
        <v>35000</v>
      </c>
      <c r="E9570" s="15">
        <v>36</v>
      </c>
      <c r="F9570" s="15">
        <v>10</v>
      </c>
      <c r="G9570" s="15">
        <v>1</v>
      </c>
    </row>
    <row r="9571" spans="1:7" x14ac:dyDescent="0.2">
      <c r="A9571" s="15">
        <v>35000</v>
      </c>
      <c r="B9571" s="15">
        <v>0.16289999999999999</v>
      </c>
      <c r="C9571" s="15" t="s">
        <v>46</v>
      </c>
      <c r="D9571" s="16">
        <v>100000</v>
      </c>
      <c r="E9571" s="15">
        <v>36</v>
      </c>
      <c r="F9571" s="15">
        <v>10</v>
      </c>
      <c r="G9571" s="15">
        <v>1</v>
      </c>
    </row>
    <row r="9572" spans="1:7" x14ac:dyDescent="0.2">
      <c r="A9572" s="15">
        <v>6000</v>
      </c>
      <c r="B9572" s="15">
        <v>9.1700000000000004E-2</v>
      </c>
      <c r="C9572" s="15" t="s">
        <v>44</v>
      </c>
      <c r="D9572" s="15">
        <v>65093</v>
      </c>
      <c r="E9572" s="15">
        <v>36</v>
      </c>
      <c r="F9572" s="15">
        <v>10</v>
      </c>
      <c r="G9572" s="15">
        <v>0</v>
      </c>
    </row>
    <row r="9573" spans="1:7" x14ac:dyDescent="0.2">
      <c r="A9573" s="15">
        <v>14000</v>
      </c>
      <c r="B9573" s="15">
        <v>0.1099</v>
      </c>
      <c r="C9573" s="15" t="s">
        <v>44</v>
      </c>
      <c r="D9573" s="15">
        <v>140000</v>
      </c>
      <c r="E9573" s="15">
        <v>36</v>
      </c>
      <c r="F9573" s="15">
        <v>3</v>
      </c>
      <c r="G9573" s="15">
        <v>0</v>
      </c>
    </row>
    <row r="9574" spans="1:7" x14ac:dyDescent="0.2">
      <c r="A9574" s="15">
        <v>12375</v>
      </c>
      <c r="B9574" s="15">
        <v>0.19520000000000001</v>
      </c>
      <c r="C9574" s="15" t="s">
        <v>46</v>
      </c>
      <c r="D9574" s="15">
        <v>70000</v>
      </c>
      <c r="E9574" s="15">
        <v>60</v>
      </c>
      <c r="F9574" s="15">
        <v>7</v>
      </c>
      <c r="G9574" s="15">
        <v>0</v>
      </c>
    </row>
    <row r="9575" spans="1:7" x14ac:dyDescent="0.2">
      <c r="A9575" s="15">
        <v>8400</v>
      </c>
      <c r="B9575" s="15">
        <v>0.1249</v>
      </c>
      <c r="C9575" s="15" t="s">
        <v>45</v>
      </c>
      <c r="D9575" s="15">
        <v>24000</v>
      </c>
      <c r="E9575" s="15">
        <v>36</v>
      </c>
      <c r="F9575" s="15">
        <v>3</v>
      </c>
      <c r="G9575" s="15">
        <v>0</v>
      </c>
    </row>
    <row r="9576" spans="1:7" x14ac:dyDescent="0.2">
      <c r="A9576" s="15">
        <v>20000</v>
      </c>
      <c r="B9576" s="15">
        <v>0.19520000000000001</v>
      </c>
      <c r="C9576" s="15" t="s">
        <v>46</v>
      </c>
      <c r="D9576" s="15">
        <v>52000</v>
      </c>
      <c r="E9576" s="15">
        <v>60</v>
      </c>
      <c r="F9576" s="15">
        <v>10</v>
      </c>
      <c r="G9576" s="15">
        <v>1</v>
      </c>
    </row>
    <row r="9577" spans="1:7" x14ac:dyDescent="0.2">
      <c r="A9577" s="15">
        <v>30275</v>
      </c>
      <c r="B9577" s="15">
        <v>0.1099</v>
      </c>
      <c r="C9577" s="15" t="s">
        <v>46</v>
      </c>
      <c r="D9577" s="15">
        <v>110000</v>
      </c>
      <c r="E9577" s="15">
        <v>36</v>
      </c>
      <c r="F9577" s="15">
        <v>10</v>
      </c>
      <c r="G9577" s="15">
        <v>0</v>
      </c>
    </row>
    <row r="9578" spans="1:7" x14ac:dyDescent="0.2">
      <c r="A9578" s="15">
        <v>20000</v>
      </c>
      <c r="B9578" s="15">
        <v>0.13350000000000001</v>
      </c>
      <c r="C9578" s="15" t="s">
        <v>46</v>
      </c>
      <c r="D9578" s="15">
        <v>87000</v>
      </c>
      <c r="E9578" s="15">
        <v>36</v>
      </c>
      <c r="F9578" s="15">
        <v>10</v>
      </c>
      <c r="G9578" s="15">
        <v>0</v>
      </c>
    </row>
    <row r="9579" spans="1:7" x14ac:dyDescent="0.2">
      <c r="A9579" s="15">
        <v>12700</v>
      </c>
      <c r="B9579" s="15">
        <v>0.1757</v>
      </c>
      <c r="C9579" s="15" t="s">
        <v>46</v>
      </c>
      <c r="D9579" s="15">
        <v>51000</v>
      </c>
      <c r="E9579" s="15">
        <v>60</v>
      </c>
      <c r="F9579" s="15">
        <v>6</v>
      </c>
      <c r="G9579" s="15">
        <v>1</v>
      </c>
    </row>
    <row r="9580" spans="1:7" x14ac:dyDescent="0.2">
      <c r="A9580" s="15">
        <v>13625</v>
      </c>
      <c r="B9580" s="15">
        <v>0.1249</v>
      </c>
      <c r="C9580" s="15" t="s">
        <v>46</v>
      </c>
      <c r="D9580" s="15">
        <v>83300</v>
      </c>
      <c r="E9580" s="15">
        <v>36</v>
      </c>
      <c r="F9580" s="15">
        <v>10</v>
      </c>
      <c r="G9580" s="15">
        <v>0</v>
      </c>
    </row>
    <row r="9581" spans="1:7" x14ac:dyDescent="0.2">
      <c r="A9581" s="15">
        <v>16000</v>
      </c>
      <c r="B9581" s="15">
        <v>0.12989999999999999</v>
      </c>
      <c r="C9581" s="15" t="s">
        <v>46</v>
      </c>
      <c r="D9581" s="15">
        <v>180000</v>
      </c>
      <c r="E9581" s="15">
        <v>36</v>
      </c>
      <c r="F9581" s="15">
        <v>10</v>
      </c>
      <c r="G9581" s="15">
        <v>0</v>
      </c>
    </row>
    <row r="9582" spans="1:7" x14ac:dyDescent="0.2">
      <c r="A9582" s="15">
        <v>15000</v>
      </c>
      <c r="B9582" s="15">
        <v>0.20200000000000001</v>
      </c>
      <c r="C9582" s="15" t="s">
        <v>44</v>
      </c>
      <c r="D9582" s="15">
        <v>75000</v>
      </c>
      <c r="E9582" s="15">
        <v>60</v>
      </c>
      <c r="F9582" s="15">
        <v>4</v>
      </c>
      <c r="G9582" s="15">
        <v>1</v>
      </c>
    </row>
    <row r="9583" spans="1:7" x14ac:dyDescent="0.2">
      <c r="A9583" s="15">
        <v>28000</v>
      </c>
      <c r="B9583" s="15">
        <v>6.4899999999999999E-2</v>
      </c>
      <c r="C9583" s="15" t="s">
        <v>44</v>
      </c>
      <c r="D9583" s="16">
        <v>500000</v>
      </c>
      <c r="E9583" s="15">
        <v>36</v>
      </c>
      <c r="F9583" s="15">
        <v>3</v>
      </c>
      <c r="G9583" s="15">
        <v>0</v>
      </c>
    </row>
    <row r="9584" spans="1:7" x14ac:dyDescent="0.2">
      <c r="A9584" s="15">
        <v>14150</v>
      </c>
      <c r="B9584" s="15">
        <v>0.1699</v>
      </c>
      <c r="C9584" s="15" t="s">
        <v>45</v>
      </c>
      <c r="D9584" s="15">
        <v>40000</v>
      </c>
      <c r="E9584" s="15">
        <v>60</v>
      </c>
      <c r="F9584" s="15">
        <v>10</v>
      </c>
      <c r="G9584" s="15">
        <v>1</v>
      </c>
    </row>
    <row r="9585" spans="1:7" x14ac:dyDescent="0.2">
      <c r="A9585" s="15">
        <v>10000</v>
      </c>
      <c r="B9585" s="15">
        <v>0.1249</v>
      </c>
      <c r="C9585" s="15" t="s">
        <v>44</v>
      </c>
      <c r="D9585" s="15">
        <v>50000</v>
      </c>
      <c r="E9585" s="15">
        <v>36</v>
      </c>
      <c r="F9585" s="15">
        <v>10</v>
      </c>
      <c r="G9585" s="15">
        <v>0</v>
      </c>
    </row>
    <row r="9586" spans="1:7" x14ac:dyDescent="0.2">
      <c r="A9586" s="15">
        <v>11775</v>
      </c>
      <c r="B9586" s="15">
        <v>0.14990000000000001</v>
      </c>
      <c r="C9586" s="15" t="s">
        <v>46</v>
      </c>
      <c r="D9586" s="15">
        <v>35000</v>
      </c>
      <c r="E9586" s="15">
        <v>36</v>
      </c>
      <c r="F9586" s="15">
        <v>0.5</v>
      </c>
      <c r="G9586" s="15">
        <v>0</v>
      </c>
    </row>
    <row r="9587" spans="1:7" x14ac:dyDescent="0.2">
      <c r="A9587" s="15">
        <v>1250</v>
      </c>
      <c r="B9587" s="15">
        <v>0.1449</v>
      </c>
      <c r="C9587" s="15" t="s">
        <v>44</v>
      </c>
      <c r="D9587" s="15">
        <v>25000</v>
      </c>
      <c r="E9587" s="15">
        <v>36</v>
      </c>
      <c r="F9587" s="15">
        <v>9</v>
      </c>
      <c r="G9587" s="15">
        <v>0</v>
      </c>
    </row>
    <row r="9588" spans="1:7" x14ac:dyDescent="0.2">
      <c r="A9588" s="15">
        <v>15000</v>
      </c>
      <c r="B9588" s="15">
        <v>0.16289999999999999</v>
      </c>
      <c r="C9588" s="15" t="s">
        <v>46</v>
      </c>
      <c r="D9588" s="15">
        <v>185210</v>
      </c>
      <c r="E9588" s="15">
        <v>36</v>
      </c>
      <c r="F9588" s="15">
        <v>3</v>
      </c>
      <c r="G9588" s="15">
        <v>0</v>
      </c>
    </row>
    <row r="9589" spans="1:7" x14ac:dyDescent="0.2">
      <c r="A9589" s="15">
        <v>16950</v>
      </c>
      <c r="B9589" s="15">
        <v>0.23430000000000001</v>
      </c>
      <c r="C9589" s="15" t="s">
        <v>46</v>
      </c>
      <c r="D9589" s="15">
        <v>80000</v>
      </c>
      <c r="E9589" s="15">
        <v>60</v>
      </c>
      <c r="F9589" s="15">
        <v>10</v>
      </c>
      <c r="G9589" s="15">
        <v>0</v>
      </c>
    </row>
    <row r="9590" spans="1:7" x14ac:dyDescent="0.2">
      <c r="A9590" s="15">
        <v>35000</v>
      </c>
      <c r="B9590" s="15">
        <v>0.245</v>
      </c>
      <c r="C9590" s="15" t="s">
        <v>46</v>
      </c>
      <c r="D9590" s="15">
        <v>120000</v>
      </c>
      <c r="E9590" s="15">
        <v>60</v>
      </c>
      <c r="F9590" s="15">
        <v>10</v>
      </c>
      <c r="G9590" s="15">
        <v>0</v>
      </c>
    </row>
    <row r="9591" spans="1:7" x14ac:dyDescent="0.2">
      <c r="A9591" s="15">
        <v>7200</v>
      </c>
      <c r="B9591" s="15">
        <v>0.13350000000000001</v>
      </c>
      <c r="C9591" s="15" t="s">
        <v>44</v>
      </c>
      <c r="D9591" s="15">
        <v>73000</v>
      </c>
      <c r="E9591" s="15">
        <v>36</v>
      </c>
      <c r="F9591" s="15">
        <v>10</v>
      </c>
      <c r="G9591" s="15">
        <v>0</v>
      </c>
    </row>
    <row r="9592" spans="1:7" x14ac:dyDescent="0.2">
      <c r="A9592" s="15">
        <v>21325</v>
      </c>
      <c r="B9592" s="15">
        <v>0.25829999999999997</v>
      </c>
      <c r="C9592" s="15" t="s">
        <v>45</v>
      </c>
      <c r="D9592" s="15">
        <v>63000</v>
      </c>
      <c r="E9592" s="15">
        <v>60</v>
      </c>
      <c r="F9592" s="15">
        <v>5</v>
      </c>
      <c r="G9592" s="15">
        <v>0</v>
      </c>
    </row>
    <row r="9593" spans="1:7" x14ac:dyDescent="0.2">
      <c r="A9593" s="15">
        <v>5000</v>
      </c>
      <c r="B9593" s="15">
        <v>8.3900000000000002E-2</v>
      </c>
      <c r="C9593" s="15" t="s">
        <v>44</v>
      </c>
      <c r="D9593" s="15">
        <v>56000</v>
      </c>
      <c r="E9593" s="15">
        <v>36</v>
      </c>
      <c r="F9593" s="15">
        <v>3</v>
      </c>
      <c r="G9593" s="15">
        <v>0</v>
      </c>
    </row>
    <row r="9594" spans="1:7" x14ac:dyDescent="0.2">
      <c r="A9594" s="15">
        <v>9500</v>
      </c>
      <c r="B9594" s="15">
        <v>0.10150000000000001</v>
      </c>
      <c r="C9594" s="15" t="s">
        <v>44</v>
      </c>
      <c r="D9594" s="15">
        <v>27598</v>
      </c>
      <c r="E9594" s="15">
        <v>36</v>
      </c>
      <c r="F9594" s="15">
        <v>0.5</v>
      </c>
      <c r="G9594" s="15">
        <v>0</v>
      </c>
    </row>
    <row r="9595" spans="1:7" x14ac:dyDescent="0.2">
      <c r="A9595" s="15">
        <v>7800</v>
      </c>
      <c r="B9595" s="15">
        <v>0.1449</v>
      </c>
      <c r="C9595" s="15" t="s">
        <v>44</v>
      </c>
      <c r="D9595" s="15">
        <v>29000</v>
      </c>
      <c r="E9595" s="15">
        <v>36</v>
      </c>
      <c r="F9595" s="15">
        <v>1</v>
      </c>
      <c r="G9595" s="15">
        <v>0</v>
      </c>
    </row>
    <row r="9596" spans="1:7" x14ac:dyDescent="0.2">
      <c r="A9596" s="15">
        <v>28050</v>
      </c>
      <c r="B9596" s="15">
        <v>0.15609999999999999</v>
      </c>
      <c r="C9596" s="15" t="s">
        <v>46</v>
      </c>
      <c r="D9596" s="15">
        <v>80000</v>
      </c>
      <c r="E9596" s="15">
        <v>60</v>
      </c>
      <c r="F9596" s="15">
        <v>7</v>
      </c>
      <c r="G9596" s="15">
        <v>0</v>
      </c>
    </row>
    <row r="9597" spans="1:7" x14ac:dyDescent="0.2">
      <c r="A9597" s="15">
        <v>7500</v>
      </c>
      <c r="B9597" s="15">
        <v>0.16289999999999999</v>
      </c>
      <c r="C9597" s="15" t="s">
        <v>44</v>
      </c>
      <c r="D9597" s="15">
        <v>42000</v>
      </c>
      <c r="E9597" s="15">
        <v>36</v>
      </c>
      <c r="F9597" s="15">
        <v>2</v>
      </c>
      <c r="G9597" s="15">
        <v>0</v>
      </c>
    </row>
    <row r="9598" spans="1:7" x14ac:dyDescent="0.2">
      <c r="A9598" s="15">
        <v>2400</v>
      </c>
      <c r="B9598" s="15">
        <v>0.14990000000000001</v>
      </c>
      <c r="C9598" s="15" t="s">
        <v>46</v>
      </c>
      <c r="D9598" s="15">
        <v>35000</v>
      </c>
      <c r="E9598" s="15">
        <v>36</v>
      </c>
      <c r="F9598" s="15">
        <v>2</v>
      </c>
      <c r="G9598" s="15">
        <v>0</v>
      </c>
    </row>
    <row r="9599" spans="1:7" x14ac:dyDescent="0.2">
      <c r="A9599" s="15">
        <v>35000</v>
      </c>
      <c r="B9599" s="15">
        <v>0.13980000000000001</v>
      </c>
      <c r="C9599" s="15" t="s">
        <v>46</v>
      </c>
      <c r="D9599" s="15">
        <v>225000</v>
      </c>
      <c r="E9599" s="15">
        <v>36</v>
      </c>
      <c r="F9599" s="15">
        <v>10</v>
      </c>
      <c r="G9599" s="15">
        <v>0</v>
      </c>
    </row>
    <row r="9600" spans="1:7" x14ac:dyDescent="0.2">
      <c r="A9600" s="15">
        <v>18000</v>
      </c>
      <c r="B9600" s="15">
        <v>0.1699</v>
      </c>
      <c r="C9600" s="15" t="s">
        <v>46</v>
      </c>
      <c r="D9600" s="15">
        <v>72000</v>
      </c>
      <c r="E9600" s="15">
        <v>60</v>
      </c>
      <c r="F9600" s="15">
        <v>10</v>
      </c>
      <c r="G9600" s="15">
        <v>0</v>
      </c>
    </row>
    <row r="9601" spans="1:7" x14ac:dyDescent="0.2">
      <c r="A9601" s="15">
        <v>19200</v>
      </c>
      <c r="B9601" s="15">
        <v>0.1099</v>
      </c>
      <c r="C9601" s="15" t="s">
        <v>46</v>
      </c>
      <c r="D9601" s="15">
        <v>220000</v>
      </c>
      <c r="E9601" s="15">
        <v>36</v>
      </c>
      <c r="F9601" s="15">
        <v>4</v>
      </c>
      <c r="G9601" s="15">
        <v>1</v>
      </c>
    </row>
    <row r="9602" spans="1:7" x14ac:dyDescent="0.2">
      <c r="A9602" s="15">
        <v>11500</v>
      </c>
      <c r="B9602" s="15">
        <v>9.1700000000000004E-2</v>
      </c>
      <c r="C9602" s="15" t="s">
        <v>46</v>
      </c>
      <c r="D9602" s="15">
        <v>69000</v>
      </c>
      <c r="E9602" s="15">
        <v>36</v>
      </c>
      <c r="F9602" s="15">
        <v>10</v>
      </c>
      <c r="G9602" s="15">
        <v>0</v>
      </c>
    </row>
    <row r="9603" spans="1:7" x14ac:dyDescent="0.2">
      <c r="A9603" s="15">
        <v>14400</v>
      </c>
      <c r="B9603" s="15">
        <v>0.16289999999999999</v>
      </c>
      <c r="C9603" s="15" t="s">
        <v>44</v>
      </c>
      <c r="D9603" s="15">
        <v>69000</v>
      </c>
      <c r="E9603" s="15">
        <v>60</v>
      </c>
      <c r="F9603" s="15">
        <v>8</v>
      </c>
      <c r="G9603" s="15">
        <v>0</v>
      </c>
    </row>
    <row r="9604" spans="1:7" x14ac:dyDescent="0.2">
      <c r="A9604" s="15">
        <v>2700</v>
      </c>
      <c r="B9604" s="15">
        <v>9.1700000000000004E-2</v>
      </c>
      <c r="C9604" s="15" t="s">
        <v>44</v>
      </c>
      <c r="D9604" s="15">
        <v>60000</v>
      </c>
      <c r="E9604" s="15">
        <v>36</v>
      </c>
      <c r="F9604" s="15">
        <v>10</v>
      </c>
      <c r="G9604" s="15">
        <v>0</v>
      </c>
    </row>
    <row r="9605" spans="1:7" x14ac:dyDescent="0.2">
      <c r="A9605" s="15">
        <v>8000</v>
      </c>
      <c r="B9605" s="15">
        <v>0.18990000000000001</v>
      </c>
      <c r="C9605" s="15" t="s">
        <v>44</v>
      </c>
      <c r="D9605" s="15">
        <v>70990</v>
      </c>
      <c r="E9605" s="15">
        <v>36</v>
      </c>
      <c r="F9605" s="15">
        <v>10</v>
      </c>
      <c r="G9605" s="15">
        <v>0</v>
      </c>
    </row>
    <row r="9606" spans="1:7" x14ac:dyDescent="0.2">
      <c r="A9606" s="15">
        <v>2000</v>
      </c>
      <c r="B9606" s="15">
        <v>0.12989999999999999</v>
      </c>
      <c r="C9606" s="15" t="s">
        <v>46</v>
      </c>
      <c r="D9606" s="15">
        <v>52565</v>
      </c>
      <c r="E9606" s="15">
        <v>36</v>
      </c>
      <c r="F9606" s="15">
        <v>10</v>
      </c>
      <c r="G9606" s="15">
        <v>1</v>
      </c>
    </row>
    <row r="9607" spans="1:7" x14ac:dyDescent="0.2">
      <c r="A9607" s="15">
        <v>8000</v>
      </c>
      <c r="B9607" s="15">
        <v>0.18240000000000001</v>
      </c>
      <c r="C9607" s="15" t="s">
        <v>44</v>
      </c>
      <c r="D9607" s="15">
        <v>99850</v>
      </c>
      <c r="E9607" s="15">
        <v>36</v>
      </c>
      <c r="F9607" s="15">
        <v>0.5</v>
      </c>
      <c r="G9607" s="15">
        <v>0</v>
      </c>
    </row>
    <row r="9608" spans="1:7" x14ac:dyDescent="0.2">
      <c r="A9608" s="15">
        <v>9500</v>
      </c>
      <c r="B9608" s="15">
        <v>0.13350000000000001</v>
      </c>
      <c r="C9608" s="15" t="s">
        <v>44</v>
      </c>
      <c r="D9608" s="15">
        <v>43000</v>
      </c>
      <c r="E9608" s="15">
        <v>36</v>
      </c>
      <c r="F9608" s="15">
        <v>10</v>
      </c>
      <c r="G9608" s="15">
        <v>0</v>
      </c>
    </row>
    <row r="9609" spans="1:7" x14ac:dyDescent="0.2">
      <c r="A9609" s="15">
        <v>5000</v>
      </c>
      <c r="B9609" s="15">
        <v>0.1099</v>
      </c>
      <c r="C9609" s="15" t="s">
        <v>46</v>
      </c>
      <c r="D9609" s="15">
        <v>52500</v>
      </c>
      <c r="E9609" s="15">
        <v>36</v>
      </c>
      <c r="F9609" s="15">
        <v>3</v>
      </c>
      <c r="G9609" s="15">
        <v>1</v>
      </c>
    </row>
    <row r="9610" spans="1:7" x14ac:dyDescent="0.2">
      <c r="A9610" s="15">
        <v>13000</v>
      </c>
      <c r="B9610" s="15">
        <v>0.2215</v>
      </c>
      <c r="C9610" s="15" t="s">
        <v>46</v>
      </c>
      <c r="D9610" s="15">
        <v>125000</v>
      </c>
      <c r="E9610" s="15">
        <v>60</v>
      </c>
      <c r="F9610" s="15">
        <v>1</v>
      </c>
      <c r="G9610" s="15">
        <v>1</v>
      </c>
    </row>
    <row r="9611" spans="1:7" x14ac:dyDescent="0.2">
      <c r="A9611" s="15">
        <v>19250</v>
      </c>
      <c r="B9611" s="15">
        <v>0.19520000000000001</v>
      </c>
      <c r="C9611" s="15" t="s">
        <v>46</v>
      </c>
      <c r="D9611" s="15">
        <v>50000</v>
      </c>
      <c r="E9611" s="15">
        <v>60</v>
      </c>
      <c r="F9611" s="15">
        <v>10</v>
      </c>
      <c r="G9611" s="15">
        <v>0</v>
      </c>
    </row>
    <row r="9612" spans="1:7" x14ac:dyDescent="0.2">
      <c r="A9612" s="15">
        <v>2000</v>
      </c>
      <c r="B9612" s="15">
        <v>0.2215</v>
      </c>
      <c r="C9612" s="15" t="s">
        <v>44</v>
      </c>
      <c r="D9612" s="15">
        <v>50000</v>
      </c>
      <c r="E9612" s="15">
        <v>36</v>
      </c>
      <c r="F9612" s="15">
        <v>2</v>
      </c>
      <c r="G9612" s="15">
        <v>0</v>
      </c>
    </row>
    <row r="9613" spans="1:7" x14ac:dyDescent="0.2">
      <c r="A9613" s="15">
        <v>13825</v>
      </c>
      <c r="B9613" s="15">
        <v>0.2099</v>
      </c>
      <c r="C9613" s="15" t="s">
        <v>46</v>
      </c>
      <c r="D9613" s="15">
        <v>55000</v>
      </c>
      <c r="E9613" s="15">
        <v>60</v>
      </c>
      <c r="F9613" s="15">
        <v>2</v>
      </c>
      <c r="G9613" s="15">
        <v>1</v>
      </c>
    </row>
    <row r="9614" spans="1:7" x14ac:dyDescent="0.2">
      <c r="A9614" s="15">
        <v>24000</v>
      </c>
      <c r="B9614" s="15">
        <v>7.1199999999999999E-2</v>
      </c>
      <c r="C9614" s="15" t="s">
        <v>46</v>
      </c>
      <c r="D9614" s="15">
        <v>130000</v>
      </c>
      <c r="E9614" s="15">
        <v>36</v>
      </c>
      <c r="F9614" s="15">
        <v>3</v>
      </c>
      <c r="G9614" s="15">
        <v>0</v>
      </c>
    </row>
    <row r="9615" spans="1:7" x14ac:dyDescent="0.2">
      <c r="A9615" s="15">
        <v>12000</v>
      </c>
      <c r="B9615" s="15">
        <v>9.1700000000000004E-2</v>
      </c>
      <c r="C9615" s="15" t="s">
        <v>46</v>
      </c>
      <c r="D9615" s="15">
        <v>65000</v>
      </c>
      <c r="E9615" s="15">
        <v>36</v>
      </c>
      <c r="F9615" s="15">
        <v>10</v>
      </c>
      <c r="G9615" s="15">
        <v>1</v>
      </c>
    </row>
    <row r="9616" spans="1:7" x14ac:dyDescent="0.2">
      <c r="A9616" s="15">
        <v>18000</v>
      </c>
      <c r="B9616" s="15">
        <v>0.18240000000000001</v>
      </c>
      <c r="C9616" s="15" t="s">
        <v>44</v>
      </c>
      <c r="D9616" s="15">
        <v>75000</v>
      </c>
      <c r="E9616" s="15">
        <v>60</v>
      </c>
      <c r="F9616" s="15">
        <v>1</v>
      </c>
      <c r="G9616" s="15">
        <v>0</v>
      </c>
    </row>
    <row r="9617" spans="1:7" x14ac:dyDescent="0.2">
      <c r="A9617" s="15">
        <v>8100</v>
      </c>
      <c r="B9617" s="15">
        <v>0.12989999999999999</v>
      </c>
      <c r="C9617" s="15" t="s">
        <v>45</v>
      </c>
      <c r="D9617" s="15">
        <v>30000</v>
      </c>
      <c r="E9617" s="15">
        <v>36</v>
      </c>
      <c r="F9617" s="15">
        <v>2</v>
      </c>
      <c r="G9617" s="15">
        <v>0</v>
      </c>
    </row>
    <row r="9618" spans="1:7" x14ac:dyDescent="0.2">
      <c r="A9618" s="15">
        <v>12000</v>
      </c>
      <c r="B9618" s="15">
        <v>0.15609999999999999</v>
      </c>
      <c r="C9618" s="15" t="s">
        <v>46</v>
      </c>
      <c r="D9618" s="15">
        <v>54000</v>
      </c>
      <c r="E9618" s="15">
        <v>60</v>
      </c>
      <c r="F9618" s="15">
        <v>10</v>
      </c>
      <c r="G9618" s="15">
        <v>0</v>
      </c>
    </row>
    <row r="9619" spans="1:7" x14ac:dyDescent="0.2">
      <c r="A9619" s="15">
        <v>10400</v>
      </c>
      <c r="B9619" s="15">
        <v>7.1199999999999999E-2</v>
      </c>
      <c r="C9619" s="15" t="s">
        <v>44</v>
      </c>
      <c r="D9619" s="15">
        <v>90000</v>
      </c>
      <c r="E9619" s="15">
        <v>36</v>
      </c>
      <c r="F9619" s="15">
        <v>2</v>
      </c>
      <c r="G9619" s="15">
        <v>0</v>
      </c>
    </row>
    <row r="9620" spans="1:7" x14ac:dyDescent="0.2">
      <c r="A9620" s="15">
        <v>25200</v>
      </c>
      <c r="B9620" s="15">
        <v>0.2099</v>
      </c>
      <c r="C9620" s="15" t="s">
        <v>46</v>
      </c>
      <c r="D9620" s="15">
        <v>60000</v>
      </c>
      <c r="E9620" s="15">
        <v>60</v>
      </c>
      <c r="F9620" s="15">
        <v>10</v>
      </c>
      <c r="G9620" s="15">
        <v>0</v>
      </c>
    </row>
    <row r="9621" spans="1:7" x14ac:dyDescent="0.2">
      <c r="A9621" s="15">
        <v>6000</v>
      </c>
      <c r="B9621" s="15">
        <v>6.0299999999999999E-2</v>
      </c>
      <c r="C9621" s="15" t="s">
        <v>46</v>
      </c>
      <c r="D9621" s="15">
        <v>57000</v>
      </c>
      <c r="E9621" s="15">
        <v>36</v>
      </c>
      <c r="F9621" s="15">
        <v>6</v>
      </c>
      <c r="G9621" s="15">
        <v>0</v>
      </c>
    </row>
    <row r="9622" spans="1:7" x14ac:dyDescent="0.2">
      <c r="A9622" s="15">
        <v>5000</v>
      </c>
      <c r="B9622" s="15">
        <v>0.15609999999999999</v>
      </c>
      <c r="C9622" s="15" t="s">
        <v>44</v>
      </c>
      <c r="D9622" s="15">
        <v>20000</v>
      </c>
      <c r="E9622" s="15">
        <v>60</v>
      </c>
      <c r="F9622" s="15">
        <v>2</v>
      </c>
      <c r="G9622" s="15">
        <v>0</v>
      </c>
    </row>
    <row r="9623" spans="1:7" x14ac:dyDescent="0.2">
      <c r="A9623" s="15">
        <v>10000</v>
      </c>
      <c r="B9623" s="15">
        <v>7.6899999999999996E-2</v>
      </c>
      <c r="C9623" s="15" t="s">
        <v>44</v>
      </c>
      <c r="D9623" s="15">
        <v>116000</v>
      </c>
      <c r="E9623" s="15">
        <v>36</v>
      </c>
      <c r="F9623" s="15">
        <v>0.5</v>
      </c>
      <c r="G9623" s="15">
        <v>0</v>
      </c>
    </row>
    <row r="9624" spans="1:7" x14ac:dyDescent="0.2">
      <c r="A9624" s="15">
        <v>23475</v>
      </c>
      <c r="B9624" s="15">
        <v>0.1167</v>
      </c>
      <c r="C9624" s="15" t="s">
        <v>44</v>
      </c>
      <c r="D9624" s="15">
        <v>107000</v>
      </c>
      <c r="E9624" s="15">
        <v>36</v>
      </c>
      <c r="F9624" s="15">
        <v>0.5</v>
      </c>
      <c r="G9624" s="15">
        <v>0</v>
      </c>
    </row>
    <row r="9625" spans="1:7" x14ac:dyDescent="0.2">
      <c r="A9625" s="15">
        <v>17000</v>
      </c>
      <c r="B9625" s="15">
        <v>0.1249</v>
      </c>
      <c r="C9625" s="15" t="s">
        <v>46</v>
      </c>
      <c r="D9625" s="15">
        <v>69000</v>
      </c>
      <c r="E9625" s="15">
        <v>36</v>
      </c>
      <c r="F9625" s="15">
        <v>10</v>
      </c>
      <c r="G9625" s="15">
        <v>0</v>
      </c>
    </row>
    <row r="9626" spans="1:7" x14ac:dyDescent="0.2">
      <c r="A9626" s="15">
        <v>35000</v>
      </c>
      <c r="B9626" s="15">
        <v>0.2215</v>
      </c>
      <c r="C9626" s="15" t="s">
        <v>46</v>
      </c>
      <c r="D9626" s="15">
        <v>103000</v>
      </c>
      <c r="E9626" s="15">
        <v>60</v>
      </c>
      <c r="F9626" s="15">
        <v>7</v>
      </c>
      <c r="G9626" s="15">
        <v>0</v>
      </c>
    </row>
    <row r="9627" spans="1:7" x14ac:dyDescent="0.2">
      <c r="A9627" s="15">
        <v>4350</v>
      </c>
      <c r="B9627" s="15">
        <v>0.1699</v>
      </c>
      <c r="C9627" s="15" t="s">
        <v>44</v>
      </c>
      <c r="D9627" s="15">
        <v>53000</v>
      </c>
      <c r="E9627" s="15">
        <v>36</v>
      </c>
      <c r="F9627" s="15">
        <v>3</v>
      </c>
      <c r="G9627" s="15">
        <v>0</v>
      </c>
    </row>
    <row r="9628" spans="1:7" x14ac:dyDescent="0.2">
      <c r="A9628" s="15">
        <v>6825</v>
      </c>
      <c r="B9628" s="15">
        <v>0.19520000000000001</v>
      </c>
      <c r="C9628" s="15" t="s">
        <v>44</v>
      </c>
      <c r="D9628" s="15">
        <v>27000</v>
      </c>
      <c r="E9628" s="15">
        <v>36</v>
      </c>
      <c r="F9628" s="15">
        <v>3</v>
      </c>
      <c r="G9628" s="15">
        <v>0</v>
      </c>
    </row>
    <row r="9629" spans="1:7" x14ac:dyDescent="0.2">
      <c r="A9629" s="15">
        <v>15000</v>
      </c>
      <c r="B9629" s="15">
        <v>0.1449</v>
      </c>
      <c r="C9629" s="15" t="s">
        <v>46</v>
      </c>
      <c r="D9629" s="15">
        <v>110000</v>
      </c>
      <c r="E9629" s="15">
        <v>60</v>
      </c>
      <c r="F9629" s="15">
        <v>1</v>
      </c>
      <c r="G9629" s="15">
        <v>0</v>
      </c>
    </row>
    <row r="9630" spans="1:7" x14ac:dyDescent="0.2">
      <c r="A9630" s="15">
        <v>20000</v>
      </c>
      <c r="B9630" s="15">
        <v>0.14990000000000001</v>
      </c>
      <c r="C9630" s="15" t="s">
        <v>46</v>
      </c>
      <c r="D9630" s="15">
        <v>90000</v>
      </c>
      <c r="E9630" s="15">
        <v>36</v>
      </c>
      <c r="F9630" s="15">
        <v>10</v>
      </c>
      <c r="G9630" s="15">
        <v>0</v>
      </c>
    </row>
    <row r="9631" spans="1:7" x14ac:dyDescent="0.2">
      <c r="A9631" s="15">
        <v>20000</v>
      </c>
      <c r="B9631" s="15">
        <v>0.13350000000000001</v>
      </c>
      <c r="C9631" s="15" t="s">
        <v>46</v>
      </c>
      <c r="D9631" s="15">
        <v>102000</v>
      </c>
      <c r="E9631" s="15">
        <v>60</v>
      </c>
      <c r="F9631" s="15">
        <v>1</v>
      </c>
      <c r="G9631" s="15">
        <v>0</v>
      </c>
    </row>
    <row r="9632" spans="1:7" x14ac:dyDescent="0.2">
      <c r="A9632" s="15">
        <v>22600</v>
      </c>
      <c r="B9632" s="15">
        <v>0.14990000000000001</v>
      </c>
      <c r="C9632" s="15" t="s">
        <v>44</v>
      </c>
      <c r="D9632" s="15">
        <v>85000</v>
      </c>
      <c r="E9632" s="15">
        <v>60</v>
      </c>
      <c r="F9632" s="15">
        <v>10</v>
      </c>
      <c r="G9632" s="15">
        <v>1</v>
      </c>
    </row>
    <row r="9633" spans="1:7" x14ac:dyDescent="0.2">
      <c r="A9633" s="15">
        <v>12000</v>
      </c>
      <c r="B9633" s="15">
        <v>0.16289999999999999</v>
      </c>
      <c r="C9633" s="15" t="s">
        <v>46</v>
      </c>
      <c r="D9633" s="15">
        <v>60000</v>
      </c>
      <c r="E9633" s="15">
        <v>60</v>
      </c>
      <c r="F9633" s="15">
        <v>3</v>
      </c>
      <c r="G9633" s="15">
        <v>0</v>
      </c>
    </row>
    <row r="9634" spans="1:7" x14ac:dyDescent="0.2">
      <c r="A9634" s="15">
        <v>35000</v>
      </c>
      <c r="B9634" s="15">
        <v>0.19520000000000001</v>
      </c>
      <c r="C9634" s="15" t="s">
        <v>46</v>
      </c>
      <c r="D9634" s="15">
        <v>114000</v>
      </c>
      <c r="E9634" s="15">
        <v>36</v>
      </c>
      <c r="F9634" s="15">
        <v>10</v>
      </c>
      <c r="G9634" s="15">
        <v>1</v>
      </c>
    </row>
    <row r="9635" spans="1:7" x14ac:dyDescent="0.2">
      <c r="A9635" s="15">
        <v>7250</v>
      </c>
      <c r="B9635" s="15">
        <v>0.1449</v>
      </c>
      <c r="C9635" s="15" t="s">
        <v>46</v>
      </c>
      <c r="D9635" s="15">
        <v>80000</v>
      </c>
      <c r="E9635" s="15">
        <v>36</v>
      </c>
      <c r="F9635" s="15">
        <v>6</v>
      </c>
      <c r="G9635" s="15">
        <v>1</v>
      </c>
    </row>
    <row r="9636" spans="1:7" x14ac:dyDescent="0.2">
      <c r="A9636" s="15">
        <v>9000</v>
      </c>
      <c r="B9636" s="15">
        <v>7.1199999999999999E-2</v>
      </c>
      <c r="C9636" s="15" t="s">
        <v>46</v>
      </c>
      <c r="D9636" s="15">
        <v>85000</v>
      </c>
      <c r="E9636" s="15">
        <v>36</v>
      </c>
      <c r="F9636" s="15">
        <v>1</v>
      </c>
      <c r="G9636" s="15">
        <v>0</v>
      </c>
    </row>
    <row r="9637" spans="1:7" x14ac:dyDescent="0.2">
      <c r="A9637" s="15">
        <v>16500</v>
      </c>
      <c r="B9637" s="15">
        <v>9.1700000000000004E-2</v>
      </c>
      <c r="C9637" s="15" t="s">
        <v>46</v>
      </c>
      <c r="D9637" s="15">
        <v>106500</v>
      </c>
      <c r="E9637" s="15">
        <v>36</v>
      </c>
      <c r="F9637" s="15">
        <v>1</v>
      </c>
      <c r="G9637" s="15">
        <v>0</v>
      </c>
    </row>
    <row r="9638" spans="1:7" x14ac:dyDescent="0.2">
      <c r="A9638" s="15">
        <v>12000</v>
      </c>
      <c r="B9638" s="15">
        <v>0.2606</v>
      </c>
      <c r="C9638" s="15" t="s">
        <v>44</v>
      </c>
      <c r="D9638" s="15">
        <v>40000</v>
      </c>
      <c r="E9638" s="15">
        <v>60</v>
      </c>
      <c r="F9638" s="15">
        <v>0.5</v>
      </c>
      <c r="G9638" s="15">
        <v>1</v>
      </c>
    </row>
    <row r="9639" spans="1:7" x14ac:dyDescent="0.2">
      <c r="A9639" s="15">
        <v>24000</v>
      </c>
      <c r="B9639" s="15">
        <v>0.1249</v>
      </c>
      <c r="C9639" s="15" t="s">
        <v>45</v>
      </c>
      <c r="D9639" s="15">
        <v>158000</v>
      </c>
      <c r="E9639" s="15">
        <v>60</v>
      </c>
      <c r="F9639" s="15">
        <v>10</v>
      </c>
      <c r="G9639" s="15">
        <v>0</v>
      </c>
    </row>
    <row r="9640" spans="1:7" x14ac:dyDescent="0.2">
      <c r="A9640" s="15">
        <v>15600</v>
      </c>
      <c r="B9640" s="15">
        <v>0.20200000000000001</v>
      </c>
      <c r="C9640" s="15" t="s">
        <v>46</v>
      </c>
      <c r="D9640" s="15">
        <v>61500</v>
      </c>
      <c r="E9640" s="15">
        <v>60</v>
      </c>
      <c r="F9640" s="15">
        <v>7</v>
      </c>
      <c r="G9640" s="15">
        <v>0</v>
      </c>
    </row>
    <row r="9641" spans="1:7" x14ac:dyDescent="0.2">
      <c r="A9641" s="15">
        <v>2000</v>
      </c>
      <c r="B9641" s="15">
        <v>0.13980000000000001</v>
      </c>
      <c r="C9641" s="15" t="s">
        <v>44</v>
      </c>
      <c r="D9641" s="15">
        <v>24000</v>
      </c>
      <c r="E9641" s="15">
        <v>36</v>
      </c>
      <c r="F9641" s="15">
        <v>10</v>
      </c>
      <c r="G9641" s="15">
        <v>0</v>
      </c>
    </row>
    <row r="9642" spans="1:7" x14ac:dyDescent="0.2">
      <c r="A9642" s="15">
        <v>23450</v>
      </c>
      <c r="B9642" s="15">
        <v>0.1757</v>
      </c>
      <c r="C9642" s="15" t="s">
        <v>46</v>
      </c>
      <c r="D9642" s="15">
        <v>56000</v>
      </c>
      <c r="E9642" s="15">
        <v>60</v>
      </c>
      <c r="F9642" s="15">
        <v>8</v>
      </c>
      <c r="G9642" s="15">
        <v>1</v>
      </c>
    </row>
    <row r="9643" spans="1:7" x14ac:dyDescent="0.2">
      <c r="A9643" s="15">
        <v>8000</v>
      </c>
      <c r="B9643" s="15">
        <v>9.1700000000000004E-2</v>
      </c>
      <c r="C9643" s="15" t="s">
        <v>44</v>
      </c>
      <c r="D9643" s="15">
        <v>20000</v>
      </c>
      <c r="E9643" s="15">
        <v>36</v>
      </c>
      <c r="F9643" s="15">
        <v>4</v>
      </c>
      <c r="G9643" s="15">
        <v>0</v>
      </c>
    </row>
    <row r="9644" spans="1:7" x14ac:dyDescent="0.2">
      <c r="A9644" s="15">
        <v>12950</v>
      </c>
      <c r="B9644" s="15">
        <v>0.13350000000000001</v>
      </c>
      <c r="C9644" s="15" t="s">
        <v>44</v>
      </c>
      <c r="D9644" s="15">
        <v>36012</v>
      </c>
      <c r="E9644" s="15">
        <v>36</v>
      </c>
      <c r="F9644" s="15">
        <v>1</v>
      </c>
      <c r="G9644" s="15">
        <v>0</v>
      </c>
    </row>
    <row r="9645" spans="1:7" x14ac:dyDescent="0.2">
      <c r="A9645" s="15">
        <v>10000</v>
      </c>
      <c r="B9645" s="15">
        <v>7.1199999999999999E-2</v>
      </c>
      <c r="C9645" s="15" t="s">
        <v>46</v>
      </c>
      <c r="D9645" s="15">
        <v>54232</v>
      </c>
      <c r="E9645" s="15">
        <v>36</v>
      </c>
      <c r="F9645" s="15">
        <v>8</v>
      </c>
      <c r="G9645" s="15">
        <v>1</v>
      </c>
    </row>
    <row r="9646" spans="1:7" x14ac:dyDescent="0.2">
      <c r="A9646" s="15">
        <v>18500</v>
      </c>
      <c r="B9646" s="15">
        <v>0.13980000000000001</v>
      </c>
      <c r="C9646" s="15" t="s">
        <v>44</v>
      </c>
      <c r="D9646" s="15">
        <v>89000</v>
      </c>
      <c r="E9646" s="15">
        <v>60</v>
      </c>
      <c r="F9646" s="15">
        <v>10</v>
      </c>
      <c r="G9646" s="15">
        <v>0</v>
      </c>
    </row>
    <row r="9647" spans="1:7" x14ac:dyDescent="0.2">
      <c r="A9647" s="15">
        <v>21000</v>
      </c>
      <c r="B9647" s="15">
        <v>0.20200000000000001</v>
      </c>
      <c r="C9647" s="15" t="s">
        <v>46</v>
      </c>
      <c r="D9647" s="15">
        <v>85600</v>
      </c>
      <c r="E9647" s="15">
        <v>60</v>
      </c>
      <c r="F9647" s="15">
        <v>10</v>
      </c>
      <c r="G9647" s="15">
        <v>0</v>
      </c>
    </row>
    <row r="9648" spans="1:7" x14ac:dyDescent="0.2">
      <c r="A9648" s="15">
        <v>7200</v>
      </c>
      <c r="B9648" s="15">
        <v>0.1099</v>
      </c>
      <c r="C9648" s="15" t="s">
        <v>46</v>
      </c>
      <c r="D9648" s="15">
        <v>70000</v>
      </c>
      <c r="E9648" s="15">
        <v>36</v>
      </c>
      <c r="F9648" s="15">
        <v>4</v>
      </c>
      <c r="G9648" s="15">
        <v>0</v>
      </c>
    </row>
    <row r="9649" spans="1:7" x14ac:dyDescent="0.2">
      <c r="A9649" s="15">
        <v>8000</v>
      </c>
      <c r="B9649" s="15">
        <v>0.1167</v>
      </c>
      <c r="C9649" s="15" t="s">
        <v>46</v>
      </c>
      <c r="D9649" s="15">
        <v>65000</v>
      </c>
      <c r="E9649" s="15">
        <v>36</v>
      </c>
      <c r="F9649" s="15">
        <v>9</v>
      </c>
      <c r="G9649" s="15">
        <v>0</v>
      </c>
    </row>
    <row r="9650" spans="1:7" x14ac:dyDescent="0.2">
      <c r="A9650" s="15">
        <v>8000</v>
      </c>
      <c r="B9650" s="15">
        <v>6.0299999999999999E-2</v>
      </c>
      <c r="C9650" s="15" t="s">
        <v>44</v>
      </c>
      <c r="D9650" s="15">
        <v>40000</v>
      </c>
      <c r="E9650" s="15">
        <v>36</v>
      </c>
      <c r="F9650" s="15">
        <v>0.5</v>
      </c>
      <c r="G9650" s="15">
        <v>1</v>
      </c>
    </row>
    <row r="9651" spans="1:7" x14ac:dyDescent="0.2">
      <c r="A9651" s="15">
        <v>28000</v>
      </c>
      <c r="B9651" s="15">
        <v>7.1199999999999999E-2</v>
      </c>
      <c r="C9651" s="15" t="s">
        <v>44</v>
      </c>
      <c r="D9651" s="15">
        <v>150000</v>
      </c>
      <c r="E9651" s="15">
        <v>36</v>
      </c>
      <c r="F9651" s="15">
        <v>7</v>
      </c>
      <c r="G9651" s="15">
        <v>0</v>
      </c>
    </row>
    <row r="9652" spans="1:7" x14ac:dyDescent="0.2">
      <c r="A9652" s="15">
        <v>2875</v>
      </c>
      <c r="B9652" s="15">
        <v>0.13350000000000001</v>
      </c>
      <c r="C9652" s="15" t="s">
        <v>44</v>
      </c>
      <c r="D9652" s="15">
        <v>58680</v>
      </c>
      <c r="E9652" s="15">
        <v>36</v>
      </c>
      <c r="F9652" s="15">
        <v>0.5</v>
      </c>
      <c r="G9652" s="15">
        <v>0</v>
      </c>
    </row>
    <row r="9653" spans="1:7" x14ac:dyDescent="0.2">
      <c r="A9653" s="15">
        <v>12825</v>
      </c>
      <c r="B9653" s="15">
        <v>0.2099</v>
      </c>
      <c r="C9653" s="15" t="s">
        <v>44</v>
      </c>
      <c r="D9653" s="15">
        <v>43000</v>
      </c>
      <c r="E9653" s="15">
        <v>60</v>
      </c>
      <c r="F9653" s="15">
        <v>10</v>
      </c>
      <c r="G9653" s="15">
        <v>0</v>
      </c>
    </row>
    <row r="9654" spans="1:7" x14ac:dyDescent="0.2">
      <c r="A9654" s="15">
        <v>7600</v>
      </c>
      <c r="B9654" s="15">
        <v>0.14990000000000001</v>
      </c>
      <c r="C9654" s="15" t="s">
        <v>44</v>
      </c>
      <c r="D9654" s="15">
        <v>56000</v>
      </c>
      <c r="E9654" s="15">
        <v>36</v>
      </c>
      <c r="F9654" s="15">
        <v>9</v>
      </c>
      <c r="G9654" s="15">
        <v>0</v>
      </c>
    </row>
    <row r="9655" spans="1:7" x14ac:dyDescent="0.2">
      <c r="A9655" s="15">
        <v>18100</v>
      </c>
      <c r="B9655" s="15">
        <v>0.25990000000000002</v>
      </c>
      <c r="C9655" s="15" t="s">
        <v>46</v>
      </c>
      <c r="D9655" s="15">
        <v>87000</v>
      </c>
      <c r="E9655" s="15">
        <v>60</v>
      </c>
      <c r="F9655" s="15">
        <v>10</v>
      </c>
      <c r="G9655" s="15">
        <v>0</v>
      </c>
    </row>
    <row r="9656" spans="1:7" x14ac:dyDescent="0.2">
      <c r="A9656" s="15">
        <v>2600</v>
      </c>
      <c r="B9656" s="15">
        <v>9.1700000000000004E-2</v>
      </c>
      <c r="C9656" s="15" t="s">
        <v>46</v>
      </c>
      <c r="D9656" s="15">
        <v>80000</v>
      </c>
      <c r="E9656" s="15">
        <v>36</v>
      </c>
      <c r="F9656" s="15">
        <v>3</v>
      </c>
      <c r="G9656" s="15">
        <v>0</v>
      </c>
    </row>
    <row r="9657" spans="1:7" x14ac:dyDescent="0.2">
      <c r="A9657" s="15">
        <v>15000</v>
      </c>
      <c r="B9657" s="15">
        <v>0.13980000000000001</v>
      </c>
      <c r="C9657" s="15" t="s">
        <v>44</v>
      </c>
      <c r="D9657" s="15">
        <v>52000</v>
      </c>
      <c r="E9657" s="15">
        <v>60</v>
      </c>
      <c r="F9657" s="15">
        <v>3</v>
      </c>
      <c r="G9657" s="15">
        <v>0</v>
      </c>
    </row>
    <row r="9658" spans="1:7" x14ac:dyDescent="0.2">
      <c r="A9658" s="15">
        <v>8400</v>
      </c>
      <c r="B9658" s="15">
        <v>0.12989999999999999</v>
      </c>
      <c r="C9658" s="15" t="s">
        <v>44</v>
      </c>
      <c r="D9658" s="15">
        <v>19740</v>
      </c>
      <c r="E9658" s="15">
        <v>36</v>
      </c>
      <c r="F9658" s="15">
        <v>2</v>
      </c>
      <c r="G9658" s="15">
        <v>0</v>
      </c>
    </row>
    <row r="9659" spans="1:7" x14ac:dyDescent="0.2">
      <c r="A9659" s="15">
        <v>10000</v>
      </c>
      <c r="B9659" s="15">
        <v>0.1249</v>
      </c>
      <c r="C9659" s="15" t="s">
        <v>46</v>
      </c>
      <c r="D9659" s="15">
        <v>69000</v>
      </c>
      <c r="E9659" s="15">
        <v>36</v>
      </c>
      <c r="F9659" s="15">
        <v>10</v>
      </c>
      <c r="G9659" s="15">
        <v>0</v>
      </c>
    </row>
    <row r="9660" spans="1:7" x14ac:dyDescent="0.2">
      <c r="A9660" s="15">
        <v>5900</v>
      </c>
      <c r="B9660" s="15">
        <v>0.12989999999999999</v>
      </c>
      <c r="C9660" s="15" t="s">
        <v>44</v>
      </c>
      <c r="D9660" s="15">
        <v>41000</v>
      </c>
      <c r="E9660" s="15">
        <v>36</v>
      </c>
      <c r="F9660" s="15">
        <v>10</v>
      </c>
      <c r="G9660" s="15">
        <v>1</v>
      </c>
    </row>
    <row r="9661" spans="1:7" x14ac:dyDescent="0.2">
      <c r="A9661" s="15">
        <v>12000</v>
      </c>
      <c r="B9661" s="15">
        <v>0.10150000000000001</v>
      </c>
      <c r="C9661" s="15" t="s">
        <v>45</v>
      </c>
      <c r="D9661" s="15">
        <v>150000</v>
      </c>
      <c r="E9661" s="15">
        <v>36</v>
      </c>
      <c r="F9661" s="15">
        <v>4</v>
      </c>
      <c r="G9661" s="15">
        <v>0</v>
      </c>
    </row>
    <row r="9662" spans="1:7" x14ac:dyDescent="0.2">
      <c r="A9662" s="15">
        <v>31000</v>
      </c>
      <c r="B9662" s="15">
        <v>0.1757</v>
      </c>
      <c r="C9662" s="15" t="s">
        <v>45</v>
      </c>
      <c r="D9662" s="15">
        <v>90000</v>
      </c>
      <c r="E9662" s="15">
        <v>60</v>
      </c>
      <c r="F9662" s="15">
        <v>9</v>
      </c>
      <c r="G9662" s="15">
        <v>0</v>
      </c>
    </row>
    <row r="9663" spans="1:7" x14ac:dyDescent="0.2">
      <c r="A9663" s="15">
        <v>2700</v>
      </c>
      <c r="B9663" s="15">
        <v>0.12989999999999999</v>
      </c>
      <c r="C9663" s="15" t="s">
        <v>44</v>
      </c>
      <c r="D9663" s="15">
        <v>45000</v>
      </c>
      <c r="E9663" s="15">
        <v>36</v>
      </c>
      <c r="F9663" s="15">
        <v>5</v>
      </c>
      <c r="G9663" s="15">
        <v>1</v>
      </c>
    </row>
    <row r="9664" spans="1:7" x14ac:dyDescent="0.2">
      <c r="A9664" s="15">
        <v>15000</v>
      </c>
      <c r="B9664" s="15">
        <v>6.0299999999999999E-2</v>
      </c>
      <c r="C9664" s="15" t="s">
        <v>46</v>
      </c>
      <c r="D9664" s="15">
        <v>110000</v>
      </c>
      <c r="E9664" s="15">
        <v>36</v>
      </c>
      <c r="F9664" s="15">
        <v>5</v>
      </c>
      <c r="G9664" s="15">
        <v>0</v>
      </c>
    </row>
    <row r="9665" spans="1:7" x14ac:dyDescent="0.2">
      <c r="A9665" s="15">
        <v>13500</v>
      </c>
      <c r="B9665" s="15">
        <v>0.15609999999999999</v>
      </c>
      <c r="C9665" s="15" t="s">
        <v>44</v>
      </c>
      <c r="D9665" s="15">
        <v>60000</v>
      </c>
      <c r="E9665" s="15">
        <v>60</v>
      </c>
      <c r="F9665" s="15">
        <v>10</v>
      </c>
      <c r="G9665" s="15">
        <v>1</v>
      </c>
    </row>
    <row r="9666" spans="1:7" x14ac:dyDescent="0.2">
      <c r="A9666" s="15">
        <v>18000</v>
      </c>
      <c r="B9666" s="15">
        <v>6.4899999999999999E-2</v>
      </c>
      <c r="C9666" s="15" t="s">
        <v>46</v>
      </c>
      <c r="D9666" s="15">
        <v>50000</v>
      </c>
      <c r="E9666" s="15">
        <v>36</v>
      </c>
      <c r="F9666" s="15">
        <v>3</v>
      </c>
      <c r="G9666" s="15">
        <v>1</v>
      </c>
    </row>
    <row r="9667" spans="1:7" x14ac:dyDescent="0.2">
      <c r="A9667" s="15">
        <v>12825</v>
      </c>
      <c r="B9667" s="15">
        <v>0.16289999999999999</v>
      </c>
      <c r="C9667" s="15" t="s">
        <v>44</v>
      </c>
      <c r="D9667" s="15">
        <v>38000</v>
      </c>
      <c r="E9667" s="15">
        <v>36</v>
      </c>
      <c r="F9667" s="15">
        <v>0.5</v>
      </c>
      <c r="G9667" s="15">
        <v>0</v>
      </c>
    </row>
    <row r="9668" spans="1:7" x14ac:dyDescent="0.2">
      <c r="A9668" s="15">
        <v>24500</v>
      </c>
      <c r="B9668" s="15">
        <v>0.18240000000000001</v>
      </c>
      <c r="C9668" s="15" t="s">
        <v>46</v>
      </c>
      <c r="D9668" s="15">
        <v>110000</v>
      </c>
      <c r="E9668" s="15">
        <v>60</v>
      </c>
      <c r="F9668" s="15">
        <v>8</v>
      </c>
      <c r="G9668" s="15">
        <v>0</v>
      </c>
    </row>
    <row r="9669" spans="1:7" x14ac:dyDescent="0.2">
      <c r="A9669" s="15">
        <v>25000</v>
      </c>
      <c r="B9669" s="15">
        <v>0.13980000000000001</v>
      </c>
      <c r="C9669" s="15" t="s">
        <v>46</v>
      </c>
      <c r="D9669" s="15">
        <v>90000</v>
      </c>
      <c r="E9669" s="15">
        <v>60</v>
      </c>
      <c r="F9669" s="15">
        <v>10</v>
      </c>
      <c r="G9669" s="15">
        <v>0</v>
      </c>
    </row>
    <row r="9670" spans="1:7" x14ac:dyDescent="0.2">
      <c r="A9670" s="15">
        <v>6500</v>
      </c>
      <c r="B9670" s="15">
        <v>8.3900000000000002E-2</v>
      </c>
      <c r="C9670" s="15" t="s">
        <v>44</v>
      </c>
      <c r="D9670" s="15">
        <v>67000</v>
      </c>
      <c r="E9670" s="15">
        <v>36</v>
      </c>
      <c r="F9670" s="15">
        <v>3</v>
      </c>
      <c r="G9670" s="15">
        <v>0</v>
      </c>
    </row>
    <row r="9671" spans="1:7" x14ac:dyDescent="0.2">
      <c r="A9671" s="15">
        <v>35000</v>
      </c>
      <c r="B9671" s="15">
        <v>0.14990000000000001</v>
      </c>
      <c r="C9671" s="15" t="s">
        <v>46</v>
      </c>
      <c r="D9671" s="15">
        <v>275000</v>
      </c>
      <c r="E9671" s="15">
        <v>36</v>
      </c>
      <c r="F9671" s="15">
        <v>4</v>
      </c>
      <c r="G9671" s="15">
        <v>0</v>
      </c>
    </row>
    <row r="9672" spans="1:7" x14ac:dyDescent="0.2">
      <c r="A9672" s="15">
        <v>11000</v>
      </c>
      <c r="B9672" s="15">
        <v>0.1099</v>
      </c>
      <c r="C9672" s="15" t="s">
        <v>45</v>
      </c>
      <c r="D9672" s="15">
        <v>44000</v>
      </c>
      <c r="E9672" s="15">
        <v>36</v>
      </c>
      <c r="F9672" s="15">
        <v>10</v>
      </c>
      <c r="G9672" s="15">
        <v>0</v>
      </c>
    </row>
    <row r="9673" spans="1:7" x14ac:dyDescent="0.2">
      <c r="A9673" s="15">
        <v>28800</v>
      </c>
      <c r="B9673" s="15">
        <v>0.1167</v>
      </c>
      <c r="C9673" s="15" t="s">
        <v>44</v>
      </c>
      <c r="D9673" s="15">
        <v>88000</v>
      </c>
      <c r="E9673" s="15">
        <v>36</v>
      </c>
      <c r="F9673" s="15">
        <v>4</v>
      </c>
      <c r="G9673" s="15">
        <v>1</v>
      </c>
    </row>
    <row r="9674" spans="1:7" x14ac:dyDescent="0.2">
      <c r="A9674" s="15">
        <v>23125</v>
      </c>
      <c r="B9674" s="15">
        <v>0.20200000000000001</v>
      </c>
      <c r="C9674" s="15" t="s">
        <v>46</v>
      </c>
      <c r="D9674" s="15">
        <v>58000</v>
      </c>
      <c r="E9674" s="15">
        <v>60</v>
      </c>
      <c r="F9674" s="15">
        <v>10</v>
      </c>
      <c r="G9674" s="15">
        <v>0</v>
      </c>
    </row>
    <row r="9675" spans="1:7" x14ac:dyDescent="0.2">
      <c r="A9675" s="15">
        <v>10500</v>
      </c>
      <c r="B9675" s="15">
        <v>0.1249</v>
      </c>
      <c r="C9675" s="15" t="s">
        <v>44</v>
      </c>
      <c r="D9675" s="15">
        <v>60000</v>
      </c>
      <c r="E9675" s="15">
        <v>36</v>
      </c>
      <c r="F9675" s="15">
        <v>10</v>
      </c>
      <c r="G9675" s="15">
        <v>0</v>
      </c>
    </row>
    <row r="9676" spans="1:7" x14ac:dyDescent="0.2">
      <c r="A9676" s="15">
        <v>7000</v>
      </c>
      <c r="B9676" s="15">
        <v>0.13350000000000001</v>
      </c>
      <c r="C9676" s="15" t="s">
        <v>45</v>
      </c>
      <c r="D9676" s="15">
        <v>40000</v>
      </c>
      <c r="E9676" s="15">
        <v>36</v>
      </c>
      <c r="F9676" s="15">
        <v>1</v>
      </c>
      <c r="G9676" s="15">
        <v>0</v>
      </c>
    </row>
    <row r="9677" spans="1:7" x14ac:dyDescent="0.2">
      <c r="A9677" s="15">
        <v>19575</v>
      </c>
      <c r="B9677" s="15">
        <v>0.20200000000000001</v>
      </c>
      <c r="C9677" s="15" t="s">
        <v>46</v>
      </c>
      <c r="D9677" s="15">
        <v>49000</v>
      </c>
      <c r="E9677" s="15">
        <v>60</v>
      </c>
      <c r="F9677" s="15">
        <v>4</v>
      </c>
      <c r="G9677" s="15">
        <v>1</v>
      </c>
    </row>
    <row r="9678" spans="1:7" x14ac:dyDescent="0.2">
      <c r="A9678" s="15">
        <v>9600</v>
      </c>
      <c r="B9678" s="15">
        <v>8.3900000000000002E-2</v>
      </c>
      <c r="C9678" s="15" t="s">
        <v>46</v>
      </c>
      <c r="D9678" s="15">
        <v>65000</v>
      </c>
      <c r="E9678" s="15">
        <v>36</v>
      </c>
      <c r="F9678" s="15">
        <v>2</v>
      </c>
      <c r="G9678" s="15">
        <v>0</v>
      </c>
    </row>
    <row r="9679" spans="1:7" x14ac:dyDescent="0.2">
      <c r="A9679" s="15">
        <v>20000</v>
      </c>
      <c r="B9679" s="15">
        <v>0.13350000000000001</v>
      </c>
      <c r="C9679" s="15" t="s">
        <v>46</v>
      </c>
      <c r="D9679" s="15">
        <v>67000</v>
      </c>
      <c r="E9679" s="15">
        <v>36</v>
      </c>
      <c r="F9679" s="15">
        <v>10</v>
      </c>
      <c r="G9679" s="15">
        <v>0</v>
      </c>
    </row>
    <row r="9680" spans="1:7" x14ac:dyDescent="0.2">
      <c r="A9680" s="15">
        <v>10000</v>
      </c>
      <c r="B9680" s="15">
        <v>0.1167</v>
      </c>
      <c r="C9680" s="15" t="s">
        <v>44</v>
      </c>
      <c r="D9680" s="15">
        <v>55000</v>
      </c>
      <c r="E9680" s="15">
        <v>36</v>
      </c>
      <c r="F9680" s="15">
        <v>10</v>
      </c>
      <c r="G9680" s="15">
        <v>0</v>
      </c>
    </row>
    <row r="9681" spans="1:7" x14ac:dyDescent="0.2">
      <c r="A9681" s="15">
        <v>9600</v>
      </c>
      <c r="B9681" s="15">
        <v>0.1249</v>
      </c>
      <c r="C9681" s="15" t="s">
        <v>44</v>
      </c>
      <c r="D9681" s="15">
        <v>45000</v>
      </c>
      <c r="E9681" s="15">
        <v>36</v>
      </c>
      <c r="F9681" s="15">
        <v>10</v>
      </c>
      <c r="G9681" s="15">
        <v>0</v>
      </c>
    </row>
    <row r="9682" spans="1:7" x14ac:dyDescent="0.2">
      <c r="A9682" s="15">
        <v>13625</v>
      </c>
      <c r="B9682" s="15">
        <v>9.1700000000000004E-2</v>
      </c>
      <c r="C9682" s="15" t="s">
        <v>46</v>
      </c>
      <c r="D9682" s="15">
        <v>96000</v>
      </c>
      <c r="E9682" s="15">
        <v>36</v>
      </c>
      <c r="F9682" s="15">
        <v>10</v>
      </c>
      <c r="G9682" s="15">
        <v>0</v>
      </c>
    </row>
    <row r="9683" spans="1:7" x14ac:dyDescent="0.2">
      <c r="A9683" s="15">
        <v>16100</v>
      </c>
      <c r="B9683" s="15">
        <v>0.1249</v>
      </c>
      <c r="C9683" s="15" t="s">
        <v>46</v>
      </c>
      <c r="D9683" s="15">
        <v>122000</v>
      </c>
      <c r="E9683" s="15">
        <v>36</v>
      </c>
      <c r="F9683" s="15">
        <v>10</v>
      </c>
      <c r="G9683" s="15">
        <v>0</v>
      </c>
    </row>
    <row r="9684" spans="1:7" x14ac:dyDescent="0.2">
      <c r="A9684" s="15">
        <v>5000</v>
      </c>
      <c r="B9684" s="15">
        <v>9.1700000000000004E-2</v>
      </c>
      <c r="C9684" s="15" t="s">
        <v>44</v>
      </c>
      <c r="D9684" s="15">
        <v>36444</v>
      </c>
      <c r="E9684" s="15">
        <v>36</v>
      </c>
      <c r="F9684" s="15">
        <v>6</v>
      </c>
      <c r="G9684" s="15">
        <v>0</v>
      </c>
    </row>
    <row r="9685" spans="1:7" x14ac:dyDescent="0.2">
      <c r="A9685" s="15">
        <v>30000</v>
      </c>
      <c r="B9685" s="15">
        <v>0.13980000000000001</v>
      </c>
      <c r="C9685" s="15" t="s">
        <v>46</v>
      </c>
      <c r="D9685" s="15">
        <v>120000</v>
      </c>
      <c r="E9685" s="15">
        <v>36</v>
      </c>
      <c r="F9685" s="15">
        <v>10</v>
      </c>
      <c r="G9685" s="15">
        <v>0</v>
      </c>
    </row>
    <row r="9686" spans="1:7" x14ac:dyDescent="0.2">
      <c r="A9686" s="15">
        <v>5000</v>
      </c>
      <c r="B9686" s="15">
        <v>0.1449</v>
      </c>
      <c r="C9686" s="15" t="s">
        <v>44</v>
      </c>
      <c r="D9686" s="15">
        <v>16000</v>
      </c>
      <c r="E9686" s="15">
        <v>36</v>
      </c>
      <c r="F9686" s="15">
        <v>1</v>
      </c>
      <c r="G9686" s="15">
        <v>0</v>
      </c>
    </row>
    <row r="9687" spans="1:7" x14ac:dyDescent="0.2">
      <c r="A9687" s="15">
        <v>15000</v>
      </c>
      <c r="B9687" s="15">
        <v>0.1099</v>
      </c>
      <c r="C9687" s="15" t="s">
        <v>44</v>
      </c>
      <c r="D9687" s="15">
        <v>38000</v>
      </c>
      <c r="E9687" s="15">
        <v>36</v>
      </c>
      <c r="F9687" s="15">
        <v>3</v>
      </c>
      <c r="G9687" s="15">
        <v>1</v>
      </c>
    </row>
    <row r="9688" spans="1:7" x14ac:dyDescent="0.2">
      <c r="A9688" s="15">
        <v>25000</v>
      </c>
      <c r="B9688" s="15">
        <v>0.13350000000000001</v>
      </c>
      <c r="C9688" s="15" t="s">
        <v>46</v>
      </c>
      <c r="D9688" s="15">
        <v>127000</v>
      </c>
      <c r="E9688" s="15">
        <v>60</v>
      </c>
      <c r="F9688" s="15">
        <v>10</v>
      </c>
      <c r="G9688" s="15">
        <v>0</v>
      </c>
    </row>
    <row r="9689" spans="1:7" x14ac:dyDescent="0.2">
      <c r="A9689" s="15">
        <v>20000</v>
      </c>
      <c r="B9689" s="15">
        <v>0.15609999999999999</v>
      </c>
      <c r="C9689" s="15" t="s">
        <v>46</v>
      </c>
      <c r="D9689" s="15">
        <v>98500</v>
      </c>
      <c r="E9689" s="15">
        <v>60</v>
      </c>
      <c r="F9689" s="15">
        <v>4</v>
      </c>
      <c r="G9689" s="15">
        <v>0</v>
      </c>
    </row>
    <row r="9690" spans="1:7" x14ac:dyDescent="0.2">
      <c r="A9690" s="15">
        <v>25000</v>
      </c>
      <c r="B9690" s="15">
        <v>0.18240000000000001</v>
      </c>
      <c r="C9690" s="15" t="s">
        <v>46</v>
      </c>
      <c r="D9690" s="15">
        <v>98000</v>
      </c>
      <c r="E9690" s="15">
        <v>60</v>
      </c>
      <c r="F9690" s="15">
        <v>9</v>
      </c>
      <c r="G9690" s="15">
        <v>1</v>
      </c>
    </row>
    <row r="9691" spans="1:7" x14ac:dyDescent="0.2">
      <c r="A9691" s="15">
        <v>16000</v>
      </c>
      <c r="B9691" s="15">
        <v>7.6899999999999996E-2</v>
      </c>
      <c r="C9691" s="15" t="s">
        <v>46</v>
      </c>
      <c r="D9691" s="15">
        <v>128000</v>
      </c>
      <c r="E9691" s="15">
        <v>36</v>
      </c>
      <c r="F9691" s="15">
        <v>1</v>
      </c>
      <c r="G9691" s="15">
        <v>0</v>
      </c>
    </row>
    <row r="9692" spans="1:7" x14ac:dyDescent="0.2">
      <c r="A9692" s="15">
        <v>10000</v>
      </c>
      <c r="B9692" s="15">
        <v>0.13350000000000001</v>
      </c>
      <c r="C9692" s="15" t="s">
        <v>44</v>
      </c>
      <c r="D9692" s="15">
        <v>80000</v>
      </c>
      <c r="E9692" s="15">
        <v>36</v>
      </c>
      <c r="F9692" s="15">
        <v>7</v>
      </c>
      <c r="G9692" s="15">
        <v>0</v>
      </c>
    </row>
    <row r="9693" spans="1:7" x14ac:dyDescent="0.2">
      <c r="A9693" s="15">
        <v>20000</v>
      </c>
      <c r="B9693" s="15">
        <v>0.1167</v>
      </c>
      <c r="C9693" s="15" t="s">
        <v>46</v>
      </c>
      <c r="D9693" s="15">
        <v>70000</v>
      </c>
      <c r="E9693" s="15">
        <v>60</v>
      </c>
      <c r="F9693" s="15">
        <v>10</v>
      </c>
      <c r="G9693" s="15">
        <v>0</v>
      </c>
    </row>
    <row r="9694" spans="1:7" x14ac:dyDescent="0.2">
      <c r="A9694" s="15">
        <v>4575</v>
      </c>
      <c r="B9694" s="15">
        <v>0.1449</v>
      </c>
      <c r="C9694" s="15" t="s">
        <v>45</v>
      </c>
      <c r="D9694" s="15">
        <v>68000</v>
      </c>
      <c r="E9694" s="15">
        <v>36</v>
      </c>
      <c r="F9694" s="15">
        <v>6</v>
      </c>
      <c r="G9694" s="15">
        <v>0</v>
      </c>
    </row>
    <row r="9695" spans="1:7" x14ac:dyDescent="0.2">
      <c r="A9695" s="15">
        <v>35000</v>
      </c>
      <c r="B9695" s="15">
        <v>0.13980000000000001</v>
      </c>
      <c r="C9695" s="15" t="s">
        <v>44</v>
      </c>
      <c r="D9695" s="15">
        <v>95000</v>
      </c>
      <c r="E9695" s="15">
        <v>60</v>
      </c>
      <c r="F9695" s="15">
        <v>1</v>
      </c>
      <c r="G9695" s="15">
        <v>0</v>
      </c>
    </row>
    <row r="9696" spans="1:7" x14ac:dyDescent="0.2">
      <c r="A9696" s="15">
        <v>10000</v>
      </c>
      <c r="B9696" s="15">
        <v>0.15609999999999999</v>
      </c>
      <c r="C9696" s="15" t="s">
        <v>46</v>
      </c>
      <c r="D9696" s="15">
        <v>75000</v>
      </c>
      <c r="E9696" s="15">
        <v>60</v>
      </c>
      <c r="F9696" s="15">
        <v>6</v>
      </c>
      <c r="G9696" s="15">
        <v>0</v>
      </c>
    </row>
    <row r="9697" spans="1:7" x14ac:dyDescent="0.2">
      <c r="A9697" s="15">
        <v>7200</v>
      </c>
      <c r="B9697" s="15">
        <v>8.3900000000000002E-2</v>
      </c>
      <c r="C9697" s="15" t="s">
        <v>46</v>
      </c>
      <c r="D9697" s="15">
        <v>62380</v>
      </c>
      <c r="E9697" s="15">
        <v>36</v>
      </c>
      <c r="F9697" s="15">
        <v>6</v>
      </c>
      <c r="G9697" s="15">
        <v>0</v>
      </c>
    </row>
    <row r="9698" spans="1:7" x14ac:dyDescent="0.2">
      <c r="A9698" s="15">
        <v>23100</v>
      </c>
      <c r="B9698" s="15">
        <v>0.15609999999999999</v>
      </c>
      <c r="C9698" s="15" t="s">
        <v>45</v>
      </c>
      <c r="D9698" s="15">
        <v>59100</v>
      </c>
      <c r="E9698" s="15">
        <v>60</v>
      </c>
      <c r="F9698" s="15">
        <v>4</v>
      </c>
      <c r="G9698" s="15">
        <v>1</v>
      </c>
    </row>
    <row r="9699" spans="1:7" x14ac:dyDescent="0.2">
      <c r="A9699" s="15">
        <v>16500</v>
      </c>
      <c r="B9699" s="15">
        <v>7.6899999999999996E-2</v>
      </c>
      <c r="C9699" s="15" t="s">
        <v>46</v>
      </c>
      <c r="D9699" s="15">
        <v>95000</v>
      </c>
      <c r="E9699" s="15">
        <v>36</v>
      </c>
      <c r="F9699" s="15">
        <v>9</v>
      </c>
      <c r="G9699" s="15">
        <v>0</v>
      </c>
    </row>
    <row r="9700" spans="1:7" x14ac:dyDescent="0.2">
      <c r="A9700" s="15">
        <v>3300</v>
      </c>
      <c r="B9700" s="15">
        <v>0.13980000000000001</v>
      </c>
      <c r="C9700" s="15" t="s">
        <v>45</v>
      </c>
      <c r="D9700" s="15">
        <v>16000</v>
      </c>
      <c r="E9700" s="15">
        <v>36</v>
      </c>
      <c r="F9700" s="15">
        <v>1</v>
      </c>
      <c r="G9700" s="15">
        <v>0</v>
      </c>
    </row>
    <row r="9701" spans="1:7" x14ac:dyDescent="0.2">
      <c r="A9701" s="15">
        <v>24000</v>
      </c>
      <c r="B9701" s="15">
        <v>0.18240000000000001</v>
      </c>
      <c r="C9701" s="15" t="s">
        <v>45</v>
      </c>
      <c r="D9701" s="15">
        <v>75000</v>
      </c>
      <c r="E9701" s="15">
        <v>60</v>
      </c>
      <c r="F9701" s="15">
        <v>2</v>
      </c>
      <c r="G9701" s="15">
        <v>0</v>
      </c>
    </row>
    <row r="9702" spans="1:7" x14ac:dyDescent="0.2">
      <c r="A9702" s="15">
        <v>16000</v>
      </c>
      <c r="B9702" s="15">
        <v>0.20200000000000001</v>
      </c>
      <c r="C9702" s="15" t="s">
        <v>46</v>
      </c>
      <c r="D9702" s="16">
        <v>100000</v>
      </c>
      <c r="E9702" s="15">
        <v>60</v>
      </c>
      <c r="F9702" s="15">
        <v>7</v>
      </c>
      <c r="G9702" s="15">
        <v>0</v>
      </c>
    </row>
    <row r="9703" spans="1:7" x14ac:dyDescent="0.2">
      <c r="A9703" s="15">
        <v>12000</v>
      </c>
      <c r="B9703" s="15">
        <v>0.1757</v>
      </c>
      <c r="C9703" s="15" t="s">
        <v>45</v>
      </c>
      <c r="D9703" s="15">
        <v>50000</v>
      </c>
      <c r="E9703" s="15">
        <v>60</v>
      </c>
      <c r="F9703" s="15">
        <v>10</v>
      </c>
      <c r="G9703" s="15">
        <v>0</v>
      </c>
    </row>
    <row r="9704" spans="1:7" x14ac:dyDescent="0.2">
      <c r="A9704" s="15">
        <v>8050</v>
      </c>
      <c r="B9704" s="15">
        <v>0.16289999999999999</v>
      </c>
      <c r="C9704" s="15" t="s">
        <v>44</v>
      </c>
      <c r="D9704" s="15">
        <v>62000</v>
      </c>
      <c r="E9704" s="15">
        <v>36</v>
      </c>
      <c r="F9704" s="15">
        <v>2</v>
      </c>
      <c r="G9704" s="15">
        <v>0</v>
      </c>
    </row>
    <row r="9705" spans="1:7" x14ac:dyDescent="0.2">
      <c r="A9705" s="15">
        <v>12000</v>
      </c>
      <c r="B9705" s="15">
        <v>0.1167</v>
      </c>
      <c r="C9705" s="15" t="s">
        <v>45</v>
      </c>
      <c r="D9705" s="15">
        <v>60000</v>
      </c>
      <c r="E9705" s="15">
        <v>36</v>
      </c>
      <c r="F9705" s="15">
        <v>3</v>
      </c>
      <c r="G9705" s="15">
        <v>0</v>
      </c>
    </row>
    <row r="9706" spans="1:7" x14ac:dyDescent="0.2">
      <c r="A9706" s="15">
        <v>7200</v>
      </c>
      <c r="B9706" s="15">
        <v>0.1167</v>
      </c>
      <c r="C9706" s="15" t="s">
        <v>46</v>
      </c>
      <c r="D9706" s="15">
        <v>43000</v>
      </c>
      <c r="E9706" s="15">
        <v>36</v>
      </c>
      <c r="F9706" s="15">
        <v>9</v>
      </c>
      <c r="G9706" s="15">
        <v>0</v>
      </c>
    </row>
    <row r="9707" spans="1:7" x14ac:dyDescent="0.2">
      <c r="A9707" s="15">
        <v>15000</v>
      </c>
      <c r="B9707" s="15">
        <v>6.6199999999999995E-2</v>
      </c>
      <c r="C9707" s="15" t="s">
        <v>46</v>
      </c>
      <c r="D9707" s="15">
        <v>68000</v>
      </c>
      <c r="E9707" s="15">
        <v>36</v>
      </c>
      <c r="F9707" s="15">
        <v>2</v>
      </c>
      <c r="G9707" s="15">
        <v>0</v>
      </c>
    </row>
    <row r="9708" spans="1:7" x14ac:dyDescent="0.2">
      <c r="A9708" s="15">
        <v>5000</v>
      </c>
      <c r="B9708" s="15">
        <v>0.1099</v>
      </c>
      <c r="C9708" s="15" t="s">
        <v>45</v>
      </c>
      <c r="D9708" s="15">
        <v>68000</v>
      </c>
      <c r="E9708" s="15">
        <v>36</v>
      </c>
      <c r="F9708" s="15">
        <v>10</v>
      </c>
      <c r="G9708" s="15">
        <v>0</v>
      </c>
    </row>
    <row r="9709" spans="1:7" x14ac:dyDescent="0.2">
      <c r="A9709" s="15">
        <v>20000</v>
      </c>
      <c r="B9709" s="15">
        <v>0.19470000000000001</v>
      </c>
      <c r="C9709" s="15" t="s">
        <v>44</v>
      </c>
      <c r="D9709" s="15">
        <v>55000</v>
      </c>
      <c r="E9709" s="15">
        <v>60</v>
      </c>
      <c r="F9709" s="15">
        <v>7</v>
      </c>
      <c r="G9709" s="15">
        <v>0</v>
      </c>
    </row>
    <row r="9710" spans="1:7" x14ac:dyDescent="0.2">
      <c r="A9710" s="15">
        <v>20000</v>
      </c>
      <c r="B9710" s="15">
        <v>0.19470000000000001</v>
      </c>
      <c r="C9710" s="15" t="s">
        <v>46</v>
      </c>
      <c r="D9710" s="15">
        <v>140000</v>
      </c>
      <c r="E9710" s="15">
        <v>36</v>
      </c>
      <c r="F9710" s="15">
        <v>10</v>
      </c>
      <c r="G9710" s="15">
        <v>0</v>
      </c>
    </row>
    <row r="9711" spans="1:7" x14ac:dyDescent="0.2">
      <c r="A9711" s="15">
        <v>15000</v>
      </c>
      <c r="B9711" s="15">
        <v>0.21179999999999999</v>
      </c>
      <c r="C9711" s="15" t="s">
        <v>44</v>
      </c>
      <c r="D9711" s="15">
        <v>65000</v>
      </c>
      <c r="E9711" s="15">
        <v>36</v>
      </c>
      <c r="F9711" s="15">
        <v>0.5</v>
      </c>
      <c r="G9711" s="15">
        <v>1</v>
      </c>
    </row>
    <row r="9712" spans="1:7" x14ac:dyDescent="0.2">
      <c r="A9712" s="15">
        <v>24000</v>
      </c>
      <c r="B9712" s="15">
        <v>0.15609999999999999</v>
      </c>
      <c r="C9712" s="15" t="s">
        <v>44</v>
      </c>
      <c r="D9712" s="15">
        <v>69000</v>
      </c>
      <c r="E9712" s="15">
        <v>36</v>
      </c>
      <c r="F9712" s="15">
        <v>4</v>
      </c>
      <c r="G9712" s="15">
        <v>0</v>
      </c>
    </row>
    <row r="9713" spans="1:7" x14ac:dyDescent="0.2">
      <c r="A9713" s="15">
        <v>28000</v>
      </c>
      <c r="B9713" s="15">
        <v>0.1825</v>
      </c>
      <c r="C9713" s="15" t="s">
        <v>46</v>
      </c>
      <c r="D9713" s="15">
        <v>90000</v>
      </c>
      <c r="E9713" s="15">
        <v>60</v>
      </c>
      <c r="F9713" s="15">
        <v>10</v>
      </c>
      <c r="G9713" s="15">
        <v>0</v>
      </c>
    </row>
    <row r="9714" spans="1:7" x14ac:dyDescent="0.2">
      <c r="A9714" s="15">
        <v>27125</v>
      </c>
      <c r="B9714" s="15">
        <v>0.25990000000000002</v>
      </c>
      <c r="C9714" s="15" t="s">
        <v>46</v>
      </c>
      <c r="D9714" s="15">
        <v>80000</v>
      </c>
      <c r="E9714" s="15">
        <v>60</v>
      </c>
      <c r="F9714" s="15">
        <v>10</v>
      </c>
      <c r="G9714" s="15">
        <v>1</v>
      </c>
    </row>
    <row r="9715" spans="1:7" x14ac:dyDescent="0.2">
      <c r="A9715" s="15">
        <v>4375</v>
      </c>
      <c r="B9715" s="15">
        <v>0.15310000000000001</v>
      </c>
      <c r="C9715" s="15" t="s">
        <v>44</v>
      </c>
      <c r="D9715" s="15">
        <v>43000</v>
      </c>
      <c r="E9715" s="15">
        <v>36</v>
      </c>
      <c r="F9715" s="15">
        <v>3</v>
      </c>
      <c r="G9715" s="15">
        <v>0</v>
      </c>
    </row>
    <row r="9716" spans="1:7" x14ac:dyDescent="0.2">
      <c r="A9716" s="15">
        <v>22000</v>
      </c>
      <c r="B9716" s="15">
        <v>0.1757</v>
      </c>
      <c r="C9716" s="15" t="s">
        <v>44</v>
      </c>
      <c r="D9716" s="16">
        <v>100000</v>
      </c>
      <c r="E9716" s="15">
        <v>60</v>
      </c>
      <c r="F9716" s="15">
        <v>8</v>
      </c>
      <c r="G9716" s="15">
        <v>0</v>
      </c>
    </row>
    <row r="9717" spans="1:7" x14ac:dyDescent="0.2">
      <c r="A9717" s="15">
        <v>8500</v>
      </c>
      <c r="B9717" s="15">
        <v>0.1099</v>
      </c>
      <c r="C9717" s="15" t="s">
        <v>46</v>
      </c>
      <c r="D9717" s="15">
        <v>70000</v>
      </c>
      <c r="E9717" s="15">
        <v>36</v>
      </c>
      <c r="F9717" s="15">
        <v>10</v>
      </c>
      <c r="G9717" s="15">
        <v>0</v>
      </c>
    </row>
    <row r="9718" spans="1:7" x14ac:dyDescent="0.2">
      <c r="A9718" s="15">
        <v>18000</v>
      </c>
      <c r="B9718" s="15">
        <v>0.1099</v>
      </c>
      <c r="C9718" s="15" t="s">
        <v>46</v>
      </c>
      <c r="D9718" s="15">
        <v>82500</v>
      </c>
      <c r="E9718" s="15">
        <v>36</v>
      </c>
      <c r="F9718" s="15">
        <v>7</v>
      </c>
      <c r="G9718" s="15">
        <v>0</v>
      </c>
    </row>
    <row r="9719" spans="1:7" x14ac:dyDescent="0.2">
      <c r="A9719" s="15">
        <v>12625</v>
      </c>
      <c r="B9719" s="15">
        <v>0.1825</v>
      </c>
      <c r="C9719" s="15" t="s">
        <v>46</v>
      </c>
      <c r="D9719" s="15">
        <v>55000</v>
      </c>
      <c r="E9719" s="15">
        <v>60</v>
      </c>
      <c r="F9719" s="15">
        <v>10</v>
      </c>
      <c r="G9719" s="15">
        <v>0</v>
      </c>
    </row>
    <row r="9720" spans="1:7" x14ac:dyDescent="0.2">
      <c r="A9720" s="15">
        <v>35000</v>
      </c>
      <c r="B9720" s="15">
        <v>0.13650000000000001</v>
      </c>
      <c r="C9720" s="15" t="s">
        <v>46</v>
      </c>
      <c r="D9720" s="15">
        <v>162000</v>
      </c>
      <c r="E9720" s="15">
        <v>36</v>
      </c>
      <c r="F9720" s="15">
        <v>10</v>
      </c>
      <c r="G9720" s="15">
        <v>0</v>
      </c>
    </row>
    <row r="9721" spans="1:7" x14ac:dyDescent="0.2">
      <c r="A9721" s="15">
        <v>4825</v>
      </c>
      <c r="B9721" s="15">
        <v>0.18920000000000001</v>
      </c>
      <c r="C9721" s="15" t="s">
        <v>44</v>
      </c>
      <c r="D9721" s="15">
        <v>40000</v>
      </c>
      <c r="E9721" s="15">
        <v>36</v>
      </c>
      <c r="F9721" s="15">
        <v>2</v>
      </c>
      <c r="G9721" s="15">
        <v>1</v>
      </c>
    </row>
    <row r="9722" spans="1:7" x14ac:dyDescent="0.2">
      <c r="A9722" s="15">
        <v>14400</v>
      </c>
      <c r="B9722" s="15">
        <v>0.1249</v>
      </c>
      <c r="C9722" s="15" t="s">
        <v>46</v>
      </c>
      <c r="D9722" s="15">
        <v>108000</v>
      </c>
      <c r="E9722" s="15">
        <v>36</v>
      </c>
      <c r="F9722" s="15">
        <v>2</v>
      </c>
      <c r="G9722" s="15">
        <v>0</v>
      </c>
    </row>
    <row r="9723" spans="1:7" x14ac:dyDescent="0.2">
      <c r="A9723" s="15">
        <v>6000</v>
      </c>
      <c r="B9723" s="15">
        <v>0.13650000000000001</v>
      </c>
      <c r="C9723" s="15" t="s">
        <v>46</v>
      </c>
      <c r="D9723" s="15">
        <v>108000</v>
      </c>
      <c r="E9723" s="15">
        <v>36</v>
      </c>
      <c r="F9723" s="15">
        <v>9</v>
      </c>
      <c r="G9723" s="15">
        <v>0</v>
      </c>
    </row>
    <row r="9724" spans="1:7" x14ac:dyDescent="0.2">
      <c r="A9724" s="15">
        <v>20000</v>
      </c>
      <c r="B9724" s="15">
        <v>0.24990000000000001</v>
      </c>
      <c r="C9724" s="15" t="s">
        <v>44</v>
      </c>
      <c r="D9724" s="15">
        <v>70000</v>
      </c>
      <c r="E9724" s="15">
        <v>60</v>
      </c>
      <c r="F9724" s="15">
        <v>10</v>
      </c>
      <c r="G9724" s="15">
        <v>1</v>
      </c>
    </row>
    <row r="9725" spans="1:7" x14ac:dyDescent="0.2">
      <c r="A9725" s="15">
        <v>12000</v>
      </c>
      <c r="B9725" s="15">
        <v>8.8999999999999996E-2</v>
      </c>
      <c r="C9725" s="15" t="s">
        <v>46</v>
      </c>
      <c r="D9725" s="15">
        <v>49000</v>
      </c>
      <c r="E9725" s="15">
        <v>36</v>
      </c>
      <c r="F9725" s="15">
        <v>10</v>
      </c>
      <c r="G9725" s="15">
        <v>0</v>
      </c>
    </row>
    <row r="9726" spans="1:7" x14ac:dyDescent="0.2">
      <c r="A9726" s="15">
        <v>7950</v>
      </c>
      <c r="B9726" s="15">
        <v>0.15310000000000001</v>
      </c>
      <c r="C9726" s="15" t="s">
        <v>44</v>
      </c>
      <c r="D9726" s="15">
        <v>55500</v>
      </c>
      <c r="E9726" s="15">
        <v>36</v>
      </c>
      <c r="F9726" s="15">
        <v>9</v>
      </c>
      <c r="G9726" s="15">
        <v>0</v>
      </c>
    </row>
    <row r="9727" spans="1:7" x14ac:dyDescent="0.2">
      <c r="A9727" s="15">
        <v>20000</v>
      </c>
      <c r="B9727" s="15">
        <v>7.9000000000000001E-2</v>
      </c>
      <c r="C9727" s="15" t="s">
        <v>46</v>
      </c>
      <c r="D9727" s="15">
        <v>81000</v>
      </c>
      <c r="E9727" s="15">
        <v>36</v>
      </c>
      <c r="F9727" s="15">
        <v>2</v>
      </c>
      <c r="G9727" s="15">
        <v>0</v>
      </c>
    </row>
    <row r="9728" spans="1:7" x14ac:dyDescent="0.2">
      <c r="A9728" s="15">
        <v>15000</v>
      </c>
      <c r="B9728" s="15">
        <v>0.13650000000000001</v>
      </c>
      <c r="C9728" s="15" t="s">
        <v>46</v>
      </c>
      <c r="D9728" s="15">
        <v>180000</v>
      </c>
      <c r="E9728" s="15">
        <v>36</v>
      </c>
      <c r="F9728" s="15">
        <v>0.5</v>
      </c>
      <c r="G9728" s="15">
        <v>0</v>
      </c>
    </row>
    <row r="9729" spans="1:7" x14ac:dyDescent="0.2">
      <c r="A9729" s="15">
        <v>20000</v>
      </c>
      <c r="B9729" s="15">
        <v>0.21179999999999999</v>
      </c>
      <c r="C9729" s="15" t="s">
        <v>46</v>
      </c>
      <c r="D9729" s="15">
        <v>55000</v>
      </c>
      <c r="E9729" s="15">
        <v>60</v>
      </c>
      <c r="F9729" s="15">
        <v>4</v>
      </c>
      <c r="G9729" s="15">
        <v>0</v>
      </c>
    </row>
    <row r="9730" spans="1:7" x14ac:dyDescent="0.2">
      <c r="A9730" s="15">
        <v>8650</v>
      </c>
      <c r="B9730" s="15">
        <v>0.19989999999999999</v>
      </c>
      <c r="C9730" s="15" t="s">
        <v>46</v>
      </c>
      <c r="D9730" s="15">
        <v>40000</v>
      </c>
      <c r="E9730" s="15">
        <v>36</v>
      </c>
      <c r="F9730" s="15">
        <v>4</v>
      </c>
      <c r="G9730" s="15">
        <v>0</v>
      </c>
    </row>
    <row r="9731" spans="1:7" x14ac:dyDescent="0.2">
      <c r="A9731" s="15">
        <v>11400</v>
      </c>
      <c r="B9731" s="15">
        <v>0.19470000000000001</v>
      </c>
      <c r="C9731" s="15" t="s">
        <v>44</v>
      </c>
      <c r="D9731" s="15">
        <v>26000</v>
      </c>
      <c r="E9731" s="15">
        <v>60</v>
      </c>
      <c r="F9731" s="15">
        <v>2</v>
      </c>
      <c r="G9731" s="15">
        <v>0</v>
      </c>
    </row>
    <row r="9732" spans="1:7" x14ac:dyDescent="0.2">
      <c r="A9732" s="15">
        <v>32875</v>
      </c>
      <c r="B9732" s="15">
        <v>0.19989999999999999</v>
      </c>
      <c r="C9732" s="15" t="s">
        <v>46</v>
      </c>
      <c r="D9732" s="15">
        <v>78298.73</v>
      </c>
      <c r="E9732" s="15">
        <v>60</v>
      </c>
      <c r="F9732" s="15">
        <v>5</v>
      </c>
      <c r="G9732" s="15">
        <v>1</v>
      </c>
    </row>
    <row r="9733" spans="1:7" x14ac:dyDescent="0.2">
      <c r="A9733" s="15">
        <v>35000</v>
      </c>
      <c r="B9733" s="15">
        <v>0.15609999999999999</v>
      </c>
      <c r="C9733" s="15" t="s">
        <v>46</v>
      </c>
      <c r="D9733" s="15">
        <v>220000</v>
      </c>
      <c r="E9733" s="15">
        <v>60</v>
      </c>
      <c r="F9733" s="15">
        <v>6</v>
      </c>
      <c r="G9733" s="15">
        <v>0</v>
      </c>
    </row>
    <row r="9734" spans="1:7" x14ac:dyDescent="0.2">
      <c r="A9734" s="15">
        <v>8000</v>
      </c>
      <c r="B9734" s="15">
        <v>0.15609999999999999</v>
      </c>
      <c r="C9734" s="15" t="s">
        <v>44</v>
      </c>
      <c r="D9734" s="15">
        <v>44000</v>
      </c>
      <c r="E9734" s="15">
        <v>36</v>
      </c>
      <c r="F9734" s="15">
        <v>8</v>
      </c>
      <c r="G9734" s="15">
        <v>1</v>
      </c>
    </row>
    <row r="9735" spans="1:7" x14ac:dyDescent="0.2">
      <c r="A9735" s="15">
        <v>26925</v>
      </c>
      <c r="B9735" s="15">
        <v>0.18920000000000001</v>
      </c>
      <c r="C9735" s="15" t="s">
        <v>44</v>
      </c>
      <c r="D9735" s="15">
        <v>150000</v>
      </c>
      <c r="E9735" s="15">
        <v>36</v>
      </c>
      <c r="F9735" s="15">
        <v>2</v>
      </c>
      <c r="G9735" s="15">
        <v>0</v>
      </c>
    </row>
    <row r="9736" spans="1:7" x14ac:dyDescent="0.2">
      <c r="A9736" s="15">
        <v>12000</v>
      </c>
      <c r="B9736" s="15">
        <v>0.11990000000000001</v>
      </c>
      <c r="C9736" s="15" t="s">
        <v>46</v>
      </c>
      <c r="D9736" s="15">
        <v>54000</v>
      </c>
      <c r="E9736" s="15">
        <v>36</v>
      </c>
      <c r="F9736" s="15">
        <v>6</v>
      </c>
      <c r="G9736" s="15">
        <v>0</v>
      </c>
    </row>
    <row r="9737" spans="1:7" x14ac:dyDescent="0.2">
      <c r="A9737" s="15">
        <v>23000</v>
      </c>
      <c r="B9737" s="15">
        <v>0.21179999999999999</v>
      </c>
      <c r="C9737" s="15" t="s">
        <v>46</v>
      </c>
      <c r="D9737" s="15">
        <v>93000</v>
      </c>
      <c r="E9737" s="15">
        <v>60</v>
      </c>
      <c r="F9737" s="15">
        <v>10</v>
      </c>
      <c r="G9737" s="15">
        <v>0</v>
      </c>
    </row>
    <row r="9738" spans="1:7" x14ac:dyDescent="0.2">
      <c r="A9738" s="15">
        <v>14025</v>
      </c>
      <c r="B9738" s="15">
        <v>0.15310000000000001</v>
      </c>
      <c r="C9738" s="15" t="s">
        <v>46</v>
      </c>
      <c r="D9738" s="15">
        <v>63000</v>
      </c>
      <c r="E9738" s="15">
        <v>36</v>
      </c>
      <c r="F9738" s="15">
        <v>10</v>
      </c>
      <c r="G9738" s="15">
        <v>0</v>
      </c>
    </row>
    <row r="9739" spans="1:7" x14ac:dyDescent="0.2">
      <c r="A9739" s="15">
        <v>10000</v>
      </c>
      <c r="B9739" s="15">
        <v>0.15310000000000001</v>
      </c>
      <c r="C9739" s="15" t="s">
        <v>46</v>
      </c>
      <c r="D9739" s="15">
        <v>45000</v>
      </c>
      <c r="E9739" s="15">
        <v>36</v>
      </c>
      <c r="F9739" s="15">
        <v>3</v>
      </c>
      <c r="G9739" s="15">
        <v>0</v>
      </c>
    </row>
    <row r="9740" spans="1:7" x14ac:dyDescent="0.2">
      <c r="A9740" s="15">
        <v>12000</v>
      </c>
      <c r="B9740" s="15">
        <v>8.8999999999999996E-2</v>
      </c>
      <c r="C9740" s="15" t="s">
        <v>46</v>
      </c>
      <c r="D9740" s="15">
        <v>104000</v>
      </c>
      <c r="E9740" s="15">
        <v>36</v>
      </c>
      <c r="F9740" s="15">
        <v>10</v>
      </c>
      <c r="G9740" s="15">
        <v>0</v>
      </c>
    </row>
    <row r="9741" spans="1:7" x14ac:dyDescent="0.2">
      <c r="A9741" s="15">
        <v>20000</v>
      </c>
      <c r="B9741" s="15">
        <v>0.1099</v>
      </c>
      <c r="C9741" s="15" t="s">
        <v>44</v>
      </c>
      <c r="D9741" s="15">
        <v>120000</v>
      </c>
      <c r="E9741" s="15">
        <v>36</v>
      </c>
      <c r="F9741" s="15">
        <v>3</v>
      </c>
      <c r="G9741" s="15">
        <v>0</v>
      </c>
    </row>
    <row r="9742" spans="1:7" x14ac:dyDescent="0.2">
      <c r="A9742" s="15">
        <v>10000</v>
      </c>
      <c r="B9742" s="15">
        <v>0.21990000000000001</v>
      </c>
      <c r="C9742" s="15" t="s">
        <v>44</v>
      </c>
      <c r="D9742" s="15">
        <v>53000</v>
      </c>
      <c r="E9742" s="15">
        <v>60</v>
      </c>
      <c r="F9742" s="15">
        <v>2</v>
      </c>
      <c r="G9742" s="15">
        <v>0</v>
      </c>
    </row>
    <row r="9743" spans="1:7" x14ac:dyDescent="0.2">
      <c r="A9743" s="15">
        <v>12000</v>
      </c>
      <c r="B9743" s="15">
        <v>0.15310000000000001</v>
      </c>
      <c r="C9743" s="15" t="s">
        <v>44</v>
      </c>
      <c r="D9743" s="16">
        <v>100000</v>
      </c>
      <c r="E9743" s="15">
        <v>36</v>
      </c>
      <c r="F9743" s="15">
        <v>4</v>
      </c>
      <c r="G9743" s="15">
        <v>0</v>
      </c>
    </row>
    <row r="9744" spans="1:7" x14ac:dyDescent="0.2">
      <c r="A9744" s="15">
        <v>16000</v>
      </c>
      <c r="B9744" s="15">
        <v>7.9000000000000001E-2</v>
      </c>
      <c r="C9744" s="15" t="s">
        <v>46</v>
      </c>
      <c r="D9744" s="15">
        <v>95000</v>
      </c>
      <c r="E9744" s="15">
        <v>36</v>
      </c>
      <c r="F9744" s="15">
        <v>7</v>
      </c>
      <c r="G9744" s="15">
        <v>1</v>
      </c>
    </row>
    <row r="9745" spans="1:7" x14ac:dyDescent="0.2">
      <c r="A9745" s="15">
        <v>14975</v>
      </c>
      <c r="B9745" s="15">
        <v>0.1416</v>
      </c>
      <c r="C9745" s="15" t="s">
        <v>46</v>
      </c>
      <c r="D9745" s="15">
        <v>63000</v>
      </c>
      <c r="E9745" s="15">
        <v>36</v>
      </c>
      <c r="F9745" s="15">
        <v>8</v>
      </c>
      <c r="G9745" s="15">
        <v>1</v>
      </c>
    </row>
    <row r="9746" spans="1:7" x14ac:dyDescent="0.2">
      <c r="A9746" s="15">
        <v>3000</v>
      </c>
      <c r="B9746" s="15">
        <v>7.6200000000000004E-2</v>
      </c>
      <c r="C9746" s="15" t="s">
        <v>44</v>
      </c>
      <c r="D9746" s="15">
        <v>18000</v>
      </c>
      <c r="E9746" s="15">
        <v>36</v>
      </c>
      <c r="F9746" s="15">
        <v>5</v>
      </c>
      <c r="G9746" s="15">
        <v>0</v>
      </c>
    </row>
    <row r="9747" spans="1:7" x14ac:dyDescent="0.2">
      <c r="A9747" s="15">
        <v>16500</v>
      </c>
      <c r="B9747" s="15">
        <v>0.1099</v>
      </c>
      <c r="C9747" s="15" t="s">
        <v>46</v>
      </c>
      <c r="D9747" s="15">
        <v>77000</v>
      </c>
      <c r="E9747" s="15">
        <v>36</v>
      </c>
      <c r="F9747" s="15">
        <v>4</v>
      </c>
      <c r="G9747" s="15">
        <v>0</v>
      </c>
    </row>
    <row r="9748" spans="1:7" x14ac:dyDescent="0.2">
      <c r="A9748" s="15">
        <v>10000</v>
      </c>
      <c r="B9748" s="15">
        <v>0.1416</v>
      </c>
      <c r="C9748" s="15" t="s">
        <v>46</v>
      </c>
      <c r="D9748" s="15">
        <v>34000</v>
      </c>
      <c r="E9748" s="15">
        <v>36</v>
      </c>
      <c r="F9748" s="15">
        <v>4</v>
      </c>
      <c r="G9748" s="15">
        <v>1</v>
      </c>
    </row>
    <row r="9749" spans="1:7" x14ac:dyDescent="0.2">
      <c r="A9749" s="15">
        <v>29700</v>
      </c>
      <c r="B9749" s="15">
        <v>0.18920000000000001</v>
      </c>
      <c r="C9749" s="15" t="s">
        <v>44</v>
      </c>
      <c r="D9749" s="15">
        <v>62000</v>
      </c>
      <c r="E9749" s="15">
        <v>60</v>
      </c>
      <c r="F9749" s="15">
        <v>3</v>
      </c>
      <c r="G9749" s="15">
        <v>0</v>
      </c>
    </row>
    <row r="9750" spans="1:7" x14ac:dyDescent="0.2">
      <c r="A9750" s="15">
        <v>22000</v>
      </c>
      <c r="B9750" s="15">
        <v>0.19470000000000001</v>
      </c>
      <c r="C9750" s="15" t="s">
        <v>46</v>
      </c>
      <c r="D9750" s="15">
        <v>55000</v>
      </c>
      <c r="E9750" s="15">
        <v>60</v>
      </c>
      <c r="F9750" s="15">
        <v>7</v>
      </c>
      <c r="G9750" s="15">
        <v>0</v>
      </c>
    </row>
    <row r="9751" spans="1:7" x14ac:dyDescent="0.2">
      <c r="A9751" s="15">
        <v>24000</v>
      </c>
      <c r="B9751" s="15">
        <v>0.16589999999999999</v>
      </c>
      <c r="C9751" s="15" t="s">
        <v>44</v>
      </c>
      <c r="D9751" s="15">
        <v>220000</v>
      </c>
      <c r="E9751" s="15">
        <v>60</v>
      </c>
      <c r="F9751" s="15">
        <v>0.5</v>
      </c>
      <c r="G9751" s="15">
        <v>0</v>
      </c>
    </row>
    <row r="9752" spans="1:7" x14ac:dyDescent="0.2">
      <c r="A9752" s="15">
        <v>18000</v>
      </c>
      <c r="B9752" s="15">
        <v>0.16589999999999999</v>
      </c>
      <c r="C9752" s="15" t="s">
        <v>46</v>
      </c>
      <c r="D9752" s="15">
        <v>89000</v>
      </c>
      <c r="E9752" s="15">
        <v>60</v>
      </c>
      <c r="F9752" s="15">
        <v>10</v>
      </c>
      <c r="G9752" s="15">
        <v>0</v>
      </c>
    </row>
    <row r="9753" spans="1:7" x14ac:dyDescent="0.2">
      <c r="A9753" s="15">
        <v>8500</v>
      </c>
      <c r="B9753" s="15">
        <v>6.6199999999999995E-2</v>
      </c>
      <c r="C9753" s="15" t="s">
        <v>46</v>
      </c>
      <c r="D9753" s="15">
        <v>60000</v>
      </c>
      <c r="E9753" s="15">
        <v>36</v>
      </c>
      <c r="F9753" s="15">
        <v>10</v>
      </c>
      <c r="G9753" s="15">
        <v>0</v>
      </c>
    </row>
    <row r="9754" spans="1:7" x14ac:dyDescent="0.2">
      <c r="A9754" s="15">
        <v>10325</v>
      </c>
      <c r="B9754" s="15">
        <v>0.2049</v>
      </c>
      <c r="C9754" s="15" t="s">
        <v>46</v>
      </c>
      <c r="D9754" s="15">
        <v>28900</v>
      </c>
      <c r="E9754" s="15">
        <v>60</v>
      </c>
      <c r="F9754" s="15">
        <v>1</v>
      </c>
      <c r="G9754" s="15">
        <v>1</v>
      </c>
    </row>
    <row r="9755" spans="1:7" x14ac:dyDescent="0.2">
      <c r="A9755" s="15">
        <v>15000</v>
      </c>
      <c r="B9755" s="15">
        <v>0.21179999999999999</v>
      </c>
      <c r="C9755" s="15" t="s">
        <v>46</v>
      </c>
      <c r="D9755" s="15">
        <v>85000</v>
      </c>
      <c r="E9755" s="15">
        <v>60</v>
      </c>
      <c r="F9755" s="15">
        <v>10</v>
      </c>
      <c r="G9755" s="15">
        <v>0</v>
      </c>
    </row>
    <row r="9756" spans="1:7" x14ac:dyDescent="0.2">
      <c r="A9756" s="15">
        <v>6000</v>
      </c>
      <c r="B9756" s="15">
        <v>0.16589999999999999</v>
      </c>
      <c r="C9756" s="15" t="s">
        <v>46</v>
      </c>
      <c r="D9756" s="15">
        <v>63000</v>
      </c>
      <c r="E9756" s="15">
        <v>36</v>
      </c>
      <c r="F9756" s="15">
        <v>3</v>
      </c>
      <c r="G9756" s="15">
        <v>0</v>
      </c>
    </row>
    <row r="9757" spans="1:7" x14ac:dyDescent="0.2">
      <c r="A9757" s="15">
        <v>22500</v>
      </c>
      <c r="B9757" s="15">
        <v>6.6199999999999995E-2</v>
      </c>
      <c r="C9757" s="15" t="s">
        <v>46</v>
      </c>
      <c r="D9757" s="15">
        <v>65000</v>
      </c>
      <c r="E9757" s="15">
        <v>36</v>
      </c>
      <c r="F9757" s="15">
        <v>1</v>
      </c>
      <c r="G9757" s="15">
        <v>0</v>
      </c>
    </row>
    <row r="9758" spans="1:7" x14ac:dyDescent="0.2">
      <c r="A9758" s="15">
        <v>16000</v>
      </c>
      <c r="B9758" s="15">
        <v>0.1249</v>
      </c>
      <c r="C9758" s="15" t="s">
        <v>44</v>
      </c>
      <c r="D9758" s="15">
        <v>54000</v>
      </c>
      <c r="E9758" s="15">
        <v>36</v>
      </c>
      <c r="F9758" s="15">
        <v>1</v>
      </c>
      <c r="G9758" s="15">
        <v>0</v>
      </c>
    </row>
    <row r="9759" spans="1:7" x14ac:dyDescent="0.2">
      <c r="A9759" s="15">
        <v>10000</v>
      </c>
      <c r="B9759" s="15">
        <v>0.18920000000000001</v>
      </c>
      <c r="C9759" s="15" t="s">
        <v>44</v>
      </c>
      <c r="D9759" s="15">
        <v>45000</v>
      </c>
      <c r="E9759" s="15">
        <v>36</v>
      </c>
      <c r="F9759" s="15">
        <v>10</v>
      </c>
      <c r="G9759" s="15">
        <v>0</v>
      </c>
    </row>
    <row r="9760" spans="1:7" x14ac:dyDescent="0.2">
      <c r="A9760" s="15">
        <v>9275</v>
      </c>
      <c r="B9760" s="15">
        <v>0.1757</v>
      </c>
      <c r="C9760" s="15" t="s">
        <v>46</v>
      </c>
      <c r="D9760" s="15">
        <v>44000</v>
      </c>
      <c r="E9760" s="15">
        <v>36</v>
      </c>
      <c r="F9760" s="15">
        <v>10</v>
      </c>
      <c r="G9760" s="15">
        <v>0</v>
      </c>
    </row>
    <row r="9761" spans="1:7" x14ac:dyDescent="0.2">
      <c r="A9761" s="15">
        <v>3500</v>
      </c>
      <c r="B9761" s="15">
        <v>0.1099</v>
      </c>
      <c r="C9761" s="15" t="s">
        <v>45</v>
      </c>
      <c r="D9761" s="15">
        <v>46000</v>
      </c>
      <c r="E9761" s="15">
        <v>36</v>
      </c>
      <c r="F9761" s="15">
        <v>5</v>
      </c>
      <c r="G9761" s="15">
        <v>0</v>
      </c>
    </row>
    <row r="9762" spans="1:7" x14ac:dyDescent="0.2">
      <c r="A9762" s="15">
        <v>16325</v>
      </c>
      <c r="B9762" s="15">
        <v>0.1464</v>
      </c>
      <c r="C9762" s="15" t="s">
        <v>46</v>
      </c>
      <c r="D9762" s="15">
        <v>41000</v>
      </c>
      <c r="E9762" s="15">
        <v>36</v>
      </c>
      <c r="F9762" s="15">
        <v>0.5</v>
      </c>
      <c r="G9762" s="15">
        <v>0</v>
      </c>
    </row>
    <row r="9763" spans="1:7" x14ac:dyDescent="0.2">
      <c r="A9763" s="15">
        <v>7000</v>
      </c>
      <c r="B9763" s="15">
        <v>8.8999999999999996E-2</v>
      </c>
      <c r="C9763" s="15" t="s">
        <v>44</v>
      </c>
      <c r="D9763" s="15">
        <v>38500</v>
      </c>
      <c r="E9763" s="15">
        <v>36</v>
      </c>
      <c r="F9763" s="15">
        <v>4</v>
      </c>
      <c r="G9763" s="15">
        <v>0</v>
      </c>
    </row>
    <row r="9764" spans="1:7" x14ac:dyDescent="0.2">
      <c r="A9764" s="15">
        <v>10000</v>
      </c>
      <c r="B9764" s="15">
        <v>0.13650000000000001</v>
      </c>
      <c r="C9764" s="15" t="s">
        <v>44</v>
      </c>
      <c r="D9764" s="15">
        <v>56000</v>
      </c>
      <c r="E9764" s="15">
        <v>36</v>
      </c>
      <c r="F9764" s="15">
        <v>4</v>
      </c>
      <c r="G9764" s="15">
        <v>0</v>
      </c>
    </row>
    <row r="9765" spans="1:7" x14ac:dyDescent="0.2">
      <c r="A9765" s="15">
        <v>4800</v>
      </c>
      <c r="B9765" s="15">
        <v>8.8999999999999996E-2</v>
      </c>
      <c r="C9765" s="15" t="s">
        <v>46</v>
      </c>
      <c r="D9765" s="15">
        <v>65000</v>
      </c>
      <c r="E9765" s="15">
        <v>36</v>
      </c>
      <c r="F9765" s="15">
        <v>10</v>
      </c>
      <c r="G9765" s="15">
        <v>0</v>
      </c>
    </row>
    <row r="9766" spans="1:7" x14ac:dyDescent="0.2">
      <c r="A9766" s="15">
        <v>12000</v>
      </c>
      <c r="B9766" s="15">
        <v>6.0299999999999999E-2</v>
      </c>
      <c r="C9766" s="15" t="s">
        <v>46</v>
      </c>
      <c r="D9766" s="15">
        <v>95000</v>
      </c>
      <c r="E9766" s="15">
        <v>36</v>
      </c>
      <c r="F9766" s="15">
        <v>10</v>
      </c>
      <c r="G9766" s="15">
        <v>0</v>
      </c>
    </row>
    <row r="9767" spans="1:7" x14ac:dyDescent="0.2">
      <c r="A9767" s="15">
        <v>2250</v>
      </c>
      <c r="B9767" s="15">
        <v>0.11990000000000001</v>
      </c>
      <c r="C9767" s="15" t="s">
        <v>44</v>
      </c>
      <c r="D9767" s="15">
        <v>73000</v>
      </c>
      <c r="E9767" s="15">
        <v>36</v>
      </c>
      <c r="F9767" s="15">
        <v>5</v>
      </c>
      <c r="G9767" s="15">
        <v>0</v>
      </c>
    </row>
    <row r="9768" spans="1:7" x14ac:dyDescent="0.2">
      <c r="A9768" s="15">
        <v>5125</v>
      </c>
      <c r="B9768" s="15">
        <v>0.23430000000000001</v>
      </c>
      <c r="C9768" s="15" t="s">
        <v>44</v>
      </c>
      <c r="D9768" s="15">
        <v>55320</v>
      </c>
      <c r="E9768" s="15">
        <v>36</v>
      </c>
      <c r="F9768" s="15">
        <v>3</v>
      </c>
      <c r="G9768" s="15">
        <v>1</v>
      </c>
    </row>
    <row r="9769" spans="1:7" x14ac:dyDescent="0.2">
      <c r="A9769" s="15">
        <v>5500</v>
      </c>
      <c r="B9769" s="15">
        <v>0.1464</v>
      </c>
      <c r="C9769" s="15" t="s">
        <v>44</v>
      </c>
      <c r="D9769" s="15">
        <v>90000</v>
      </c>
      <c r="E9769" s="15">
        <v>36</v>
      </c>
      <c r="F9769" s="15">
        <v>0.5</v>
      </c>
      <c r="G9769" s="15">
        <v>0</v>
      </c>
    </row>
    <row r="9770" spans="1:7" x14ac:dyDescent="0.2">
      <c r="A9770" s="15">
        <v>35000</v>
      </c>
      <c r="B9770" s="15">
        <v>8.8999999999999996E-2</v>
      </c>
      <c r="C9770" s="15" t="s">
        <v>46</v>
      </c>
      <c r="D9770" s="15">
        <v>298000</v>
      </c>
      <c r="E9770" s="15">
        <v>36</v>
      </c>
      <c r="F9770" s="15">
        <v>1</v>
      </c>
      <c r="G9770" s="15">
        <v>0</v>
      </c>
    </row>
    <row r="9771" spans="1:7" x14ac:dyDescent="0.2">
      <c r="A9771" s="15">
        <v>13000</v>
      </c>
      <c r="B9771" s="15">
        <v>8.8999999999999996E-2</v>
      </c>
      <c r="C9771" s="15" t="s">
        <v>46</v>
      </c>
      <c r="D9771" s="15">
        <v>71000</v>
      </c>
      <c r="E9771" s="15">
        <v>36</v>
      </c>
      <c r="F9771" s="15">
        <v>2</v>
      </c>
      <c r="G9771" s="15">
        <v>0</v>
      </c>
    </row>
    <row r="9772" spans="1:7" x14ac:dyDescent="0.2">
      <c r="A9772" s="15">
        <v>3900</v>
      </c>
      <c r="B9772" s="15">
        <v>0.1464</v>
      </c>
      <c r="C9772" s="15" t="s">
        <v>46</v>
      </c>
      <c r="D9772" s="15">
        <v>41000</v>
      </c>
      <c r="E9772" s="15">
        <v>36</v>
      </c>
      <c r="F9772" s="15">
        <v>5</v>
      </c>
      <c r="G9772" s="15">
        <v>0</v>
      </c>
    </row>
    <row r="9773" spans="1:7" x14ac:dyDescent="0.2">
      <c r="A9773" s="15">
        <v>2975</v>
      </c>
      <c r="B9773" s="15">
        <v>0.1825</v>
      </c>
      <c r="C9773" s="15" t="s">
        <v>44</v>
      </c>
      <c r="D9773" s="15">
        <v>30000</v>
      </c>
      <c r="E9773" s="15">
        <v>36</v>
      </c>
      <c r="F9773" s="15">
        <v>4</v>
      </c>
      <c r="G9773" s="15">
        <v>1</v>
      </c>
    </row>
    <row r="9774" spans="1:7" x14ac:dyDescent="0.2">
      <c r="A9774" s="15">
        <v>15000</v>
      </c>
      <c r="B9774" s="15">
        <v>0.1464</v>
      </c>
      <c r="C9774" s="15" t="s">
        <v>44</v>
      </c>
      <c r="D9774" s="15">
        <v>55000</v>
      </c>
      <c r="E9774" s="15">
        <v>36</v>
      </c>
      <c r="F9774" s="15">
        <v>6</v>
      </c>
      <c r="G9774" s="15">
        <v>0</v>
      </c>
    </row>
    <row r="9775" spans="1:7" x14ac:dyDescent="0.2">
      <c r="A9775" s="15">
        <v>7700</v>
      </c>
      <c r="B9775" s="15">
        <v>0.15609999999999999</v>
      </c>
      <c r="C9775" s="15" t="s">
        <v>46</v>
      </c>
      <c r="D9775" s="15">
        <v>62000</v>
      </c>
      <c r="E9775" s="15">
        <v>36</v>
      </c>
      <c r="F9775" s="15">
        <v>10</v>
      </c>
      <c r="G9775" s="15">
        <v>0</v>
      </c>
    </row>
    <row r="9776" spans="1:7" x14ac:dyDescent="0.2">
      <c r="A9776" s="15">
        <v>12625</v>
      </c>
      <c r="B9776" s="15">
        <v>0.16589999999999999</v>
      </c>
      <c r="C9776" s="15" t="s">
        <v>44</v>
      </c>
      <c r="D9776" s="15">
        <v>78000</v>
      </c>
      <c r="E9776" s="15">
        <v>60</v>
      </c>
      <c r="F9776" s="15">
        <v>5</v>
      </c>
      <c r="G9776" s="15">
        <v>1</v>
      </c>
    </row>
    <row r="9777" spans="1:7" x14ac:dyDescent="0.2">
      <c r="A9777" s="15">
        <v>12000</v>
      </c>
      <c r="B9777" s="15">
        <v>0.1464</v>
      </c>
      <c r="C9777" s="15" t="s">
        <v>44</v>
      </c>
      <c r="D9777" s="15">
        <v>44000</v>
      </c>
      <c r="E9777" s="15">
        <v>60</v>
      </c>
      <c r="F9777" s="15">
        <v>10</v>
      </c>
      <c r="G9777" s="15">
        <v>0</v>
      </c>
    </row>
    <row r="9778" spans="1:7" x14ac:dyDescent="0.2">
      <c r="A9778" s="15">
        <v>32500</v>
      </c>
      <c r="B9778" s="15">
        <v>0.15609999999999999</v>
      </c>
      <c r="C9778" s="15" t="s">
        <v>44</v>
      </c>
      <c r="D9778" s="15">
        <v>110000</v>
      </c>
      <c r="E9778" s="15">
        <v>60</v>
      </c>
      <c r="F9778" s="15">
        <v>1</v>
      </c>
      <c r="G9778" s="15">
        <v>1</v>
      </c>
    </row>
    <row r="9779" spans="1:7" x14ac:dyDescent="0.2">
      <c r="A9779" s="15">
        <v>3850</v>
      </c>
      <c r="B9779" s="15">
        <v>0.12989999999999999</v>
      </c>
      <c r="C9779" s="15" t="s">
        <v>44</v>
      </c>
      <c r="D9779" s="15">
        <v>19000</v>
      </c>
      <c r="E9779" s="15">
        <v>36</v>
      </c>
      <c r="F9779" s="15">
        <v>0.5</v>
      </c>
      <c r="G9779" s="15">
        <v>0</v>
      </c>
    </row>
    <row r="9780" spans="1:7" x14ac:dyDescent="0.2">
      <c r="A9780" s="15">
        <v>13000</v>
      </c>
      <c r="B9780" s="15">
        <v>0.1464</v>
      </c>
      <c r="C9780" s="15" t="s">
        <v>44</v>
      </c>
      <c r="D9780" s="15">
        <v>55000</v>
      </c>
      <c r="E9780" s="15">
        <v>60</v>
      </c>
      <c r="F9780" s="15">
        <v>6</v>
      </c>
      <c r="G9780" s="15">
        <v>0</v>
      </c>
    </row>
    <row r="9781" spans="1:7" x14ac:dyDescent="0.2">
      <c r="A9781" s="15">
        <v>5000</v>
      </c>
      <c r="B9781" s="15">
        <v>0.11990000000000001</v>
      </c>
      <c r="C9781" s="15" t="s">
        <v>44</v>
      </c>
      <c r="D9781" s="15">
        <v>109000</v>
      </c>
      <c r="E9781" s="15">
        <v>36</v>
      </c>
      <c r="F9781" s="15">
        <v>10</v>
      </c>
      <c r="G9781" s="15">
        <v>1</v>
      </c>
    </row>
    <row r="9782" spans="1:7" x14ac:dyDescent="0.2">
      <c r="A9782" s="15">
        <v>5850</v>
      </c>
      <c r="B9782" s="15">
        <v>0.11990000000000001</v>
      </c>
      <c r="C9782" s="15" t="s">
        <v>44</v>
      </c>
      <c r="D9782" s="15">
        <v>61500</v>
      </c>
      <c r="E9782" s="15">
        <v>36</v>
      </c>
      <c r="F9782" s="15">
        <v>3</v>
      </c>
      <c r="G9782" s="15">
        <v>0</v>
      </c>
    </row>
    <row r="9783" spans="1:7" x14ac:dyDescent="0.2">
      <c r="A9783" s="15">
        <v>21000</v>
      </c>
      <c r="B9783" s="15">
        <v>0.22450000000000001</v>
      </c>
      <c r="C9783" s="15" t="s">
        <v>46</v>
      </c>
      <c r="D9783" s="15">
        <v>130000</v>
      </c>
      <c r="E9783" s="15">
        <v>60</v>
      </c>
      <c r="F9783" s="15">
        <v>10</v>
      </c>
      <c r="G9783" s="15">
        <v>1</v>
      </c>
    </row>
    <row r="9784" spans="1:7" x14ac:dyDescent="0.2">
      <c r="A9784" s="15">
        <v>17000</v>
      </c>
      <c r="B9784" s="15">
        <v>0.1099</v>
      </c>
      <c r="C9784" s="15" t="s">
        <v>46</v>
      </c>
      <c r="D9784" s="15">
        <v>60000</v>
      </c>
      <c r="E9784" s="15">
        <v>36</v>
      </c>
      <c r="F9784" s="15">
        <v>2</v>
      </c>
      <c r="G9784" s="15">
        <v>0</v>
      </c>
    </row>
    <row r="9785" spans="1:7" x14ac:dyDescent="0.2">
      <c r="A9785" s="15">
        <v>18000</v>
      </c>
      <c r="B9785" s="15">
        <v>9.6699999999999994E-2</v>
      </c>
      <c r="C9785" s="15" t="s">
        <v>44</v>
      </c>
      <c r="D9785" s="15">
        <v>75000</v>
      </c>
      <c r="E9785" s="15">
        <v>36</v>
      </c>
      <c r="F9785" s="15">
        <v>3</v>
      </c>
      <c r="G9785" s="15">
        <v>0</v>
      </c>
    </row>
    <row r="9786" spans="1:7" x14ac:dyDescent="0.2">
      <c r="A9786" s="15">
        <v>7925</v>
      </c>
      <c r="B9786" s="15">
        <v>0.2049</v>
      </c>
      <c r="C9786" s="15" t="s">
        <v>44</v>
      </c>
      <c r="D9786" s="15">
        <v>50000</v>
      </c>
      <c r="E9786" s="15">
        <v>36</v>
      </c>
      <c r="F9786" s="15">
        <v>1</v>
      </c>
      <c r="G9786" s="15">
        <v>1</v>
      </c>
    </row>
    <row r="9787" spans="1:7" x14ac:dyDescent="0.2">
      <c r="A9787" s="15">
        <v>11700</v>
      </c>
      <c r="B9787" s="15">
        <v>0.15310000000000001</v>
      </c>
      <c r="C9787" s="15" t="s">
        <v>46</v>
      </c>
      <c r="D9787" s="15">
        <v>68000</v>
      </c>
      <c r="E9787" s="15">
        <v>60</v>
      </c>
      <c r="F9787" s="15">
        <v>6</v>
      </c>
      <c r="G9787" s="15">
        <v>0</v>
      </c>
    </row>
    <row r="9788" spans="1:7" x14ac:dyDescent="0.2">
      <c r="A9788" s="15">
        <v>16000</v>
      </c>
      <c r="B9788" s="15">
        <v>7.9000000000000001E-2</v>
      </c>
      <c r="C9788" s="15" t="s">
        <v>44</v>
      </c>
      <c r="D9788" s="15">
        <v>156000</v>
      </c>
      <c r="E9788" s="15">
        <v>36</v>
      </c>
      <c r="F9788" s="15">
        <v>7</v>
      </c>
      <c r="G9788" s="15">
        <v>0</v>
      </c>
    </row>
    <row r="9789" spans="1:7" x14ac:dyDescent="0.2">
      <c r="A9789" s="15">
        <v>27600</v>
      </c>
      <c r="B9789" s="15">
        <v>0.1464</v>
      </c>
      <c r="C9789" s="15" t="s">
        <v>46</v>
      </c>
      <c r="D9789" s="15">
        <v>98000</v>
      </c>
      <c r="E9789" s="15">
        <v>60</v>
      </c>
      <c r="F9789" s="15">
        <v>10</v>
      </c>
      <c r="G9789" s="15">
        <v>0</v>
      </c>
    </row>
    <row r="9790" spans="1:7" x14ac:dyDescent="0.2">
      <c r="A9790" s="15">
        <v>12000</v>
      </c>
      <c r="B9790" s="15">
        <v>6.0299999999999999E-2</v>
      </c>
      <c r="C9790" s="15" t="s">
        <v>46</v>
      </c>
      <c r="D9790" s="15">
        <v>75750</v>
      </c>
      <c r="E9790" s="15">
        <v>36</v>
      </c>
      <c r="F9790" s="15">
        <v>1</v>
      </c>
      <c r="G9790" s="15">
        <v>0</v>
      </c>
    </row>
    <row r="9791" spans="1:7" x14ac:dyDescent="0.2">
      <c r="A9791" s="15">
        <v>16000</v>
      </c>
      <c r="B9791" s="15">
        <v>0.2049</v>
      </c>
      <c r="C9791" s="15" t="s">
        <v>46</v>
      </c>
      <c r="D9791" s="15">
        <v>55000</v>
      </c>
      <c r="E9791" s="15">
        <v>60</v>
      </c>
      <c r="F9791" s="15">
        <v>10</v>
      </c>
      <c r="G9791" s="15">
        <v>0</v>
      </c>
    </row>
    <row r="9792" spans="1:7" x14ac:dyDescent="0.2">
      <c r="A9792" s="15">
        <v>10000</v>
      </c>
      <c r="B9792" s="15">
        <v>0.11990000000000001</v>
      </c>
      <c r="C9792" s="15" t="s">
        <v>44</v>
      </c>
      <c r="D9792" s="15">
        <v>45000</v>
      </c>
      <c r="E9792" s="15">
        <v>36</v>
      </c>
      <c r="F9792" s="15">
        <v>8</v>
      </c>
      <c r="G9792" s="15">
        <v>0</v>
      </c>
    </row>
    <row r="9793" spans="1:7" x14ac:dyDescent="0.2">
      <c r="A9793" s="15">
        <v>15000</v>
      </c>
      <c r="B9793" s="15">
        <v>6.0299999999999999E-2</v>
      </c>
      <c r="C9793" s="15" t="s">
        <v>45</v>
      </c>
      <c r="D9793" s="15">
        <v>210000</v>
      </c>
      <c r="E9793" s="15">
        <v>36</v>
      </c>
      <c r="F9793" s="15">
        <v>7</v>
      </c>
      <c r="G9793" s="15">
        <v>0</v>
      </c>
    </row>
    <row r="9794" spans="1:7" x14ac:dyDescent="0.2">
      <c r="A9794" s="15">
        <v>30000</v>
      </c>
      <c r="B9794" s="15">
        <v>0.15310000000000001</v>
      </c>
      <c r="C9794" s="15" t="s">
        <v>44</v>
      </c>
      <c r="D9794" s="15">
        <v>103000</v>
      </c>
      <c r="E9794" s="15">
        <v>60</v>
      </c>
      <c r="F9794" s="15">
        <v>10</v>
      </c>
      <c r="G9794" s="15">
        <v>0</v>
      </c>
    </row>
    <row r="9795" spans="1:7" x14ac:dyDescent="0.2">
      <c r="A9795" s="15">
        <v>9425</v>
      </c>
      <c r="B9795" s="15">
        <v>0.1464</v>
      </c>
      <c r="C9795" s="15" t="s">
        <v>46</v>
      </c>
      <c r="D9795" s="15">
        <v>68000</v>
      </c>
      <c r="E9795" s="15">
        <v>36</v>
      </c>
      <c r="F9795" s="15">
        <v>10</v>
      </c>
      <c r="G9795" s="15">
        <v>0</v>
      </c>
    </row>
    <row r="9796" spans="1:7" x14ac:dyDescent="0.2">
      <c r="A9796" s="15">
        <v>12000</v>
      </c>
      <c r="B9796" s="15">
        <v>0.16589999999999999</v>
      </c>
      <c r="C9796" s="15" t="s">
        <v>46</v>
      </c>
      <c r="D9796" s="15">
        <v>110000</v>
      </c>
      <c r="E9796" s="15">
        <v>36</v>
      </c>
      <c r="F9796" s="15">
        <v>0.5</v>
      </c>
      <c r="G9796" s="15">
        <v>0</v>
      </c>
    </row>
    <row r="9797" spans="1:7" x14ac:dyDescent="0.2">
      <c r="A9797" s="15">
        <v>13000</v>
      </c>
      <c r="B9797" s="15">
        <v>0.1416</v>
      </c>
      <c r="C9797" s="15" t="s">
        <v>44</v>
      </c>
      <c r="D9797" s="15">
        <v>70500</v>
      </c>
      <c r="E9797" s="15">
        <v>36</v>
      </c>
      <c r="F9797" s="15">
        <v>10</v>
      </c>
      <c r="G9797" s="15">
        <v>0</v>
      </c>
    </row>
    <row r="9798" spans="1:7" x14ac:dyDescent="0.2">
      <c r="A9798" s="15">
        <v>18000</v>
      </c>
      <c r="B9798" s="15">
        <v>0.1099</v>
      </c>
      <c r="C9798" s="15" t="s">
        <v>46</v>
      </c>
      <c r="D9798" s="15">
        <v>48000</v>
      </c>
      <c r="E9798" s="15">
        <v>36</v>
      </c>
      <c r="F9798" s="15">
        <v>2</v>
      </c>
      <c r="G9798" s="15">
        <v>0</v>
      </c>
    </row>
    <row r="9799" spans="1:7" x14ac:dyDescent="0.2">
      <c r="A9799" s="15">
        <v>5475</v>
      </c>
      <c r="B9799" s="15">
        <v>0.1464</v>
      </c>
      <c r="C9799" s="15" t="s">
        <v>46</v>
      </c>
      <c r="D9799" s="15">
        <v>47000</v>
      </c>
      <c r="E9799" s="15">
        <v>36</v>
      </c>
      <c r="F9799" s="15">
        <v>10</v>
      </c>
      <c r="G9799" s="15">
        <v>0</v>
      </c>
    </row>
    <row r="9800" spans="1:7" x14ac:dyDescent="0.2">
      <c r="A9800" s="15">
        <v>10900</v>
      </c>
      <c r="B9800" s="15">
        <v>0.16589999999999999</v>
      </c>
      <c r="C9800" s="15" t="s">
        <v>44</v>
      </c>
      <c r="D9800" s="15">
        <v>86000</v>
      </c>
      <c r="E9800" s="15">
        <v>60</v>
      </c>
      <c r="F9800" s="15">
        <v>10</v>
      </c>
      <c r="G9800" s="15">
        <v>0</v>
      </c>
    </row>
    <row r="9801" spans="1:7" x14ac:dyDescent="0.2">
      <c r="A9801" s="15">
        <v>2475</v>
      </c>
      <c r="B9801" s="15">
        <v>0.11990000000000001</v>
      </c>
      <c r="C9801" s="15" t="s">
        <v>46</v>
      </c>
      <c r="D9801" s="15">
        <v>60000</v>
      </c>
      <c r="E9801" s="15">
        <v>36</v>
      </c>
      <c r="F9801" s="15">
        <v>10</v>
      </c>
      <c r="G9801" s="15">
        <v>0</v>
      </c>
    </row>
    <row r="9802" spans="1:7" x14ac:dyDescent="0.2">
      <c r="A9802" s="15">
        <v>35000</v>
      </c>
      <c r="B9802" s="15">
        <v>0.12989999999999999</v>
      </c>
      <c r="C9802" s="15" t="s">
        <v>46</v>
      </c>
      <c r="D9802" s="15">
        <v>196000</v>
      </c>
      <c r="E9802" s="15">
        <v>36</v>
      </c>
      <c r="F9802" s="15">
        <v>9</v>
      </c>
      <c r="G9802" s="15">
        <v>0</v>
      </c>
    </row>
    <row r="9803" spans="1:7" x14ac:dyDescent="0.2">
      <c r="A9803" s="15">
        <v>4500</v>
      </c>
      <c r="B9803" s="15">
        <v>0.1249</v>
      </c>
      <c r="C9803" s="15" t="s">
        <v>46</v>
      </c>
      <c r="D9803" s="15">
        <v>35000</v>
      </c>
      <c r="E9803" s="15">
        <v>36</v>
      </c>
      <c r="F9803" s="15">
        <v>10</v>
      </c>
      <c r="G9803" s="15">
        <v>0</v>
      </c>
    </row>
    <row r="9804" spans="1:7" x14ac:dyDescent="0.2">
      <c r="A9804" s="15">
        <v>26000</v>
      </c>
      <c r="B9804" s="15">
        <v>0.16589999999999999</v>
      </c>
      <c r="C9804" s="15" t="s">
        <v>44</v>
      </c>
      <c r="D9804" s="15">
        <v>120000</v>
      </c>
      <c r="E9804" s="15">
        <v>36</v>
      </c>
      <c r="F9804" s="15">
        <v>0.5</v>
      </c>
      <c r="G9804" s="15">
        <v>0</v>
      </c>
    </row>
    <row r="9805" spans="1:7" x14ac:dyDescent="0.2">
      <c r="A9805" s="15">
        <v>35000</v>
      </c>
      <c r="B9805" s="15">
        <v>0.1464</v>
      </c>
      <c r="C9805" s="15" t="s">
        <v>46</v>
      </c>
      <c r="D9805" s="15">
        <v>150000</v>
      </c>
      <c r="E9805" s="15">
        <v>60</v>
      </c>
      <c r="F9805" s="15">
        <v>6</v>
      </c>
      <c r="G9805" s="15">
        <v>0</v>
      </c>
    </row>
    <row r="9806" spans="1:7" x14ac:dyDescent="0.2">
      <c r="A9806" s="15">
        <v>4800</v>
      </c>
      <c r="B9806" s="15">
        <v>0.15310000000000001</v>
      </c>
      <c r="C9806" s="15" t="s">
        <v>44</v>
      </c>
      <c r="D9806" s="15">
        <v>50000</v>
      </c>
      <c r="E9806" s="15">
        <v>36</v>
      </c>
      <c r="F9806" s="15">
        <v>3</v>
      </c>
      <c r="G9806" s="15">
        <v>0</v>
      </c>
    </row>
    <row r="9807" spans="1:7" x14ac:dyDescent="0.2">
      <c r="A9807" s="15">
        <v>24375</v>
      </c>
      <c r="B9807" s="15">
        <v>0.19989999999999999</v>
      </c>
      <c r="C9807" s="15" t="s">
        <v>46</v>
      </c>
      <c r="D9807" s="15">
        <v>55500</v>
      </c>
      <c r="E9807" s="15">
        <v>60</v>
      </c>
      <c r="F9807" s="15">
        <v>1</v>
      </c>
      <c r="G9807" s="15">
        <v>1</v>
      </c>
    </row>
    <row r="9808" spans="1:7" x14ac:dyDescent="0.2">
      <c r="A9808" s="15">
        <v>3600</v>
      </c>
      <c r="B9808" s="15">
        <v>0.1416</v>
      </c>
      <c r="C9808" s="15" t="s">
        <v>44</v>
      </c>
      <c r="D9808" s="15">
        <v>43000</v>
      </c>
      <c r="E9808" s="15">
        <v>36</v>
      </c>
      <c r="F9808" s="15">
        <v>10</v>
      </c>
      <c r="G9808" s="15">
        <v>0</v>
      </c>
    </row>
    <row r="9809" spans="1:7" x14ac:dyDescent="0.2">
      <c r="A9809" s="15">
        <v>9325</v>
      </c>
      <c r="B9809" s="15">
        <v>0.1757</v>
      </c>
      <c r="C9809" s="15" t="s">
        <v>46</v>
      </c>
      <c r="D9809" s="15">
        <v>92000</v>
      </c>
      <c r="E9809" s="15">
        <v>36</v>
      </c>
      <c r="F9809" s="15">
        <v>10</v>
      </c>
      <c r="G9809" s="15">
        <v>0</v>
      </c>
    </row>
    <row r="9810" spans="1:7" x14ac:dyDescent="0.2">
      <c r="A9810" s="15">
        <v>8500</v>
      </c>
      <c r="B9810" s="15">
        <v>0.13650000000000001</v>
      </c>
      <c r="C9810" s="15" t="s">
        <v>46</v>
      </c>
      <c r="D9810" s="15">
        <v>39913</v>
      </c>
      <c r="E9810" s="15">
        <v>36</v>
      </c>
      <c r="F9810" s="15">
        <v>5</v>
      </c>
      <c r="G9810" s="15">
        <v>0</v>
      </c>
    </row>
    <row r="9811" spans="1:7" x14ac:dyDescent="0.2">
      <c r="A9811" s="15">
        <v>28000</v>
      </c>
      <c r="B9811" s="15">
        <v>0.1416</v>
      </c>
      <c r="C9811" s="15" t="s">
        <v>46</v>
      </c>
      <c r="D9811" s="15">
        <v>115000</v>
      </c>
      <c r="E9811" s="15">
        <v>36</v>
      </c>
      <c r="F9811" s="15">
        <v>1</v>
      </c>
      <c r="G9811" s="15">
        <v>0</v>
      </c>
    </row>
    <row r="9812" spans="1:7" x14ac:dyDescent="0.2">
      <c r="A9812" s="15">
        <v>13400</v>
      </c>
      <c r="B9812" s="15">
        <v>0.18920000000000001</v>
      </c>
      <c r="C9812" s="15" t="s">
        <v>44</v>
      </c>
      <c r="D9812" s="15">
        <v>40000</v>
      </c>
      <c r="E9812" s="15">
        <v>36</v>
      </c>
      <c r="F9812" s="15">
        <v>3</v>
      </c>
      <c r="G9812" s="15">
        <v>0</v>
      </c>
    </row>
    <row r="9813" spans="1:7" x14ac:dyDescent="0.2">
      <c r="A9813" s="15">
        <v>15000</v>
      </c>
      <c r="B9813" s="15">
        <v>0.12989999999999999</v>
      </c>
      <c r="C9813" s="15" t="s">
        <v>46</v>
      </c>
      <c r="D9813" s="15">
        <v>101000</v>
      </c>
      <c r="E9813" s="15">
        <v>60</v>
      </c>
      <c r="F9813" s="15">
        <v>8</v>
      </c>
      <c r="G9813" s="15">
        <v>0</v>
      </c>
    </row>
    <row r="9814" spans="1:7" x14ac:dyDescent="0.2">
      <c r="A9814" s="15">
        <v>15000</v>
      </c>
      <c r="B9814" s="15">
        <v>9.6699999999999994E-2</v>
      </c>
      <c r="C9814" s="15" t="s">
        <v>46</v>
      </c>
      <c r="D9814" s="15">
        <v>102000</v>
      </c>
      <c r="E9814" s="15">
        <v>36</v>
      </c>
      <c r="F9814" s="15">
        <v>10</v>
      </c>
      <c r="G9814" s="15">
        <v>0</v>
      </c>
    </row>
    <row r="9815" spans="1:7" x14ac:dyDescent="0.2">
      <c r="A9815" s="15">
        <v>7000</v>
      </c>
      <c r="B9815" s="15">
        <v>0.15310000000000001</v>
      </c>
      <c r="C9815" s="15" t="s">
        <v>44</v>
      </c>
      <c r="D9815" s="15">
        <v>64500</v>
      </c>
      <c r="E9815" s="15">
        <v>36</v>
      </c>
      <c r="F9815" s="15">
        <v>10</v>
      </c>
      <c r="G9815" s="15">
        <v>0</v>
      </c>
    </row>
    <row r="9816" spans="1:7" x14ac:dyDescent="0.2">
      <c r="A9816" s="15">
        <v>20000</v>
      </c>
      <c r="B9816" s="15">
        <v>0.15609999999999999</v>
      </c>
      <c r="C9816" s="15" t="s">
        <v>46</v>
      </c>
      <c r="D9816" s="15">
        <v>56000</v>
      </c>
      <c r="E9816" s="15">
        <v>60</v>
      </c>
      <c r="F9816" s="15">
        <v>10</v>
      </c>
      <c r="G9816" s="15">
        <v>1</v>
      </c>
    </row>
    <row r="9817" spans="1:7" x14ac:dyDescent="0.2">
      <c r="A9817" s="15">
        <v>35000</v>
      </c>
      <c r="B9817" s="15">
        <v>0.21179999999999999</v>
      </c>
      <c r="C9817" s="15" t="s">
        <v>46</v>
      </c>
      <c r="D9817" s="15">
        <v>115000</v>
      </c>
      <c r="E9817" s="15">
        <v>60</v>
      </c>
      <c r="F9817" s="15">
        <v>7</v>
      </c>
      <c r="G9817" s="15">
        <v>0</v>
      </c>
    </row>
    <row r="9818" spans="1:7" x14ac:dyDescent="0.2">
      <c r="A9818" s="15">
        <v>25000</v>
      </c>
      <c r="B9818" s="15">
        <v>0.12989999999999999</v>
      </c>
      <c r="C9818" s="15" t="s">
        <v>44</v>
      </c>
      <c r="D9818" s="15">
        <v>57000</v>
      </c>
      <c r="E9818" s="15">
        <v>36</v>
      </c>
      <c r="F9818" s="15">
        <v>0.5</v>
      </c>
      <c r="G9818" s="15">
        <v>0</v>
      </c>
    </row>
    <row r="9819" spans="1:7" x14ac:dyDescent="0.2">
      <c r="A9819" s="15">
        <v>10000</v>
      </c>
      <c r="B9819" s="15">
        <v>9.6699999999999994E-2</v>
      </c>
      <c r="C9819" s="15" t="s">
        <v>46</v>
      </c>
      <c r="D9819" s="15">
        <v>93000</v>
      </c>
      <c r="E9819" s="15">
        <v>36</v>
      </c>
      <c r="F9819" s="15">
        <v>9</v>
      </c>
      <c r="G9819" s="15">
        <v>0</v>
      </c>
    </row>
    <row r="9820" spans="1:7" x14ac:dyDescent="0.2">
      <c r="A9820" s="15">
        <v>10000</v>
      </c>
      <c r="B9820" s="15">
        <v>0.16589999999999999</v>
      </c>
      <c r="C9820" s="15" t="s">
        <v>44</v>
      </c>
      <c r="D9820" s="15">
        <v>35000</v>
      </c>
      <c r="E9820" s="15">
        <v>36</v>
      </c>
      <c r="F9820" s="15">
        <v>0.5</v>
      </c>
      <c r="G9820" s="15">
        <v>1</v>
      </c>
    </row>
    <row r="9821" spans="1:7" x14ac:dyDescent="0.2">
      <c r="A9821" s="15">
        <v>20000</v>
      </c>
      <c r="B9821" s="15">
        <v>6.0299999999999999E-2</v>
      </c>
      <c r="C9821" s="15" t="s">
        <v>45</v>
      </c>
      <c r="D9821" s="15">
        <v>47000</v>
      </c>
      <c r="E9821" s="15">
        <v>36</v>
      </c>
      <c r="F9821" s="15">
        <v>1</v>
      </c>
      <c r="G9821" s="15">
        <v>0</v>
      </c>
    </row>
    <row r="9822" spans="1:7" x14ac:dyDescent="0.2">
      <c r="A9822" s="15">
        <v>6000</v>
      </c>
      <c r="B9822" s="15">
        <v>0.1099</v>
      </c>
      <c r="C9822" s="15" t="s">
        <v>46</v>
      </c>
      <c r="D9822" s="15">
        <v>60000</v>
      </c>
      <c r="E9822" s="15">
        <v>36</v>
      </c>
      <c r="F9822" s="15">
        <v>0.5</v>
      </c>
      <c r="G9822" s="15">
        <v>0</v>
      </c>
    </row>
    <row r="9823" spans="1:7" x14ac:dyDescent="0.2">
      <c r="A9823" s="15">
        <v>14400</v>
      </c>
      <c r="B9823" s="15">
        <v>8.8999999999999996E-2</v>
      </c>
      <c r="C9823" s="15" t="s">
        <v>45</v>
      </c>
      <c r="D9823" s="15">
        <v>56000</v>
      </c>
      <c r="E9823" s="15">
        <v>36</v>
      </c>
      <c r="F9823" s="15">
        <v>2</v>
      </c>
      <c r="G9823" s="15">
        <v>0</v>
      </c>
    </row>
    <row r="9824" spans="1:7" x14ac:dyDescent="0.2">
      <c r="A9824" s="15">
        <v>13000</v>
      </c>
      <c r="B9824" s="15">
        <v>0.12989999999999999</v>
      </c>
      <c r="C9824" s="15" t="s">
        <v>45</v>
      </c>
      <c r="D9824" s="15">
        <v>130000</v>
      </c>
      <c r="E9824" s="15">
        <v>36</v>
      </c>
      <c r="F9824" s="15">
        <v>10</v>
      </c>
      <c r="G9824" s="15">
        <v>0</v>
      </c>
    </row>
    <row r="9825" spans="1:7" x14ac:dyDescent="0.2">
      <c r="A9825" s="15">
        <v>19800</v>
      </c>
      <c r="B9825" s="15">
        <v>0.1416</v>
      </c>
      <c r="C9825" s="15" t="s">
        <v>46</v>
      </c>
      <c r="D9825" s="15">
        <v>56000</v>
      </c>
      <c r="E9825" s="15">
        <v>36</v>
      </c>
      <c r="F9825" s="15">
        <v>10</v>
      </c>
      <c r="G9825" s="15">
        <v>0</v>
      </c>
    </row>
    <row r="9826" spans="1:7" x14ac:dyDescent="0.2">
      <c r="A9826" s="15">
        <v>12725</v>
      </c>
      <c r="B9826" s="15">
        <v>0.19989999999999999</v>
      </c>
      <c r="C9826" s="15" t="s">
        <v>46</v>
      </c>
      <c r="D9826" s="15">
        <v>50000</v>
      </c>
      <c r="E9826" s="15">
        <v>60</v>
      </c>
      <c r="F9826" s="15">
        <v>8</v>
      </c>
      <c r="G9826" s="15">
        <v>0</v>
      </c>
    </row>
    <row r="9827" spans="1:7" x14ac:dyDescent="0.2">
      <c r="A9827" s="15">
        <v>7750</v>
      </c>
      <c r="B9827" s="15">
        <v>0.1757</v>
      </c>
      <c r="C9827" s="15" t="s">
        <v>44</v>
      </c>
      <c r="D9827" s="15">
        <v>42000</v>
      </c>
      <c r="E9827" s="15">
        <v>36</v>
      </c>
      <c r="F9827" s="15">
        <v>0.5</v>
      </c>
      <c r="G9827" s="15">
        <v>1</v>
      </c>
    </row>
    <row r="9828" spans="1:7" x14ac:dyDescent="0.2">
      <c r="A9828" s="15">
        <v>8000</v>
      </c>
      <c r="B9828" s="15">
        <v>0.1416</v>
      </c>
      <c r="C9828" s="15" t="s">
        <v>44</v>
      </c>
      <c r="D9828" s="15">
        <v>28800</v>
      </c>
      <c r="E9828" s="15">
        <v>36</v>
      </c>
      <c r="F9828" s="15">
        <v>5</v>
      </c>
      <c r="G9828" s="15">
        <v>1</v>
      </c>
    </row>
    <row r="9829" spans="1:7" x14ac:dyDescent="0.2">
      <c r="A9829" s="15">
        <v>3300</v>
      </c>
      <c r="B9829" s="15">
        <v>8.8999999999999996E-2</v>
      </c>
      <c r="C9829" s="15" t="s">
        <v>44</v>
      </c>
      <c r="D9829" s="15">
        <v>50000</v>
      </c>
      <c r="E9829" s="15">
        <v>36</v>
      </c>
      <c r="F9829" s="15">
        <v>2</v>
      </c>
      <c r="G9829" s="15">
        <v>0</v>
      </c>
    </row>
    <row r="9830" spans="1:7" x14ac:dyDescent="0.2">
      <c r="A9830" s="15">
        <v>13050</v>
      </c>
      <c r="B9830" s="15">
        <v>0.2049</v>
      </c>
      <c r="C9830" s="15" t="s">
        <v>46</v>
      </c>
      <c r="D9830" s="15">
        <v>33000</v>
      </c>
      <c r="E9830" s="15">
        <v>60</v>
      </c>
      <c r="F9830" s="15">
        <v>10</v>
      </c>
      <c r="G9830" s="15">
        <v>0</v>
      </c>
    </row>
    <row r="9831" spans="1:7" x14ac:dyDescent="0.2">
      <c r="A9831" s="15">
        <v>9900</v>
      </c>
      <c r="B9831" s="15">
        <v>0.1249</v>
      </c>
      <c r="C9831" s="15" t="s">
        <v>44</v>
      </c>
      <c r="D9831" s="15">
        <v>57254</v>
      </c>
      <c r="E9831" s="15">
        <v>36</v>
      </c>
      <c r="F9831" s="15">
        <v>10</v>
      </c>
      <c r="G9831" s="15">
        <v>0</v>
      </c>
    </row>
    <row r="9832" spans="1:7" x14ac:dyDescent="0.2">
      <c r="A9832" s="15">
        <v>12000</v>
      </c>
      <c r="B9832" s="15">
        <v>0.1464</v>
      </c>
      <c r="C9832" s="15" t="s">
        <v>46</v>
      </c>
      <c r="D9832" s="16">
        <v>100000</v>
      </c>
      <c r="E9832" s="15">
        <v>60</v>
      </c>
      <c r="F9832" s="15">
        <v>5</v>
      </c>
      <c r="G9832" s="15">
        <v>0</v>
      </c>
    </row>
    <row r="9833" spans="1:7" x14ac:dyDescent="0.2">
      <c r="A9833" s="15">
        <v>9000</v>
      </c>
      <c r="B9833" s="15">
        <v>0.12989999999999999</v>
      </c>
      <c r="C9833" s="15" t="s">
        <v>44</v>
      </c>
      <c r="D9833" s="15">
        <v>50000</v>
      </c>
      <c r="E9833" s="15">
        <v>36</v>
      </c>
      <c r="F9833" s="15">
        <v>6</v>
      </c>
      <c r="G9833" s="15">
        <v>0</v>
      </c>
    </row>
    <row r="9834" spans="1:7" x14ac:dyDescent="0.2">
      <c r="A9834" s="15">
        <v>16975</v>
      </c>
      <c r="B9834" s="15">
        <v>0.2049</v>
      </c>
      <c r="C9834" s="15" t="s">
        <v>46</v>
      </c>
      <c r="D9834" s="15">
        <v>42500</v>
      </c>
      <c r="E9834" s="15">
        <v>60</v>
      </c>
      <c r="F9834" s="15">
        <v>10</v>
      </c>
      <c r="G9834" s="15">
        <v>0</v>
      </c>
    </row>
    <row r="9835" spans="1:7" x14ac:dyDescent="0.2">
      <c r="A9835" s="15">
        <v>10000</v>
      </c>
      <c r="B9835" s="15">
        <v>0.1416</v>
      </c>
      <c r="C9835" s="15" t="s">
        <v>46</v>
      </c>
      <c r="D9835" s="15">
        <v>60000</v>
      </c>
      <c r="E9835" s="15">
        <v>36</v>
      </c>
      <c r="F9835" s="15">
        <v>9</v>
      </c>
      <c r="G9835" s="15">
        <v>1</v>
      </c>
    </row>
    <row r="9836" spans="1:7" x14ac:dyDescent="0.2">
      <c r="A9836" s="15">
        <v>20000</v>
      </c>
      <c r="B9836" s="15">
        <v>0.15609999999999999</v>
      </c>
      <c r="C9836" s="15" t="s">
        <v>44</v>
      </c>
      <c r="D9836" s="15">
        <v>66000</v>
      </c>
      <c r="E9836" s="15">
        <v>60</v>
      </c>
      <c r="F9836" s="15">
        <v>3</v>
      </c>
      <c r="G9836" s="15">
        <v>0</v>
      </c>
    </row>
    <row r="9837" spans="1:7" x14ac:dyDescent="0.2">
      <c r="A9837" s="15">
        <v>8250</v>
      </c>
      <c r="B9837" s="15">
        <v>0.15609999999999999</v>
      </c>
      <c r="C9837" s="15" t="s">
        <v>45</v>
      </c>
      <c r="D9837" s="15">
        <v>38000</v>
      </c>
      <c r="E9837" s="15">
        <v>36</v>
      </c>
      <c r="F9837" s="15">
        <v>4</v>
      </c>
      <c r="G9837" s="15">
        <v>0</v>
      </c>
    </row>
    <row r="9838" spans="1:7" x14ac:dyDescent="0.2">
      <c r="A9838" s="15">
        <v>6000</v>
      </c>
      <c r="B9838" s="15">
        <v>0.1249</v>
      </c>
      <c r="C9838" s="15" t="s">
        <v>46</v>
      </c>
      <c r="D9838" s="15">
        <v>47500</v>
      </c>
      <c r="E9838" s="15">
        <v>36</v>
      </c>
      <c r="F9838" s="15">
        <v>10</v>
      </c>
      <c r="G9838" s="15">
        <v>0</v>
      </c>
    </row>
    <row r="9839" spans="1:7" x14ac:dyDescent="0.2">
      <c r="A9839" s="15">
        <v>7025</v>
      </c>
      <c r="B9839" s="15">
        <v>0.1464</v>
      </c>
      <c r="C9839" s="15" t="s">
        <v>44</v>
      </c>
      <c r="D9839" s="15">
        <v>30000</v>
      </c>
      <c r="E9839" s="15">
        <v>36</v>
      </c>
      <c r="F9839" s="15">
        <v>2</v>
      </c>
      <c r="G9839" s="15">
        <v>0</v>
      </c>
    </row>
    <row r="9840" spans="1:7" x14ac:dyDescent="0.2">
      <c r="A9840" s="15">
        <v>31000</v>
      </c>
      <c r="B9840" s="15">
        <v>0.13650000000000001</v>
      </c>
      <c r="C9840" s="15" t="s">
        <v>44</v>
      </c>
      <c r="D9840" s="15">
        <v>130000</v>
      </c>
      <c r="E9840" s="15">
        <v>36</v>
      </c>
      <c r="F9840" s="15">
        <v>10</v>
      </c>
      <c r="G9840" s="15">
        <v>0</v>
      </c>
    </row>
    <row r="9841" spans="1:7" x14ac:dyDescent="0.2">
      <c r="A9841" s="15">
        <v>10400</v>
      </c>
      <c r="B9841" s="15">
        <v>0.19470000000000001</v>
      </c>
      <c r="C9841" s="15" t="s">
        <v>46</v>
      </c>
      <c r="D9841" s="15">
        <v>75000</v>
      </c>
      <c r="E9841" s="15">
        <v>36</v>
      </c>
      <c r="F9841" s="15">
        <v>10</v>
      </c>
      <c r="G9841" s="15">
        <v>0</v>
      </c>
    </row>
    <row r="9842" spans="1:7" x14ac:dyDescent="0.2">
      <c r="A9842" s="15">
        <v>10850</v>
      </c>
      <c r="B9842" s="15">
        <v>0.2049</v>
      </c>
      <c r="C9842" s="15" t="s">
        <v>44</v>
      </c>
      <c r="D9842" s="15">
        <v>45000</v>
      </c>
      <c r="E9842" s="15">
        <v>60</v>
      </c>
      <c r="F9842" s="15">
        <v>2</v>
      </c>
      <c r="G9842" s="15">
        <v>0</v>
      </c>
    </row>
    <row r="9843" spans="1:7" x14ac:dyDescent="0.2">
      <c r="A9843" s="15">
        <v>2000</v>
      </c>
      <c r="B9843" s="15">
        <v>0.16589999999999999</v>
      </c>
      <c r="C9843" s="15" t="s">
        <v>46</v>
      </c>
      <c r="D9843" s="15">
        <v>73500</v>
      </c>
      <c r="E9843" s="15">
        <v>36</v>
      </c>
      <c r="F9843" s="15">
        <v>10</v>
      </c>
      <c r="G9843" s="15">
        <v>0</v>
      </c>
    </row>
    <row r="9844" spans="1:7" x14ac:dyDescent="0.2">
      <c r="A9844" s="15">
        <v>35000</v>
      </c>
      <c r="B9844" s="15">
        <v>0.21179999999999999</v>
      </c>
      <c r="C9844" s="15" t="s">
        <v>46</v>
      </c>
      <c r="D9844" s="15">
        <v>132000</v>
      </c>
      <c r="E9844" s="15">
        <v>36</v>
      </c>
      <c r="F9844" s="15">
        <v>3</v>
      </c>
      <c r="G9844" s="15">
        <v>1</v>
      </c>
    </row>
    <row r="9845" spans="1:7" x14ac:dyDescent="0.2">
      <c r="A9845" s="15">
        <v>9650</v>
      </c>
      <c r="B9845" s="15">
        <v>0.1464</v>
      </c>
      <c r="C9845" s="15" t="s">
        <v>44</v>
      </c>
      <c r="D9845" s="15">
        <v>32000</v>
      </c>
      <c r="E9845" s="15">
        <v>36</v>
      </c>
      <c r="F9845" s="15">
        <v>1</v>
      </c>
      <c r="G9845" s="15">
        <v>0</v>
      </c>
    </row>
    <row r="9846" spans="1:7" x14ac:dyDescent="0.2">
      <c r="A9846" s="15">
        <v>8350</v>
      </c>
      <c r="B9846" s="15">
        <v>0.1464</v>
      </c>
      <c r="C9846" s="15" t="s">
        <v>46</v>
      </c>
      <c r="D9846" s="15">
        <v>91000</v>
      </c>
      <c r="E9846" s="15">
        <v>36</v>
      </c>
      <c r="F9846" s="15">
        <v>10</v>
      </c>
      <c r="G9846" s="15">
        <v>0</v>
      </c>
    </row>
    <row r="9847" spans="1:7" x14ac:dyDescent="0.2">
      <c r="A9847" s="15">
        <v>24500</v>
      </c>
      <c r="B9847" s="15">
        <v>6.6199999999999995E-2</v>
      </c>
      <c r="C9847" s="15" t="s">
        <v>46</v>
      </c>
      <c r="D9847" s="15">
        <v>190000</v>
      </c>
      <c r="E9847" s="15">
        <v>36</v>
      </c>
      <c r="F9847" s="15">
        <v>0.5</v>
      </c>
      <c r="G9847" s="15">
        <v>0</v>
      </c>
    </row>
    <row r="9848" spans="1:7" x14ac:dyDescent="0.2">
      <c r="A9848" s="15">
        <v>4400</v>
      </c>
      <c r="B9848" s="15">
        <v>0.12989999999999999</v>
      </c>
      <c r="C9848" s="15" t="s">
        <v>44</v>
      </c>
      <c r="D9848" s="15">
        <v>60000</v>
      </c>
      <c r="E9848" s="15">
        <v>36</v>
      </c>
      <c r="F9848" s="15">
        <v>5</v>
      </c>
      <c r="G9848" s="15">
        <v>0</v>
      </c>
    </row>
    <row r="9849" spans="1:7" x14ac:dyDescent="0.2">
      <c r="A9849" s="15">
        <v>7825</v>
      </c>
      <c r="B9849" s="15">
        <v>0.18920000000000001</v>
      </c>
      <c r="C9849" s="15" t="s">
        <v>44</v>
      </c>
      <c r="D9849" s="15">
        <v>53000</v>
      </c>
      <c r="E9849" s="15">
        <v>36</v>
      </c>
      <c r="F9849" s="15">
        <v>1</v>
      </c>
      <c r="G9849" s="15">
        <v>0</v>
      </c>
    </row>
    <row r="9850" spans="1:7" x14ac:dyDescent="0.2">
      <c r="A9850" s="15">
        <v>10000</v>
      </c>
      <c r="B9850" s="15">
        <v>0.13650000000000001</v>
      </c>
      <c r="C9850" s="15" t="s">
        <v>46</v>
      </c>
      <c r="D9850" s="15">
        <v>87000</v>
      </c>
      <c r="E9850" s="15">
        <v>36</v>
      </c>
      <c r="F9850" s="15">
        <v>10</v>
      </c>
      <c r="G9850" s="15">
        <v>0</v>
      </c>
    </row>
    <row r="9851" spans="1:7" x14ac:dyDescent="0.2">
      <c r="A9851" s="15">
        <v>6000</v>
      </c>
      <c r="B9851" s="15">
        <v>0.1416</v>
      </c>
      <c r="C9851" s="15" t="s">
        <v>46</v>
      </c>
      <c r="D9851" s="15">
        <v>30000</v>
      </c>
      <c r="E9851" s="15">
        <v>36</v>
      </c>
      <c r="F9851" s="15">
        <v>10</v>
      </c>
      <c r="G9851" s="15">
        <v>0</v>
      </c>
    </row>
    <row r="9852" spans="1:7" x14ac:dyDescent="0.2">
      <c r="A9852" s="15">
        <v>6075</v>
      </c>
      <c r="B9852" s="15">
        <v>0.1757</v>
      </c>
      <c r="C9852" s="15" t="s">
        <v>45</v>
      </c>
      <c r="D9852" s="15">
        <v>33000</v>
      </c>
      <c r="E9852" s="15">
        <v>36</v>
      </c>
      <c r="F9852" s="15">
        <v>10</v>
      </c>
      <c r="G9852" s="15">
        <v>0</v>
      </c>
    </row>
    <row r="9853" spans="1:7" x14ac:dyDescent="0.2">
      <c r="A9853" s="15">
        <v>20000</v>
      </c>
      <c r="B9853" s="15">
        <v>0.12989999999999999</v>
      </c>
      <c r="C9853" s="15" t="s">
        <v>46</v>
      </c>
      <c r="D9853" s="15">
        <v>110000</v>
      </c>
      <c r="E9853" s="15">
        <v>36</v>
      </c>
      <c r="F9853" s="15">
        <v>10</v>
      </c>
      <c r="G9853" s="15">
        <v>0</v>
      </c>
    </row>
    <row r="9854" spans="1:7" x14ac:dyDescent="0.2">
      <c r="A9854" s="15">
        <v>6000</v>
      </c>
      <c r="B9854" s="15">
        <v>0.1416</v>
      </c>
      <c r="C9854" s="15" t="s">
        <v>44</v>
      </c>
      <c r="D9854" s="15">
        <v>27000</v>
      </c>
      <c r="E9854" s="15">
        <v>36</v>
      </c>
      <c r="F9854" s="15">
        <v>2</v>
      </c>
      <c r="G9854" s="15">
        <v>0</v>
      </c>
    </row>
    <row r="9855" spans="1:7" x14ac:dyDescent="0.2">
      <c r="A9855" s="15">
        <v>8200</v>
      </c>
      <c r="B9855" s="15">
        <v>0.1464</v>
      </c>
      <c r="C9855" s="15" t="s">
        <v>45</v>
      </c>
      <c r="D9855" s="15">
        <v>45000</v>
      </c>
      <c r="E9855" s="15">
        <v>36</v>
      </c>
      <c r="F9855" s="15">
        <v>10</v>
      </c>
      <c r="G9855" s="15">
        <v>0</v>
      </c>
    </row>
    <row r="9856" spans="1:7" x14ac:dyDescent="0.2">
      <c r="A9856" s="15">
        <v>30325</v>
      </c>
      <c r="B9856" s="15">
        <v>0.1825</v>
      </c>
      <c r="C9856" s="15" t="s">
        <v>44</v>
      </c>
      <c r="D9856" s="15">
        <v>72350</v>
      </c>
      <c r="E9856" s="15">
        <v>60</v>
      </c>
      <c r="F9856" s="15">
        <v>2</v>
      </c>
      <c r="G9856" s="15">
        <v>1</v>
      </c>
    </row>
    <row r="9857" spans="1:7" x14ac:dyDescent="0.2">
      <c r="A9857" s="15">
        <v>3000</v>
      </c>
      <c r="B9857" s="15">
        <v>0.1464</v>
      </c>
      <c r="C9857" s="15" t="s">
        <v>44</v>
      </c>
      <c r="D9857" s="15">
        <v>42000</v>
      </c>
      <c r="E9857" s="15">
        <v>36</v>
      </c>
      <c r="F9857" s="15">
        <v>4</v>
      </c>
      <c r="G9857" s="15">
        <v>0</v>
      </c>
    </row>
    <row r="9858" spans="1:7" x14ac:dyDescent="0.2">
      <c r="A9858" s="15">
        <v>23000</v>
      </c>
      <c r="B9858" s="15">
        <v>0.245</v>
      </c>
      <c r="C9858" s="15" t="s">
        <v>46</v>
      </c>
      <c r="D9858" s="15">
        <v>55000</v>
      </c>
      <c r="E9858" s="15">
        <v>60</v>
      </c>
      <c r="F9858" s="15">
        <v>3</v>
      </c>
      <c r="G9858" s="15">
        <v>0</v>
      </c>
    </row>
    <row r="9859" spans="1:7" x14ac:dyDescent="0.2">
      <c r="A9859" s="15">
        <v>29450</v>
      </c>
      <c r="B9859" s="15">
        <v>8.8999999999999996E-2</v>
      </c>
      <c r="C9859" s="15" t="s">
        <v>46</v>
      </c>
      <c r="D9859" s="15">
        <v>126000</v>
      </c>
      <c r="E9859" s="15">
        <v>36</v>
      </c>
      <c r="F9859" s="15">
        <v>5</v>
      </c>
      <c r="G9859" s="15">
        <v>0</v>
      </c>
    </row>
    <row r="9860" spans="1:7" x14ac:dyDescent="0.2">
      <c r="A9860" s="15">
        <v>26000</v>
      </c>
      <c r="B9860" s="15">
        <v>6.6199999999999995E-2</v>
      </c>
      <c r="C9860" s="15" t="s">
        <v>44</v>
      </c>
      <c r="D9860" s="15">
        <v>125000</v>
      </c>
      <c r="E9860" s="15">
        <v>36</v>
      </c>
      <c r="F9860" s="15">
        <v>1</v>
      </c>
      <c r="G9860" s="15">
        <v>0</v>
      </c>
    </row>
    <row r="9861" spans="1:7" x14ac:dyDescent="0.2">
      <c r="A9861" s="15">
        <v>3000</v>
      </c>
      <c r="B9861" s="15">
        <v>0.19470000000000001</v>
      </c>
      <c r="C9861" s="15" t="s">
        <v>44</v>
      </c>
      <c r="D9861" s="15">
        <v>125000</v>
      </c>
      <c r="E9861" s="15">
        <v>36</v>
      </c>
      <c r="F9861" s="15">
        <v>10</v>
      </c>
      <c r="G9861" s="15">
        <v>1</v>
      </c>
    </row>
    <row r="9862" spans="1:7" x14ac:dyDescent="0.2">
      <c r="A9862" s="15">
        <v>33000</v>
      </c>
      <c r="B9862" s="15">
        <v>0.11990000000000001</v>
      </c>
      <c r="C9862" s="15" t="s">
        <v>46</v>
      </c>
      <c r="D9862" s="15">
        <v>142000</v>
      </c>
      <c r="E9862" s="15">
        <v>60</v>
      </c>
      <c r="F9862" s="15">
        <v>3</v>
      </c>
      <c r="G9862" s="15">
        <v>0</v>
      </c>
    </row>
    <row r="9863" spans="1:7" x14ac:dyDescent="0.2">
      <c r="A9863" s="15">
        <v>7800</v>
      </c>
      <c r="B9863" s="15">
        <v>0.1099</v>
      </c>
      <c r="C9863" s="15" t="s">
        <v>44</v>
      </c>
      <c r="D9863" s="15">
        <v>60000</v>
      </c>
      <c r="E9863" s="15">
        <v>36</v>
      </c>
      <c r="F9863" s="15">
        <v>8</v>
      </c>
      <c r="G9863" s="15">
        <v>0</v>
      </c>
    </row>
    <row r="9864" spans="1:7" x14ac:dyDescent="0.2">
      <c r="A9864" s="15">
        <v>14000</v>
      </c>
      <c r="B9864" s="15">
        <v>0.1249</v>
      </c>
      <c r="C9864" s="15" t="s">
        <v>46</v>
      </c>
      <c r="D9864" s="15">
        <v>120000</v>
      </c>
      <c r="E9864" s="15">
        <v>36</v>
      </c>
      <c r="F9864" s="15">
        <v>10</v>
      </c>
      <c r="G9864" s="15">
        <v>0</v>
      </c>
    </row>
    <row r="9865" spans="1:7" x14ac:dyDescent="0.2">
      <c r="A9865" s="15">
        <v>9000</v>
      </c>
      <c r="B9865" s="15">
        <v>9.6699999999999994E-2</v>
      </c>
      <c r="C9865" s="15" t="s">
        <v>46</v>
      </c>
      <c r="D9865" s="15">
        <v>48000</v>
      </c>
      <c r="E9865" s="15">
        <v>36</v>
      </c>
      <c r="F9865" s="15">
        <v>3</v>
      </c>
      <c r="G9865" s="15">
        <v>0</v>
      </c>
    </row>
    <row r="9866" spans="1:7" x14ac:dyDescent="0.2">
      <c r="A9866" s="15">
        <v>23400</v>
      </c>
      <c r="B9866" s="15">
        <v>0.19470000000000001</v>
      </c>
      <c r="C9866" s="15" t="s">
        <v>46</v>
      </c>
      <c r="D9866" s="15">
        <v>55824</v>
      </c>
      <c r="E9866" s="15">
        <v>60</v>
      </c>
      <c r="F9866" s="15">
        <v>7</v>
      </c>
      <c r="G9866" s="15">
        <v>1</v>
      </c>
    </row>
    <row r="9867" spans="1:7" x14ac:dyDescent="0.2">
      <c r="A9867" s="15">
        <v>8650</v>
      </c>
      <c r="B9867" s="15">
        <v>0.16589999999999999</v>
      </c>
      <c r="C9867" s="15" t="s">
        <v>44</v>
      </c>
      <c r="D9867" s="15">
        <v>66000</v>
      </c>
      <c r="E9867" s="15">
        <v>36</v>
      </c>
      <c r="F9867" s="15">
        <v>1</v>
      </c>
      <c r="G9867" s="15">
        <v>0</v>
      </c>
    </row>
    <row r="9868" spans="1:7" x14ac:dyDescent="0.2">
      <c r="A9868" s="15">
        <v>25700</v>
      </c>
      <c r="B9868" s="15">
        <v>0.19470000000000001</v>
      </c>
      <c r="C9868" s="15" t="s">
        <v>46</v>
      </c>
      <c r="D9868" s="15">
        <v>56000</v>
      </c>
      <c r="E9868" s="15">
        <v>60</v>
      </c>
      <c r="F9868" s="15">
        <v>10</v>
      </c>
      <c r="G9868" s="15">
        <v>1</v>
      </c>
    </row>
    <row r="9869" spans="1:7" x14ac:dyDescent="0.2">
      <c r="A9869" s="15">
        <v>7350</v>
      </c>
      <c r="B9869" s="15">
        <v>0.1825</v>
      </c>
      <c r="C9869" s="15" t="s">
        <v>46</v>
      </c>
      <c r="D9869" s="15">
        <v>41000</v>
      </c>
      <c r="E9869" s="15">
        <v>36</v>
      </c>
      <c r="F9869" s="15">
        <v>6</v>
      </c>
      <c r="G9869" s="15">
        <v>1</v>
      </c>
    </row>
    <row r="9870" spans="1:7" x14ac:dyDescent="0.2">
      <c r="A9870" s="15">
        <v>30000</v>
      </c>
      <c r="B9870" s="15">
        <v>0.1464</v>
      </c>
      <c r="C9870" s="15" t="s">
        <v>46</v>
      </c>
      <c r="D9870" s="15">
        <v>84500</v>
      </c>
      <c r="E9870" s="15">
        <v>36</v>
      </c>
      <c r="F9870" s="15">
        <v>2</v>
      </c>
      <c r="G9870" s="15">
        <v>0</v>
      </c>
    </row>
    <row r="9871" spans="1:7" x14ac:dyDescent="0.2">
      <c r="A9871" s="15">
        <v>5000</v>
      </c>
      <c r="B9871" s="15">
        <v>0.1416</v>
      </c>
      <c r="C9871" s="15" t="s">
        <v>45</v>
      </c>
      <c r="D9871" s="15">
        <v>40000</v>
      </c>
      <c r="E9871" s="15">
        <v>36</v>
      </c>
      <c r="F9871" s="15">
        <v>4</v>
      </c>
      <c r="G9871" s="15">
        <v>0</v>
      </c>
    </row>
    <row r="9872" spans="1:7" x14ac:dyDescent="0.2">
      <c r="A9872" s="15">
        <v>12000</v>
      </c>
      <c r="B9872" s="15">
        <v>0.11990000000000001</v>
      </c>
      <c r="C9872" s="15" t="s">
        <v>46</v>
      </c>
      <c r="D9872" s="15">
        <v>71000</v>
      </c>
      <c r="E9872" s="15">
        <v>36</v>
      </c>
      <c r="F9872" s="15">
        <v>3</v>
      </c>
      <c r="G9872" s="15">
        <v>0</v>
      </c>
    </row>
    <row r="9873" spans="1:7" x14ac:dyDescent="0.2">
      <c r="A9873" s="15">
        <v>10800</v>
      </c>
      <c r="B9873" s="15">
        <v>0.18920000000000001</v>
      </c>
      <c r="C9873" s="15" t="s">
        <v>44</v>
      </c>
      <c r="D9873" s="15">
        <v>30000</v>
      </c>
      <c r="E9873" s="15">
        <v>36</v>
      </c>
      <c r="F9873" s="15">
        <v>3</v>
      </c>
      <c r="G9873" s="15">
        <v>1</v>
      </c>
    </row>
    <row r="9874" spans="1:7" x14ac:dyDescent="0.2">
      <c r="A9874" s="15">
        <v>12000</v>
      </c>
      <c r="B9874" s="15">
        <v>6.6199999999999995E-2</v>
      </c>
      <c r="C9874" s="15" t="s">
        <v>46</v>
      </c>
      <c r="D9874" s="15">
        <v>230000</v>
      </c>
      <c r="E9874" s="15">
        <v>36</v>
      </c>
      <c r="F9874" s="15">
        <v>1</v>
      </c>
      <c r="G9874" s="15">
        <v>0</v>
      </c>
    </row>
    <row r="9875" spans="1:7" x14ac:dyDescent="0.2">
      <c r="A9875" s="15">
        <v>14700</v>
      </c>
      <c r="B9875" s="15">
        <v>0.1416</v>
      </c>
      <c r="C9875" s="15" t="s">
        <v>44</v>
      </c>
      <c r="D9875" s="15">
        <v>50000</v>
      </c>
      <c r="E9875" s="15">
        <v>36</v>
      </c>
      <c r="F9875" s="15">
        <v>2</v>
      </c>
      <c r="G9875" s="15">
        <v>0</v>
      </c>
    </row>
    <row r="9876" spans="1:7" x14ac:dyDescent="0.2">
      <c r="A9876" s="15">
        <v>8000</v>
      </c>
      <c r="B9876" s="15">
        <v>8.8999999999999996E-2</v>
      </c>
      <c r="C9876" s="15" t="s">
        <v>44</v>
      </c>
      <c r="D9876" s="15">
        <v>52000</v>
      </c>
      <c r="E9876" s="15">
        <v>36</v>
      </c>
      <c r="F9876" s="15">
        <v>6</v>
      </c>
      <c r="G9876" s="15">
        <v>1</v>
      </c>
    </row>
    <row r="9877" spans="1:7" x14ac:dyDescent="0.2">
      <c r="A9877" s="15">
        <v>20000</v>
      </c>
      <c r="B9877" s="15">
        <v>6.6199999999999995E-2</v>
      </c>
      <c r="C9877" s="15" t="s">
        <v>46</v>
      </c>
      <c r="D9877" s="15">
        <v>65000</v>
      </c>
      <c r="E9877" s="15">
        <v>36</v>
      </c>
      <c r="F9877" s="15">
        <v>10</v>
      </c>
      <c r="G9877" s="15">
        <v>0</v>
      </c>
    </row>
    <row r="9878" spans="1:7" x14ac:dyDescent="0.2">
      <c r="A9878" s="15">
        <v>7000</v>
      </c>
      <c r="B9878" s="15">
        <v>9.6699999999999994E-2</v>
      </c>
      <c r="C9878" s="15" t="s">
        <v>46</v>
      </c>
      <c r="D9878" s="15">
        <v>60000</v>
      </c>
      <c r="E9878" s="15">
        <v>36</v>
      </c>
      <c r="F9878" s="15">
        <v>10</v>
      </c>
      <c r="G9878" s="15">
        <v>0</v>
      </c>
    </row>
    <row r="9879" spans="1:7" x14ac:dyDescent="0.2">
      <c r="A9879" s="15">
        <v>11700</v>
      </c>
      <c r="B9879" s="15">
        <v>0.13650000000000001</v>
      </c>
      <c r="C9879" s="15" t="s">
        <v>44</v>
      </c>
      <c r="D9879" s="15">
        <v>28000</v>
      </c>
      <c r="E9879" s="15">
        <v>36</v>
      </c>
      <c r="F9879" s="15">
        <v>5</v>
      </c>
      <c r="G9879" s="15">
        <v>1</v>
      </c>
    </row>
    <row r="9880" spans="1:7" x14ac:dyDescent="0.2">
      <c r="A9880" s="15">
        <v>29250</v>
      </c>
      <c r="B9880" s="15">
        <v>0.1757</v>
      </c>
      <c r="C9880" s="15" t="s">
        <v>46</v>
      </c>
      <c r="D9880" s="15">
        <v>180000</v>
      </c>
      <c r="E9880" s="15">
        <v>60</v>
      </c>
      <c r="F9880" s="15">
        <v>2</v>
      </c>
      <c r="G9880" s="15">
        <v>0</v>
      </c>
    </row>
    <row r="9881" spans="1:7" x14ac:dyDescent="0.2">
      <c r="A9881" s="15">
        <v>18550</v>
      </c>
      <c r="B9881" s="15">
        <v>0.1464</v>
      </c>
      <c r="C9881" s="15" t="s">
        <v>44</v>
      </c>
      <c r="D9881" s="15">
        <v>93000</v>
      </c>
      <c r="E9881" s="15">
        <v>36</v>
      </c>
      <c r="F9881" s="15">
        <v>0.5</v>
      </c>
      <c r="G9881" s="15">
        <v>0</v>
      </c>
    </row>
    <row r="9882" spans="1:7" x14ac:dyDescent="0.2">
      <c r="A9882" s="15">
        <v>16500</v>
      </c>
      <c r="B9882" s="15">
        <v>0.1099</v>
      </c>
      <c r="C9882" s="15" t="s">
        <v>46</v>
      </c>
      <c r="D9882" s="15">
        <v>85000</v>
      </c>
      <c r="E9882" s="15">
        <v>36</v>
      </c>
      <c r="F9882" s="15">
        <v>6</v>
      </c>
      <c r="G9882" s="15">
        <v>1</v>
      </c>
    </row>
    <row r="9883" spans="1:7" x14ac:dyDescent="0.2">
      <c r="A9883" s="15">
        <v>35000</v>
      </c>
      <c r="B9883" s="15">
        <v>0.15609999999999999</v>
      </c>
      <c r="C9883" s="15" t="s">
        <v>46</v>
      </c>
      <c r="D9883" s="15">
        <v>90000</v>
      </c>
      <c r="E9883" s="15">
        <v>60</v>
      </c>
      <c r="F9883" s="15">
        <v>10</v>
      </c>
      <c r="G9883" s="15">
        <v>0</v>
      </c>
    </row>
    <row r="9884" spans="1:7" x14ac:dyDescent="0.2">
      <c r="A9884" s="15">
        <v>4900</v>
      </c>
      <c r="B9884" s="15">
        <v>0.12989999999999999</v>
      </c>
      <c r="C9884" s="15" t="s">
        <v>46</v>
      </c>
      <c r="D9884" s="15">
        <v>41000</v>
      </c>
      <c r="E9884" s="15">
        <v>36</v>
      </c>
      <c r="F9884" s="15">
        <v>0.5</v>
      </c>
      <c r="G9884" s="15">
        <v>0</v>
      </c>
    </row>
    <row r="9885" spans="1:7" x14ac:dyDescent="0.2">
      <c r="A9885" s="15">
        <v>9100</v>
      </c>
      <c r="B9885" s="15">
        <v>0.1416</v>
      </c>
      <c r="C9885" s="15" t="s">
        <v>46</v>
      </c>
      <c r="D9885" s="15">
        <v>50000</v>
      </c>
      <c r="E9885" s="15">
        <v>36</v>
      </c>
      <c r="F9885" s="15">
        <v>3</v>
      </c>
      <c r="G9885" s="15">
        <v>0</v>
      </c>
    </row>
    <row r="9886" spans="1:7" x14ac:dyDescent="0.2">
      <c r="A9886" s="15">
        <v>15975</v>
      </c>
      <c r="B9886" s="15">
        <v>0.16589999999999999</v>
      </c>
      <c r="C9886" s="15" t="s">
        <v>46</v>
      </c>
      <c r="D9886" s="15">
        <v>50000</v>
      </c>
      <c r="E9886" s="15">
        <v>36</v>
      </c>
      <c r="F9886" s="15">
        <v>6</v>
      </c>
      <c r="G9886" s="15">
        <v>0</v>
      </c>
    </row>
    <row r="9887" spans="1:7" x14ac:dyDescent="0.2">
      <c r="A9887" s="15">
        <v>8500</v>
      </c>
      <c r="B9887" s="15">
        <v>9.6699999999999994E-2</v>
      </c>
      <c r="C9887" s="15" t="s">
        <v>44</v>
      </c>
      <c r="D9887" s="15">
        <v>32000</v>
      </c>
      <c r="E9887" s="15">
        <v>36</v>
      </c>
      <c r="F9887" s="15">
        <v>2</v>
      </c>
      <c r="G9887" s="15">
        <v>0</v>
      </c>
    </row>
    <row r="9888" spans="1:7" x14ac:dyDescent="0.2">
      <c r="A9888" s="15">
        <v>5000</v>
      </c>
      <c r="B9888" s="15">
        <v>0.15310000000000001</v>
      </c>
      <c r="C9888" s="15" t="s">
        <v>46</v>
      </c>
      <c r="D9888" s="15">
        <v>23000</v>
      </c>
      <c r="E9888" s="15">
        <v>36</v>
      </c>
      <c r="F9888" s="15">
        <v>10</v>
      </c>
      <c r="G9888" s="15">
        <v>0</v>
      </c>
    </row>
    <row r="9889" spans="1:7" x14ac:dyDescent="0.2">
      <c r="A9889" s="15">
        <v>11125</v>
      </c>
      <c r="B9889" s="15">
        <v>0.21179999999999999</v>
      </c>
      <c r="C9889" s="15" t="s">
        <v>45</v>
      </c>
      <c r="D9889" s="15">
        <v>40000</v>
      </c>
      <c r="E9889" s="15">
        <v>60</v>
      </c>
      <c r="F9889" s="15">
        <v>6</v>
      </c>
      <c r="G9889" s="15">
        <v>1</v>
      </c>
    </row>
    <row r="9890" spans="1:7" x14ac:dyDescent="0.2">
      <c r="A9890" s="15">
        <v>8450</v>
      </c>
      <c r="B9890" s="15">
        <v>0.12989999999999999</v>
      </c>
      <c r="C9890" s="15" t="s">
        <v>46</v>
      </c>
      <c r="D9890" s="15">
        <v>125000</v>
      </c>
      <c r="E9890" s="15">
        <v>36</v>
      </c>
      <c r="F9890" s="15">
        <v>6</v>
      </c>
      <c r="G9890" s="15">
        <v>0</v>
      </c>
    </row>
    <row r="9891" spans="1:7" x14ac:dyDescent="0.2">
      <c r="A9891" s="15">
        <v>15000</v>
      </c>
      <c r="B9891" s="15">
        <v>9.6699999999999994E-2</v>
      </c>
      <c r="C9891" s="15" t="s">
        <v>46</v>
      </c>
      <c r="D9891" s="15">
        <v>113845</v>
      </c>
      <c r="E9891" s="15">
        <v>60</v>
      </c>
      <c r="F9891" s="15">
        <v>6</v>
      </c>
      <c r="G9891" s="15">
        <v>0</v>
      </c>
    </row>
    <row r="9892" spans="1:7" x14ac:dyDescent="0.2">
      <c r="A9892" s="15">
        <v>15000</v>
      </c>
      <c r="B9892" s="15">
        <v>0.1464</v>
      </c>
      <c r="C9892" s="15" t="s">
        <v>46</v>
      </c>
      <c r="D9892" s="15">
        <v>46000</v>
      </c>
      <c r="E9892" s="15">
        <v>36</v>
      </c>
      <c r="F9892" s="15">
        <v>0.5</v>
      </c>
      <c r="G9892" s="15">
        <v>1</v>
      </c>
    </row>
    <row r="9893" spans="1:7" x14ac:dyDescent="0.2">
      <c r="A9893" s="15">
        <v>6700</v>
      </c>
      <c r="B9893" s="15">
        <v>0.1464</v>
      </c>
      <c r="C9893" s="15" t="s">
        <v>44</v>
      </c>
      <c r="D9893" s="15">
        <v>16000</v>
      </c>
      <c r="E9893" s="15">
        <v>36</v>
      </c>
      <c r="F9893" s="15">
        <v>6</v>
      </c>
      <c r="G9893" s="15">
        <v>1</v>
      </c>
    </row>
    <row r="9894" spans="1:7" x14ac:dyDescent="0.2">
      <c r="A9894" s="15">
        <v>19500</v>
      </c>
      <c r="B9894" s="15">
        <v>0.15609999999999999</v>
      </c>
      <c r="C9894" s="15" t="s">
        <v>46</v>
      </c>
      <c r="D9894" s="15">
        <v>83000</v>
      </c>
      <c r="E9894" s="15">
        <v>60</v>
      </c>
      <c r="F9894" s="15">
        <v>10</v>
      </c>
      <c r="G9894" s="15">
        <v>0</v>
      </c>
    </row>
    <row r="9895" spans="1:7" x14ac:dyDescent="0.2">
      <c r="A9895" s="15">
        <v>16000</v>
      </c>
      <c r="B9895" s="15">
        <v>0.1825</v>
      </c>
      <c r="C9895" s="15" t="s">
        <v>46</v>
      </c>
      <c r="D9895" s="15">
        <v>130000</v>
      </c>
      <c r="E9895" s="15">
        <v>60</v>
      </c>
      <c r="F9895" s="15">
        <v>10</v>
      </c>
      <c r="G9895" s="15">
        <v>0</v>
      </c>
    </row>
    <row r="9896" spans="1:7" x14ac:dyDescent="0.2">
      <c r="A9896" s="15">
        <v>20000</v>
      </c>
      <c r="B9896" s="15">
        <v>0.11990000000000001</v>
      </c>
      <c r="C9896" s="15" t="s">
        <v>46</v>
      </c>
      <c r="D9896" s="15">
        <v>145000</v>
      </c>
      <c r="E9896" s="15">
        <v>36</v>
      </c>
      <c r="F9896" s="15">
        <v>4</v>
      </c>
      <c r="G9896" s="15">
        <v>0</v>
      </c>
    </row>
    <row r="9897" spans="1:7" x14ac:dyDescent="0.2">
      <c r="A9897" s="15">
        <v>35000</v>
      </c>
      <c r="B9897" s="15">
        <v>0.1464</v>
      </c>
      <c r="C9897" s="15" t="s">
        <v>46</v>
      </c>
      <c r="D9897" s="15">
        <v>123000</v>
      </c>
      <c r="E9897" s="15">
        <v>60</v>
      </c>
      <c r="F9897" s="15">
        <v>10</v>
      </c>
      <c r="G9897" s="15">
        <v>1</v>
      </c>
    </row>
    <row r="9898" spans="1:7" x14ac:dyDescent="0.2">
      <c r="A9898" s="15">
        <v>9000</v>
      </c>
      <c r="B9898" s="15">
        <v>0.1099</v>
      </c>
      <c r="C9898" s="15" t="s">
        <v>46</v>
      </c>
      <c r="D9898" s="15">
        <v>26000</v>
      </c>
      <c r="E9898" s="15">
        <v>36</v>
      </c>
      <c r="F9898" s="15">
        <v>9</v>
      </c>
      <c r="G9898" s="15">
        <v>0</v>
      </c>
    </row>
    <row r="9899" spans="1:7" x14ac:dyDescent="0.2">
      <c r="A9899" s="15">
        <v>20000</v>
      </c>
      <c r="B9899" s="15">
        <v>0.24079999999999999</v>
      </c>
      <c r="C9899" s="15" t="s">
        <v>44</v>
      </c>
      <c r="D9899" s="15">
        <v>50000</v>
      </c>
      <c r="E9899" s="15">
        <v>60</v>
      </c>
      <c r="F9899" s="15">
        <v>3</v>
      </c>
      <c r="G9899" s="15">
        <v>1</v>
      </c>
    </row>
    <row r="9900" spans="1:7" x14ac:dyDescent="0.2">
      <c r="A9900" s="15">
        <v>4125</v>
      </c>
      <c r="B9900" s="15">
        <v>0.15609999999999999</v>
      </c>
      <c r="C9900" s="15" t="s">
        <v>44</v>
      </c>
      <c r="D9900" s="15">
        <v>40000</v>
      </c>
      <c r="E9900" s="15">
        <v>36</v>
      </c>
      <c r="F9900" s="15">
        <v>3</v>
      </c>
      <c r="G9900" s="15">
        <v>0</v>
      </c>
    </row>
    <row r="9901" spans="1:7" x14ac:dyDescent="0.2">
      <c r="A9901" s="15">
        <v>10000</v>
      </c>
      <c r="B9901" s="15">
        <v>8.8999999999999996E-2</v>
      </c>
      <c r="C9901" s="15" t="s">
        <v>45</v>
      </c>
      <c r="D9901" s="16">
        <v>100000</v>
      </c>
      <c r="E9901" s="15">
        <v>36</v>
      </c>
      <c r="F9901" s="15">
        <v>7</v>
      </c>
      <c r="G9901" s="15">
        <v>0</v>
      </c>
    </row>
    <row r="9902" spans="1:7" x14ac:dyDescent="0.2">
      <c r="A9902" s="15">
        <v>13500</v>
      </c>
      <c r="B9902" s="15">
        <v>0.16589999999999999</v>
      </c>
      <c r="C9902" s="15" t="s">
        <v>44</v>
      </c>
      <c r="D9902" s="15">
        <v>51000</v>
      </c>
      <c r="E9902" s="15">
        <v>60</v>
      </c>
      <c r="F9902" s="15">
        <v>6</v>
      </c>
      <c r="G9902" s="15">
        <v>0</v>
      </c>
    </row>
    <row r="9903" spans="1:7" x14ac:dyDescent="0.2">
      <c r="A9903" s="15">
        <v>15000</v>
      </c>
      <c r="B9903" s="15">
        <v>0.1416</v>
      </c>
      <c r="C9903" s="15" t="s">
        <v>46</v>
      </c>
      <c r="D9903" s="15">
        <v>186000</v>
      </c>
      <c r="E9903" s="15">
        <v>36</v>
      </c>
      <c r="F9903" s="15">
        <v>3</v>
      </c>
      <c r="G9903" s="15">
        <v>0</v>
      </c>
    </row>
    <row r="9904" spans="1:7" x14ac:dyDescent="0.2">
      <c r="A9904" s="15">
        <v>3000</v>
      </c>
      <c r="B9904" s="15">
        <v>0.13650000000000001</v>
      </c>
      <c r="C9904" s="15" t="s">
        <v>46</v>
      </c>
      <c r="D9904" s="15">
        <v>30000</v>
      </c>
      <c r="E9904" s="15">
        <v>36</v>
      </c>
      <c r="F9904" s="15">
        <v>10</v>
      </c>
      <c r="G9904" s="15">
        <v>0</v>
      </c>
    </row>
    <row r="9905" spans="1:7" x14ac:dyDescent="0.2">
      <c r="A9905" s="15">
        <v>15000</v>
      </c>
      <c r="B9905" s="15">
        <v>0.1099</v>
      </c>
      <c r="C9905" s="15" t="s">
        <v>44</v>
      </c>
      <c r="D9905" s="15">
        <v>42000</v>
      </c>
      <c r="E9905" s="15">
        <v>60</v>
      </c>
      <c r="F9905" s="15">
        <v>1</v>
      </c>
      <c r="G9905" s="15">
        <v>0</v>
      </c>
    </row>
    <row r="9906" spans="1:7" x14ac:dyDescent="0.2">
      <c r="A9906" s="15">
        <v>6350</v>
      </c>
      <c r="B9906" s="15">
        <v>0.16589999999999999</v>
      </c>
      <c r="C9906" s="15" t="s">
        <v>45</v>
      </c>
      <c r="D9906" s="15">
        <v>45000</v>
      </c>
      <c r="E9906" s="15">
        <v>36</v>
      </c>
      <c r="F9906" s="15">
        <v>2</v>
      </c>
      <c r="G9906" s="15">
        <v>1</v>
      </c>
    </row>
    <row r="9907" spans="1:7" x14ac:dyDescent="0.2">
      <c r="A9907" s="15">
        <v>5125</v>
      </c>
      <c r="B9907" s="15">
        <v>8.8999999999999996E-2</v>
      </c>
      <c r="C9907" s="15" t="s">
        <v>44</v>
      </c>
      <c r="D9907" s="15">
        <v>42000</v>
      </c>
      <c r="E9907" s="15">
        <v>36</v>
      </c>
      <c r="F9907" s="15">
        <v>2</v>
      </c>
      <c r="G9907" s="15">
        <v>0</v>
      </c>
    </row>
    <row r="9908" spans="1:7" x14ac:dyDescent="0.2">
      <c r="A9908" s="15">
        <v>8000</v>
      </c>
      <c r="B9908" s="15">
        <v>0.12989999999999999</v>
      </c>
      <c r="C9908" s="15" t="s">
        <v>44</v>
      </c>
      <c r="D9908" s="15">
        <v>50000</v>
      </c>
      <c r="E9908" s="15">
        <v>36</v>
      </c>
      <c r="F9908" s="15">
        <v>0.5</v>
      </c>
      <c r="G9908" s="15">
        <v>0</v>
      </c>
    </row>
    <row r="9909" spans="1:7" x14ac:dyDescent="0.2">
      <c r="A9909" s="15">
        <v>27000</v>
      </c>
      <c r="B9909" s="15">
        <v>0.1464</v>
      </c>
      <c r="C9909" s="15" t="s">
        <v>46</v>
      </c>
      <c r="D9909" s="15">
        <v>170000</v>
      </c>
      <c r="E9909" s="15">
        <v>36</v>
      </c>
      <c r="F9909" s="15">
        <v>7</v>
      </c>
      <c r="G9909" s="15">
        <v>0</v>
      </c>
    </row>
    <row r="9910" spans="1:7" x14ac:dyDescent="0.2">
      <c r="A9910" s="15">
        <v>1750</v>
      </c>
      <c r="B9910" s="15">
        <v>0.1464</v>
      </c>
      <c r="C9910" s="15" t="s">
        <v>46</v>
      </c>
      <c r="D9910" s="15">
        <v>74880</v>
      </c>
      <c r="E9910" s="15">
        <v>36</v>
      </c>
      <c r="F9910" s="15">
        <v>10</v>
      </c>
      <c r="G9910" s="15">
        <v>0</v>
      </c>
    </row>
    <row r="9911" spans="1:7" x14ac:dyDescent="0.2">
      <c r="A9911" s="15">
        <v>7200</v>
      </c>
      <c r="B9911" s="15">
        <v>0.15310000000000001</v>
      </c>
      <c r="C9911" s="15" t="s">
        <v>46</v>
      </c>
      <c r="D9911" s="15">
        <v>70000</v>
      </c>
      <c r="E9911" s="15">
        <v>36</v>
      </c>
      <c r="F9911" s="15">
        <v>10</v>
      </c>
      <c r="G9911" s="15">
        <v>0</v>
      </c>
    </row>
    <row r="9912" spans="1:7" x14ac:dyDescent="0.2">
      <c r="A9912" s="15">
        <v>10000</v>
      </c>
      <c r="B9912" s="15">
        <v>0.1464</v>
      </c>
      <c r="C9912" s="15" t="s">
        <v>44</v>
      </c>
      <c r="D9912" s="15">
        <v>42000</v>
      </c>
      <c r="E9912" s="15">
        <v>60</v>
      </c>
      <c r="F9912" s="15">
        <v>5</v>
      </c>
      <c r="G9912" s="15">
        <v>0</v>
      </c>
    </row>
    <row r="9913" spans="1:7" x14ac:dyDescent="0.2">
      <c r="A9913" s="15">
        <v>20850</v>
      </c>
      <c r="B9913" s="15">
        <v>0.23430000000000001</v>
      </c>
      <c r="C9913" s="15" t="s">
        <v>44</v>
      </c>
      <c r="D9913" s="15">
        <v>75000</v>
      </c>
      <c r="E9913" s="15">
        <v>60</v>
      </c>
      <c r="F9913" s="15">
        <v>2</v>
      </c>
      <c r="G9913" s="15">
        <v>0</v>
      </c>
    </row>
    <row r="9914" spans="1:7" x14ac:dyDescent="0.2">
      <c r="A9914" s="15">
        <v>14900</v>
      </c>
      <c r="B9914" s="15">
        <v>0.18920000000000001</v>
      </c>
      <c r="C9914" s="15" t="s">
        <v>46</v>
      </c>
      <c r="D9914" s="15">
        <v>67000</v>
      </c>
      <c r="E9914" s="15">
        <v>60</v>
      </c>
      <c r="F9914" s="15">
        <v>0.5</v>
      </c>
      <c r="G9914" s="15">
        <v>1</v>
      </c>
    </row>
    <row r="9915" spans="1:7" x14ac:dyDescent="0.2">
      <c r="A9915" s="15">
        <v>18000</v>
      </c>
      <c r="B9915" s="15">
        <v>6.6199999999999995E-2</v>
      </c>
      <c r="C9915" s="15" t="s">
        <v>46</v>
      </c>
      <c r="D9915" s="16">
        <v>100000</v>
      </c>
      <c r="E9915" s="15">
        <v>36</v>
      </c>
      <c r="F9915" s="15">
        <v>2</v>
      </c>
      <c r="G9915" s="15">
        <v>0</v>
      </c>
    </row>
    <row r="9916" spans="1:7" x14ac:dyDescent="0.2">
      <c r="A9916" s="15">
        <v>4700</v>
      </c>
      <c r="B9916" s="15">
        <v>0.1825</v>
      </c>
      <c r="C9916" s="15" t="s">
        <v>45</v>
      </c>
      <c r="D9916" s="15">
        <v>50000</v>
      </c>
      <c r="E9916" s="15">
        <v>36</v>
      </c>
      <c r="F9916" s="15">
        <v>5</v>
      </c>
      <c r="G9916" s="15">
        <v>1</v>
      </c>
    </row>
    <row r="9917" spans="1:7" x14ac:dyDescent="0.2">
      <c r="A9917" s="15">
        <v>10650</v>
      </c>
      <c r="B9917" s="15">
        <v>0.21990000000000001</v>
      </c>
      <c r="C9917" s="15" t="s">
        <v>44</v>
      </c>
      <c r="D9917" s="15">
        <v>54000</v>
      </c>
      <c r="E9917" s="15">
        <v>36</v>
      </c>
      <c r="F9917" s="15">
        <v>5</v>
      </c>
      <c r="G9917" s="15">
        <v>0</v>
      </c>
    </row>
    <row r="9918" spans="1:7" x14ac:dyDescent="0.2">
      <c r="A9918" s="15">
        <v>31450</v>
      </c>
      <c r="B9918" s="15">
        <v>0.25569999999999998</v>
      </c>
      <c r="C9918" s="15" t="s">
        <v>44</v>
      </c>
      <c r="D9918" s="16">
        <v>100000</v>
      </c>
      <c r="E9918" s="15">
        <v>60</v>
      </c>
      <c r="F9918" s="15">
        <v>10</v>
      </c>
      <c r="G9918" s="15">
        <v>1</v>
      </c>
    </row>
    <row r="9919" spans="1:7" x14ac:dyDescent="0.2">
      <c r="A9919" s="15">
        <v>22500</v>
      </c>
      <c r="B9919" s="15">
        <v>0.1464</v>
      </c>
      <c r="C9919" s="15" t="s">
        <v>46</v>
      </c>
      <c r="D9919" s="15">
        <v>81000</v>
      </c>
      <c r="E9919" s="15">
        <v>36</v>
      </c>
      <c r="F9919" s="15">
        <v>8</v>
      </c>
      <c r="G9919" s="15">
        <v>0</v>
      </c>
    </row>
    <row r="9920" spans="1:7" x14ac:dyDescent="0.2">
      <c r="A9920" s="15">
        <v>4000</v>
      </c>
      <c r="B9920" s="15">
        <v>0.13650000000000001</v>
      </c>
      <c r="C9920" s="15" t="s">
        <v>45</v>
      </c>
      <c r="D9920" s="15">
        <v>80000</v>
      </c>
      <c r="E9920" s="15">
        <v>36</v>
      </c>
      <c r="F9920" s="15">
        <v>2</v>
      </c>
      <c r="G9920" s="15">
        <v>0</v>
      </c>
    </row>
    <row r="9921" spans="1:7" x14ac:dyDescent="0.2">
      <c r="A9921" s="15">
        <v>5000</v>
      </c>
      <c r="B9921" s="15">
        <v>0.1099</v>
      </c>
      <c r="C9921" s="15" t="s">
        <v>46</v>
      </c>
      <c r="D9921" s="15">
        <v>65000</v>
      </c>
      <c r="E9921" s="15">
        <v>36</v>
      </c>
      <c r="F9921" s="15">
        <v>3</v>
      </c>
      <c r="G9921" s="15">
        <v>0</v>
      </c>
    </row>
    <row r="9922" spans="1:7" x14ac:dyDescent="0.2">
      <c r="A9922" s="15">
        <v>14400</v>
      </c>
      <c r="B9922" s="15">
        <v>0.1757</v>
      </c>
      <c r="C9922" s="15" t="s">
        <v>46</v>
      </c>
      <c r="D9922" s="15">
        <v>65000</v>
      </c>
      <c r="E9922" s="15">
        <v>36</v>
      </c>
      <c r="F9922" s="15">
        <v>10</v>
      </c>
      <c r="G9922" s="15">
        <v>0</v>
      </c>
    </row>
    <row r="9923" spans="1:7" x14ac:dyDescent="0.2">
      <c r="A9923" s="15">
        <v>25000</v>
      </c>
      <c r="B9923" s="15">
        <v>0.12989999999999999</v>
      </c>
      <c r="C9923" s="15" t="s">
        <v>45</v>
      </c>
      <c r="D9923" s="15">
        <v>60000</v>
      </c>
      <c r="E9923" s="15">
        <v>36</v>
      </c>
      <c r="F9923" s="15">
        <v>3</v>
      </c>
      <c r="G9923" s="15">
        <v>0</v>
      </c>
    </row>
    <row r="9924" spans="1:7" x14ac:dyDescent="0.2">
      <c r="A9924" s="15">
        <v>1000</v>
      </c>
      <c r="B9924" s="15">
        <v>9.6699999999999994E-2</v>
      </c>
      <c r="C9924" s="15" t="s">
        <v>45</v>
      </c>
      <c r="D9924" s="15">
        <v>22908</v>
      </c>
      <c r="E9924" s="15">
        <v>36</v>
      </c>
      <c r="F9924" s="15">
        <v>2</v>
      </c>
      <c r="G9924" s="15">
        <v>0</v>
      </c>
    </row>
    <row r="9925" spans="1:7" x14ac:dyDescent="0.2">
      <c r="A9925" s="15">
        <v>5000</v>
      </c>
      <c r="B9925" s="15">
        <v>0.1249</v>
      </c>
      <c r="C9925" s="15" t="s">
        <v>46</v>
      </c>
      <c r="D9925" s="15">
        <v>46000</v>
      </c>
      <c r="E9925" s="15">
        <v>36</v>
      </c>
      <c r="F9925" s="15">
        <v>10</v>
      </c>
      <c r="G9925" s="15">
        <v>0</v>
      </c>
    </row>
    <row r="9926" spans="1:7" x14ac:dyDescent="0.2">
      <c r="A9926" s="15">
        <v>5000</v>
      </c>
      <c r="B9926" s="15">
        <v>0.13650000000000001</v>
      </c>
      <c r="C9926" s="15" t="s">
        <v>45</v>
      </c>
      <c r="D9926" s="15">
        <v>50000</v>
      </c>
      <c r="E9926" s="15">
        <v>36</v>
      </c>
      <c r="F9926" s="15">
        <v>10</v>
      </c>
      <c r="G9926" s="15">
        <v>0</v>
      </c>
    </row>
    <row r="9927" spans="1:7" x14ac:dyDescent="0.2">
      <c r="A9927" s="15">
        <v>5000</v>
      </c>
      <c r="B9927" s="15">
        <v>0.1757</v>
      </c>
      <c r="C9927" s="15" t="s">
        <v>46</v>
      </c>
      <c r="D9927" s="15">
        <v>33000</v>
      </c>
      <c r="E9927" s="15">
        <v>36</v>
      </c>
      <c r="F9927" s="15">
        <v>10</v>
      </c>
      <c r="G9927" s="15">
        <v>0</v>
      </c>
    </row>
    <row r="9928" spans="1:7" x14ac:dyDescent="0.2">
      <c r="A9928" s="15">
        <v>30000</v>
      </c>
      <c r="B9928" s="15">
        <v>0.21990000000000001</v>
      </c>
      <c r="C9928" s="15" t="s">
        <v>46</v>
      </c>
      <c r="D9928" s="15">
        <v>107500</v>
      </c>
      <c r="E9928" s="15">
        <v>60</v>
      </c>
      <c r="F9928" s="15">
        <v>10</v>
      </c>
      <c r="G9928" s="15">
        <v>0</v>
      </c>
    </row>
    <row r="9929" spans="1:7" x14ac:dyDescent="0.2">
      <c r="A9929" s="15">
        <v>35000</v>
      </c>
      <c r="B9929" s="15">
        <v>0.21179999999999999</v>
      </c>
      <c r="C9929" s="15" t="s">
        <v>46</v>
      </c>
      <c r="D9929" s="15">
        <v>92000</v>
      </c>
      <c r="E9929" s="15">
        <v>60</v>
      </c>
      <c r="F9929" s="15">
        <v>10</v>
      </c>
      <c r="G9929" s="15">
        <v>1</v>
      </c>
    </row>
    <row r="9930" spans="1:7" x14ac:dyDescent="0.2">
      <c r="A9930" s="15">
        <v>18275</v>
      </c>
      <c r="B9930" s="15">
        <v>0.1825</v>
      </c>
      <c r="C9930" s="15" t="s">
        <v>44</v>
      </c>
      <c r="D9930" s="15">
        <v>60000</v>
      </c>
      <c r="E9930" s="15">
        <v>36</v>
      </c>
      <c r="F9930" s="15">
        <v>2</v>
      </c>
      <c r="G9930" s="15">
        <v>0</v>
      </c>
    </row>
    <row r="9931" spans="1:7" x14ac:dyDescent="0.2">
      <c r="A9931" s="15">
        <v>11000</v>
      </c>
      <c r="B9931" s="15">
        <v>0.1249</v>
      </c>
      <c r="C9931" s="15" t="s">
        <v>44</v>
      </c>
      <c r="D9931" s="15">
        <v>42000</v>
      </c>
      <c r="E9931" s="15">
        <v>36</v>
      </c>
      <c r="F9931" s="15">
        <v>10</v>
      </c>
      <c r="G9931" s="15">
        <v>1</v>
      </c>
    </row>
    <row r="9932" spans="1:7" x14ac:dyDescent="0.2">
      <c r="A9932" s="15">
        <v>28775</v>
      </c>
      <c r="B9932" s="15">
        <v>0.25569999999999998</v>
      </c>
      <c r="C9932" s="15" t="s">
        <v>46</v>
      </c>
      <c r="D9932" s="15">
        <v>76000</v>
      </c>
      <c r="E9932" s="15">
        <v>60</v>
      </c>
      <c r="F9932" s="15">
        <v>10</v>
      </c>
      <c r="G9932" s="15">
        <v>1</v>
      </c>
    </row>
    <row r="9933" spans="1:7" x14ac:dyDescent="0.2">
      <c r="A9933" s="15">
        <v>15500</v>
      </c>
      <c r="B9933" s="15">
        <v>0.1416</v>
      </c>
      <c r="C9933" s="15" t="s">
        <v>44</v>
      </c>
      <c r="D9933" s="15">
        <v>54352</v>
      </c>
      <c r="E9933" s="15">
        <v>36</v>
      </c>
      <c r="F9933" s="15">
        <v>9</v>
      </c>
      <c r="G9933" s="15">
        <v>1</v>
      </c>
    </row>
    <row r="9934" spans="1:7" x14ac:dyDescent="0.2">
      <c r="A9934" s="15">
        <v>12500</v>
      </c>
      <c r="B9934" s="15">
        <v>0.12989999999999999</v>
      </c>
      <c r="C9934" s="15" t="s">
        <v>45</v>
      </c>
      <c r="D9934" s="15">
        <v>59000</v>
      </c>
      <c r="E9934" s="15">
        <v>36</v>
      </c>
      <c r="F9934" s="15">
        <v>10</v>
      </c>
      <c r="G9934" s="15">
        <v>0</v>
      </c>
    </row>
    <row r="9935" spans="1:7" x14ac:dyDescent="0.2">
      <c r="A9935" s="15">
        <v>17000</v>
      </c>
      <c r="B9935" s="15">
        <v>8.8999999999999996E-2</v>
      </c>
      <c r="C9935" s="15" t="s">
        <v>45</v>
      </c>
      <c r="D9935" s="15">
        <v>90000</v>
      </c>
      <c r="E9935" s="15">
        <v>36</v>
      </c>
      <c r="F9935" s="15">
        <v>10</v>
      </c>
      <c r="G9935" s="15">
        <v>1</v>
      </c>
    </row>
    <row r="9936" spans="1:7" x14ac:dyDescent="0.2">
      <c r="A9936" s="15">
        <v>35000</v>
      </c>
      <c r="B9936" s="15">
        <v>0.1416</v>
      </c>
      <c r="C9936" s="15" t="s">
        <v>46</v>
      </c>
      <c r="D9936" s="15">
        <v>126000</v>
      </c>
      <c r="E9936" s="15">
        <v>60</v>
      </c>
      <c r="F9936" s="15">
        <v>7</v>
      </c>
      <c r="G9936" s="15">
        <v>1</v>
      </c>
    </row>
    <row r="9937" spans="1:7" x14ac:dyDescent="0.2">
      <c r="A9937" s="15">
        <v>14450</v>
      </c>
      <c r="B9937" s="15">
        <v>0.13650000000000001</v>
      </c>
      <c r="C9937" s="15" t="s">
        <v>46</v>
      </c>
      <c r="D9937" s="15">
        <v>75000</v>
      </c>
      <c r="E9937" s="15">
        <v>36</v>
      </c>
      <c r="F9937" s="15">
        <v>5</v>
      </c>
      <c r="G9937" s="15">
        <v>1</v>
      </c>
    </row>
    <row r="9938" spans="1:7" x14ac:dyDescent="0.2">
      <c r="A9938" s="15">
        <v>12800</v>
      </c>
      <c r="B9938" s="15">
        <v>7.6200000000000004E-2</v>
      </c>
      <c r="C9938" s="15" t="s">
        <v>46</v>
      </c>
      <c r="D9938" s="15">
        <v>68000</v>
      </c>
      <c r="E9938" s="15">
        <v>36</v>
      </c>
      <c r="F9938" s="15">
        <v>3</v>
      </c>
      <c r="G9938" s="15">
        <v>0</v>
      </c>
    </row>
    <row r="9939" spans="1:7" x14ac:dyDescent="0.2">
      <c r="A9939" s="15">
        <v>3000</v>
      </c>
      <c r="B9939" s="15">
        <v>0.13650000000000001</v>
      </c>
      <c r="C9939" s="15" t="s">
        <v>44</v>
      </c>
      <c r="D9939" s="15">
        <v>35000</v>
      </c>
      <c r="E9939" s="15">
        <v>36</v>
      </c>
      <c r="F9939" s="15">
        <v>2</v>
      </c>
      <c r="G9939" s="15">
        <v>0</v>
      </c>
    </row>
    <row r="9940" spans="1:7" x14ac:dyDescent="0.2">
      <c r="A9940" s="15">
        <v>4800</v>
      </c>
      <c r="B9940" s="15">
        <v>0.1416</v>
      </c>
      <c r="C9940" s="15" t="s">
        <v>45</v>
      </c>
      <c r="D9940" s="15">
        <v>33000</v>
      </c>
      <c r="E9940" s="15">
        <v>36</v>
      </c>
      <c r="F9940" s="15">
        <v>10</v>
      </c>
      <c r="G9940" s="15">
        <v>0</v>
      </c>
    </row>
    <row r="9941" spans="1:7" x14ac:dyDescent="0.2">
      <c r="A9941" s="15">
        <v>9000</v>
      </c>
      <c r="B9941" s="15">
        <v>6.6199999999999995E-2</v>
      </c>
      <c r="C9941" s="15" t="s">
        <v>46</v>
      </c>
      <c r="D9941" s="15">
        <v>50000</v>
      </c>
      <c r="E9941" s="15">
        <v>36</v>
      </c>
      <c r="F9941" s="15">
        <v>10</v>
      </c>
      <c r="G9941" s="15">
        <v>0</v>
      </c>
    </row>
    <row r="9942" spans="1:7" x14ac:dyDescent="0.2">
      <c r="A9942" s="15">
        <v>12600</v>
      </c>
      <c r="B9942" s="15">
        <v>8.8999999999999996E-2</v>
      </c>
      <c r="C9942" s="15" t="s">
        <v>44</v>
      </c>
      <c r="D9942" s="15">
        <v>47500</v>
      </c>
      <c r="E9942" s="15">
        <v>36</v>
      </c>
      <c r="F9942" s="15">
        <v>7</v>
      </c>
      <c r="G9942" s="15">
        <v>0</v>
      </c>
    </row>
    <row r="9943" spans="1:7" x14ac:dyDescent="0.2">
      <c r="A9943" s="15">
        <v>11700</v>
      </c>
      <c r="B9943" s="15">
        <v>0.1825</v>
      </c>
      <c r="C9943" s="15" t="s">
        <v>46</v>
      </c>
      <c r="D9943" s="15">
        <v>72000</v>
      </c>
      <c r="E9943" s="15">
        <v>60</v>
      </c>
      <c r="F9943" s="15">
        <v>4</v>
      </c>
      <c r="G9943" s="15">
        <v>0</v>
      </c>
    </row>
    <row r="9944" spans="1:7" x14ac:dyDescent="0.2">
      <c r="A9944" s="15">
        <v>20000</v>
      </c>
      <c r="B9944" s="15">
        <v>8.8999999999999996E-2</v>
      </c>
      <c r="C9944" s="15" t="s">
        <v>46</v>
      </c>
      <c r="D9944" s="15">
        <v>93000</v>
      </c>
      <c r="E9944" s="15">
        <v>36</v>
      </c>
      <c r="F9944" s="15">
        <v>2</v>
      </c>
      <c r="G9944" s="15">
        <v>0</v>
      </c>
    </row>
    <row r="9945" spans="1:7" x14ac:dyDescent="0.2">
      <c r="A9945" s="15">
        <v>27300</v>
      </c>
      <c r="B9945" s="15">
        <v>0.21990000000000001</v>
      </c>
      <c r="C9945" s="15" t="s">
        <v>46</v>
      </c>
      <c r="D9945" s="15">
        <v>76000</v>
      </c>
      <c r="E9945" s="15">
        <v>36</v>
      </c>
      <c r="F9945" s="15">
        <v>10</v>
      </c>
      <c r="G9945" s="15">
        <v>0</v>
      </c>
    </row>
    <row r="9946" spans="1:7" x14ac:dyDescent="0.2">
      <c r="A9946" s="15">
        <v>2750</v>
      </c>
      <c r="B9946" s="15">
        <v>0.1249</v>
      </c>
      <c r="C9946" s="15" t="s">
        <v>44</v>
      </c>
      <c r="D9946" s="15">
        <v>12000</v>
      </c>
      <c r="E9946" s="15">
        <v>36</v>
      </c>
      <c r="F9946" s="15">
        <v>2</v>
      </c>
      <c r="G9946" s="15">
        <v>1</v>
      </c>
    </row>
    <row r="9947" spans="1:7" x14ac:dyDescent="0.2">
      <c r="A9947" s="15">
        <v>17100</v>
      </c>
      <c r="B9947" s="15">
        <v>0.18920000000000001</v>
      </c>
      <c r="C9947" s="15" t="s">
        <v>44</v>
      </c>
      <c r="D9947" s="15">
        <v>40755</v>
      </c>
      <c r="E9947" s="15">
        <v>60</v>
      </c>
      <c r="F9947" s="15">
        <v>7</v>
      </c>
      <c r="G9947" s="15">
        <v>0</v>
      </c>
    </row>
    <row r="9948" spans="1:7" x14ac:dyDescent="0.2">
      <c r="A9948" s="15">
        <v>14000</v>
      </c>
      <c r="B9948" s="15">
        <v>7.9000000000000001E-2</v>
      </c>
      <c r="C9948" s="15" t="s">
        <v>46</v>
      </c>
      <c r="D9948" s="15">
        <v>120000</v>
      </c>
      <c r="E9948" s="15">
        <v>36</v>
      </c>
      <c r="F9948" s="15">
        <v>8</v>
      </c>
      <c r="G9948" s="15">
        <v>0</v>
      </c>
    </row>
    <row r="9949" spans="1:7" x14ac:dyDescent="0.2">
      <c r="A9949" s="15">
        <v>17000</v>
      </c>
      <c r="B9949" s="15">
        <v>0.11990000000000001</v>
      </c>
      <c r="C9949" s="15" t="s">
        <v>46</v>
      </c>
      <c r="D9949" s="15">
        <v>130000</v>
      </c>
      <c r="E9949" s="15">
        <v>36</v>
      </c>
      <c r="F9949" s="15">
        <v>1</v>
      </c>
      <c r="G9949" s="15">
        <v>0</v>
      </c>
    </row>
    <row r="9950" spans="1:7" x14ac:dyDescent="0.2">
      <c r="A9950" s="15">
        <v>20000</v>
      </c>
      <c r="B9950" s="15">
        <v>0.18920000000000001</v>
      </c>
      <c r="C9950" s="15" t="s">
        <v>44</v>
      </c>
      <c r="D9950" s="15">
        <v>55000</v>
      </c>
      <c r="E9950" s="15">
        <v>60</v>
      </c>
      <c r="F9950" s="15">
        <v>1</v>
      </c>
      <c r="G9950" s="15">
        <v>0</v>
      </c>
    </row>
    <row r="9951" spans="1:7" x14ac:dyDescent="0.2">
      <c r="A9951" s="15">
        <v>5325</v>
      </c>
      <c r="B9951" s="15">
        <v>7.6200000000000004E-2</v>
      </c>
      <c r="C9951" s="15" t="s">
        <v>44</v>
      </c>
      <c r="D9951" s="15">
        <v>68000</v>
      </c>
      <c r="E9951" s="15">
        <v>36</v>
      </c>
      <c r="F9951" s="15">
        <v>2</v>
      </c>
      <c r="G9951" s="15">
        <v>0</v>
      </c>
    </row>
    <row r="9952" spans="1:7" x14ac:dyDescent="0.2">
      <c r="A9952" s="15">
        <v>5000</v>
      </c>
      <c r="B9952" s="15">
        <v>0.15310000000000001</v>
      </c>
      <c r="C9952" s="15" t="s">
        <v>46</v>
      </c>
      <c r="D9952" s="15">
        <v>59000</v>
      </c>
      <c r="E9952" s="15">
        <v>36</v>
      </c>
      <c r="F9952" s="15">
        <v>5</v>
      </c>
      <c r="G9952" s="15">
        <v>1</v>
      </c>
    </row>
    <row r="9953" spans="1:7" x14ac:dyDescent="0.2">
      <c r="A9953" s="15">
        <v>7250</v>
      </c>
      <c r="B9953" s="15">
        <v>0.15310000000000001</v>
      </c>
      <c r="C9953" s="15" t="s">
        <v>44</v>
      </c>
      <c r="D9953" s="15">
        <v>45600</v>
      </c>
      <c r="E9953" s="15">
        <v>36</v>
      </c>
      <c r="F9953" s="15">
        <v>7</v>
      </c>
      <c r="G9953" s="15">
        <v>0</v>
      </c>
    </row>
    <row r="9954" spans="1:7" x14ac:dyDescent="0.2">
      <c r="A9954" s="15">
        <v>15775</v>
      </c>
      <c r="B9954" s="15">
        <v>0.19470000000000001</v>
      </c>
      <c r="C9954" s="15" t="s">
        <v>46</v>
      </c>
      <c r="D9954" s="15">
        <v>64230</v>
      </c>
      <c r="E9954" s="15">
        <v>60</v>
      </c>
      <c r="F9954" s="15">
        <v>0.5</v>
      </c>
      <c r="G9954" s="15">
        <v>0</v>
      </c>
    </row>
    <row r="9955" spans="1:7" x14ac:dyDescent="0.2">
      <c r="A9955" s="15">
        <v>24000</v>
      </c>
      <c r="B9955" s="15">
        <v>0.16589999999999999</v>
      </c>
      <c r="C9955" s="15" t="s">
        <v>46</v>
      </c>
      <c r="D9955" s="15">
        <v>85200</v>
      </c>
      <c r="E9955" s="15">
        <v>60</v>
      </c>
      <c r="F9955" s="15">
        <v>7</v>
      </c>
      <c r="G9955" s="15">
        <v>0</v>
      </c>
    </row>
    <row r="9956" spans="1:7" x14ac:dyDescent="0.2">
      <c r="A9956" s="15">
        <v>25000</v>
      </c>
      <c r="B9956" s="15">
        <v>0.11990000000000001</v>
      </c>
      <c r="C9956" s="15" t="s">
        <v>46</v>
      </c>
      <c r="D9956" s="16">
        <v>300000</v>
      </c>
      <c r="E9956" s="15">
        <v>36</v>
      </c>
      <c r="F9956" s="15">
        <v>9</v>
      </c>
      <c r="G9956" s="15">
        <v>0</v>
      </c>
    </row>
    <row r="9957" spans="1:7" x14ac:dyDescent="0.2">
      <c r="A9957" s="15">
        <v>24000</v>
      </c>
      <c r="B9957" s="15">
        <v>7.9000000000000001E-2</v>
      </c>
      <c r="C9957" s="15" t="s">
        <v>46</v>
      </c>
      <c r="D9957" s="15">
        <v>106000</v>
      </c>
      <c r="E9957" s="15">
        <v>36</v>
      </c>
      <c r="F9957" s="15">
        <v>10</v>
      </c>
      <c r="G9957" s="15">
        <v>0</v>
      </c>
    </row>
    <row r="9958" spans="1:7" x14ac:dyDescent="0.2">
      <c r="A9958" s="15">
        <v>35000</v>
      </c>
      <c r="B9958" s="15">
        <v>0.15609999999999999</v>
      </c>
      <c r="C9958" s="15" t="s">
        <v>44</v>
      </c>
      <c r="D9958" s="15">
        <v>120000</v>
      </c>
      <c r="E9958" s="15">
        <v>36</v>
      </c>
      <c r="F9958" s="15">
        <v>6</v>
      </c>
      <c r="G9958" s="15">
        <v>0</v>
      </c>
    </row>
    <row r="9959" spans="1:7" x14ac:dyDescent="0.2">
      <c r="A9959" s="15">
        <v>18000</v>
      </c>
      <c r="B9959" s="15">
        <v>0.11990000000000001</v>
      </c>
      <c r="C9959" s="15" t="s">
        <v>46</v>
      </c>
      <c r="D9959" s="15">
        <v>90000</v>
      </c>
      <c r="E9959" s="15">
        <v>60</v>
      </c>
      <c r="F9959" s="15">
        <v>10</v>
      </c>
      <c r="G9959" s="15">
        <v>0</v>
      </c>
    </row>
    <row r="9960" spans="1:7" x14ac:dyDescent="0.2">
      <c r="A9960" s="15">
        <v>8000</v>
      </c>
      <c r="B9960" s="15">
        <v>0.11990000000000001</v>
      </c>
      <c r="C9960" s="15" t="s">
        <v>46</v>
      </c>
      <c r="D9960" s="15">
        <v>45600</v>
      </c>
      <c r="E9960" s="15">
        <v>36</v>
      </c>
      <c r="F9960" s="15">
        <v>5</v>
      </c>
      <c r="G9960" s="15">
        <v>0</v>
      </c>
    </row>
    <row r="9961" spans="1:7" x14ac:dyDescent="0.2">
      <c r="A9961" s="15">
        <v>11000</v>
      </c>
      <c r="B9961" s="15">
        <v>0.1464</v>
      </c>
      <c r="C9961" s="15" t="s">
        <v>44</v>
      </c>
      <c r="D9961" s="15">
        <v>38000</v>
      </c>
      <c r="E9961" s="15">
        <v>36</v>
      </c>
      <c r="F9961" s="15">
        <v>8</v>
      </c>
      <c r="G9961" s="15">
        <v>0</v>
      </c>
    </row>
    <row r="9962" spans="1:7" x14ac:dyDescent="0.2">
      <c r="A9962" s="15">
        <v>16000</v>
      </c>
      <c r="B9962" s="15">
        <v>0.1416</v>
      </c>
      <c r="C9962" s="15" t="s">
        <v>44</v>
      </c>
      <c r="D9962" s="15">
        <v>54000</v>
      </c>
      <c r="E9962" s="15">
        <v>36</v>
      </c>
      <c r="F9962" s="15">
        <v>6</v>
      </c>
      <c r="G9962" s="15">
        <v>0</v>
      </c>
    </row>
    <row r="9963" spans="1:7" x14ac:dyDescent="0.2">
      <c r="A9963" s="15">
        <v>20000</v>
      </c>
      <c r="B9963" s="15">
        <v>0.1416</v>
      </c>
      <c r="C9963" s="15" t="s">
        <v>46</v>
      </c>
      <c r="D9963" s="15">
        <v>125000</v>
      </c>
      <c r="E9963" s="15">
        <v>60</v>
      </c>
      <c r="F9963" s="15">
        <v>10</v>
      </c>
      <c r="G9963" s="15">
        <v>0</v>
      </c>
    </row>
    <row r="9964" spans="1:7" x14ac:dyDescent="0.2">
      <c r="A9964" s="15">
        <v>15000</v>
      </c>
      <c r="B9964" s="15">
        <v>0.11990000000000001</v>
      </c>
      <c r="C9964" s="15" t="s">
        <v>46</v>
      </c>
      <c r="D9964" s="15">
        <v>80000</v>
      </c>
      <c r="E9964" s="15">
        <v>36</v>
      </c>
      <c r="F9964" s="15">
        <v>10</v>
      </c>
      <c r="G9964" s="15">
        <v>0</v>
      </c>
    </row>
    <row r="9965" spans="1:7" x14ac:dyDescent="0.2">
      <c r="A9965" s="15">
        <v>17500</v>
      </c>
      <c r="B9965" s="15">
        <v>0.15310000000000001</v>
      </c>
      <c r="C9965" s="15" t="s">
        <v>46</v>
      </c>
      <c r="D9965" s="15">
        <v>84000</v>
      </c>
      <c r="E9965" s="15">
        <v>60</v>
      </c>
      <c r="F9965" s="15">
        <v>10</v>
      </c>
      <c r="G9965" s="15">
        <v>1</v>
      </c>
    </row>
    <row r="9966" spans="1:7" x14ac:dyDescent="0.2">
      <c r="A9966" s="15">
        <v>5000</v>
      </c>
      <c r="B9966" s="15">
        <v>0.1464</v>
      </c>
      <c r="C9966" s="15" t="s">
        <v>46</v>
      </c>
      <c r="D9966" s="15">
        <v>72012</v>
      </c>
      <c r="E9966" s="15">
        <v>36</v>
      </c>
      <c r="F9966" s="15">
        <v>8</v>
      </c>
      <c r="G9966" s="15">
        <v>0</v>
      </c>
    </row>
    <row r="9967" spans="1:7" x14ac:dyDescent="0.2">
      <c r="A9967" s="15">
        <v>25000</v>
      </c>
      <c r="B9967" s="15">
        <v>0.11990000000000001</v>
      </c>
      <c r="C9967" s="15" t="s">
        <v>44</v>
      </c>
      <c r="D9967" s="15">
        <v>160000</v>
      </c>
      <c r="E9967" s="15">
        <v>36</v>
      </c>
      <c r="F9967" s="15">
        <v>0.5</v>
      </c>
      <c r="G9967" s="15">
        <v>1</v>
      </c>
    </row>
    <row r="9968" spans="1:7" x14ac:dyDescent="0.2">
      <c r="A9968" s="15">
        <v>13500</v>
      </c>
      <c r="B9968" s="15">
        <v>0.12989999999999999</v>
      </c>
      <c r="C9968" s="15" t="s">
        <v>46</v>
      </c>
      <c r="D9968" s="15">
        <v>49000</v>
      </c>
      <c r="E9968" s="15">
        <v>36</v>
      </c>
      <c r="F9968" s="15">
        <v>4</v>
      </c>
      <c r="G9968" s="15">
        <v>1</v>
      </c>
    </row>
    <row r="9969" spans="1:7" x14ac:dyDescent="0.2">
      <c r="A9969" s="15">
        <v>12825</v>
      </c>
      <c r="B9969" s="15">
        <v>0.19470000000000001</v>
      </c>
      <c r="C9969" s="15" t="s">
        <v>44</v>
      </c>
      <c r="D9969" s="15">
        <v>48000</v>
      </c>
      <c r="E9969" s="15">
        <v>60</v>
      </c>
      <c r="F9969" s="15">
        <v>7</v>
      </c>
      <c r="G9969" s="15">
        <v>0</v>
      </c>
    </row>
    <row r="9970" spans="1:7" x14ac:dyDescent="0.2">
      <c r="A9970" s="15">
        <v>14675</v>
      </c>
      <c r="B9970" s="15">
        <v>0.19989999999999999</v>
      </c>
      <c r="C9970" s="15" t="s">
        <v>44</v>
      </c>
      <c r="D9970" s="15">
        <v>60000</v>
      </c>
      <c r="E9970" s="15">
        <v>36</v>
      </c>
      <c r="F9970" s="15">
        <v>7</v>
      </c>
      <c r="G9970" s="15">
        <v>1</v>
      </c>
    </row>
    <row r="9971" spans="1:7" x14ac:dyDescent="0.2">
      <c r="A9971" s="15">
        <v>10500</v>
      </c>
      <c r="B9971" s="15">
        <v>0.1416</v>
      </c>
      <c r="C9971" s="15" t="s">
        <v>46</v>
      </c>
      <c r="D9971" s="15">
        <v>37024</v>
      </c>
      <c r="E9971" s="15">
        <v>36</v>
      </c>
      <c r="F9971" s="15">
        <v>10</v>
      </c>
      <c r="G9971" s="15">
        <v>1</v>
      </c>
    </row>
    <row r="9972" spans="1:7" x14ac:dyDescent="0.2">
      <c r="A9972" s="15">
        <v>10000</v>
      </c>
      <c r="B9972" s="15">
        <v>0.1825</v>
      </c>
      <c r="C9972" s="15" t="s">
        <v>46</v>
      </c>
      <c r="D9972" s="15">
        <v>76000</v>
      </c>
      <c r="E9972" s="15">
        <v>60</v>
      </c>
      <c r="F9972" s="15">
        <v>10</v>
      </c>
      <c r="G9972" s="15">
        <v>0</v>
      </c>
    </row>
    <row r="9973" spans="1:7" x14ac:dyDescent="0.2">
      <c r="A9973" s="15">
        <v>6575</v>
      </c>
      <c r="B9973" s="15">
        <v>0.15609999999999999</v>
      </c>
      <c r="C9973" s="15" t="s">
        <v>44</v>
      </c>
      <c r="D9973" s="15">
        <v>44500</v>
      </c>
      <c r="E9973" s="15">
        <v>36</v>
      </c>
      <c r="F9973" s="15">
        <v>2</v>
      </c>
      <c r="G9973" s="15">
        <v>0</v>
      </c>
    </row>
    <row r="9974" spans="1:7" x14ac:dyDescent="0.2">
      <c r="A9974" s="15">
        <v>7500</v>
      </c>
      <c r="B9974" s="15">
        <v>0.12989999999999999</v>
      </c>
      <c r="C9974" s="15" t="s">
        <v>44</v>
      </c>
      <c r="D9974" s="15">
        <v>37000</v>
      </c>
      <c r="E9974" s="15">
        <v>36</v>
      </c>
      <c r="F9974" s="15">
        <v>2</v>
      </c>
      <c r="G9974" s="15">
        <v>0</v>
      </c>
    </row>
    <row r="9975" spans="1:7" x14ac:dyDescent="0.2">
      <c r="A9975" s="15">
        <v>20950</v>
      </c>
      <c r="B9975" s="15">
        <v>0.19470000000000001</v>
      </c>
      <c r="C9975" s="15" t="s">
        <v>46</v>
      </c>
      <c r="D9975" s="15">
        <v>50000</v>
      </c>
      <c r="E9975" s="15">
        <v>60</v>
      </c>
      <c r="F9975" s="15">
        <v>6</v>
      </c>
      <c r="G9975" s="15">
        <v>1</v>
      </c>
    </row>
    <row r="9976" spans="1:7" x14ac:dyDescent="0.2">
      <c r="A9976" s="15">
        <v>16000</v>
      </c>
      <c r="B9976" s="15">
        <v>0.15609999999999999</v>
      </c>
      <c r="C9976" s="15" t="s">
        <v>46</v>
      </c>
      <c r="D9976" s="15">
        <v>106000</v>
      </c>
      <c r="E9976" s="15">
        <v>60</v>
      </c>
      <c r="F9976" s="15">
        <v>2</v>
      </c>
      <c r="G9976" s="15">
        <v>0</v>
      </c>
    </row>
    <row r="9977" spans="1:7" x14ac:dyDescent="0.2">
      <c r="A9977" s="15">
        <v>17050</v>
      </c>
      <c r="B9977" s="15">
        <v>0.15609999999999999</v>
      </c>
      <c r="C9977" s="15" t="s">
        <v>46</v>
      </c>
      <c r="D9977" s="15">
        <v>38000</v>
      </c>
      <c r="E9977" s="15">
        <v>60</v>
      </c>
      <c r="F9977" s="15">
        <v>6</v>
      </c>
      <c r="G9977" s="15">
        <v>0</v>
      </c>
    </row>
    <row r="9978" spans="1:7" x14ac:dyDescent="0.2">
      <c r="A9978" s="15">
        <v>17350</v>
      </c>
      <c r="B9978" s="15">
        <v>0.19989999999999999</v>
      </c>
      <c r="C9978" s="15" t="s">
        <v>46</v>
      </c>
      <c r="D9978" s="15">
        <v>80000</v>
      </c>
      <c r="E9978" s="15">
        <v>60</v>
      </c>
      <c r="F9978" s="15">
        <v>0.5</v>
      </c>
      <c r="G9978" s="15">
        <v>0</v>
      </c>
    </row>
    <row r="9979" spans="1:7" x14ac:dyDescent="0.2">
      <c r="A9979" s="15">
        <v>3000</v>
      </c>
      <c r="B9979" s="15">
        <v>0.1249</v>
      </c>
      <c r="C9979" s="15" t="s">
        <v>45</v>
      </c>
      <c r="D9979" s="15">
        <v>38500</v>
      </c>
      <c r="E9979" s="15">
        <v>36</v>
      </c>
      <c r="F9979" s="15">
        <v>5</v>
      </c>
      <c r="G9979" s="15">
        <v>0</v>
      </c>
    </row>
    <row r="9980" spans="1:7" x14ac:dyDescent="0.2">
      <c r="A9980" s="15">
        <v>5000</v>
      </c>
      <c r="B9980" s="15">
        <v>0.13650000000000001</v>
      </c>
      <c r="C9980" s="15" t="s">
        <v>46</v>
      </c>
      <c r="D9980" s="15">
        <v>75000</v>
      </c>
      <c r="E9980" s="15">
        <v>36</v>
      </c>
      <c r="F9980" s="15">
        <v>7</v>
      </c>
      <c r="G9980" s="15">
        <v>0</v>
      </c>
    </row>
    <row r="9981" spans="1:7" x14ac:dyDescent="0.2">
      <c r="A9981" s="15">
        <v>19000</v>
      </c>
      <c r="B9981" s="15">
        <v>7.9000000000000001E-2</v>
      </c>
      <c r="C9981" s="15" t="s">
        <v>44</v>
      </c>
      <c r="D9981" s="15">
        <v>69000</v>
      </c>
      <c r="E9981" s="15">
        <v>36</v>
      </c>
      <c r="F9981" s="15">
        <v>10</v>
      </c>
      <c r="G9981" s="15">
        <v>0</v>
      </c>
    </row>
    <row r="9982" spans="1:7" x14ac:dyDescent="0.2">
      <c r="A9982" s="15">
        <v>18000</v>
      </c>
      <c r="B9982" s="15">
        <v>0.12989999999999999</v>
      </c>
      <c r="C9982" s="15" t="s">
        <v>46</v>
      </c>
      <c r="D9982" s="15">
        <v>89260</v>
      </c>
      <c r="E9982" s="15">
        <v>36</v>
      </c>
      <c r="F9982" s="15">
        <v>10</v>
      </c>
      <c r="G9982" s="15">
        <v>0</v>
      </c>
    </row>
    <row r="9983" spans="1:7" x14ac:dyDescent="0.2">
      <c r="A9983" s="15">
        <v>27000</v>
      </c>
      <c r="B9983" s="15">
        <v>0.1416</v>
      </c>
      <c r="C9983" s="15" t="s">
        <v>46</v>
      </c>
      <c r="D9983" s="15">
        <v>92000</v>
      </c>
      <c r="E9983" s="15">
        <v>60</v>
      </c>
      <c r="F9983" s="15">
        <v>3</v>
      </c>
      <c r="G9983" s="15">
        <v>0</v>
      </c>
    </row>
    <row r="9984" spans="1:7" x14ac:dyDescent="0.2">
      <c r="A9984" s="15">
        <v>15000</v>
      </c>
      <c r="B9984" s="15">
        <v>0.1249</v>
      </c>
      <c r="C9984" s="15" t="s">
        <v>44</v>
      </c>
      <c r="D9984" s="15">
        <v>58000</v>
      </c>
      <c r="E9984" s="15">
        <v>36</v>
      </c>
      <c r="F9984" s="15">
        <v>2</v>
      </c>
      <c r="G9984" s="15">
        <v>0</v>
      </c>
    </row>
    <row r="9985" spans="1:7" x14ac:dyDescent="0.2">
      <c r="A9985" s="15">
        <v>25000</v>
      </c>
      <c r="B9985" s="15">
        <v>0.1757</v>
      </c>
      <c r="C9985" s="15" t="s">
        <v>44</v>
      </c>
      <c r="D9985" s="15">
        <v>70000</v>
      </c>
      <c r="E9985" s="15">
        <v>60</v>
      </c>
      <c r="F9985" s="15">
        <v>5</v>
      </c>
      <c r="G9985" s="15">
        <v>1</v>
      </c>
    </row>
    <row r="9986" spans="1:7" x14ac:dyDescent="0.2">
      <c r="A9986" s="15">
        <v>12000</v>
      </c>
      <c r="B9986" s="15">
        <v>0.1416</v>
      </c>
      <c r="C9986" s="15" t="s">
        <v>46</v>
      </c>
      <c r="D9986" s="15">
        <v>65000</v>
      </c>
      <c r="E9986" s="15">
        <v>60</v>
      </c>
      <c r="F9986" s="15">
        <v>10</v>
      </c>
      <c r="G9986" s="15">
        <v>0</v>
      </c>
    </row>
    <row r="9987" spans="1:7" x14ac:dyDescent="0.2">
      <c r="A9987" s="15">
        <v>4950</v>
      </c>
      <c r="B9987" s="15">
        <v>8.8999999999999996E-2</v>
      </c>
      <c r="C9987" s="15" t="s">
        <v>46</v>
      </c>
      <c r="D9987" s="15">
        <v>45000</v>
      </c>
      <c r="E9987" s="15">
        <v>36</v>
      </c>
      <c r="F9987" s="15">
        <v>6</v>
      </c>
      <c r="G9987" s="15">
        <v>1</v>
      </c>
    </row>
    <row r="9988" spans="1:7" x14ac:dyDescent="0.2">
      <c r="A9988" s="15">
        <v>6000</v>
      </c>
      <c r="B9988" s="15">
        <v>0.13650000000000001</v>
      </c>
      <c r="C9988" s="15" t="s">
        <v>45</v>
      </c>
      <c r="D9988" s="15">
        <v>48000</v>
      </c>
      <c r="E9988" s="15">
        <v>36</v>
      </c>
      <c r="F9988" s="15">
        <v>2</v>
      </c>
      <c r="G9988" s="15">
        <v>0</v>
      </c>
    </row>
    <row r="9989" spans="1:7" x14ac:dyDescent="0.2">
      <c r="A9989" s="15">
        <v>30000</v>
      </c>
      <c r="B9989" s="15">
        <v>0.21179999999999999</v>
      </c>
      <c r="C9989" s="15" t="s">
        <v>44</v>
      </c>
      <c r="D9989" s="15">
        <v>145000</v>
      </c>
      <c r="E9989" s="15">
        <v>60</v>
      </c>
      <c r="F9989" s="15">
        <v>10</v>
      </c>
      <c r="G9989" s="15">
        <v>1</v>
      </c>
    </row>
    <row r="9990" spans="1:7" x14ac:dyDescent="0.2">
      <c r="A9990" s="15">
        <v>15000</v>
      </c>
      <c r="B9990" s="15">
        <v>0.19989999999999999</v>
      </c>
      <c r="C9990" s="15" t="s">
        <v>44</v>
      </c>
      <c r="D9990" s="15">
        <v>65000</v>
      </c>
      <c r="E9990" s="15">
        <v>36</v>
      </c>
      <c r="F9990" s="15">
        <v>0.5</v>
      </c>
      <c r="G9990" s="15">
        <v>0</v>
      </c>
    </row>
    <row r="9991" spans="1:7" x14ac:dyDescent="0.2">
      <c r="A9991" s="15">
        <v>14000</v>
      </c>
      <c r="B9991" s="15">
        <v>7.9000000000000001E-2</v>
      </c>
      <c r="C9991" s="15" t="s">
        <v>46</v>
      </c>
      <c r="D9991" s="15">
        <v>107000</v>
      </c>
      <c r="E9991" s="15">
        <v>36</v>
      </c>
      <c r="F9991" s="15">
        <v>10</v>
      </c>
      <c r="G9991" s="15">
        <v>0</v>
      </c>
    </row>
    <row r="9992" spans="1:7" x14ac:dyDescent="0.2">
      <c r="A9992" s="15">
        <v>14400</v>
      </c>
      <c r="B9992" s="15">
        <v>8.8999999999999996E-2</v>
      </c>
      <c r="C9992" s="15" t="s">
        <v>46</v>
      </c>
      <c r="D9992" s="15">
        <v>120000</v>
      </c>
      <c r="E9992" s="15">
        <v>36</v>
      </c>
      <c r="F9992" s="15">
        <v>10</v>
      </c>
      <c r="G9992" s="15">
        <v>0</v>
      </c>
    </row>
    <row r="9993" spans="1:7" x14ac:dyDescent="0.2">
      <c r="A9993" s="15">
        <v>14500</v>
      </c>
      <c r="B9993" s="15">
        <v>6.6199999999999995E-2</v>
      </c>
      <c r="C9993" s="15" t="s">
        <v>46</v>
      </c>
      <c r="D9993" s="15">
        <v>55000</v>
      </c>
      <c r="E9993" s="15">
        <v>36</v>
      </c>
      <c r="F9993" s="15">
        <v>7</v>
      </c>
      <c r="G9993" s="15">
        <v>0</v>
      </c>
    </row>
    <row r="9994" spans="1:7" x14ac:dyDescent="0.2">
      <c r="A9994" s="15">
        <v>13000</v>
      </c>
      <c r="B9994" s="15">
        <v>0.1099</v>
      </c>
      <c r="C9994" s="15" t="s">
        <v>46</v>
      </c>
      <c r="D9994" s="15">
        <v>82000</v>
      </c>
      <c r="E9994" s="15">
        <v>36</v>
      </c>
      <c r="F9994" s="15">
        <v>8</v>
      </c>
      <c r="G9994" s="15">
        <v>0</v>
      </c>
    </row>
    <row r="9995" spans="1:7" x14ac:dyDescent="0.2">
      <c r="A9995" s="15">
        <v>8000</v>
      </c>
      <c r="B9995" s="15">
        <v>6.6199999999999995E-2</v>
      </c>
      <c r="C9995" s="15" t="s">
        <v>46</v>
      </c>
      <c r="D9995" s="15">
        <v>87800</v>
      </c>
      <c r="E9995" s="15">
        <v>36</v>
      </c>
      <c r="F9995" s="15">
        <v>3</v>
      </c>
      <c r="G9995" s="15">
        <v>0</v>
      </c>
    </row>
    <row r="9996" spans="1:7" x14ac:dyDescent="0.2">
      <c r="A9996" s="15">
        <v>10000</v>
      </c>
      <c r="B9996" s="15">
        <v>0.1249</v>
      </c>
      <c r="C9996" s="15" t="s">
        <v>44</v>
      </c>
      <c r="D9996" s="15">
        <v>67000</v>
      </c>
      <c r="E9996" s="15">
        <v>36</v>
      </c>
      <c r="F9996" s="15">
        <v>10</v>
      </c>
      <c r="G9996" s="15">
        <v>0</v>
      </c>
    </row>
    <row r="9997" spans="1:7" x14ac:dyDescent="0.2">
      <c r="A9997" s="15">
        <v>6525</v>
      </c>
      <c r="B9997" s="15">
        <v>0.18920000000000001</v>
      </c>
      <c r="C9997" s="15" t="s">
        <v>46</v>
      </c>
      <c r="D9997" s="15">
        <v>75000</v>
      </c>
      <c r="E9997" s="15">
        <v>36</v>
      </c>
      <c r="F9997" s="15">
        <v>2</v>
      </c>
      <c r="G9997" s="15">
        <v>0</v>
      </c>
    </row>
    <row r="9998" spans="1:7" x14ac:dyDescent="0.2">
      <c r="A9998" s="15">
        <v>15000</v>
      </c>
      <c r="B9998" s="15">
        <v>0.1249</v>
      </c>
      <c r="C9998" s="15" t="s">
        <v>44</v>
      </c>
      <c r="D9998" s="15">
        <v>37000</v>
      </c>
      <c r="E9998" s="15">
        <v>36</v>
      </c>
      <c r="F9998" s="15">
        <v>10</v>
      </c>
      <c r="G9998" s="15">
        <v>0</v>
      </c>
    </row>
    <row r="9999" spans="1:7" x14ac:dyDescent="0.2">
      <c r="A9999" s="15">
        <v>19500</v>
      </c>
      <c r="B9999" s="15">
        <v>7.9000000000000001E-2</v>
      </c>
      <c r="C9999" s="15" t="s">
        <v>46</v>
      </c>
      <c r="D9999" s="15">
        <v>70000</v>
      </c>
      <c r="E9999" s="15">
        <v>36</v>
      </c>
      <c r="F9999" s="15">
        <v>10</v>
      </c>
      <c r="G9999" s="15">
        <v>0</v>
      </c>
    </row>
    <row r="10000" spans="1:7" x14ac:dyDescent="0.2">
      <c r="A10000" s="15">
        <v>3000</v>
      </c>
      <c r="B10000" s="15">
        <v>7.6200000000000004E-2</v>
      </c>
      <c r="C10000" s="15" t="s">
        <v>45</v>
      </c>
      <c r="D10000" s="15">
        <v>72000</v>
      </c>
      <c r="E10000" s="15">
        <v>36</v>
      </c>
      <c r="F10000" s="15">
        <v>2</v>
      </c>
      <c r="G10000" s="15">
        <v>0</v>
      </c>
    </row>
    <row r="10001" spans="1:7" x14ac:dyDescent="0.2">
      <c r="A10001" s="15">
        <v>15000</v>
      </c>
      <c r="B10001" s="15">
        <v>9.6699999999999994E-2</v>
      </c>
      <c r="C10001" s="15" t="s">
        <v>44</v>
      </c>
      <c r="D10001" s="15">
        <v>118000</v>
      </c>
      <c r="E10001" s="15">
        <v>36</v>
      </c>
      <c r="F10001" s="15">
        <v>6</v>
      </c>
      <c r="G10001" s="15">
        <v>0</v>
      </c>
    </row>
    <row r="10002" spans="1:7" x14ac:dyDescent="0.2">
      <c r="A10002" s="15">
        <v>20000</v>
      </c>
      <c r="B10002" s="15">
        <v>7.6200000000000004E-2</v>
      </c>
      <c r="C10002" s="15" t="s">
        <v>46</v>
      </c>
      <c r="D10002" s="15">
        <v>75000</v>
      </c>
      <c r="E10002" s="15">
        <v>36</v>
      </c>
      <c r="F10002" s="15">
        <v>10</v>
      </c>
      <c r="G10002" s="15">
        <v>0</v>
      </c>
    </row>
    <row r="10003" spans="1:7" x14ac:dyDescent="0.2">
      <c r="A10003" s="15">
        <v>12000</v>
      </c>
      <c r="B10003" s="15">
        <v>0.15310000000000001</v>
      </c>
      <c r="C10003" s="15" t="s">
        <v>44</v>
      </c>
      <c r="D10003" s="15">
        <v>49000</v>
      </c>
      <c r="E10003" s="15">
        <v>36</v>
      </c>
      <c r="F10003" s="15">
        <v>10</v>
      </c>
      <c r="G10003" s="15">
        <v>0</v>
      </c>
    </row>
    <row r="10004" spans="1:7" x14ac:dyDescent="0.2">
      <c r="A10004" s="15">
        <v>7550</v>
      </c>
      <c r="B10004" s="15">
        <v>0.1416</v>
      </c>
      <c r="C10004" s="15" t="s">
        <v>44</v>
      </c>
      <c r="D10004" s="15">
        <v>21000</v>
      </c>
      <c r="E10004" s="15">
        <v>36</v>
      </c>
      <c r="F10004" s="15">
        <v>2</v>
      </c>
      <c r="G10004" s="15">
        <v>0</v>
      </c>
    </row>
    <row r="10005" spans="1:7" x14ac:dyDescent="0.2">
      <c r="A10005" s="15">
        <v>30000</v>
      </c>
      <c r="B10005" s="15">
        <v>0.2049</v>
      </c>
      <c r="C10005" s="15" t="s">
        <v>46</v>
      </c>
      <c r="D10005" s="15">
        <v>65000</v>
      </c>
      <c r="E10005" s="15">
        <v>60</v>
      </c>
      <c r="F10005" s="15">
        <v>9</v>
      </c>
      <c r="G10005" s="15">
        <v>0</v>
      </c>
    </row>
    <row r="10006" spans="1:7" x14ac:dyDescent="0.2">
      <c r="A10006" s="15">
        <v>8000</v>
      </c>
      <c r="B10006" s="15">
        <v>0.12989999999999999</v>
      </c>
      <c r="C10006" s="15" t="s">
        <v>44</v>
      </c>
      <c r="D10006" s="16">
        <v>100000</v>
      </c>
      <c r="E10006" s="15">
        <v>36</v>
      </c>
      <c r="F10006" s="15">
        <v>10</v>
      </c>
      <c r="G10006" s="15">
        <v>0</v>
      </c>
    </row>
    <row r="10007" spans="1:7" x14ac:dyDescent="0.2">
      <c r="A10007" s="15">
        <v>27500</v>
      </c>
      <c r="B10007" s="15">
        <v>0.11990000000000001</v>
      </c>
      <c r="C10007" s="15" t="s">
        <v>46</v>
      </c>
      <c r="D10007" s="15">
        <v>150000</v>
      </c>
      <c r="E10007" s="15">
        <v>36</v>
      </c>
      <c r="F10007" s="15">
        <v>0.5</v>
      </c>
      <c r="G10007" s="15">
        <v>0</v>
      </c>
    </row>
    <row r="10008" spans="1:7" x14ac:dyDescent="0.2">
      <c r="A10008" s="15">
        <v>12575</v>
      </c>
      <c r="B10008" s="15">
        <v>0.25890000000000002</v>
      </c>
      <c r="C10008" s="15" t="s">
        <v>44</v>
      </c>
      <c r="D10008" s="16">
        <v>100000</v>
      </c>
      <c r="E10008" s="15">
        <v>60</v>
      </c>
      <c r="F10008" s="15">
        <v>1</v>
      </c>
      <c r="G10008" s="15">
        <v>0</v>
      </c>
    </row>
    <row r="10009" spans="1:7" x14ac:dyDescent="0.2">
      <c r="A10009" s="15">
        <v>18000</v>
      </c>
      <c r="B10009" s="15">
        <v>9.6699999999999994E-2</v>
      </c>
      <c r="C10009" s="15" t="s">
        <v>45</v>
      </c>
      <c r="D10009" s="15">
        <v>105000</v>
      </c>
      <c r="E10009" s="15">
        <v>36</v>
      </c>
      <c r="F10009" s="15">
        <v>7</v>
      </c>
      <c r="G10009" s="15">
        <v>0</v>
      </c>
    </row>
    <row r="10010" spans="1:7" x14ac:dyDescent="0.2">
      <c r="A10010" s="15">
        <v>15000</v>
      </c>
      <c r="B10010" s="15">
        <v>0.11990000000000001</v>
      </c>
      <c r="C10010" s="15" t="s">
        <v>46</v>
      </c>
      <c r="D10010" s="15">
        <v>110000</v>
      </c>
      <c r="E10010" s="15">
        <v>36</v>
      </c>
      <c r="F10010" s="15">
        <v>4</v>
      </c>
      <c r="G10010" s="15">
        <v>0</v>
      </c>
    </row>
    <row r="10011" spans="1:7" x14ac:dyDescent="0.2">
      <c r="A10011" s="15">
        <v>20000</v>
      </c>
      <c r="B10011" s="15">
        <v>0.12989999999999999</v>
      </c>
      <c r="C10011" s="15" t="s">
        <v>46</v>
      </c>
      <c r="D10011" s="15">
        <v>93000</v>
      </c>
      <c r="E10011" s="15">
        <v>60</v>
      </c>
      <c r="F10011" s="15">
        <v>10</v>
      </c>
      <c r="G10011" s="15">
        <v>0</v>
      </c>
    </row>
    <row r="10012" spans="1:7" x14ac:dyDescent="0.2">
      <c r="A10012" s="15">
        <v>23450</v>
      </c>
      <c r="B10012" s="15">
        <v>0.12989999999999999</v>
      </c>
      <c r="C10012" s="15" t="s">
        <v>46</v>
      </c>
      <c r="D10012" s="15">
        <v>150000</v>
      </c>
      <c r="E10012" s="15">
        <v>36</v>
      </c>
      <c r="F10012" s="15">
        <v>2</v>
      </c>
      <c r="G10012" s="15">
        <v>0</v>
      </c>
    </row>
    <row r="10013" spans="1:7" x14ac:dyDescent="0.2">
      <c r="A10013" s="15">
        <v>14400</v>
      </c>
      <c r="B10013" s="15">
        <v>0.1099</v>
      </c>
      <c r="C10013" s="15" t="s">
        <v>44</v>
      </c>
      <c r="D10013" s="15">
        <v>165000</v>
      </c>
      <c r="E10013" s="15">
        <v>36</v>
      </c>
      <c r="F10013" s="15">
        <v>6</v>
      </c>
      <c r="G10013" s="15">
        <v>0</v>
      </c>
    </row>
    <row r="10014" spans="1:7" x14ac:dyDescent="0.2">
      <c r="A10014" s="15">
        <v>7500</v>
      </c>
      <c r="B10014" s="15">
        <v>8.8999999999999996E-2</v>
      </c>
      <c r="C10014" s="15" t="s">
        <v>46</v>
      </c>
      <c r="D10014" s="15">
        <v>70000</v>
      </c>
      <c r="E10014" s="15">
        <v>36</v>
      </c>
      <c r="F10014" s="15">
        <v>2</v>
      </c>
      <c r="G10014" s="15">
        <v>0</v>
      </c>
    </row>
    <row r="10015" spans="1:7" x14ac:dyDescent="0.2">
      <c r="A10015" s="15">
        <v>10800</v>
      </c>
      <c r="B10015" s="15">
        <v>0.15310000000000001</v>
      </c>
      <c r="C10015" s="15" t="s">
        <v>44</v>
      </c>
      <c r="D10015" s="15">
        <v>45000</v>
      </c>
      <c r="E10015" s="15">
        <v>36</v>
      </c>
      <c r="F10015" s="15">
        <v>3</v>
      </c>
      <c r="G10015" s="15">
        <v>0</v>
      </c>
    </row>
    <row r="10016" spans="1:7" x14ac:dyDescent="0.2">
      <c r="A10016" s="15">
        <v>9900</v>
      </c>
      <c r="B10016" s="15">
        <v>9.6699999999999994E-2</v>
      </c>
      <c r="C10016" s="15" t="s">
        <v>45</v>
      </c>
      <c r="D10016" s="15">
        <v>80000</v>
      </c>
      <c r="E10016" s="15">
        <v>36</v>
      </c>
      <c r="F10016" s="15">
        <v>5</v>
      </c>
      <c r="G10016" s="15">
        <v>0</v>
      </c>
    </row>
    <row r="10017" spans="1:7" x14ac:dyDescent="0.2">
      <c r="A10017" s="15">
        <v>10000</v>
      </c>
      <c r="B10017" s="15">
        <v>0.16589999999999999</v>
      </c>
      <c r="C10017" s="15" t="s">
        <v>46</v>
      </c>
      <c r="D10017" s="15">
        <v>143000</v>
      </c>
      <c r="E10017" s="15">
        <v>36</v>
      </c>
      <c r="F10017" s="15">
        <v>10</v>
      </c>
      <c r="G10017" s="15">
        <v>0</v>
      </c>
    </row>
    <row r="10018" spans="1:7" x14ac:dyDescent="0.2">
      <c r="A10018" s="15">
        <v>10000</v>
      </c>
      <c r="B10018" s="15">
        <v>0.12989999999999999</v>
      </c>
      <c r="C10018" s="15" t="s">
        <v>46</v>
      </c>
      <c r="D10018" s="15">
        <v>69000</v>
      </c>
      <c r="E10018" s="15">
        <v>36</v>
      </c>
      <c r="F10018" s="15">
        <v>6</v>
      </c>
      <c r="G10018" s="15">
        <v>0</v>
      </c>
    </row>
    <row r="10019" spans="1:7" x14ac:dyDescent="0.2">
      <c r="A10019" s="15">
        <v>2000</v>
      </c>
      <c r="B10019" s="15">
        <v>7.6200000000000004E-2</v>
      </c>
      <c r="C10019" s="15" t="s">
        <v>44</v>
      </c>
      <c r="D10019" s="15">
        <v>90000</v>
      </c>
      <c r="E10019" s="15">
        <v>36</v>
      </c>
      <c r="F10019" s="15">
        <v>5</v>
      </c>
      <c r="G10019" s="15">
        <v>0</v>
      </c>
    </row>
    <row r="10020" spans="1:7" x14ac:dyDescent="0.2">
      <c r="A10020" s="15">
        <v>20000</v>
      </c>
      <c r="B10020" s="15">
        <v>0.1249</v>
      </c>
      <c r="C10020" s="15" t="s">
        <v>46</v>
      </c>
      <c r="D10020" s="15">
        <v>59000</v>
      </c>
      <c r="E10020" s="15">
        <v>36</v>
      </c>
      <c r="F10020" s="15">
        <v>10</v>
      </c>
      <c r="G10020" s="15">
        <v>0</v>
      </c>
    </row>
    <row r="10021" spans="1:7" x14ac:dyDescent="0.2">
      <c r="A10021" s="15">
        <v>10650</v>
      </c>
      <c r="B10021" s="15">
        <v>0.18920000000000001</v>
      </c>
      <c r="C10021" s="15" t="s">
        <v>46</v>
      </c>
      <c r="D10021" s="15">
        <v>85000</v>
      </c>
      <c r="E10021" s="15">
        <v>60</v>
      </c>
      <c r="F10021" s="15">
        <v>7</v>
      </c>
      <c r="G10021" s="15">
        <v>0</v>
      </c>
    </row>
    <row r="10022" spans="1:7" x14ac:dyDescent="0.2">
      <c r="A10022" s="15">
        <v>10000</v>
      </c>
      <c r="B10022" s="15">
        <v>0.25800000000000001</v>
      </c>
      <c r="C10022" s="15" t="s">
        <v>46</v>
      </c>
      <c r="D10022" s="15">
        <v>31500</v>
      </c>
      <c r="E10022" s="15">
        <v>60</v>
      </c>
      <c r="F10022" s="15">
        <v>10</v>
      </c>
      <c r="G10022" s="15">
        <v>0</v>
      </c>
    </row>
    <row r="10023" spans="1:7" x14ac:dyDescent="0.2">
      <c r="A10023" s="15">
        <v>6000</v>
      </c>
      <c r="B10023" s="15">
        <v>6.6199999999999995E-2</v>
      </c>
      <c r="C10023" s="15" t="s">
        <v>44</v>
      </c>
      <c r="D10023" s="15">
        <v>24000</v>
      </c>
      <c r="E10023" s="15">
        <v>36</v>
      </c>
      <c r="F10023" s="15">
        <v>8</v>
      </c>
      <c r="G10023" s="15">
        <v>0</v>
      </c>
    </row>
    <row r="10024" spans="1:7" x14ac:dyDescent="0.2">
      <c r="A10024" s="15">
        <v>3600</v>
      </c>
      <c r="B10024" s="15">
        <v>0.1099</v>
      </c>
      <c r="C10024" s="15" t="s">
        <v>44</v>
      </c>
      <c r="D10024" s="15">
        <v>43200</v>
      </c>
      <c r="E10024" s="15">
        <v>36</v>
      </c>
      <c r="F10024" s="15">
        <v>5</v>
      </c>
      <c r="G10024" s="15">
        <v>1</v>
      </c>
    </row>
    <row r="10025" spans="1:7" x14ac:dyDescent="0.2">
      <c r="A10025" s="15">
        <v>20000</v>
      </c>
      <c r="B10025" s="15">
        <v>0.1249</v>
      </c>
      <c r="C10025" s="15" t="s">
        <v>46</v>
      </c>
      <c r="D10025" s="15">
        <v>350000</v>
      </c>
      <c r="E10025" s="15">
        <v>36</v>
      </c>
      <c r="F10025" s="15">
        <v>2</v>
      </c>
      <c r="G10025" s="15">
        <v>1</v>
      </c>
    </row>
    <row r="10026" spans="1:7" x14ac:dyDescent="0.2">
      <c r="A10026" s="15">
        <v>5600</v>
      </c>
      <c r="B10026" s="15">
        <v>0.13650000000000001</v>
      </c>
      <c r="C10026" s="15" t="s">
        <v>44</v>
      </c>
      <c r="D10026" s="15">
        <v>60000</v>
      </c>
      <c r="E10026" s="15">
        <v>36</v>
      </c>
      <c r="F10026" s="15">
        <v>9</v>
      </c>
      <c r="G10026" s="15">
        <v>0</v>
      </c>
    </row>
    <row r="10027" spans="1:7" x14ac:dyDescent="0.2">
      <c r="A10027" s="15">
        <v>20150</v>
      </c>
      <c r="B10027" s="15">
        <v>0.18920000000000001</v>
      </c>
      <c r="C10027" s="15" t="s">
        <v>46</v>
      </c>
      <c r="D10027" s="15">
        <v>87000</v>
      </c>
      <c r="E10027" s="15">
        <v>60</v>
      </c>
      <c r="F10027" s="15">
        <v>4</v>
      </c>
      <c r="G10027" s="15">
        <v>0</v>
      </c>
    </row>
    <row r="10028" spans="1:7" x14ac:dyDescent="0.2">
      <c r="A10028" s="15">
        <v>12000</v>
      </c>
      <c r="B10028" s="15">
        <v>0.15310000000000001</v>
      </c>
      <c r="C10028" s="15" t="s">
        <v>46</v>
      </c>
      <c r="D10028" s="15">
        <v>85000</v>
      </c>
      <c r="E10028" s="15">
        <v>60</v>
      </c>
      <c r="F10028" s="15">
        <v>1</v>
      </c>
      <c r="G10028" s="15">
        <v>0</v>
      </c>
    </row>
    <row r="10029" spans="1:7" x14ac:dyDescent="0.2">
      <c r="A10029" s="15">
        <v>10000</v>
      </c>
      <c r="B10029" s="15">
        <v>0.1099</v>
      </c>
      <c r="C10029" s="15" t="s">
        <v>44</v>
      </c>
      <c r="D10029" s="15">
        <v>35000</v>
      </c>
      <c r="E10029" s="15">
        <v>36</v>
      </c>
      <c r="F10029" s="15">
        <v>10</v>
      </c>
      <c r="G10029" s="15">
        <v>0</v>
      </c>
    </row>
    <row r="10030" spans="1:7" x14ac:dyDescent="0.2">
      <c r="A10030" s="15">
        <v>13600</v>
      </c>
      <c r="B10030" s="15">
        <v>0.15609999999999999</v>
      </c>
      <c r="C10030" s="15" t="s">
        <v>46</v>
      </c>
      <c r="D10030" s="15">
        <v>43000</v>
      </c>
      <c r="E10030" s="15">
        <v>60</v>
      </c>
      <c r="F10030" s="15">
        <v>5</v>
      </c>
      <c r="G10030" s="15">
        <v>1</v>
      </c>
    </row>
    <row r="10031" spans="1:7" x14ac:dyDescent="0.2">
      <c r="A10031" s="15">
        <v>14000</v>
      </c>
      <c r="B10031" s="15">
        <v>6.6199999999999995E-2</v>
      </c>
      <c r="C10031" s="15" t="s">
        <v>46</v>
      </c>
      <c r="D10031" s="16">
        <v>100000</v>
      </c>
      <c r="E10031" s="15">
        <v>36</v>
      </c>
      <c r="F10031" s="15">
        <v>6</v>
      </c>
      <c r="G10031" s="15">
        <v>0</v>
      </c>
    </row>
    <row r="10032" spans="1:7" x14ac:dyDescent="0.2">
      <c r="A10032" s="15">
        <v>13175</v>
      </c>
      <c r="B10032" s="15">
        <v>0.18920000000000001</v>
      </c>
      <c r="C10032" s="15" t="s">
        <v>44</v>
      </c>
      <c r="D10032" s="15">
        <v>33000</v>
      </c>
      <c r="E10032" s="15">
        <v>60</v>
      </c>
      <c r="F10032" s="15">
        <v>5</v>
      </c>
      <c r="G10032" s="15">
        <v>0</v>
      </c>
    </row>
    <row r="10033" spans="1:7" x14ac:dyDescent="0.2">
      <c r="A10033" s="15">
        <v>9975</v>
      </c>
      <c r="B10033" s="15">
        <v>0.15310000000000001</v>
      </c>
      <c r="C10033" s="15" t="s">
        <v>44</v>
      </c>
      <c r="D10033" s="15">
        <v>29640</v>
      </c>
      <c r="E10033" s="15">
        <v>36</v>
      </c>
      <c r="F10033" s="15">
        <v>0.5</v>
      </c>
      <c r="G10033" s="15">
        <v>0</v>
      </c>
    </row>
    <row r="10034" spans="1:7" x14ac:dyDescent="0.2">
      <c r="A10034" s="15">
        <v>12825</v>
      </c>
      <c r="B10034" s="15">
        <v>0.23430000000000001</v>
      </c>
      <c r="C10034" s="15" t="s">
        <v>46</v>
      </c>
      <c r="D10034" s="15">
        <v>102000</v>
      </c>
      <c r="E10034" s="15">
        <v>60</v>
      </c>
      <c r="F10034" s="15">
        <v>5</v>
      </c>
      <c r="G10034" s="15">
        <v>0</v>
      </c>
    </row>
    <row r="10035" spans="1:7" x14ac:dyDescent="0.2">
      <c r="A10035" s="15">
        <v>20000</v>
      </c>
      <c r="B10035" s="15">
        <v>7.9000000000000001E-2</v>
      </c>
      <c r="C10035" s="15" t="s">
        <v>44</v>
      </c>
      <c r="D10035" s="15">
        <v>79500</v>
      </c>
      <c r="E10035" s="15">
        <v>36</v>
      </c>
      <c r="F10035" s="15">
        <v>10</v>
      </c>
      <c r="G10035" s="15">
        <v>0</v>
      </c>
    </row>
    <row r="10036" spans="1:7" x14ac:dyDescent="0.2">
      <c r="A10036" s="15">
        <v>24000</v>
      </c>
      <c r="B10036" s="15">
        <v>7.9000000000000001E-2</v>
      </c>
      <c r="C10036" s="15" t="s">
        <v>46</v>
      </c>
      <c r="D10036" s="15">
        <v>71000</v>
      </c>
      <c r="E10036" s="15">
        <v>36</v>
      </c>
      <c r="F10036" s="15">
        <v>6</v>
      </c>
      <c r="G10036" s="15">
        <v>1</v>
      </c>
    </row>
    <row r="10037" spans="1:7" x14ac:dyDescent="0.2">
      <c r="A10037" s="15">
        <v>28975</v>
      </c>
      <c r="B10037" s="15">
        <v>0.1825</v>
      </c>
      <c r="C10037" s="15" t="s">
        <v>46</v>
      </c>
      <c r="D10037" s="15">
        <v>130000</v>
      </c>
      <c r="E10037" s="15">
        <v>60</v>
      </c>
      <c r="F10037" s="15">
        <v>10</v>
      </c>
      <c r="G10037" s="15">
        <v>1</v>
      </c>
    </row>
    <row r="10038" spans="1:7" x14ac:dyDescent="0.2">
      <c r="A10038" s="15">
        <v>25600</v>
      </c>
      <c r="B10038" s="15">
        <v>0.21990000000000001</v>
      </c>
      <c r="C10038" s="15" t="s">
        <v>45</v>
      </c>
      <c r="D10038" s="15">
        <v>80000</v>
      </c>
      <c r="E10038" s="15">
        <v>60</v>
      </c>
      <c r="F10038" s="15">
        <v>0.5</v>
      </c>
      <c r="G10038" s="15">
        <v>0</v>
      </c>
    </row>
    <row r="10039" spans="1:7" x14ac:dyDescent="0.2">
      <c r="A10039" s="15">
        <v>13200</v>
      </c>
      <c r="B10039" s="15">
        <v>0.15310000000000001</v>
      </c>
      <c r="C10039" s="15" t="s">
        <v>46</v>
      </c>
      <c r="D10039" s="15">
        <v>48000</v>
      </c>
      <c r="E10039" s="15">
        <v>36</v>
      </c>
      <c r="F10039" s="15">
        <v>3</v>
      </c>
      <c r="G10039" s="15">
        <v>1</v>
      </c>
    </row>
    <row r="10040" spans="1:7" x14ac:dyDescent="0.2">
      <c r="A10040" s="15">
        <v>16000</v>
      </c>
      <c r="B10040" s="15">
        <v>0.1416</v>
      </c>
      <c r="C10040" s="15" t="s">
        <v>44</v>
      </c>
      <c r="D10040" s="15">
        <v>60000</v>
      </c>
      <c r="E10040" s="15">
        <v>36</v>
      </c>
      <c r="F10040" s="15">
        <v>4</v>
      </c>
      <c r="G10040" s="15">
        <v>1</v>
      </c>
    </row>
    <row r="10041" spans="1:7" x14ac:dyDescent="0.2">
      <c r="A10041" s="15">
        <v>2250</v>
      </c>
      <c r="B10041" s="15">
        <v>0.1757</v>
      </c>
      <c r="C10041" s="15" t="s">
        <v>44</v>
      </c>
      <c r="D10041" s="15">
        <v>85000</v>
      </c>
      <c r="E10041" s="15">
        <v>36</v>
      </c>
      <c r="F10041" s="15">
        <v>4</v>
      </c>
      <c r="G10041" s="15">
        <v>0</v>
      </c>
    </row>
    <row r="10042" spans="1:7" x14ac:dyDescent="0.2">
      <c r="A10042" s="15">
        <v>6000</v>
      </c>
      <c r="B10042" s="15">
        <v>0.1099</v>
      </c>
      <c r="C10042" s="15" t="s">
        <v>45</v>
      </c>
      <c r="D10042" s="15">
        <v>61548</v>
      </c>
      <c r="E10042" s="15">
        <v>36</v>
      </c>
      <c r="F10042" s="15">
        <v>8</v>
      </c>
      <c r="G10042" s="15">
        <v>0</v>
      </c>
    </row>
    <row r="10043" spans="1:7" x14ac:dyDescent="0.2">
      <c r="A10043" s="15">
        <v>10500</v>
      </c>
      <c r="B10043" s="15">
        <v>0.1249</v>
      </c>
      <c r="C10043" s="15" t="s">
        <v>46</v>
      </c>
      <c r="D10043" s="15">
        <v>42681.599999999999</v>
      </c>
      <c r="E10043" s="15">
        <v>36</v>
      </c>
      <c r="F10043" s="15">
        <v>9</v>
      </c>
      <c r="G10043" s="15">
        <v>0</v>
      </c>
    </row>
    <row r="10044" spans="1:7" x14ac:dyDescent="0.2">
      <c r="A10044" s="15">
        <v>7025</v>
      </c>
      <c r="B10044" s="15">
        <v>0.1757</v>
      </c>
      <c r="C10044" s="15" t="s">
        <v>44</v>
      </c>
      <c r="D10044" s="15">
        <v>28000</v>
      </c>
      <c r="E10044" s="15">
        <v>36</v>
      </c>
      <c r="F10044" s="15">
        <v>6</v>
      </c>
      <c r="G10044" s="15">
        <v>1</v>
      </c>
    </row>
    <row r="10045" spans="1:7" x14ac:dyDescent="0.2">
      <c r="A10045" s="15">
        <v>22950</v>
      </c>
      <c r="B10045" s="15">
        <v>0.25990000000000002</v>
      </c>
      <c r="C10045" s="15" t="s">
        <v>46</v>
      </c>
      <c r="D10045" s="15">
        <v>72000</v>
      </c>
      <c r="E10045" s="15">
        <v>60</v>
      </c>
      <c r="F10045" s="15">
        <v>10</v>
      </c>
      <c r="G10045" s="15">
        <v>1</v>
      </c>
    </row>
    <row r="10046" spans="1:7" x14ac:dyDescent="0.2">
      <c r="A10046" s="15">
        <v>12000</v>
      </c>
      <c r="B10046" s="15">
        <v>0.19470000000000001</v>
      </c>
      <c r="C10046" s="15" t="s">
        <v>46</v>
      </c>
      <c r="D10046" s="15">
        <v>50000</v>
      </c>
      <c r="E10046" s="15">
        <v>60</v>
      </c>
      <c r="F10046" s="15">
        <v>6</v>
      </c>
      <c r="G10046" s="15">
        <v>0</v>
      </c>
    </row>
    <row r="10047" spans="1:7" x14ac:dyDescent="0.2">
      <c r="A10047" s="15">
        <v>13000</v>
      </c>
      <c r="B10047" s="15">
        <v>0.13650000000000001</v>
      </c>
      <c r="C10047" s="15" t="s">
        <v>44</v>
      </c>
      <c r="D10047" s="15">
        <v>46000</v>
      </c>
      <c r="E10047" s="15">
        <v>36</v>
      </c>
      <c r="F10047" s="15">
        <v>3</v>
      </c>
      <c r="G10047" s="15">
        <v>0</v>
      </c>
    </row>
    <row r="10048" spans="1:7" x14ac:dyDescent="0.2">
      <c r="A10048" s="15">
        <v>23050</v>
      </c>
      <c r="B10048" s="15">
        <v>0.16589999999999999</v>
      </c>
      <c r="C10048" s="15" t="s">
        <v>44</v>
      </c>
      <c r="D10048" s="15">
        <v>55000</v>
      </c>
      <c r="E10048" s="15">
        <v>60</v>
      </c>
      <c r="F10048" s="15">
        <v>0.5</v>
      </c>
      <c r="G10048" s="15">
        <v>0</v>
      </c>
    </row>
    <row r="10049" spans="1:7" x14ac:dyDescent="0.2">
      <c r="A10049" s="15">
        <v>24000</v>
      </c>
      <c r="B10049" s="15">
        <v>0.11990000000000001</v>
      </c>
      <c r="C10049" s="15" t="s">
        <v>44</v>
      </c>
      <c r="D10049" s="15">
        <v>71000</v>
      </c>
      <c r="E10049" s="15">
        <v>36</v>
      </c>
      <c r="F10049" s="15">
        <v>10</v>
      </c>
      <c r="G10049" s="15">
        <v>1</v>
      </c>
    </row>
    <row r="10050" spans="1:7" x14ac:dyDescent="0.2">
      <c r="A10050" s="15">
        <v>35000</v>
      </c>
      <c r="B10050" s="15">
        <v>0.22450000000000001</v>
      </c>
      <c r="C10050" s="15" t="s">
        <v>46</v>
      </c>
      <c r="D10050" s="15">
        <v>430000</v>
      </c>
      <c r="E10050" s="15">
        <v>60</v>
      </c>
      <c r="F10050" s="15">
        <v>5</v>
      </c>
      <c r="G10050" s="15">
        <v>0</v>
      </c>
    </row>
    <row r="10051" spans="1:7" x14ac:dyDescent="0.2">
      <c r="A10051" s="15">
        <v>20625</v>
      </c>
      <c r="B10051" s="15">
        <v>0.2049</v>
      </c>
      <c r="C10051" s="15" t="s">
        <v>45</v>
      </c>
      <c r="D10051" s="15">
        <v>140000</v>
      </c>
      <c r="E10051" s="15">
        <v>36</v>
      </c>
      <c r="F10051" s="15">
        <v>9</v>
      </c>
      <c r="G10051" s="15">
        <v>1</v>
      </c>
    </row>
    <row r="10052" spans="1:7" x14ac:dyDescent="0.2">
      <c r="A10052" s="15">
        <v>8500</v>
      </c>
      <c r="B10052" s="15">
        <v>0.1825</v>
      </c>
      <c r="C10052" s="15" t="s">
        <v>44</v>
      </c>
      <c r="D10052" s="15">
        <v>78000</v>
      </c>
      <c r="E10052" s="15">
        <v>36</v>
      </c>
      <c r="F10052" s="15">
        <v>10</v>
      </c>
      <c r="G10052" s="15">
        <v>0</v>
      </c>
    </row>
    <row r="10053" spans="1:7" x14ac:dyDescent="0.2">
      <c r="A10053" s="15">
        <v>15000</v>
      </c>
      <c r="B10053" s="15">
        <v>0.16589999999999999</v>
      </c>
      <c r="C10053" s="15" t="s">
        <v>46</v>
      </c>
      <c r="D10053" s="15">
        <v>68500</v>
      </c>
      <c r="E10053" s="15">
        <v>36</v>
      </c>
      <c r="F10053" s="15">
        <v>3</v>
      </c>
      <c r="G10053" s="15">
        <v>0</v>
      </c>
    </row>
    <row r="10054" spans="1:7" x14ac:dyDescent="0.2">
      <c r="A10054" s="15">
        <v>24000</v>
      </c>
      <c r="B10054" s="15">
        <v>7.9000000000000001E-2</v>
      </c>
      <c r="C10054" s="15" t="s">
        <v>44</v>
      </c>
      <c r="D10054" s="16">
        <v>100000</v>
      </c>
      <c r="E10054" s="15">
        <v>36</v>
      </c>
      <c r="F10054" s="15">
        <v>7</v>
      </c>
      <c r="G10054" s="15">
        <v>0</v>
      </c>
    </row>
    <row r="10055" spans="1:7" x14ac:dyDescent="0.2">
      <c r="A10055" s="15">
        <v>6775</v>
      </c>
      <c r="B10055" s="15">
        <v>0.1249</v>
      </c>
      <c r="C10055" s="15" t="s">
        <v>45</v>
      </c>
      <c r="D10055" s="15">
        <v>39200</v>
      </c>
      <c r="E10055" s="15">
        <v>36</v>
      </c>
      <c r="F10055" s="15">
        <v>5</v>
      </c>
      <c r="G10055" s="15">
        <v>0</v>
      </c>
    </row>
    <row r="10056" spans="1:7" x14ac:dyDescent="0.2">
      <c r="A10056" s="15">
        <v>11300</v>
      </c>
      <c r="B10056" s="15">
        <v>0.1416</v>
      </c>
      <c r="C10056" s="15" t="s">
        <v>45</v>
      </c>
      <c r="D10056" s="15">
        <v>72300</v>
      </c>
      <c r="E10056" s="15">
        <v>36</v>
      </c>
      <c r="F10056" s="15">
        <v>6</v>
      </c>
      <c r="G10056" s="15">
        <v>0</v>
      </c>
    </row>
    <row r="10057" spans="1:7" x14ac:dyDescent="0.2">
      <c r="A10057" s="15">
        <v>15950</v>
      </c>
      <c r="B10057" s="15">
        <v>0.2049</v>
      </c>
      <c r="C10057" s="15" t="s">
        <v>44</v>
      </c>
      <c r="D10057" s="15">
        <v>40000</v>
      </c>
      <c r="E10057" s="15">
        <v>36</v>
      </c>
      <c r="F10057" s="15">
        <v>6</v>
      </c>
      <c r="G10057" s="15">
        <v>1</v>
      </c>
    </row>
    <row r="10058" spans="1:7" x14ac:dyDescent="0.2">
      <c r="A10058" s="15">
        <v>30000</v>
      </c>
      <c r="B10058" s="15">
        <v>0.15609999999999999</v>
      </c>
      <c r="C10058" s="15" t="s">
        <v>46</v>
      </c>
      <c r="D10058" s="15">
        <v>128000</v>
      </c>
      <c r="E10058" s="15">
        <v>60</v>
      </c>
      <c r="F10058" s="15">
        <v>0.5</v>
      </c>
      <c r="G10058" s="15">
        <v>1</v>
      </c>
    </row>
    <row r="10059" spans="1:7" x14ac:dyDescent="0.2">
      <c r="A10059" s="15">
        <v>21000</v>
      </c>
      <c r="B10059" s="15">
        <v>0.1464</v>
      </c>
      <c r="C10059" s="15" t="s">
        <v>46</v>
      </c>
      <c r="D10059" s="15">
        <v>93758</v>
      </c>
      <c r="E10059" s="15">
        <v>60</v>
      </c>
      <c r="F10059" s="15">
        <v>10</v>
      </c>
      <c r="G10059" s="15">
        <v>0</v>
      </c>
    </row>
    <row r="10060" spans="1:7" x14ac:dyDescent="0.2">
      <c r="A10060" s="15">
        <v>9975</v>
      </c>
      <c r="B10060" s="15">
        <v>0.15609999999999999</v>
      </c>
      <c r="C10060" s="15" t="s">
        <v>46</v>
      </c>
      <c r="D10060" s="15">
        <v>63000</v>
      </c>
      <c r="E10060" s="15">
        <v>36</v>
      </c>
      <c r="F10060" s="15">
        <v>3</v>
      </c>
      <c r="G10060" s="15">
        <v>0</v>
      </c>
    </row>
    <row r="10061" spans="1:7" x14ac:dyDescent="0.2">
      <c r="A10061" s="15">
        <v>25000</v>
      </c>
      <c r="B10061" s="15">
        <v>0.19470000000000001</v>
      </c>
      <c r="C10061" s="15" t="s">
        <v>46</v>
      </c>
      <c r="D10061" s="15">
        <v>75000</v>
      </c>
      <c r="E10061" s="15">
        <v>60</v>
      </c>
      <c r="F10061" s="15">
        <v>10</v>
      </c>
      <c r="G10061" s="15">
        <v>0</v>
      </c>
    </row>
    <row r="10062" spans="1:7" x14ac:dyDescent="0.2">
      <c r="A10062" s="15">
        <v>28000</v>
      </c>
      <c r="B10062" s="15">
        <v>0.15310000000000001</v>
      </c>
      <c r="C10062" s="15" t="s">
        <v>44</v>
      </c>
      <c r="D10062" s="15">
        <v>90000</v>
      </c>
      <c r="E10062" s="15">
        <v>36</v>
      </c>
      <c r="F10062" s="15">
        <v>10</v>
      </c>
      <c r="G10062" s="15">
        <v>0</v>
      </c>
    </row>
    <row r="10063" spans="1:7" x14ac:dyDescent="0.2">
      <c r="A10063" s="15">
        <v>21000</v>
      </c>
      <c r="B10063" s="15">
        <v>7.9000000000000001E-2</v>
      </c>
      <c r="C10063" s="15" t="s">
        <v>46</v>
      </c>
      <c r="D10063" s="15">
        <v>82000</v>
      </c>
      <c r="E10063" s="15">
        <v>36</v>
      </c>
      <c r="F10063" s="15">
        <v>10</v>
      </c>
      <c r="G10063" s="15">
        <v>0</v>
      </c>
    </row>
    <row r="10064" spans="1:7" x14ac:dyDescent="0.2">
      <c r="A10064" s="15">
        <v>15875</v>
      </c>
      <c r="B10064" s="15">
        <v>0.1416</v>
      </c>
      <c r="C10064" s="15" t="s">
        <v>44</v>
      </c>
      <c r="D10064" s="15">
        <v>37919</v>
      </c>
      <c r="E10064" s="15">
        <v>36</v>
      </c>
      <c r="F10064" s="15">
        <v>8</v>
      </c>
      <c r="G10064" s="15">
        <v>0</v>
      </c>
    </row>
    <row r="10065" spans="1:7" x14ac:dyDescent="0.2">
      <c r="A10065" s="15">
        <v>6000</v>
      </c>
      <c r="B10065" s="15">
        <v>0.1249</v>
      </c>
      <c r="C10065" s="15" t="s">
        <v>45</v>
      </c>
      <c r="D10065" s="15">
        <v>29000</v>
      </c>
      <c r="E10065" s="15">
        <v>36</v>
      </c>
      <c r="F10065" s="15">
        <v>10</v>
      </c>
      <c r="G10065" s="15">
        <v>0</v>
      </c>
    </row>
    <row r="10066" spans="1:7" x14ac:dyDescent="0.2">
      <c r="A10066" s="15">
        <v>15000</v>
      </c>
      <c r="B10066" s="15">
        <v>0.1249</v>
      </c>
      <c r="C10066" s="15" t="s">
        <v>46</v>
      </c>
      <c r="D10066" s="15">
        <v>90000</v>
      </c>
      <c r="E10066" s="15">
        <v>36</v>
      </c>
      <c r="F10066" s="15">
        <v>10</v>
      </c>
      <c r="G10066" s="15">
        <v>0</v>
      </c>
    </row>
    <row r="10067" spans="1:7" x14ac:dyDescent="0.2">
      <c r="A10067" s="15">
        <v>10000</v>
      </c>
      <c r="B10067" s="15">
        <v>0.1099</v>
      </c>
      <c r="C10067" s="15" t="s">
        <v>46</v>
      </c>
      <c r="D10067" s="15">
        <v>108737</v>
      </c>
      <c r="E10067" s="15">
        <v>36</v>
      </c>
      <c r="F10067" s="15">
        <v>10</v>
      </c>
      <c r="G10067" s="15">
        <v>0</v>
      </c>
    </row>
    <row r="10068" spans="1:7" x14ac:dyDescent="0.2">
      <c r="A10068" s="15">
        <v>35000</v>
      </c>
      <c r="B10068" s="15">
        <v>0.21179999999999999</v>
      </c>
      <c r="C10068" s="15" t="s">
        <v>46</v>
      </c>
      <c r="D10068" s="15">
        <v>110000</v>
      </c>
      <c r="E10068" s="15">
        <v>60</v>
      </c>
      <c r="F10068" s="15">
        <v>2</v>
      </c>
      <c r="G10068" s="15">
        <v>0</v>
      </c>
    </row>
    <row r="10069" spans="1:7" x14ac:dyDescent="0.2">
      <c r="A10069" s="15">
        <v>12075</v>
      </c>
      <c r="B10069" s="15">
        <v>0.1416</v>
      </c>
      <c r="C10069" s="15" t="s">
        <v>46</v>
      </c>
      <c r="D10069" s="15">
        <v>33060</v>
      </c>
      <c r="E10069" s="15">
        <v>36</v>
      </c>
      <c r="F10069" s="15">
        <v>1</v>
      </c>
      <c r="G10069" s="15">
        <v>0</v>
      </c>
    </row>
    <row r="10070" spans="1:7" x14ac:dyDescent="0.2">
      <c r="A10070" s="15">
        <v>15000</v>
      </c>
      <c r="B10070" s="15">
        <v>0.18920000000000001</v>
      </c>
      <c r="C10070" s="15" t="s">
        <v>44</v>
      </c>
      <c r="D10070" s="15">
        <v>127500</v>
      </c>
      <c r="E10070" s="15">
        <v>36</v>
      </c>
      <c r="F10070" s="15">
        <v>10</v>
      </c>
      <c r="G10070" s="15">
        <v>0</v>
      </c>
    </row>
    <row r="10071" spans="1:7" x14ac:dyDescent="0.2">
      <c r="A10071" s="15">
        <v>6000</v>
      </c>
      <c r="B10071" s="15">
        <v>0.11990000000000001</v>
      </c>
      <c r="C10071" s="15" t="s">
        <v>46</v>
      </c>
      <c r="D10071" s="15">
        <v>104000</v>
      </c>
      <c r="E10071" s="15">
        <v>36</v>
      </c>
      <c r="F10071" s="15">
        <v>4</v>
      </c>
      <c r="G10071" s="15">
        <v>0</v>
      </c>
    </row>
    <row r="10072" spans="1:7" x14ac:dyDescent="0.2">
      <c r="A10072" s="15">
        <v>32000</v>
      </c>
      <c r="B10072" s="15">
        <v>0.12989999999999999</v>
      </c>
      <c r="C10072" s="15" t="s">
        <v>44</v>
      </c>
      <c r="D10072" s="15">
        <v>104450</v>
      </c>
      <c r="E10072" s="15">
        <v>36</v>
      </c>
      <c r="F10072" s="15">
        <v>1</v>
      </c>
      <c r="G10072" s="15">
        <v>0</v>
      </c>
    </row>
    <row r="10073" spans="1:7" x14ac:dyDescent="0.2">
      <c r="A10073" s="15">
        <v>30000</v>
      </c>
      <c r="B10073" s="15">
        <v>0.16589999999999999</v>
      </c>
      <c r="C10073" s="15" t="s">
        <v>44</v>
      </c>
      <c r="D10073" s="15">
        <v>145000</v>
      </c>
      <c r="E10073" s="15">
        <v>36</v>
      </c>
      <c r="F10073" s="15">
        <v>0.5</v>
      </c>
      <c r="G10073" s="15">
        <v>0</v>
      </c>
    </row>
    <row r="10074" spans="1:7" x14ac:dyDescent="0.2">
      <c r="A10074" s="15">
        <v>10000</v>
      </c>
      <c r="B10074" s="15">
        <v>7.9000000000000001E-2</v>
      </c>
      <c r="C10074" s="15" t="s">
        <v>45</v>
      </c>
      <c r="D10074" s="15">
        <v>30000</v>
      </c>
      <c r="E10074" s="15">
        <v>36</v>
      </c>
      <c r="F10074" s="15">
        <v>10</v>
      </c>
      <c r="G10074" s="15">
        <v>0</v>
      </c>
    </row>
    <row r="10075" spans="1:7" x14ac:dyDescent="0.2">
      <c r="A10075" s="15">
        <v>4950</v>
      </c>
      <c r="B10075" s="15">
        <v>0.24990000000000001</v>
      </c>
      <c r="C10075" s="15" t="s">
        <v>44</v>
      </c>
      <c r="D10075" s="15">
        <v>44000</v>
      </c>
      <c r="E10075" s="15">
        <v>36</v>
      </c>
      <c r="F10075" s="15">
        <v>6</v>
      </c>
      <c r="G10075" s="15">
        <v>1</v>
      </c>
    </row>
    <row r="10076" spans="1:7" x14ac:dyDescent="0.2">
      <c r="A10076" s="15">
        <v>20000</v>
      </c>
      <c r="B10076" s="15">
        <v>0.15310000000000001</v>
      </c>
      <c r="C10076" s="15" t="s">
        <v>44</v>
      </c>
      <c r="D10076" s="15">
        <v>152500</v>
      </c>
      <c r="E10076" s="15">
        <v>60</v>
      </c>
      <c r="F10076" s="15">
        <v>10</v>
      </c>
      <c r="G10076" s="15">
        <v>0</v>
      </c>
    </row>
    <row r="10077" spans="1:7" x14ac:dyDescent="0.2">
      <c r="A10077" s="15">
        <v>19950</v>
      </c>
      <c r="B10077" s="15">
        <v>0.2606</v>
      </c>
      <c r="C10077" s="15" t="s">
        <v>46</v>
      </c>
      <c r="D10077" s="15">
        <v>64416</v>
      </c>
      <c r="E10077" s="15">
        <v>60</v>
      </c>
      <c r="F10077" s="15">
        <v>10</v>
      </c>
      <c r="G10077" s="15">
        <v>1</v>
      </c>
    </row>
    <row r="10078" spans="1:7" x14ac:dyDescent="0.2">
      <c r="A10078" s="15">
        <v>8100</v>
      </c>
      <c r="B10078" s="15">
        <v>0.19989999999999999</v>
      </c>
      <c r="C10078" s="15" t="s">
        <v>44</v>
      </c>
      <c r="D10078" s="15">
        <v>45000</v>
      </c>
      <c r="E10078" s="15">
        <v>36</v>
      </c>
      <c r="F10078" s="15">
        <v>4</v>
      </c>
      <c r="G10078" s="15">
        <v>0</v>
      </c>
    </row>
    <row r="10079" spans="1:7" x14ac:dyDescent="0.2">
      <c r="A10079" s="15">
        <v>19800</v>
      </c>
      <c r="B10079" s="15">
        <v>0.15310000000000001</v>
      </c>
      <c r="C10079" s="15" t="s">
        <v>46</v>
      </c>
      <c r="D10079" s="15">
        <v>45000</v>
      </c>
      <c r="E10079" s="15">
        <v>60</v>
      </c>
      <c r="F10079" s="15">
        <v>5</v>
      </c>
      <c r="G10079" s="15">
        <v>1</v>
      </c>
    </row>
    <row r="10080" spans="1:7" x14ac:dyDescent="0.2">
      <c r="A10080" s="15">
        <v>11000</v>
      </c>
      <c r="B10080" s="15">
        <v>0.16589999999999999</v>
      </c>
      <c r="C10080" s="15" t="s">
        <v>46</v>
      </c>
      <c r="D10080" s="15">
        <v>59911</v>
      </c>
      <c r="E10080" s="15">
        <v>60</v>
      </c>
      <c r="F10080" s="15">
        <v>10</v>
      </c>
      <c r="G10080" s="15">
        <v>1</v>
      </c>
    </row>
    <row r="10081" spans="1:7" x14ac:dyDescent="0.2">
      <c r="A10081" s="15">
        <v>6000</v>
      </c>
      <c r="B10081" s="15">
        <v>0.11990000000000001</v>
      </c>
      <c r="C10081" s="15" t="s">
        <v>46</v>
      </c>
      <c r="D10081" s="15">
        <v>76000</v>
      </c>
      <c r="E10081" s="15">
        <v>36</v>
      </c>
      <c r="F10081" s="15">
        <v>2</v>
      </c>
      <c r="G10081" s="15">
        <v>0</v>
      </c>
    </row>
    <row r="10082" spans="1:7" x14ac:dyDescent="0.2">
      <c r="A10082" s="15">
        <v>23900</v>
      </c>
      <c r="B10082" s="15">
        <v>7.9000000000000001E-2</v>
      </c>
      <c r="C10082" s="15" t="s">
        <v>46</v>
      </c>
      <c r="D10082" s="15">
        <v>115000</v>
      </c>
      <c r="E10082" s="15">
        <v>36</v>
      </c>
      <c r="F10082" s="15">
        <v>10</v>
      </c>
      <c r="G10082" s="15">
        <v>0</v>
      </c>
    </row>
    <row r="10083" spans="1:7" x14ac:dyDescent="0.2">
      <c r="A10083" s="15">
        <v>20300</v>
      </c>
      <c r="B10083" s="15">
        <v>0.1825</v>
      </c>
      <c r="C10083" s="15" t="s">
        <v>44</v>
      </c>
      <c r="D10083" s="15">
        <v>73600</v>
      </c>
      <c r="E10083" s="15">
        <v>60</v>
      </c>
      <c r="F10083" s="15">
        <v>10</v>
      </c>
      <c r="G10083" s="15">
        <v>1</v>
      </c>
    </row>
    <row r="10084" spans="1:7" x14ac:dyDescent="0.2">
      <c r="A10084" s="15">
        <v>2875</v>
      </c>
      <c r="B10084" s="15">
        <v>0.15609999999999999</v>
      </c>
      <c r="C10084" s="15" t="s">
        <v>46</v>
      </c>
      <c r="D10084" s="15">
        <v>41000</v>
      </c>
      <c r="E10084" s="15">
        <v>36</v>
      </c>
      <c r="F10084" s="15">
        <v>4</v>
      </c>
      <c r="G10084" s="15">
        <v>0</v>
      </c>
    </row>
    <row r="10085" spans="1:7" x14ac:dyDescent="0.2">
      <c r="A10085" s="15">
        <v>11000</v>
      </c>
      <c r="B10085" s="15">
        <v>0.1416</v>
      </c>
      <c r="C10085" s="15" t="s">
        <v>44</v>
      </c>
      <c r="D10085" s="15">
        <v>35000</v>
      </c>
      <c r="E10085" s="15">
        <v>36</v>
      </c>
      <c r="F10085" s="15">
        <v>5</v>
      </c>
      <c r="G10085" s="15">
        <v>1</v>
      </c>
    </row>
    <row r="10086" spans="1:7" x14ac:dyDescent="0.2">
      <c r="A10086" s="15">
        <v>27000</v>
      </c>
      <c r="B10086" s="15">
        <v>0.1825</v>
      </c>
      <c r="C10086" s="15" t="s">
        <v>44</v>
      </c>
      <c r="D10086" s="15">
        <v>144000</v>
      </c>
      <c r="E10086" s="15">
        <v>36</v>
      </c>
      <c r="F10086" s="15">
        <v>5</v>
      </c>
      <c r="G10086" s="15">
        <v>0</v>
      </c>
    </row>
    <row r="10087" spans="1:7" x14ac:dyDescent="0.2">
      <c r="A10087" s="15">
        <v>4000</v>
      </c>
      <c r="B10087" s="15">
        <v>0.1757</v>
      </c>
      <c r="C10087" s="15" t="s">
        <v>44</v>
      </c>
      <c r="D10087" s="15">
        <v>25459</v>
      </c>
      <c r="E10087" s="15">
        <v>36</v>
      </c>
      <c r="F10087" s="15">
        <v>0.5</v>
      </c>
      <c r="G10087" s="15">
        <v>0</v>
      </c>
    </row>
    <row r="10088" spans="1:7" x14ac:dyDescent="0.2">
      <c r="A10088" s="15">
        <v>15000</v>
      </c>
      <c r="B10088" s="15">
        <v>0.11990000000000001</v>
      </c>
      <c r="C10088" s="15" t="s">
        <v>46</v>
      </c>
      <c r="D10088" s="15">
        <v>108717</v>
      </c>
      <c r="E10088" s="15">
        <v>60</v>
      </c>
      <c r="F10088" s="15">
        <v>10</v>
      </c>
      <c r="G10088" s="15">
        <v>0</v>
      </c>
    </row>
    <row r="10089" spans="1:7" x14ac:dyDescent="0.2">
      <c r="A10089" s="15">
        <v>20000</v>
      </c>
      <c r="B10089" s="15">
        <v>0.15609999999999999</v>
      </c>
      <c r="C10089" s="15" t="s">
        <v>46</v>
      </c>
      <c r="D10089" s="15">
        <v>145000</v>
      </c>
      <c r="E10089" s="15">
        <v>60</v>
      </c>
      <c r="F10089" s="15">
        <v>0.5</v>
      </c>
      <c r="G10089" s="15">
        <v>0</v>
      </c>
    </row>
    <row r="10090" spans="1:7" x14ac:dyDescent="0.2">
      <c r="A10090" s="15">
        <v>16000</v>
      </c>
      <c r="B10090" s="15">
        <v>0.1464</v>
      </c>
      <c r="C10090" s="15" t="s">
        <v>46</v>
      </c>
      <c r="D10090" s="15">
        <v>77000</v>
      </c>
      <c r="E10090" s="15">
        <v>60</v>
      </c>
      <c r="F10090" s="15">
        <v>5</v>
      </c>
      <c r="G10090" s="15">
        <v>0</v>
      </c>
    </row>
    <row r="10091" spans="1:7" x14ac:dyDescent="0.2">
      <c r="A10091" s="15">
        <v>15000</v>
      </c>
      <c r="B10091" s="15">
        <v>0.11990000000000001</v>
      </c>
      <c r="C10091" s="15" t="s">
        <v>44</v>
      </c>
      <c r="D10091" s="15">
        <v>55000</v>
      </c>
      <c r="E10091" s="15">
        <v>36</v>
      </c>
      <c r="F10091" s="15">
        <v>2</v>
      </c>
      <c r="G10091" s="15">
        <v>1</v>
      </c>
    </row>
    <row r="10092" spans="1:7" x14ac:dyDescent="0.2">
      <c r="A10092" s="15">
        <v>14000</v>
      </c>
      <c r="B10092" s="15">
        <v>0.1464</v>
      </c>
      <c r="C10092" s="15" t="s">
        <v>45</v>
      </c>
      <c r="D10092" s="15">
        <v>66000</v>
      </c>
      <c r="E10092" s="15">
        <v>36</v>
      </c>
      <c r="F10092" s="15">
        <v>10</v>
      </c>
      <c r="G10092" s="15">
        <v>0</v>
      </c>
    </row>
    <row r="10093" spans="1:7" x14ac:dyDescent="0.2">
      <c r="A10093" s="15">
        <v>10800</v>
      </c>
      <c r="B10093" s="15">
        <v>7.9000000000000001E-2</v>
      </c>
      <c r="C10093" s="15" t="s">
        <v>46</v>
      </c>
      <c r="D10093" s="15">
        <v>92000</v>
      </c>
      <c r="E10093" s="15">
        <v>36</v>
      </c>
      <c r="F10093" s="15">
        <v>10</v>
      </c>
      <c r="G10093" s="15">
        <v>0</v>
      </c>
    </row>
    <row r="10094" spans="1:7" x14ac:dyDescent="0.2">
      <c r="A10094" s="15">
        <v>4775</v>
      </c>
      <c r="B10094" s="15">
        <v>0.18920000000000001</v>
      </c>
      <c r="C10094" s="15" t="s">
        <v>46</v>
      </c>
      <c r="D10094" s="15">
        <v>40000</v>
      </c>
      <c r="E10094" s="15">
        <v>36</v>
      </c>
      <c r="F10094" s="15">
        <v>10</v>
      </c>
      <c r="G10094" s="15">
        <v>0</v>
      </c>
    </row>
    <row r="10095" spans="1:7" x14ac:dyDescent="0.2">
      <c r="A10095" s="15">
        <v>4000</v>
      </c>
      <c r="B10095" s="15">
        <v>0.1099</v>
      </c>
      <c r="C10095" s="15" t="s">
        <v>46</v>
      </c>
      <c r="D10095" s="15">
        <v>60000</v>
      </c>
      <c r="E10095" s="15">
        <v>36</v>
      </c>
      <c r="F10095" s="15">
        <v>10</v>
      </c>
      <c r="G10095" s="15">
        <v>0</v>
      </c>
    </row>
    <row r="10096" spans="1:7" x14ac:dyDescent="0.2">
      <c r="A10096" s="15">
        <v>12500</v>
      </c>
      <c r="B10096" s="15">
        <v>7.9000000000000001E-2</v>
      </c>
      <c r="C10096" s="15" t="s">
        <v>44</v>
      </c>
      <c r="D10096" s="15">
        <v>45000</v>
      </c>
      <c r="E10096" s="15">
        <v>36</v>
      </c>
      <c r="F10096" s="15">
        <v>3</v>
      </c>
      <c r="G10096" s="15">
        <v>0</v>
      </c>
    </row>
    <row r="10097" spans="1:7" x14ac:dyDescent="0.2">
      <c r="A10097" s="15">
        <v>13000</v>
      </c>
      <c r="B10097" s="15">
        <v>8.8999999999999996E-2</v>
      </c>
      <c r="C10097" s="15" t="s">
        <v>46</v>
      </c>
      <c r="D10097" s="15">
        <v>53000</v>
      </c>
      <c r="E10097" s="15">
        <v>36</v>
      </c>
      <c r="F10097" s="15">
        <v>5</v>
      </c>
      <c r="G10097" s="15">
        <v>0</v>
      </c>
    </row>
    <row r="10098" spans="1:7" x14ac:dyDescent="0.2">
      <c r="A10098" s="15">
        <v>5000</v>
      </c>
      <c r="B10098" s="15">
        <v>0.12989999999999999</v>
      </c>
      <c r="C10098" s="15" t="s">
        <v>46</v>
      </c>
      <c r="D10098" s="15">
        <v>101000</v>
      </c>
      <c r="E10098" s="15">
        <v>36</v>
      </c>
      <c r="F10098" s="15">
        <v>4</v>
      </c>
      <c r="G10098" s="15">
        <v>0</v>
      </c>
    </row>
    <row r="10099" spans="1:7" x14ac:dyDescent="0.2">
      <c r="A10099" s="15">
        <v>18675</v>
      </c>
      <c r="B10099" s="15">
        <v>0.1757</v>
      </c>
      <c r="C10099" s="15" t="s">
        <v>46</v>
      </c>
      <c r="D10099" s="15">
        <v>70000</v>
      </c>
      <c r="E10099" s="15">
        <v>60</v>
      </c>
      <c r="F10099" s="15">
        <v>4</v>
      </c>
      <c r="G10099" s="15">
        <v>0</v>
      </c>
    </row>
    <row r="10100" spans="1:7" x14ac:dyDescent="0.2">
      <c r="A10100" s="15">
        <v>12000</v>
      </c>
      <c r="B10100" s="15">
        <v>7.9000000000000001E-2</v>
      </c>
      <c r="C10100" s="15" t="s">
        <v>46</v>
      </c>
      <c r="D10100" s="15">
        <v>51480</v>
      </c>
      <c r="E10100" s="15">
        <v>36</v>
      </c>
      <c r="F10100" s="15">
        <v>7</v>
      </c>
      <c r="G10100" s="15">
        <v>0</v>
      </c>
    </row>
    <row r="10101" spans="1:7" x14ac:dyDescent="0.2">
      <c r="A10101" s="15">
        <v>12000</v>
      </c>
      <c r="B10101" s="15">
        <v>8.8999999999999996E-2</v>
      </c>
      <c r="C10101" s="15" t="s">
        <v>46</v>
      </c>
      <c r="D10101" s="15">
        <v>75000</v>
      </c>
      <c r="E10101" s="15">
        <v>36</v>
      </c>
      <c r="F10101" s="15">
        <v>2</v>
      </c>
      <c r="G10101" s="15">
        <v>0</v>
      </c>
    </row>
    <row r="10102" spans="1:7" x14ac:dyDescent="0.2">
      <c r="A10102" s="15">
        <v>21000</v>
      </c>
      <c r="B10102" s="15">
        <v>0.1099</v>
      </c>
      <c r="C10102" s="15" t="s">
        <v>45</v>
      </c>
      <c r="D10102" s="15">
        <v>92000</v>
      </c>
      <c r="E10102" s="15">
        <v>36</v>
      </c>
      <c r="F10102" s="15">
        <v>10</v>
      </c>
      <c r="G10102" s="15">
        <v>0</v>
      </c>
    </row>
    <row r="10103" spans="1:7" x14ac:dyDescent="0.2">
      <c r="A10103" s="15">
        <v>6450</v>
      </c>
      <c r="B10103" s="15">
        <v>0.1825</v>
      </c>
      <c r="C10103" s="15" t="s">
        <v>44</v>
      </c>
      <c r="D10103" s="15">
        <v>50000</v>
      </c>
      <c r="E10103" s="15">
        <v>36</v>
      </c>
      <c r="F10103" s="15">
        <v>4</v>
      </c>
      <c r="G10103" s="15">
        <v>0</v>
      </c>
    </row>
    <row r="10104" spans="1:7" x14ac:dyDescent="0.2">
      <c r="A10104" s="15">
        <v>1200</v>
      </c>
      <c r="B10104" s="15">
        <v>0.18920000000000001</v>
      </c>
      <c r="C10104" s="15" t="s">
        <v>44</v>
      </c>
      <c r="D10104" s="15">
        <v>34000</v>
      </c>
      <c r="E10104" s="15">
        <v>36</v>
      </c>
      <c r="F10104" s="15">
        <v>3</v>
      </c>
      <c r="G10104" s="15">
        <v>0</v>
      </c>
    </row>
    <row r="10105" spans="1:7" x14ac:dyDescent="0.2">
      <c r="A10105" s="15">
        <v>11775</v>
      </c>
      <c r="B10105" s="15">
        <v>0.19470000000000001</v>
      </c>
      <c r="C10105" s="15" t="s">
        <v>44</v>
      </c>
      <c r="D10105" s="15">
        <v>31200</v>
      </c>
      <c r="E10105" s="15">
        <v>60</v>
      </c>
      <c r="F10105" s="15">
        <v>2</v>
      </c>
      <c r="G10105" s="15">
        <v>1</v>
      </c>
    </row>
    <row r="10106" spans="1:7" x14ac:dyDescent="0.2">
      <c r="A10106" s="15">
        <v>25000</v>
      </c>
      <c r="B10106" s="15">
        <v>0.1825</v>
      </c>
      <c r="C10106" s="15" t="s">
        <v>44</v>
      </c>
      <c r="D10106" s="15">
        <v>60000</v>
      </c>
      <c r="E10106" s="15">
        <v>60</v>
      </c>
      <c r="F10106" s="15">
        <v>10</v>
      </c>
      <c r="G10106" s="15">
        <v>1</v>
      </c>
    </row>
    <row r="10107" spans="1:7" x14ac:dyDescent="0.2">
      <c r="A10107" s="15">
        <v>14700</v>
      </c>
      <c r="B10107" s="15">
        <v>0.1825</v>
      </c>
      <c r="C10107" s="15" t="s">
        <v>44</v>
      </c>
      <c r="D10107" s="15">
        <v>37000</v>
      </c>
      <c r="E10107" s="15">
        <v>60</v>
      </c>
      <c r="F10107" s="15">
        <v>10</v>
      </c>
      <c r="G10107" s="15">
        <v>1</v>
      </c>
    </row>
    <row r="10108" spans="1:7" x14ac:dyDescent="0.2">
      <c r="A10108" s="15">
        <v>4200</v>
      </c>
      <c r="B10108" s="15">
        <v>0.13650000000000001</v>
      </c>
      <c r="C10108" s="15" t="s">
        <v>44</v>
      </c>
      <c r="D10108" s="15">
        <v>85000</v>
      </c>
      <c r="E10108" s="15">
        <v>36</v>
      </c>
      <c r="F10108" s="15">
        <v>4</v>
      </c>
      <c r="G10108" s="15">
        <v>0</v>
      </c>
    </row>
    <row r="10109" spans="1:7" x14ac:dyDescent="0.2">
      <c r="A10109" s="15">
        <v>15000</v>
      </c>
      <c r="B10109" s="15">
        <v>0.1249</v>
      </c>
      <c r="C10109" s="15" t="s">
        <v>46</v>
      </c>
      <c r="D10109" s="15">
        <v>53000</v>
      </c>
      <c r="E10109" s="15">
        <v>36</v>
      </c>
      <c r="F10109" s="15">
        <v>10</v>
      </c>
      <c r="G10109" s="15">
        <v>0</v>
      </c>
    </row>
    <row r="10110" spans="1:7" x14ac:dyDescent="0.2">
      <c r="A10110" s="15">
        <v>15000</v>
      </c>
      <c r="B10110" s="15">
        <v>0.1464</v>
      </c>
      <c r="C10110" s="15" t="s">
        <v>46</v>
      </c>
      <c r="D10110" s="15">
        <v>80000</v>
      </c>
      <c r="E10110" s="15">
        <v>60</v>
      </c>
      <c r="F10110" s="15">
        <v>10</v>
      </c>
      <c r="G10110" s="15">
        <v>0</v>
      </c>
    </row>
    <row r="10111" spans="1:7" x14ac:dyDescent="0.2">
      <c r="A10111" s="15">
        <v>6000</v>
      </c>
      <c r="B10111" s="15">
        <v>0.15310000000000001</v>
      </c>
      <c r="C10111" s="15" t="s">
        <v>44</v>
      </c>
      <c r="D10111" s="15">
        <v>40000</v>
      </c>
      <c r="E10111" s="15">
        <v>36</v>
      </c>
      <c r="F10111" s="15">
        <v>2</v>
      </c>
      <c r="G10111" s="15">
        <v>0</v>
      </c>
    </row>
    <row r="10112" spans="1:7" x14ac:dyDescent="0.2">
      <c r="A10112" s="15">
        <v>15000</v>
      </c>
      <c r="B10112" s="15">
        <v>0.1757</v>
      </c>
      <c r="C10112" s="15" t="s">
        <v>46</v>
      </c>
      <c r="D10112" s="15">
        <v>50000</v>
      </c>
      <c r="E10112" s="15">
        <v>60</v>
      </c>
      <c r="F10112" s="15">
        <v>8</v>
      </c>
      <c r="G10112" s="15">
        <v>1</v>
      </c>
    </row>
    <row r="10113" spans="1:7" x14ac:dyDescent="0.2">
      <c r="A10113" s="15">
        <v>4000</v>
      </c>
      <c r="B10113" s="15">
        <v>0.22450000000000001</v>
      </c>
      <c r="C10113" s="15" t="s">
        <v>46</v>
      </c>
      <c r="D10113" s="15">
        <v>18519</v>
      </c>
      <c r="E10113" s="15">
        <v>36</v>
      </c>
      <c r="F10113" s="15">
        <v>10</v>
      </c>
      <c r="G10113" s="15">
        <v>0</v>
      </c>
    </row>
    <row r="10114" spans="1:7" x14ac:dyDescent="0.2">
      <c r="A10114" s="15">
        <v>3500</v>
      </c>
      <c r="B10114" s="15">
        <v>0.12989999999999999</v>
      </c>
      <c r="C10114" s="15" t="s">
        <v>44</v>
      </c>
      <c r="D10114" s="15">
        <v>50000</v>
      </c>
      <c r="E10114" s="15">
        <v>36</v>
      </c>
      <c r="F10114" s="15">
        <v>5</v>
      </c>
      <c r="G10114" s="15">
        <v>0</v>
      </c>
    </row>
    <row r="10115" spans="1:7" x14ac:dyDescent="0.2">
      <c r="A10115" s="15">
        <v>4000</v>
      </c>
      <c r="B10115" s="15">
        <v>0.12989999999999999</v>
      </c>
      <c r="C10115" s="15" t="s">
        <v>46</v>
      </c>
      <c r="D10115" s="15">
        <v>16000</v>
      </c>
      <c r="E10115" s="15">
        <v>36</v>
      </c>
      <c r="F10115" s="15">
        <v>5</v>
      </c>
      <c r="G10115" s="15">
        <v>1</v>
      </c>
    </row>
    <row r="10116" spans="1:7" x14ac:dyDescent="0.2">
      <c r="A10116" s="15">
        <v>11200</v>
      </c>
      <c r="B10116" s="15">
        <v>0.12989999999999999</v>
      </c>
      <c r="C10116" s="15" t="s">
        <v>44</v>
      </c>
      <c r="D10116" s="15">
        <v>35000</v>
      </c>
      <c r="E10116" s="15">
        <v>36</v>
      </c>
      <c r="F10116" s="15">
        <v>10</v>
      </c>
      <c r="G10116" s="15">
        <v>1</v>
      </c>
    </row>
    <row r="10117" spans="1:7" x14ac:dyDescent="0.2">
      <c r="A10117" s="15">
        <v>10050</v>
      </c>
      <c r="B10117" s="15">
        <v>0.1099</v>
      </c>
      <c r="C10117" s="15" t="s">
        <v>46</v>
      </c>
      <c r="D10117" s="15">
        <v>85000</v>
      </c>
      <c r="E10117" s="15">
        <v>36</v>
      </c>
      <c r="F10117" s="15">
        <v>10</v>
      </c>
      <c r="G10117" s="15">
        <v>0</v>
      </c>
    </row>
    <row r="10118" spans="1:7" x14ac:dyDescent="0.2">
      <c r="A10118" s="15">
        <v>26375</v>
      </c>
      <c r="B10118" s="15">
        <v>0.19989999999999999</v>
      </c>
      <c r="C10118" s="15" t="s">
        <v>44</v>
      </c>
      <c r="D10118" s="15">
        <v>60000</v>
      </c>
      <c r="E10118" s="15">
        <v>60</v>
      </c>
      <c r="F10118" s="15">
        <v>4</v>
      </c>
      <c r="G10118" s="15">
        <v>1</v>
      </c>
    </row>
    <row r="10119" spans="1:7" x14ac:dyDescent="0.2">
      <c r="A10119" s="15">
        <v>8500</v>
      </c>
      <c r="B10119" s="15">
        <v>0.1464</v>
      </c>
      <c r="C10119" s="15" t="s">
        <v>44</v>
      </c>
      <c r="D10119" s="15">
        <v>40000</v>
      </c>
      <c r="E10119" s="15">
        <v>36</v>
      </c>
      <c r="F10119" s="15">
        <v>4</v>
      </c>
      <c r="G10119" s="15">
        <v>0</v>
      </c>
    </row>
    <row r="10120" spans="1:7" x14ac:dyDescent="0.2">
      <c r="A10120" s="15">
        <v>7000</v>
      </c>
      <c r="B10120" s="15">
        <v>0.1099</v>
      </c>
      <c r="C10120" s="15" t="s">
        <v>46</v>
      </c>
      <c r="D10120" s="15">
        <v>94000</v>
      </c>
      <c r="E10120" s="15">
        <v>36</v>
      </c>
      <c r="F10120" s="15">
        <v>7</v>
      </c>
      <c r="G10120" s="15">
        <v>1</v>
      </c>
    </row>
    <row r="10121" spans="1:7" x14ac:dyDescent="0.2">
      <c r="A10121" s="15">
        <v>12000</v>
      </c>
      <c r="B10121" s="15">
        <v>0.15310000000000001</v>
      </c>
      <c r="C10121" s="15" t="s">
        <v>46</v>
      </c>
      <c r="D10121" s="15">
        <v>92000</v>
      </c>
      <c r="E10121" s="15">
        <v>60</v>
      </c>
      <c r="F10121" s="15">
        <v>3</v>
      </c>
      <c r="G10121" s="15">
        <v>0</v>
      </c>
    </row>
    <row r="10122" spans="1:7" x14ac:dyDescent="0.2">
      <c r="A10122" s="15">
        <v>35000</v>
      </c>
      <c r="B10122" s="15">
        <v>0.1825</v>
      </c>
      <c r="C10122" s="15" t="s">
        <v>44</v>
      </c>
      <c r="D10122" s="15">
        <v>104500</v>
      </c>
      <c r="E10122" s="15">
        <v>60</v>
      </c>
      <c r="F10122" s="15">
        <v>0.5</v>
      </c>
      <c r="G10122" s="15">
        <v>0</v>
      </c>
    </row>
    <row r="10123" spans="1:7" x14ac:dyDescent="0.2">
      <c r="A10123" s="15">
        <v>15000</v>
      </c>
      <c r="B10123" s="15">
        <v>0.13650000000000001</v>
      </c>
      <c r="C10123" s="15" t="s">
        <v>46</v>
      </c>
      <c r="D10123" s="16">
        <v>100000</v>
      </c>
      <c r="E10123" s="15">
        <v>60</v>
      </c>
      <c r="F10123" s="15">
        <v>8</v>
      </c>
      <c r="G10123" s="15">
        <v>0</v>
      </c>
    </row>
    <row r="10124" spans="1:7" x14ac:dyDescent="0.2">
      <c r="A10124" s="15">
        <v>5400</v>
      </c>
      <c r="B10124" s="15">
        <v>0.19470000000000001</v>
      </c>
      <c r="C10124" s="15" t="s">
        <v>44</v>
      </c>
      <c r="D10124" s="15">
        <v>33000</v>
      </c>
      <c r="E10124" s="15">
        <v>36</v>
      </c>
      <c r="F10124" s="15">
        <v>4</v>
      </c>
      <c r="G10124" s="15">
        <v>1</v>
      </c>
    </row>
    <row r="10125" spans="1:7" x14ac:dyDescent="0.2">
      <c r="A10125" s="15">
        <v>7000</v>
      </c>
      <c r="B10125" s="15">
        <v>0.15310000000000001</v>
      </c>
      <c r="C10125" s="15" t="s">
        <v>46</v>
      </c>
      <c r="D10125" s="15">
        <v>42000</v>
      </c>
      <c r="E10125" s="15">
        <v>36</v>
      </c>
      <c r="F10125" s="15">
        <v>8</v>
      </c>
      <c r="G10125" s="15">
        <v>0</v>
      </c>
    </row>
    <row r="10126" spans="1:7" x14ac:dyDescent="0.2">
      <c r="A10126" s="15">
        <v>15000</v>
      </c>
      <c r="B10126" s="15">
        <v>0.1825</v>
      </c>
      <c r="C10126" s="15" t="s">
        <v>44</v>
      </c>
      <c r="D10126" s="15">
        <v>60000</v>
      </c>
      <c r="E10126" s="15">
        <v>60</v>
      </c>
      <c r="F10126" s="15">
        <v>10</v>
      </c>
      <c r="G10126" s="15">
        <v>0</v>
      </c>
    </row>
    <row r="10127" spans="1:7" x14ac:dyDescent="0.2">
      <c r="A10127" s="15">
        <v>12000</v>
      </c>
      <c r="B10127" s="15">
        <v>9.6699999999999994E-2</v>
      </c>
      <c r="C10127" s="15" t="s">
        <v>46</v>
      </c>
      <c r="D10127" s="15">
        <v>37000</v>
      </c>
      <c r="E10127" s="15">
        <v>36</v>
      </c>
      <c r="F10127" s="15">
        <v>10</v>
      </c>
      <c r="G10127" s="15">
        <v>0</v>
      </c>
    </row>
    <row r="10128" spans="1:7" x14ac:dyDescent="0.2">
      <c r="A10128" s="15">
        <v>5600</v>
      </c>
      <c r="B10128" s="15">
        <v>7.6200000000000004E-2</v>
      </c>
      <c r="C10128" s="15" t="s">
        <v>46</v>
      </c>
      <c r="D10128" s="15">
        <v>160000</v>
      </c>
      <c r="E10128" s="15">
        <v>36</v>
      </c>
      <c r="F10128" s="15">
        <v>7</v>
      </c>
      <c r="G10128" s="15">
        <v>0</v>
      </c>
    </row>
    <row r="10129" spans="1:7" x14ac:dyDescent="0.2">
      <c r="A10129" s="15">
        <v>7200</v>
      </c>
      <c r="B10129" s="15">
        <v>0.19470000000000001</v>
      </c>
      <c r="C10129" s="15" t="s">
        <v>46</v>
      </c>
      <c r="D10129" s="15">
        <v>59000</v>
      </c>
      <c r="E10129" s="15">
        <v>36</v>
      </c>
      <c r="F10129" s="15">
        <v>5</v>
      </c>
      <c r="G10129" s="15">
        <v>1</v>
      </c>
    </row>
    <row r="10130" spans="1:7" x14ac:dyDescent="0.2">
      <c r="A10130" s="15">
        <v>12000</v>
      </c>
      <c r="B10130" s="15">
        <v>0.1099</v>
      </c>
      <c r="C10130" s="15" t="s">
        <v>44</v>
      </c>
      <c r="D10130" s="15">
        <v>57363</v>
      </c>
      <c r="E10130" s="15">
        <v>36</v>
      </c>
      <c r="F10130" s="15">
        <v>9</v>
      </c>
      <c r="G10130" s="15">
        <v>0</v>
      </c>
    </row>
    <row r="10131" spans="1:7" x14ac:dyDescent="0.2">
      <c r="A10131" s="15">
        <v>4000</v>
      </c>
      <c r="B10131" s="15">
        <v>0.1249</v>
      </c>
      <c r="C10131" s="15" t="s">
        <v>45</v>
      </c>
      <c r="D10131" s="15">
        <v>35000</v>
      </c>
      <c r="E10131" s="15">
        <v>36</v>
      </c>
      <c r="F10131" s="15">
        <v>10</v>
      </c>
      <c r="G10131" s="15">
        <v>0</v>
      </c>
    </row>
    <row r="10132" spans="1:7" x14ac:dyDescent="0.2">
      <c r="A10132" s="15">
        <v>5000</v>
      </c>
      <c r="B10132" s="15">
        <v>0.13650000000000001</v>
      </c>
      <c r="C10132" s="15" t="s">
        <v>44</v>
      </c>
      <c r="D10132" s="15">
        <v>65000</v>
      </c>
      <c r="E10132" s="15">
        <v>36</v>
      </c>
      <c r="F10132" s="15">
        <v>7</v>
      </c>
      <c r="G10132" s="15">
        <v>0</v>
      </c>
    </row>
    <row r="10133" spans="1:7" x14ac:dyDescent="0.2">
      <c r="A10133" s="15">
        <v>5000</v>
      </c>
      <c r="B10133" s="15">
        <v>9.6699999999999994E-2</v>
      </c>
      <c r="C10133" s="15" t="s">
        <v>45</v>
      </c>
      <c r="D10133" s="15">
        <v>35000</v>
      </c>
      <c r="E10133" s="15">
        <v>36</v>
      </c>
      <c r="F10133" s="15">
        <v>8</v>
      </c>
      <c r="G10133" s="15">
        <v>0</v>
      </c>
    </row>
    <row r="10134" spans="1:7" x14ac:dyDescent="0.2">
      <c r="A10134" s="15">
        <v>13000</v>
      </c>
      <c r="B10134" s="15">
        <v>0.1464</v>
      </c>
      <c r="C10134" s="15" t="s">
        <v>44</v>
      </c>
      <c r="D10134" s="15">
        <v>64548</v>
      </c>
      <c r="E10134" s="15">
        <v>36</v>
      </c>
      <c r="F10134" s="15">
        <v>1</v>
      </c>
      <c r="G10134" s="15">
        <v>0</v>
      </c>
    </row>
    <row r="10135" spans="1:7" x14ac:dyDescent="0.2">
      <c r="A10135" s="15">
        <v>4375</v>
      </c>
      <c r="B10135" s="15">
        <v>7.9000000000000001E-2</v>
      </c>
      <c r="C10135" s="15" t="s">
        <v>46</v>
      </c>
      <c r="D10135" s="15">
        <v>75000</v>
      </c>
      <c r="E10135" s="15">
        <v>36</v>
      </c>
      <c r="F10135" s="15">
        <v>1</v>
      </c>
      <c r="G10135" s="15">
        <v>0</v>
      </c>
    </row>
    <row r="10136" spans="1:7" x14ac:dyDescent="0.2">
      <c r="A10136" s="15">
        <v>7000</v>
      </c>
      <c r="B10136" s="15">
        <v>0.1099</v>
      </c>
      <c r="C10136" s="15" t="s">
        <v>44</v>
      </c>
      <c r="D10136" s="15">
        <v>115000</v>
      </c>
      <c r="E10136" s="15">
        <v>36</v>
      </c>
      <c r="F10136" s="15">
        <v>0.5</v>
      </c>
      <c r="G10136" s="15">
        <v>0</v>
      </c>
    </row>
    <row r="10137" spans="1:7" x14ac:dyDescent="0.2">
      <c r="A10137" s="15">
        <v>10000</v>
      </c>
      <c r="B10137" s="15">
        <v>0.1099</v>
      </c>
      <c r="C10137" s="15" t="s">
        <v>46</v>
      </c>
      <c r="D10137" s="15">
        <v>80000</v>
      </c>
      <c r="E10137" s="15">
        <v>36</v>
      </c>
      <c r="F10137" s="15">
        <v>10</v>
      </c>
      <c r="G10137" s="15">
        <v>0</v>
      </c>
    </row>
    <row r="10138" spans="1:7" x14ac:dyDescent="0.2">
      <c r="A10138" s="15">
        <v>5500</v>
      </c>
      <c r="B10138" s="15">
        <v>0.1464</v>
      </c>
      <c r="C10138" s="15" t="s">
        <v>44</v>
      </c>
      <c r="D10138" s="15">
        <v>38000</v>
      </c>
      <c r="E10138" s="15">
        <v>36</v>
      </c>
      <c r="F10138" s="15">
        <v>7</v>
      </c>
      <c r="G10138" s="15">
        <v>0</v>
      </c>
    </row>
    <row r="10139" spans="1:7" x14ac:dyDescent="0.2">
      <c r="A10139" s="15">
        <v>24000</v>
      </c>
      <c r="B10139" s="15">
        <v>0.16589999999999999</v>
      </c>
      <c r="C10139" s="15" t="s">
        <v>46</v>
      </c>
      <c r="D10139" s="15">
        <v>185000</v>
      </c>
      <c r="E10139" s="15">
        <v>36</v>
      </c>
      <c r="F10139" s="15">
        <v>2</v>
      </c>
      <c r="G10139" s="15">
        <v>0</v>
      </c>
    </row>
    <row r="10140" spans="1:7" x14ac:dyDescent="0.2">
      <c r="A10140" s="15">
        <v>12000</v>
      </c>
      <c r="B10140" s="15">
        <v>0.15609999999999999</v>
      </c>
      <c r="C10140" s="15" t="s">
        <v>45</v>
      </c>
      <c r="D10140" s="15">
        <v>90400</v>
      </c>
      <c r="E10140" s="15">
        <v>36</v>
      </c>
      <c r="F10140" s="15">
        <v>10</v>
      </c>
      <c r="G10140" s="15">
        <v>0</v>
      </c>
    </row>
    <row r="10141" spans="1:7" x14ac:dyDescent="0.2">
      <c r="A10141" s="15">
        <v>22000</v>
      </c>
      <c r="B10141" s="15">
        <v>0.2049</v>
      </c>
      <c r="C10141" s="15" t="s">
        <v>46</v>
      </c>
      <c r="D10141" s="15">
        <v>55000</v>
      </c>
      <c r="E10141" s="15">
        <v>60</v>
      </c>
      <c r="F10141" s="15">
        <v>10</v>
      </c>
      <c r="G10141" s="15">
        <v>1</v>
      </c>
    </row>
    <row r="10142" spans="1:7" x14ac:dyDescent="0.2">
      <c r="A10142" s="15">
        <v>16000</v>
      </c>
      <c r="B10142" s="15">
        <v>6.0299999999999999E-2</v>
      </c>
      <c r="C10142" s="15" t="s">
        <v>46</v>
      </c>
      <c r="D10142" s="15">
        <v>85000</v>
      </c>
      <c r="E10142" s="15">
        <v>36</v>
      </c>
      <c r="F10142" s="15">
        <v>2</v>
      </c>
      <c r="G10142" s="15">
        <v>0</v>
      </c>
    </row>
    <row r="10143" spans="1:7" x14ac:dyDescent="0.2">
      <c r="A10143" s="15">
        <v>4100</v>
      </c>
      <c r="B10143" s="15">
        <v>0.1464</v>
      </c>
      <c r="C10143" s="15" t="s">
        <v>44</v>
      </c>
      <c r="D10143" s="15">
        <v>40000</v>
      </c>
      <c r="E10143" s="15">
        <v>36</v>
      </c>
      <c r="F10143" s="15">
        <v>10</v>
      </c>
      <c r="G10143" s="15">
        <v>0</v>
      </c>
    </row>
    <row r="10144" spans="1:7" x14ac:dyDescent="0.2">
      <c r="A10144" s="15">
        <v>25000</v>
      </c>
      <c r="B10144" s="15">
        <v>0.11990000000000001</v>
      </c>
      <c r="C10144" s="15" t="s">
        <v>45</v>
      </c>
      <c r="D10144" s="15">
        <v>73500</v>
      </c>
      <c r="E10144" s="15">
        <v>36</v>
      </c>
      <c r="F10144" s="15">
        <v>10</v>
      </c>
      <c r="G10144" s="15">
        <v>1</v>
      </c>
    </row>
    <row r="10145" spans="1:7" x14ac:dyDescent="0.2">
      <c r="A10145" s="15">
        <v>15000</v>
      </c>
      <c r="B10145" s="15">
        <v>8.8999999999999996E-2</v>
      </c>
      <c r="C10145" s="15" t="s">
        <v>45</v>
      </c>
      <c r="D10145" s="15">
        <v>68000</v>
      </c>
      <c r="E10145" s="15">
        <v>36</v>
      </c>
      <c r="F10145" s="15">
        <v>10</v>
      </c>
      <c r="G10145" s="15">
        <v>0</v>
      </c>
    </row>
    <row r="10146" spans="1:7" x14ac:dyDescent="0.2">
      <c r="A10146" s="15">
        <v>24800</v>
      </c>
      <c r="B10146" s="15">
        <v>0.1464</v>
      </c>
      <c r="C10146" s="15" t="s">
        <v>46</v>
      </c>
      <c r="D10146" s="15">
        <v>54000</v>
      </c>
      <c r="E10146" s="15">
        <v>60</v>
      </c>
      <c r="F10146" s="15">
        <v>10</v>
      </c>
      <c r="G10146" s="15">
        <v>1</v>
      </c>
    </row>
    <row r="10147" spans="1:7" x14ac:dyDescent="0.2">
      <c r="A10147" s="15">
        <v>8400</v>
      </c>
      <c r="B10147" s="15">
        <v>0.1099</v>
      </c>
      <c r="C10147" s="15" t="s">
        <v>44</v>
      </c>
      <c r="D10147" s="15">
        <v>134500</v>
      </c>
      <c r="E10147" s="15">
        <v>36</v>
      </c>
      <c r="F10147" s="15">
        <v>2</v>
      </c>
      <c r="G10147" s="15">
        <v>0</v>
      </c>
    </row>
    <row r="10148" spans="1:7" x14ac:dyDescent="0.2">
      <c r="A10148" s="15">
        <v>8000</v>
      </c>
      <c r="B10148" s="15">
        <v>0.11990000000000001</v>
      </c>
      <c r="C10148" s="15" t="s">
        <v>46</v>
      </c>
      <c r="D10148" s="15">
        <v>35000</v>
      </c>
      <c r="E10148" s="15">
        <v>36</v>
      </c>
      <c r="F10148" s="15">
        <v>8</v>
      </c>
      <c r="G10148" s="15">
        <v>0</v>
      </c>
    </row>
    <row r="10149" spans="1:7" x14ac:dyDescent="0.2">
      <c r="A10149" s="15">
        <v>15000</v>
      </c>
      <c r="B10149" s="15">
        <v>0.11990000000000001</v>
      </c>
      <c r="C10149" s="15" t="s">
        <v>45</v>
      </c>
      <c r="D10149" s="15">
        <v>38000</v>
      </c>
      <c r="E10149" s="15">
        <v>36</v>
      </c>
      <c r="F10149" s="15">
        <v>0.5</v>
      </c>
      <c r="G10149" s="15">
        <v>0</v>
      </c>
    </row>
    <row r="10150" spans="1:7" x14ac:dyDescent="0.2">
      <c r="A10150" s="15">
        <v>5000</v>
      </c>
      <c r="B10150" s="15">
        <v>0.16589999999999999</v>
      </c>
      <c r="C10150" s="15" t="s">
        <v>46</v>
      </c>
      <c r="D10150" s="15">
        <v>80000</v>
      </c>
      <c r="E10150" s="15">
        <v>36</v>
      </c>
      <c r="F10150" s="15">
        <v>3</v>
      </c>
      <c r="G10150" s="15">
        <v>0</v>
      </c>
    </row>
    <row r="10151" spans="1:7" x14ac:dyDescent="0.2">
      <c r="A10151" s="15">
        <v>28000</v>
      </c>
      <c r="B10151" s="15">
        <v>7.9000000000000001E-2</v>
      </c>
      <c r="C10151" s="15" t="s">
        <v>46</v>
      </c>
      <c r="D10151" s="15">
        <v>203000</v>
      </c>
      <c r="E10151" s="15">
        <v>36</v>
      </c>
      <c r="F10151" s="15">
        <v>10</v>
      </c>
      <c r="G10151" s="15">
        <v>0</v>
      </c>
    </row>
    <row r="10152" spans="1:7" x14ac:dyDescent="0.2">
      <c r="A10152" s="15">
        <v>12000</v>
      </c>
      <c r="B10152" s="15">
        <v>7.6200000000000004E-2</v>
      </c>
      <c r="C10152" s="15" t="s">
        <v>46</v>
      </c>
      <c r="D10152" s="15">
        <v>52000</v>
      </c>
      <c r="E10152" s="15">
        <v>36</v>
      </c>
      <c r="F10152" s="15">
        <v>5</v>
      </c>
      <c r="G10152" s="15">
        <v>0</v>
      </c>
    </row>
    <row r="10153" spans="1:7" x14ac:dyDescent="0.2">
      <c r="A10153" s="15">
        <v>13600</v>
      </c>
      <c r="B10153" s="15">
        <v>0.18920000000000001</v>
      </c>
      <c r="C10153" s="15" t="s">
        <v>46</v>
      </c>
      <c r="D10153" s="15">
        <v>250000</v>
      </c>
      <c r="E10153" s="15">
        <v>60</v>
      </c>
      <c r="F10153" s="15">
        <v>7</v>
      </c>
      <c r="G10153" s="15">
        <v>0</v>
      </c>
    </row>
    <row r="10154" spans="1:7" x14ac:dyDescent="0.2">
      <c r="A10154" s="15">
        <v>1000</v>
      </c>
      <c r="B10154" s="15">
        <v>0.1757</v>
      </c>
      <c r="C10154" s="15" t="s">
        <v>46</v>
      </c>
      <c r="D10154" s="15">
        <v>45000</v>
      </c>
      <c r="E10154" s="15">
        <v>36</v>
      </c>
      <c r="F10154" s="15">
        <v>8</v>
      </c>
      <c r="G10154" s="15">
        <v>0</v>
      </c>
    </row>
    <row r="10155" spans="1:7" x14ac:dyDescent="0.2">
      <c r="A10155" s="15">
        <v>9000</v>
      </c>
      <c r="B10155" s="15">
        <v>7.9000000000000001E-2</v>
      </c>
      <c r="C10155" s="15" t="s">
        <v>44</v>
      </c>
      <c r="D10155" s="15">
        <v>50000</v>
      </c>
      <c r="E10155" s="15">
        <v>36</v>
      </c>
      <c r="F10155" s="15">
        <v>0.5</v>
      </c>
      <c r="G10155" s="15">
        <v>0</v>
      </c>
    </row>
    <row r="10156" spans="1:7" x14ac:dyDescent="0.2">
      <c r="A10156" s="15">
        <v>20000</v>
      </c>
      <c r="B10156" s="15">
        <v>7.6200000000000004E-2</v>
      </c>
      <c r="C10156" s="15" t="s">
        <v>46</v>
      </c>
      <c r="D10156" s="15">
        <v>76000</v>
      </c>
      <c r="E10156" s="15">
        <v>36</v>
      </c>
      <c r="F10156" s="15">
        <v>6</v>
      </c>
      <c r="G10156" s="15">
        <v>0</v>
      </c>
    </row>
    <row r="10157" spans="1:7" x14ac:dyDescent="0.2">
      <c r="A10157" s="15">
        <v>6000</v>
      </c>
      <c r="B10157" s="15">
        <v>0.1249</v>
      </c>
      <c r="C10157" s="15" t="s">
        <v>44</v>
      </c>
      <c r="D10157" s="15">
        <v>53000</v>
      </c>
      <c r="E10157" s="15">
        <v>36</v>
      </c>
      <c r="F10157" s="15">
        <v>2</v>
      </c>
      <c r="G10157" s="15">
        <v>0</v>
      </c>
    </row>
    <row r="10158" spans="1:7" x14ac:dyDescent="0.2">
      <c r="A10158" s="15">
        <v>21000</v>
      </c>
      <c r="B10158" s="15">
        <v>0.22450000000000001</v>
      </c>
      <c r="C10158" s="15" t="s">
        <v>46</v>
      </c>
      <c r="D10158" s="15">
        <v>132840</v>
      </c>
      <c r="E10158" s="15">
        <v>36</v>
      </c>
      <c r="F10158" s="15">
        <v>8</v>
      </c>
      <c r="G10158" s="15">
        <v>0</v>
      </c>
    </row>
    <row r="10159" spans="1:7" x14ac:dyDescent="0.2">
      <c r="A10159" s="15">
        <v>9000</v>
      </c>
      <c r="B10159" s="15">
        <v>0.1464</v>
      </c>
      <c r="C10159" s="15" t="s">
        <v>44</v>
      </c>
      <c r="D10159" s="15">
        <v>38000</v>
      </c>
      <c r="E10159" s="15">
        <v>36</v>
      </c>
      <c r="F10159" s="15">
        <v>4</v>
      </c>
      <c r="G10159" s="15">
        <v>0</v>
      </c>
    </row>
    <row r="10160" spans="1:7" x14ac:dyDescent="0.2">
      <c r="A10160" s="15">
        <v>21000</v>
      </c>
      <c r="B10160" s="15">
        <v>7.9000000000000001E-2</v>
      </c>
      <c r="C10160" s="15" t="s">
        <v>46</v>
      </c>
      <c r="D10160" s="15">
        <v>195000</v>
      </c>
      <c r="E10160" s="15">
        <v>36</v>
      </c>
      <c r="F10160" s="15">
        <v>9</v>
      </c>
      <c r="G10160" s="15">
        <v>0</v>
      </c>
    </row>
    <row r="10161" spans="1:7" x14ac:dyDescent="0.2">
      <c r="A10161" s="15">
        <v>2650</v>
      </c>
      <c r="B10161" s="15">
        <v>9.6699999999999994E-2</v>
      </c>
      <c r="C10161" s="15" t="s">
        <v>46</v>
      </c>
      <c r="D10161" s="15">
        <v>90000</v>
      </c>
      <c r="E10161" s="15">
        <v>36</v>
      </c>
      <c r="F10161" s="15">
        <v>9</v>
      </c>
      <c r="G10161" s="15">
        <v>0</v>
      </c>
    </row>
    <row r="10162" spans="1:7" x14ac:dyDescent="0.2">
      <c r="A10162" s="15">
        <v>10000</v>
      </c>
      <c r="B10162" s="15">
        <v>0.1464</v>
      </c>
      <c r="C10162" s="15" t="s">
        <v>46</v>
      </c>
      <c r="D10162" s="15">
        <v>50000</v>
      </c>
      <c r="E10162" s="15">
        <v>36</v>
      </c>
      <c r="F10162" s="15">
        <v>3</v>
      </c>
      <c r="G10162" s="15">
        <v>0</v>
      </c>
    </row>
    <row r="10163" spans="1:7" x14ac:dyDescent="0.2">
      <c r="A10163" s="15">
        <v>9600</v>
      </c>
      <c r="B10163" s="15">
        <v>8.8999999999999996E-2</v>
      </c>
      <c r="C10163" s="15" t="s">
        <v>46</v>
      </c>
      <c r="D10163" s="15">
        <v>49900</v>
      </c>
      <c r="E10163" s="15">
        <v>36</v>
      </c>
      <c r="F10163" s="15">
        <v>9</v>
      </c>
      <c r="G10163" s="15">
        <v>0</v>
      </c>
    </row>
    <row r="10164" spans="1:7" x14ac:dyDescent="0.2">
      <c r="A10164" s="15">
        <v>6000</v>
      </c>
      <c r="B10164" s="15">
        <v>9.6699999999999994E-2</v>
      </c>
      <c r="C10164" s="15" t="s">
        <v>46</v>
      </c>
      <c r="D10164" s="15">
        <v>51000</v>
      </c>
      <c r="E10164" s="15">
        <v>36</v>
      </c>
      <c r="F10164" s="15">
        <v>2</v>
      </c>
      <c r="G10164" s="15">
        <v>0</v>
      </c>
    </row>
    <row r="10165" spans="1:7" x14ac:dyDescent="0.2">
      <c r="A10165" s="15">
        <v>28000</v>
      </c>
      <c r="B10165" s="15">
        <v>8.8999999999999996E-2</v>
      </c>
      <c r="C10165" s="15" t="s">
        <v>46</v>
      </c>
      <c r="D10165" s="15">
        <v>165000</v>
      </c>
      <c r="E10165" s="15">
        <v>36</v>
      </c>
      <c r="F10165" s="15">
        <v>10</v>
      </c>
      <c r="G10165" s="15">
        <v>1</v>
      </c>
    </row>
    <row r="10166" spans="1:7" x14ac:dyDescent="0.2">
      <c r="A10166" s="15">
        <v>20000</v>
      </c>
      <c r="B10166" s="15">
        <v>0.1757</v>
      </c>
      <c r="C10166" s="15" t="s">
        <v>46</v>
      </c>
      <c r="D10166" s="15">
        <v>78000</v>
      </c>
      <c r="E10166" s="15">
        <v>36</v>
      </c>
      <c r="F10166" s="15">
        <v>7</v>
      </c>
      <c r="G10166" s="15">
        <v>0</v>
      </c>
    </row>
    <row r="10167" spans="1:7" x14ac:dyDescent="0.2">
      <c r="A10167" s="15">
        <v>9100</v>
      </c>
      <c r="B10167" s="15">
        <v>0.1099</v>
      </c>
      <c r="C10167" s="15" t="s">
        <v>46</v>
      </c>
      <c r="D10167" s="15">
        <v>72500</v>
      </c>
      <c r="E10167" s="15">
        <v>36</v>
      </c>
      <c r="F10167" s="15">
        <v>10</v>
      </c>
      <c r="G10167" s="15">
        <v>1</v>
      </c>
    </row>
    <row r="10168" spans="1:7" x14ac:dyDescent="0.2">
      <c r="A10168" s="15">
        <v>7775</v>
      </c>
      <c r="B10168" s="15">
        <v>0.21990000000000001</v>
      </c>
      <c r="C10168" s="15" t="s">
        <v>46</v>
      </c>
      <c r="D10168" s="16">
        <v>100000</v>
      </c>
      <c r="E10168" s="15">
        <v>36</v>
      </c>
      <c r="F10168" s="15">
        <v>0.5</v>
      </c>
      <c r="G10168" s="15">
        <v>0</v>
      </c>
    </row>
    <row r="10169" spans="1:7" x14ac:dyDescent="0.2">
      <c r="A10169" s="15">
        <v>12000</v>
      </c>
      <c r="B10169" s="15">
        <v>6.6199999999999995E-2</v>
      </c>
      <c r="C10169" s="15" t="s">
        <v>44</v>
      </c>
      <c r="D10169" s="15">
        <v>33000</v>
      </c>
      <c r="E10169" s="15">
        <v>36</v>
      </c>
      <c r="F10169" s="15">
        <v>3</v>
      </c>
      <c r="G10169" s="15">
        <v>0</v>
      </c>
    </row>
    <row r="10170" spans="1:7" x14ac:dyDescent="0.2">
      <c r="A10170" s="15">
        <v>10000</v>
      </c>
      <c r="B10170" s="15">
        <v>0.13650000000000001</v>
      </c>
      <c r="C10170" s="15" t="s">
        <v>46</v>
      </c>
      <c r="D10170" s="15">
        <v>76000</v>
      </c>
      <c r="E10170" s="15">
        <v>36</v>
      </c>
      <c r="F10170" s="15">
        <v>4</v>
      </c>
      <c r="G10170" s="15">
        <v>0</v>
      </c>
    </row>
    <row r="10171" spans="1:7" x14ac:dyDescent="0.2">
      <c r="A10171" s="15">
        <v>35000</v>
      </c>
      <c r="B10171" s="15">
        <v>0.19470000000000001</v>
      </c>
      <c r="C10171" s="15" t="s">
        <v>44</v>
      </c>
      <c r="D10171" s="15">
        <v>195000</v>
      </c>
      <c r="E10171" s="15">
        <v>60</v>
      </c>
      <c r="F10171" s="15">
        <v>1</v>
      </c>
      <c r="G10171" s="15">
        <v>1</v>
      </c>
    </row>
    <row r="10172" spans="1:7" x14ac:dyDescent="0.2">
      <c r="A10172" s="15">
        <v>7875</v>
      </c>
      <c r="B10172" s="15">
        <v>0.1825</v>
      </c>
      <c r="C10172" s="15" t="s">
        <v>46</v>
      </c>
      <c r="D10172" s="15">
        <v>40000</v>
      </c>
      <c r="E10172" s="15">
        <v>36</v>
      </c>
      <c r="F10172" s="15">
        <v>10</v>
      </c>
      <c r="G10172" s="15">
        <v>1</v>
      </c>
    </row>
    <row r="10173" spans="1:7" x14ac:dyDescent="0.2">
      <c r="A10173" s="15">
        <v>15000</v>
      </c>
      <c r="B10173" s="15">
        <v>7.6200000000000004E-2</v>
      </c>
      <c r="C10173" s="15" t="s">
        <v>44</v>
      </c>
      <c r="D10173" s="15">
        <v>40000</v>
      </c>
      <c r="E10173" s="15">
        <v>36</v>
      </c>
      <c r="F10173" s="15">
        <v>10</v>
      </c>
      <c r="G10173" s="15">
        <v>0</v>
      </c>
    </row>
    <row r="10174" spans="1:7" x14ac:dyDescent="0.2">
      <c r="A10174" s="15">
        <v>9000</v>
      </c>
      <c r="B10174" s="15">
        <v>8.8999999999999996E-2</v>
      </c>
      <c r="C10174" s="15" t="s">
        <v>44</v>
      </c>
      <c r="D10174" s="15">
        <v>150000</v>
      </c>
      <c r="E10174" s="15">
        <v>36</v>
      </c>
      <c r="F10174" s="15">
        <v>10</v>
      </c>
      <c r="G10174" s="15">
        <v>0</v>
      </c>
    </row>
    <row r="10175" spans="1:7" x14ac:dyDescent="0.2">
      <c r="A10175" s="15">
        <v>2400</v>
      </c>
      <c r="B10175" s="15">
        <v>0.1416</v>
      </c>
      <c r="C10175" s="15" t="s">
        <v>46</v>
      </c>
      <c r="D10175" s="15">
        <v>82500</v>
      </c>
      <c r="E10175" s="15">
        <v>36</v>
      </c>
      <c r="F10175" s="15">
        <v>6</v>
      </c>
      <c r="G10175" s="15">
        <v>0</v>
      </c>
    </row>
    <row r="10176" spans="1:7" x14ac:dyDescent="0.2">
      <c r="A10176" s="15">
        <v>8150</v>
      </c>
      <c r="B10176" s="15">
        <v>0.19470000000000001</v>
      </c>
      <c r="C10176" s="15" t="s">
        <v>45</v>
      </c>
      <c r="D10176" s="15">
        <v>24000</v>
      </c>
      <c r="E10176" s="15">
        <v>36</v>
      </c>
      <c r="F10176" s="15">
        <v>3</v>
      </c>
      <c r="G10176" s="15">
        <v>0</v>
      </c>
    </row>
    <row r="10177" spans="1:7" x14ac:dyDescent="0.2">
      <c r="A10177" s="15">
        <v>7200</v>
      </c>
      <c r="B10177" s="15">
        <v>0.1464</v>
      </c>
      <c r="C10177" s="15" t="s">
        <v>46</v>
      </c>
      <c r="D10177" s="15">
        <v>56000</v>
      </c>
      <c r="E10177" s="15">
        <v>36</v>
      </c>
      <c r="F10177" s="15">
        <v>8</v>
      </c>
      <c r="G10177" s="15">
        <v>0</v>
      </c>
    </row>
    <row r="10178" spans="1:7" x14ac:dyDescent="0.2">
      <c r="A10178" s="15">
        <v>24000</v>
      </c>
      <c r="B10178" s="15">
        <v>9.6699999999999994E-2</v>
      </c>
      <c r="C10178" s="15" t="s">
        <v>46</v>
      </c>
      <c r="D10178" s="15">
        <v>103000</v>
      </c>
      <c r="E10178" s="15">
        <v>36</v>
      </c>
      <c r="F10178" s="15">
        <v>10</v>
      </c>
      <c r="G10178" s="15">
        <v>0</v>
      </c>
    </row>
    <row r="10179" spans="1:7" x14ac:dyDescent="0.2">
      <c r="A10179" s="15">
        <v>25000</v>
      </c>
      <c r="B10179" s="15">
        <v>0.1464</v>
      </c>
      <c r="C10179" s="15" t="s">
        <v>45</v>
      </c>
      <c r="D10179" s="15">
        <v>80000</v>
      </c>
      <c r="E10179" s="15">
        <v>60</v>
      </c>
      <c r="F10179" s="15">
        <v>2</v>
      </c>
      <c r="G10179" s="15">
        <v>0</v>
      </c>
    </row>
    <row r="10180" spans="1:7" x14ac:dyDescent="0.2">
      <c r="A10180" s="15">
        <v>25000</v>
      </c>
      <c r="B10180" s="15">
        <v>0.19470000000000001</v>
      </c>
      <c r="C10180" s="15" t="s">
        <v>46</v>
      </c>
      <c r="D10180" s="15">
        <v>60000</v>
      </c>
      <c r="E10180" s="15">
        <v>60</v>
      </c>
      <c r="F10180" s="15">
        <v>10</v>
      </c>
      <c r="G10180" s="15">
        <v>0</v>
      </c>
    </row>
    <row r="10181" spans="1:7" x14ac:dyDescent="0.2">
      <c r="A10181" s="15">
        <v>11500</v>
      </c>
      <c r="B10181" s="15">
        <v>0.22450000000000001</v>
      </c>
      <c r="C10181" s="15" t="s">
        <v>46</v>
      </c>
      <c r="D10181" s="15">
        <v>58352</v>
      </c>
      <c r="E10181" s="15">
        <v>36</v>
      </c>
      <c r="F10181" s="15">
        <v>10</v>
      </c>
      <c r="G10181" s="15">
        <v>1</v>
      </c>
    </row>
    <row r="10182" spans="1:7" x14ac:dyDescent="0.2">
      <c r="A10182" s="15">
        <v>12000</v>
      </c>
      <c r="B10182" s="15">
        <v>0.1464</v>
      </c>
      <c r="C10182" s="15" t="s">
        <v>44</v>
      </c>
      <c r="D10182" s="15">
        <v>50000</v>
      </c>
      <c r="E10182" s="15">
        <v>36</v>
      </c>
      <c r="F10182" s="15">
        <v>8</v>
      </c>
      <c r="G10182" s="15">
        <v>0</v>
      </c>
    </row>
    <row r="10183" spans="1:7" x14ac:dyDescent="0.2">
      <c r="A10183" s="15">
        <v>8700</v>
      </c>
      <c r="B10183" s="15">
        <v>0.11990000000000001</v>
      </c>
      <c r="C10183" s="15" t="s">
        <v>44</v>
      </c>
      <c r="D10183" s="15">
        <v>65000</v>
      </c>
      <c r="E10183" s="15">
        <v>36</v>
      </c>
      <c r="F10183" s="15">
        <v>3</v>
      </c>
      <c r="G10183" s="15">
        <v>0</v>
      </c>
    </row>
    <row r="10184" spans="1:7" x14ac:dyDescent="0.2">
      <c r="A10184" s="15">
        <v>20000</v>
      </c>
      <c r="B10184" s="15">
        <v>0.16589999999999999</v>
      </c>
      <c r="C10184" s="15" t="s">
        <v>46</v>
      </c>
      <c r="D10184" s="15">
        <v>117081.13</v>
      </c>
      <c r="E10184" s="15">
        <v>36</v>
      </c>
      <c r="F10184" s="15">
        <v>10</v>
      </c>
      <c r="G10184" s="15">
        <v>0</v>
      </c>
    </row>
    <row r="10185" spans="1:7" x14ac:dyDescent="0.2">
      <c r="A10185" s="15">
        <v>8000</v>
      </c>
      <c r="B10185" s="15">
        <v>7.9000000000000001E-2</v>
      </c>
      <c r="C10185" s="15" t="s">
        <v>44</v>
      </c>
      <c r="D10185" s="15">
        <v>96000</v>
      </c>
      <c r="E10185" s="15">
        <v>36</v>
      </c>
      <c r="F10185" s="15">
        <v>2</v>
      </c>
      <c r="G10185" s="15">
        <v>0</v>
      </c>
    </row>
    <row r="10186" spans="1:7" x14ac:dyDescent="0.2">
      <c r="A10186" s="15">
        <v>15000</v>
      </c>
      <c r="B10186" s="15">
        <v>0.1825</v>
      </c>
      <c r="C10186" s="15" t="s">
        <v>46</v>
      </c>
      <c r="D10186" s="15">
        <v>62800</v>
      </c>
      <c r="E10186" s="15">
        <v>60</v>
      </c>
      <c r="F10186" s="15">
        <v>2</v>
      </c>
      <c r="G10186" s="15">
        <v>0</v>
      </c>
    </row>
    <row r="10187" spans="1:7" x14ac:dyDescent="0.2">
      <c r="A10187" s="15">
        <v>35000</v>
      </c>
      <c r="B10187" s="15">
        <v>0.21179999999999999</v>
      </c>
      <c r="C10187" s="15" t="s">
        <v>44</v>
      </c>
      <c r="D10187" s="15">
        <v>113000</v>
      </c>
      <c r="E10187" s="15">
        <v>60</v>
      </c>
      <c r="F10187" s="15">
        <v>10</v>
      </c>
      <c r="G10187" s="15">
        <v>0</v>
      </c>
    </row>
    <row r="10188" spans="1:7" x14ac:dyDescent="0.2">
      <c r="A10188" s="15">
        <v>5850</v>
      </c>
      <c r="B10188" s="15">
        <v>0.15310000000000001</v>
      </c>
      <c r="C10188" s="15" t="s">
        <v>44</v>
      </c>
      <c r="D10188" s="15">
        <v>55000</v>
      </c>
      <c r="E10188" s="15">
        <v>36</v>
      </c>
      <c r="F10188" s="15">
        <v>2</v>
      </c>
      <c r="G10188" s="15">
        <v>0</v>
      </c>
    </row>
    <row r="10189" spans="1:7" x14ac:dyDescent="0.2">
      <c r="A10189" s="15">
        <v>8000</v>
      </c>
      <c r="B10189" s="15">
        <v>0.1464</v>
      </c>
      <c r="C10189" s="15" t="s">
        <v>44</v>
      </c>
      <c r="D10189" s="15">
        <v>65000</v>
      </c>
      <c r="E10189" s="15">
        <v>36</v>
      </c>
      <c r="F10189" s="15">
        <v>3</v>
      </c>
      <c r="G10189" s="15">
        <v>0</v>
      </c>
    </row>
    <row r="10190" spans="1:7" x14ac:dyDescent="0.2">
      <c r="A10190" s="15">
        <v>10800</v>
      </c>
      <c r="B10190" s="15">
        <v>8.8999999999999996E-2</v>
      </c>
      <c r="C10190" s="15" t="s">
        <v>45</v>
      </c>
      <c r="D10190" s="15">
        <v>75000</v>
      </c>
      <c r="E10190" s="15">
        <v>36</v>
      </c>
      <c r="F10190" s="15">
        <v>7</v>
      </c>
      <c r="G10190" s="15">
        <v>0</v>
      </c>
    </row>
    <row r="10191" spans="1:7" x14ac:dyDescent="0.2">
      <c r="A10191" s="15">
        <v>7475</v>
      </c>
      <c r="B10191" s="15">
        <v>0.16589999999999999</v>
      </c>
      <c r="C10191" s="15" t="s">
        <v>46</v>
      </c>
      <c r="D10191" s="15">
        <v>91000</v>
      </c>
      <c r="E10191" s="15">
        <v>36</v>
      </c>
      <c r="F10191" s="15">
        <v>10</v>
      </c>
      <c r="G10191" s="15">
        <v>1</v>
      </c>
    </row>
    <row r="10192" spans="1:7" x14ac:dyDescent="0.2">
      <c r="A10192" s="15">
        <v>12000</v>
      </c>
      <c r="B10192" s="15">
        <v>9.6699999999999994E-2</v>
      </c>
      <c r="C10192" s="15" t="s">
        <v>46</v>
      </c>
      <c r="D10192" s="15">
        <v>52000</v>
      </c>
      <c r="E10192" s="15">
        <v>36</v>
      </c>
      <c r="F10192" s="15">
        <v>8</v>
      </c>
      <c r="G10192" s="15">
        <v>1</v>
      </c>
    </row>
    <row r="10193" spans="1:7" x14ac:dyDescent="0.2">
      <c r="A10193" s="15">
        <v>20000</v>
      </c>
      <c r="B10193" s="15">
        <v>0.13650000000000001</v>
      </c>
      <c r="C10193" s="15" t="s">
        <v>46</v>
      </c>
      <c r="D10193" s="15">
        <v>59279</v>
      </c>
      <c r="E10193" s="15">
        <v>36</v>
      </c>
      <c r="F10193" s="15">
        <v>8</v>
      </c>
      <c r="G10193" s="15">
        <v>1</v>
      </c>
    </row>
    <row r="10194" spans="1:7" x14ac:dyDescent="0.2">
      <c r="A10194" s="15">
        <v>13625</v>
      </c>
      <c r="B10194" s="15">
        <v>0.15609999999999999</v>
      </c>
      <c r="C10194" s="15" t="s">
        <v>44</v>
      </c>
      <c r="D10194" s="15">
        <v>48000</v>
      </c>
      <c r="E10194" s="15">
        <v>36</v>
      </c>
      <c r="F10194" s="15">
        <v>2</v>
      </c>
      <c r="G10194" s="15">
        <v>1</v>
      </c>
    </row>
    <row r="10195" spans="1:7" x14ac:dyDescent="0.2">
      <c r="A10195" s="15">
        <v>16000</v>
      </c>
      <c r="B10195" s="15">
        <v>0.1464</v>
      </c>
      <c r="C10195" s="15" t="s">
        <v>45</v>
      </c>
      <c r="D10195" s="15">
        <v>55000</v>
      </c>
      <c r="E10195" s="15">
        <v>60</v>
      </c>
      <c r="F10195" s="15">
        <v>10</v>
      </c>
      <c r="G10195" s="15">
        <v>0</v>
      </c>
    </row>
    <row r="10196" spans="1:7" x14ac:dyDescent="0.2">
      <c r="A10196" s="15">
        <v>18400</v>
      </c>
      <c r="B10196" s="15">
        <v>0.12989999999999999</v>
      </c>
      <c r="C10196" s="15" t="s">
        <v>46</v>
      </c>
      <c r="D10196" s="15">
        <v>75000</v>
      </c>
      <c r="E10196" s="15">
        <v>36</v>
      </c>
      <c r="F10196" s="15">
        <v>7</v>
      </c>
      <c r="G10196" s="15">
        <v>0</v>
      </c>
    </row>
    <row r="10197" spans="1:7" x14ac:dyDescent="0.2">
      <c r="A10197" s="15">
        <v>15000</v>
      </c>
      <c r="B10197" s="15">
        <v>6.6199999999999995E-2</v>
      </c>
      <c r="C10197" s="15" t="s">
        <v>46</v>
      </c>
      <c r="D10197" s="15">
        <v>125000</v>
      </c>
      <c r="E10197" s="15">
        <v>36</v>
      </c>
      <c r="F10197" s="15">
        <v>2</v>
      </c>
      <c r="G10197" s="15">
        <v>0</v>
      </c>
    </row>
    <row r="10198" spans="1:7" x14ac:dyDescent="0.2">
      <c r="A10198" s="15">
        <v>6700</v>
      </c>
      <c r="B10198" s="15">
        <v>0.1825</v>
      </c>
      <c r="C10198" s="15" t="s">
        <v>46</v>
      </c>
      <c r="D10198" s="15">
        <v>20000</v>
      </c>
      <c r="E10198" s="15">
        <v>36</v>
      </c>
      <c r="F10198" s="15">
        <v>8</v>
      </c>
      <c r="G10198" s="15">
        <v>1</v>
      </c>
    </row>
    <row r="10199" spans="1:7" x14ac:dyDescent="0.2">
      <c r="A10199" s="15">
        <v>9600</v>
      </c>
      <c r="B10199" s="15">
        <v>0.13650000000000001</v>
      </c>
      <c r="C10199" s="15" t="s">
        <v>46</v>
      </c>
      <c r="D10199" s="15">
        <v>65000</v>
      </c>
      <c r="E10199" s="15">
        <v>36</v>
      </c>
      <c r="F10199" s="15">
        <v>10</v>
      </c>
      <c r="G10199" s="15">
        <v>0</v>
      </c>
    </row>
    <row r="10200" spans="1:7" x14ac:dyDescent="0.2">
      <c r="A10200" s="15">
        <v>12000</v>
      </c>
      <c r="B10200" s="15">
        <v>0.1099</v>
      </c>
      <c r="C10200" s="15" t="s">
        <v>44</v>
      </c>
      <c r="D10200" s="15">
        <v>65791</v>
      </c>
      <c r="E10200" s="15">
        <v>36</v>
      </c>
      <c r="F10200" s="15">
        <v>10</v>
      </c>
      <c r="G10200" s="15">
        <v>0</v>
      </c>
    </row>
    <row r="10201" spans="1:7" x14ac:dyDescent="0.2">
      <c r="A10201" s="15">
        <v>20000</v>
      </c>
      <c r="B10201" s="15">
        <v>0.1249</v>
      </c>
      <c r="C10201" s="15" t="s">
        <v>46</v>
      </c>
      <c r="D10201" s="15">
        <v>66456</v>
      </c>
      <c r="E10201" s="15">
        <v>36</v>
      </c>
      <c r="F10201" s="15">
        <v>8</v>
      </c>
      <c r="G10201" s="15">
        <v>0</v>
      </c>
    </row>
    <row r="10202" spans="1:7" x14ac:dyDescent="0.2">
      <c r="A10202" s="15">
        <v>7550</v>
      </c>
      <c r="B10202" s="15">
        <v>0.16589999999999999</v>
      </c>
      <c r="C10202" s="15" t="s">
        <v>44</v>
      </c>
      <c r="D10202" s="15">
        <v>18000</v>
      </c>
      <c r="E10202" s="15">
        <v>36</v>
      </c>
      <c r="F10202" s="15">
        <v>9</v>
      </c>
      <c r="G10202" s="15">
        <v>0</v>
      </c>
    </row>
    <row r="10203" spans="1:7" x14ac:dyDescent="0.2">
      <c r="A10203" s="15">
        <v>35000</v>
      </c>
      <c r="B10203" s="15">
        <v>0.19989999999999999</v>
      </c>
      <c r="C10203" s="15" t="s">
        <v>46</v>
      </c>
      <c r="D10203" s="15">
        <v>91000</v>
      </c>
      <c r="E10203" s="15">
        <v>60</v>
      </c>
      <c r="F10203" s="15">
        <v>4</v>
      </c>
      <c r="G10203" s="15">
        <v>0</v>
      </c>
    </row>
    <row r="10204" spans="1:7" x14ac:dyDescent="0.2">
      <c r="A10204" s="15">
        <v>11500</v>
      </c>
      <c r="B10204" s="15">
        <v>0.2049</v>
      </c>
      <c r="C10204" s="15" t="s">
        <v>44</v>
      </c>
      <c r="D10204" s="15">
        <v>32000</v>
      </c>
      <c r="E10204" s="15">
        <v>60</v>
      </c>
      <c r="F10204" s="15">
        <v>6</v>
      </c>
      <c r="G10204" s="15">
        <v>1</v>
      </c>
    </row>
    <row r="10205" spans="1:7" x14ac:dyDescent="0.2">
      <c r="A10205" s="15">
        <v>9725</v>
      </c>
      <c r="B10205" s="15">
        <v>0.21990000000000001</v>
      </c>
      <c r="C10205" s="15" t="s">
        <v>44</v>
      </c>
      <c r="D10205" s="15">
        <v>40000</v>
      </c>
      <c r="E10205" s="15">
        <v>36</v>
      </c>
      <c r="F10205" s="15">
        <v>0.5</v>
      </c>
      <c r="G10205" s="15">
        <v>0</v>
      </c>
    </row>
    <row r="10206" spans="1:7" x14ac:dyDescent="0.2">
      <c r="A10206" s="15">
        <v>30000</v>
      </c>
      <c r="B10206" s="15">
        <v>0.18920000000000001</v>
      </c>
      <c r="C10206" s="15" t="s">
        <v>46</v>
      </c>
      <c r="D10206" s="15">
        <v>85000</v>
      </c>
      <c r="E10206" s="15">
        <v>60</v>
      </c>
      <c r="F10206" s="15">
        <v>3</v>
      </c>
      <c r="G10206" s="15">
        <v>1</v>
      </c>
    </row>
    <row r="10207" spans="1:7" x14ac:dyDescent="0.2">
      <c r="A10207" s="15">
        <v>22000</v>
      </c>
      <c r="B10207" s="15">
        <v>0.1099</v>
      </c>
      <c r="C10207" s="15" t="s">
        <v>46</v>
      </c>
      <c r="D10207" s="15">
        <v>97000</v>
      </c>
      <c r="E10207" s="15">
        <v>36</v>
      </c>
      <c r="F10207" s="15">
        <v>2</v>
      </c>
      <c r="G10207" s="15">
        <v>0</v>
      </c>
    </row>
    <row r="10208" spans="1:7" x14ac:dyDescent="0.2">
      <c r="A10208" s="15">
        <v>18000</v>
      </c>
      <c r="B10208" s="15">
        <v>0.15310000000000001</v>
      </c>
      <c r="C10208" s="15" t="s">
        <v>44</v>
      </c>
      <c r="D10208" s="15">
        <v>85000</v>
      </c>
      <c r="E10208" s="15">
        <v>36</v>
      </c>
      <c r="F10208" s="15">
        <v>7</v>
      </c>
      <c r="G10208" s="15">
        <v>0</v>
      </c>
    </row>
    <row r="10209" spans="1:7" x14ac:dyDescent="0.2">
      <c r="A10209" s="15">
        <v>12975</v>
      </c>
      <c r="B10209" s="15">
        <v>0.18920000000000001</v>
      </c>
      <c r="C10209" s="15" t="s">
        <v>46</v>
      </c>
      <c r="D10209" s="15">
        <v>62000</v>
      </c>
      <c r="E10209" s="15">
        <v>36</v>
      </c>
      <c r="F10209" s="15">
        <v>10</v>
      </c>
      <c r="G10209" s="15">
        <v>0</v>
      </c>
    </row>
    <row r="10210" spans="1:7" x14ac:dyDescent="0.2">
      <c r="A10210" s="15">
        <v>16000</v>
      </c>
      <c r="B10210" s="15">
        <v>7.6200000000000004E-2</v>
      </c>
      <c r="C10210" s="15" t="s">
        <v>46</v>
      </c>
      <c r="D10210" s="15">
        <v>130000</v>
      </c>
      <c r="E10210" s="15">
        <v>36</v>
      </c>
      <c r="F10210" s="15">
        <v>1</v>
      </c>
      <c r="G10210" s="15">
        <v>0</v>
      </c>
    </row>
    <row r="10211" spans="1:7" x14ac:dyDescent="0.2">
      <c r="A10211" s="15">
        <v>20800</v>
      </c>
      <c r="B10211" s="15">
        <v>0.245</v>
      </c>
      <c r="C10211" s="15" t="s">
        <v>44</v>
      </c>
      <c r="D10211" s="15">
        <v>90000</v>
      </c>
      <c r="E10211" s="15">
        <v>60</v>
      </c>
      <c r="F10211" s="15">
        <v>10</v>
      </c>
      <c r="G10211" s="15">
        <v>1</v>
      </c>
    </row>
    <row r="10212" spans="1:7" x14ac:dyDescent="0.2">
      <c r="A10212" s="15">
        <v>15625</v>
      </c>
      <c r="B10212" s="15">
        <v>0.11990000000000001</v>
      </c>
      <c r="C10212" s="15" t="s">
        <v>46</v>
      </c>
      <c r="D10212" s="15">
        <v>70000</v>
      </c>
      <c r="E10212" s="15">
        <v>36</v>
      </c>
      <c r="F10212" s="15">
        <v>7</v>
      </c>
      <c r="G10212" s="15">
        <v>0</v>
      </c>
    </row>
    <row r="10213" spans="1:7" x14ac:dyDescent="0.2">
      <c r="A10213" s="15">
        <v>16500</v>
      </c>
      <c r="B10213" s="15">
        <v>0.1416</v>
      </c>
      <c r="C10213" s="15" t="s">
        <v>46</v>
      </c>
      <c r="D10213" s="15">
        <v>54000</v>
      </c>
      <c r="E10213" s="15">
        <v>36</v>
      </c>
      <c r="F10213" s="15">
        <v>10</v>
      </c>
      <c r="G10213" s="15">
        <v>1</v>
      </c>
    </row>
    <row r="10214" spans="1:7" x14ac:dyDescent="0.2">
      <c r="A10214" s="15">
        <v>20000</v>
      </c>
      <c r="B10214" s="15">
        <v>0.16589999999999999</v>
      </c>
      <c r="C10214" s="15" t="s">
        <v>44</v>
      </c>
      <c r="D10214" s="15">
        <v>58000</v>
      </c>
      <c r="E10214" s="15">
        <v>60</v>
      </c>
      <c r="F10214" s="15">
        <v>10</v>
      </c>
      <c r="G10214" s="15">
        <v>0</v>
      </c>
    </row>
    <row r="10215" spans="1:7" x14ac:dyDescent="0.2">
      <c r="A10215" s="15">
        <v>9000</v>
      </c>
      <c r="B10215" s="15">
        <v>0.1757</v>
      </c>
      <c r="C10215" s="15" t="s">
        <v>44</v>
      </c>
      <c r="D10215" s="15">
        <v>62000</v>
      </c>
      <c r="E10215" s="15">
        <v>60</v>
      </c>
      <c r="F10215" s="15">
        <v>10</v>
      </c>
      <c r="G10215" s="15">
        <v>0</v>
      </c>
    </row>
    <row r="10216" spans="1:7" x14ac:dyDescent="0.2">
      <c r="A10216" s="15">
        <v>6400</v>
      </c>
      <c r="B10216" s="15">
        <v>0.15310000000000001</v>
      </c>
      <c r="C10216" s="15" t="s">
        <v>44</v>
      </c>
      <c r="D10216" s="15">
        <v>45000</v>
      </c>
      <c r="E10216" s="15">
        <v>36</v>
      </c>
      <c r="F10216" s="15">
        <v>6</v>
      </c>
      <c r="G10216" s="15">
        <v>1</v>
      </c>
    </row>
    <row r="10217" spans="1:7" x14ac:dyDescent="0.2">
      <c r="A10217" s="15">
        <v>7000</v>
      </c>
      <c r="B10217" s="15">
        <v>0.1249</v>
      </c>
      <c r="C10217" s="15" t="s">
        <v>46</v>
      </c>
      <c r="D10217" s="15">
        <v>45000</v>
      </c>
      <c r="E10217" s="15">
        <v>36</v>
      </c>
      <c r="F10217" s="15">
        <v>2</v>
      </c>
      <c r="G10217" s="15">
        <v>0</v>
      </c>
    </row>
    <row r="10218" spans="1:7" x14ac:dyDescent="0.2">
      <c r="A10218" s="15">
        <v>19750</v>
      </c>
      <c r="B10218" s="15">
        <v>0.1464</v>
      </c>
      <c r="C10218" s="15" t="s">
        <v>46</v>
      </c>
      <c r="D10218" s="15">
        <v>55000</v>
      </c>
      <c r="E10218" s="15">
        <v>36</v>
      </c>
      <c r="F10218" s="15">
        <v>1</v>
      </c>
      <c r="G10218" s="15">
        <v>0</v>
      </c>
    </row>
    <row r="10219" spans="1:7" x14ac:dyDescent="0.2">
      <c r="A10219" s="15">
        <v>14975</v>
      </c>
      <c r="B10219" s="15">
        <v>0.15609999999999999</v>
      </c>
      <c r="C10219" s="15" t="s">
        <v>45</v>
      </c>
      <c r="D10219" s="15">
        <v>35761</v>
      </c>
      <c r="E10219" s="15">
        <v>36</v>
      </c>
      <c r="F10219" s="15">
        <v>9</v>
      </c>
      <c r="G10219" s="15">
        <v>1</v>
      </c>
    </row>
    <row r="10220" spans="1:7" x14ac:dyDescent="0.2">
      <c r="A10220" s="15">
        <v>10000</v>
      </c>
      <c r="B10220" s="15">
        <v>0.11990000000000001</v>
      </c>
      <c r="C10220" s="15" t="s">
        <v>46</v>
      </c>
      <c r="D10220" s="15">
        <v>36000</v>
      </c>
      <c r="E10220" s="15">
        <v>36</v>
      </c>
      <c r="F10220" s="15">
        <v>10</v>
      </c>
      <c r="G10220" s="15">
        <v>0</v>
      </c>
    </row>
    <row r="10221" spans="1:7" x14ac:dyDescent="0.2">
      <c r="A10221" s="15">
        <v>1000</v>
      </c>
      <c r="B10221" s="15">
        <v>0.245</v>
      </c>
      <c r="C10221" s="15" t="s">
        <v>45</v>
      </c>
      <c r="D10221" s="15">
        <v>50000</v>
      </c>
      <c r="E10221" s="15">
        <v>36</v>
      </c>
      <c r="F10221" s="15">
        <v>9</v>
      </c>
      <c r="G10221" s="15">
        <v>1</v>
      </c>
    </row>
    <row r="10222" spans="1:7" x14ac:dyDescent="0.2">
      <c r="A10222" s="15">
        <v>17500</v>
      </c>
      <c r="B10222" s="15">
        <v>0.15609999999999999</v>
      </c>
      <c r="C10222" s="15" t="s">
        <v>46</v>
      </c>
      <c r="D10222" s="15">
        <v>82000</v>
      </c>
      <c r="E10222" s="15">
        <v>60</v>
      </c>
      <c r="F10222" s="15">
        <v>7</v>
      </c>
      <c r="G10222" s="15">
        <v>0</v>
      </c>
    </row>
    <row r="10223" spans="1:7" x14ac:dyDescent="0.2">
      <c r="A10223" s="15">
        <v>15475</v>
      </c>
      <c r="B10223" s="15">
        <v>0.22450000000000001</v>
      </c>
      <c r="C10223" s="15" t="s">
        <v>44</v>
      </c>
      <c r="D10223" s="15">
        <v>43000</v>
      </c>
      <c r="E10223" s="15">
        <v>36</v>
      </c>
      <c r="F10223" s="15">
        <v>9</v>
      </c>
      <c r="G10223" s="15">
        <v>1</v>
      </c>
    </row>
    <row r="10224" spans="1:7" x14ac:dyDescent="0.2">
      <c r="A10224" s="15">
        <v>12000</v>
      </c>
      <c r="B10224" s="15">
        <v>0.13650000000000001</v>
      </c>
      <c r="C10224" s="15" t="s">
        <v>44</v>
      </c>
      <c r="D10224" s="15">
        <v>52000</v>
      </c>
      <c r="E10224" s="15">
        <v>36</v>
      </c>
      <c r="F10224" s="15">
        <v>2</v>
      </c>
      <c r="G10224" s="15">
        <v>0</v>
      </c>
    </row>
    <row r="10225" spans="1:7" x14ac:dyDescent="0.2">
      <c r="A10225" s="15">
        <v>15000</v>
      </c>
      <c r="B10225" s="15">
        <v>6.6199999999999995E-2</v>
      </c>
      <c r="C10225" s="15" t="s">
        <v>45</v>
      </c>
      <c r="D10225" s="16">
        <v>100000</v>
      </c>
      <c r="E10225" s="15">
        <v>36</v>
      </c>
      <c r="F10225" s="15">
        <v>6</v>
      </c>
      <c r="G10225" s="15">
        <v>0</v>
      </c>
    </row>
    <row r="10226" spans="1:7" x14ac:dyDescent="0.2">
      <c r="A10226" s="15">
        <v>7350</v>
      </c>
      <c r="B10226" s="15">
        <v>0.16589999999999999</v>
      </c>
      <c r="C10226" s="15" t="s">
        <v>46</v>
      </c>
      <c r="D10226" s="15">
        <v>36000</v>
      </c>
      <c r="E10226" s="15">
        <v>36</v>
      </c>
      <c r="F10226" s="15">
        <v>6</v>
      </c>
      <c r="G10226" s="15">
        <v>0</v>
      </c>
    </row>
    <row r="10227" spans="1:7" x14ac:dyDescent="0.2">
      <c r="A10227" s="15">
        <v>5325</v>
      </c>
      <c r="B10227" s="15">
        <v>0.1757</v>
      </c>
      <c r="C10227" s="15" t="s">
        <v>44</v>
      </c>
      <c r="D10227" s="15">
        <v>110000</v>
      </c>
      <c r="E10227" s="15">
        <v>36</v>
      </c>
      <c r="F10227" s="15">
        <v>2</v>
      </c>
      <c r="G10227" s="15">
        <v>0</v>
      </c>
    </row>
    <row r="10228" spans="1:7" x14ac:dyDescent="0.2">
      <c r="A10228" s="15">
        <v>27575</v>
      </c>
      <c r="B10228" s="15">
        <v>0.13650000000000001</v>
      </c>
      <c r="C10228" s="15" t="s">
        <v>46</v>
      </c>
      <c r="D10228" s="15">
        <v>60000</v>
      </c>
      <c r="E10228" s="15">
        <v>36</v>
      </c>
      <c r="F10228" s="15">
        <v>10</v>
      </c>
      <c r="G10228" s="15">
        <v>0</v>
      </c>
    </row>
    <row r="10229" spans="1:7" x14ac:dyDescent="0.2">
      <c r="A10229" s="15">
        <v>6400</v>
      </c>
      <c r="B10229" s="15">
        <v>0.15310000000000001</v>
      </c>
      <c r="C10229" s="15" t="s">
        <v>46</v>
      </c>
      <c r="D10229" s="15">
        <v>47000</v>
      </c>
      <c r="E10229" s="15">
        <v>36</v>
      </c>
      <c r="F10229" s="15">
        <v>10</v>
      </c>
      <c r="G10229" s="15">
        <v>0</v>
      </c>
    </row>
    <row r="10230" spans="1:7" x14ac:dyDescent="0.2">
      <c r="A10230" s="15">
        <v>18800</v>
      </c>
      <c r="B10230" s="15">
        <v>0.1416</v>
      </c>
      <c r="C10230" s="15" t="s">
        <v>46</v>
      </c>
      <c r="D10230" s="15">
        <v>150000</v>
      </c>
      <c r="E10230" s="15">
        <v>60</v>
      </c>
      <c r="F10230" s="15">
        <v>6</v>
      </c>
      <c r="G10230" s="15">
        <v>0</v>
      </c>
    </row>
    <row r="10231" spans="1:7" x14ac:dyDescent="0.2">
      <c r="A10231" s="15">
        <v>13000</v>
      </c>
      <c r="B10231" s="15">
        <v>0.18920000000000001</v>
      </c>
      <c r="C10231" s="15" t="s">
        <v>46</v>
      </c>
      <c r="D10231" s="15">
        <v>60000</v>
      </c>
      <c r="E10231" s="15">
        <v>36</v>
      </c>
      <c r="F10231" s="15">
        <v>7</v>
      </c>
      <c r="G10231" s="15">
        <v>0</v>
      </c>
    </row>
    <row r="10232" spans="1:7" x14ac:dyDescent="0.2">
      <c r="A10232" s="15">
        <v>10000</v>
      </c>
      <c r="B10232" s="15">
        <v>0.1464</v>
      </c>
      <c r="C10232" s="15" t="s">
        <v>44</v>
      </c>
      <c r="D10232" s="15">
        <v>52000</v>
      </c>
      <c r="E10232" s="15">
        <v>60</v>
      </c>
      <c r="F10232" s="15">
        <v>10</v>
      </c>
      <c r="G10232" s="15">
        <v>1</v>
      </c>
    </row>
    <row r="10233" spans="1:7" x14ac:dyDescent="0.2">
      <c r="A10233" s="15">
        <v>20000</v>
      </c>
      <c r="B10233" s="15">
        <v>0.1249</v>
      </c>
      <c r="C10233" s="15" t="s">
        <v>46</v>
      </c>
      <c r="D10233" s="15">
        <v>80000</v>
      </c>
      <c r="E10233" s="15">
        <v>36</v>
      </c>
      <c r="F10233" s="15">
        <v>0.5</v>
      </c>
      <c r="G10233" s="15">
        <v>0</v>
      </c>
    </row>
    <row r="10234" spans="1:7" x14ac:dyDescent="0.2">
      <c r="A10234" s="15">
        <v>21950</v>
      </c>
      <c r="B10234" s="15">
        <v>0.16589999999999999</v>
      </c>
      <c r="C10234" s="15" t="s">
        <v>44</v>
      </c>
      <c r="D10234" s="15">
        <v>50000</v>
      </c>
      <c r="E10234" s="15">
        <v>36</v>
      </c>
      <c r="F10234" s="15">
        <v>2</v>
      </c>
      <c r="G10234" s="15">
        <v>0</v>
      </c>
    </row>
    <row r="10235" spans="1:7" x14ac:dyDescent="0.2">
      <c r="A10235" s="15">
        <v>35000</v>
      </c>
      <c r="B10235" s="15">
        <v>0.1249</v>
      </c>
      <c r="C10235" s="15" t="s">
        <v>46</v>
      </c>
      <c r="D10235" s="15">
        <v>89000</v>
      </c>
      <c r="E10235" s="15">
        <v>36</v>
      </c>
      <c r="F10235" s="15">
        <v>2</v>
      </c>
      <c r="G10235" s="15">
        <v>0</v>
      </c>
    </row>
    <row r="10236" spans="1:7" x14ac:dyDescent="0.2">
      <c r="A10236" s="15">
        <v>7000</v>
      </c>
      <c r="B10236" s="15">
        <v>8.8999999999999996E-2</v>
      </c>
      <c r="C10236" s="15" t="s">
        <v>44</v>
      </c>
      <c r="D10236" s="15">
        <v>60000</v>
      </c>
      <c r="E10236" s="15">
        <v>36</v>
      </c>
      <c r="F10236" s="15">
        <v>6</v>
      </c>
      <c r="G10236" s="15">
        <v>0</v>
      </c>
    </row>
    <row r="10237" spans="1:7" x14ac:dyDescent="0.2">
      <c r="A10237" s="15">
        <v>8000</v>
      </c>
      <c r="B10237" s="15">
        <v>8.8999999999999996E-2</v>
      </c>
      <c r="C10237" s="15" t="s">
        <v>44</v>
      </c>
      <c r="D10237" s="15">
        <v>35000</v>
      </c>
      <c r="E10237" s="15">
        <v>36</v>
      </c>
      <c r="F10237" s="15">
        <v>2</v>
      </c>
      <c r="G10237" s="15">
        <v>0</v>
      </c>
    </row>
    <row r="10238" spans="1:7" x14ac:dyDescent="0.2">
      <c r="A10238" s="15">
        <v>15650</v>
      </c>
      <c r="B10238" s="15">
        <v>0.18920000000000001</v>
      </c>
      <c r="C10238" s="15" t="s">
        <v>46</v>
      </c>
      <c r="D10238" s="15">
        <v>49000</v>
      </c>
      <c r="E10238" s="15">
        <v>60</v>
      </c>
      <c r="F10238" s="15">
        <v>10</v>
      </c>
      <c r="G10238" s="15">
        <v>0</v>
      </c>
    </row>
    <row r="10239" spans="1:7" x14ac:dyDescent="0.2">
      <c r="A10239" s="15">
        <v>7875</v>
      </c>
      <c r="B10239" s="15">
        <v>0.1757</v>
      </c>
      <c r="C10239" s="15" t="s">
        <v>46</v>
      </c>
      <c r="D10239" s="15">
        <v>44000</v>
      </c>
      <c r="E10239" s="15">
        <v>36</v>
      </c>
      <c r="F10239" s="15">
        <v>4</v>
      </c>
      <c r="G10239" s="15">
        <v>0</v>
      </c>
    </row>
    <row r="10240" spans="1:7" x14ac:dyDescent="0.2">
      <c r="A10240" s="15">
        <v>14000</v>
      </c>
      <c r="B10240" s="15">
        <v>9.6699999999999994E-2</v>
      </c>
      <c r="C10240" s="15" t="s">
        <v>44</v>
      </c>
      <c r="D10240" s="15">
        <v>70000</v>
      </c>
      <c r="E10240" s="15">
        <v>36</v>
      </c>
      <c r="F10240" s="15">
        <v>10</v>
      </c>
      <c r="G10240" s="15">
        <v>0</v>
      </c>
    </row>
    <row r="10241" spans="1:7" x14ac:dyDescent="0.2">
      <c r="A10241" s="15">
        <v>22400</v>
      </c>
      <c r="B10241" s="15">
        <v>0.19989999999999999</v>
      </c>
      <c r="C10241" s="15" t="s">
        <v>44</v>
      </c>
      <c r="D10241" s="15">
        <v>70000</v>
      </c>
      <c r="E10241" s="15">
        <v>36</v>
      </c>
      <c r="F10241" s="15">
        <v>10</v>
      </c>
      <c r="G10241" s="15">
        <v>1</v>
      </c>
    </row>
    <row r="10242" spans="1:7" x14ac:dyDescent="0.2">
      <c r="A10242" s="15">
        <v>8000</v>
      </c>
      <c r="B10242" s="15">
        <v>9.6699999999999994E-2</v>
      </c>
      <c r="C10242" s="15" t="s">
        <v>45</v>
      </c>
      <c r="D10242" s="15">
        <v>31000</v>
      </c>
      <c r="E10242" s="15">
        <v>36</v>
      </c>
      <c r="F10242" s="15">
        <v>5</v>
      </c>
      <c r="G10242" s="15">
        <v>0</v>
      </c>
    </row>
    <row r="10243" spans="1:7" x14ac:dyDescent="0.2">
      <c r="A10243" s="15">
        <v>9600</v>
      </c>
      <c r="B10243" s="15">
        <v>0.12989999999999999</v>
      </c>
      <c r="C10243" s="15" t="s">
        <v>44</v>
      </c>
      <c r="D10243" s="15">
        <v>80000</v>
      </c>
      <c r="E10243" s="15">
        <v>36</v>
      </c>
      <c r="F10243" s="15">
        <v>10</v>
      </c>
      <c r="G10243" s="15">
        <v>0</v>
      </c>
    </row>
    <row r="10244" spans="1:7" x14ac:dyDescent="0.2">
      <c r="A10244" s="15">
        <v>25000</v>
      </c>
      <c r="B10244" s="15">
        <v>0.1249</v>
      </c>
      <c r="C10244" s="15" t="s">
        <v>46</v>
      </c>
      <c r="D10244" s="15">
        <v>109000</v>
      </c>
      <c r="E10244" s="15">
        <v>60</v>
      </c>
      <c r="F10244" s="15">
        <v>10</v>
      </c>
      <c r="G10244" s="15">
        <v>0</v>
      </c>
    </row>
    <row r="10245" spans="1:7" x14ac:dyDescent="0.2">
      <c r="A10245" s="15">
        <v>27575</v>
      </c>
      <c r="B10245" s="15">
        <v>0.15310000000000001</v>
      </c>
      <c r="C10245" s="15" t="s">
        <v>45</v>
      </c>
      <c r="D10245" s="15">
        <v>60000</v>
      </c>
      <c r="E10245" s="15">
        <v>60</v>
      </c>
      <c r="F10245" s="15">
        <v>10</v>
      </c>
      <c r="G10245" s="15">
        <v>1</v>
      </c>
    </row>
    <row r="10246" spans="1:7" x14ac:dyDescent="0.2">
      <c r="A10246" s="15">
        <v>15000</v>
      </c>
      <c r="B10246" s="15">
        <v>0.12989999999999999</v>
      </c>
      <c r="C10246" s="15" t="s">
        <v>44</v>
      </c>
      <c r="D10246" s="15">
        <v>105000</v>
      </c>
      <c r="E10246" s="15">
        <v>36</v>
      </c>
      <c r="F10246" s="15">
        <v>2</v>
      </c>
      <c r="G10246" s="15">
        <v>1</v>
      </c>
    </row>
    <row r="10247" spans="1:7" x14ac:dyDescent="0.2">
      <c r="A10247" s="15">
        <v>21875</v>
      </c>
      <c r="B10247" s="15">
        <v>0.24079999999999999</v>
      </c>
      <c r="C10247" s="15" t="s">
        <v>46</v>
      </c>
      <c r="D10247" s="15">
        <v>140000</v>
      </c>
      <c r="E10247" s="15">
        <v>60</v>
      </c>
      <c r="F10247" s="15">
        <v>0.5</v>
      </c>
      <c r="G10247" s="15">
        <v>0</v>
      </c>
    </row>
    <row r="10248" spans="1:7" x14ac:dyDescent="0.2">
      <c r="A10248" s="15">
        <v>12000</v>
      </c>
      <c r="B10248" s="15">
        <v>0.1464</v>
      </c>
      <c r="C10248" s="15" t="s">
        <v>46</v>
      </c>
      <c r="D10248" s="15">
        <v>41000</v>
      </c>
      <c r="E10248" s="15">
        <v>36</v>
      </c>
      <c r="F10248" s="15">
        <v>1</v>
      </c>
      <c r="G10248" s="15">
        <v>0</v>
      </c>
    </row>
    <row r="10249" spans="1:7" x14ac:dyDescent="0.2">
      <c r="A10249" s="15">
        <v>11000</v>
      </c>
      <c r="B10249" s="15">
        <v>0.12989999999999999</v>
      </c>
      <c r="C10249" s="15" t="s">
        <v>46</v>
      </c>
      <c r="D10249" s="15">
        <v>103000</v>
      </c>
      <c r="E10249" s="15">
        <v>36</v>
      </c>
      <c r="F10249" s="15">
        <v>8</v>
      </c>
      <c r="G10249" s="15">
        <v>1</v>
      </c>
    </row>
    <row r="10250" spans="1:7" x14ac:dyDescent="0.2">
      <c r="A10250" s="15">
        <v>24000</v>
      </c>
      <c r="B10250" s="15">
        <v>0.15609999999999999</v>
      </c>
      <c r="C10250" s="15" t="s">
        <v>46</v>
      </c>
      <c r="D10250" s="15">
        <v>70000</v>
      </c>
      <c r="E10250" s="15">
        <v>36</v>
      </c>
      <c r="F10250" s="15">
        <v>5</v>
      </c>
      <c r="G10250" s="15">
        <v>1</v>
      </c>
    </row>
    <row r="10251" spans="1:7" x14ac:dyDescent="0.2">
      <c r="A10251" s="15">
        <v>9725</v>
      </c>
      <c r="B10251" s="15">
        <v>0.1757</v>
      </c>
      <c r="C10251" s="15" t="s">
        <v>46</v>
      </c>
      <c r="D10251" s="15">
        <v>27268</v>
      </c>
      <c r="E10251" s="15">
        <v>36</v>
      </c>
      <c r="F10251" s="15">
        <v>2</v>
      </c>
      <c r="G10251" s="15">
        <v>0</v>
      </c>
    </row>
    <row r="10252" spans="1:7" x14ac:dyDescent="0.2">
      <c r="A10252" s="15">
        <v>12000</v>
      </c>
      <c r="B10252" s="15">
        <v>0.1099</v>
      </c>
      <c r="C10252" s="15" t="s">
        <v>45</v>
      </c>
      <c r="D10252" s="15">
        <v>60000</v>
      </c>
      <c r="E10252" s="15">
        <v>36</v>
      </c>
      <c r="F10252" s="15">
        <v>10</v>
      </c>
      <c r="G10252" s="15">
        <v>0</v>
      </c>
    </row>
    <row r="10253" spans="1:7" x14ac:dyDescent="0.2">
      <c r="A10253" s="15">
        <v>10000</v>
      </c>
      <c r="B10253" s="15">
        <v>0.15310000000000001</v>
      </c>
      <c r="C10253" s="15" t="s">
        <v>45</v>
      </c>
      <c r="D10253" s="15">
        <v>35000</v>
      </c>
      <c r="E10253" s="15">
        <v>60</v>
      </c>
      <c r="F10253" s="15">
        <v>3</v>
      </c>
      <c r="G10253" s="15">
        <v>1</v>
      </c>
    </row>
    <row r="10254" spans="1:7" x14ac:dyDescent="0.2">
      <c r="A10254" s="15">
        <v>30000</v>
      </c>
      <c r="B10254" s="15">
        <v>0.24990000000000001</v>
      </c>
      <c r="C10254" s="15" t="s">
        <v>46</v>
      </c>
      <c r="D10254" s="15">
        <v>101628</v>
      </c>
      <c r="E10254" s="15">
        <v>60</v>
      </c>
      <c r="F10254" s="15">
        <v>10</v>
      </c>
      <c r="G10254" s="15">
        <v>0</v>
      </c>
    </row>
    <row r="10255" spans="1:7" x14ac:dyDescent="0.2">
      <c r="A10255" s="15">
        <v>28000</v>
      </c>
      <c r="B10255" s="15">
        <v>0.1249</v>
      </c>
      <c r="C10255" s="15" t="s">
        <v>46</v>
      </c>
      <c r="D10255" s="15">
        <v>215000</v>
      </c>
      <c r="E10255" s="15">
        <v>60</v>
      </c>
      <c r="F10255" s="15">
        <v>2</v>
      </c>
      <c r="G10255" s="15">
        <v>1</v>
      </c>
    </row>
    <row r="10256" spans="1:7" x14ac:dyDescent="0.2">
      <c r="A10256" s="15">
        <v>9525</v>
      </c>
      <c r="B10256" s="15">
        <v>0.1249</v>
      </c>
      <c r="C10256" s="15" t="s">
        <v>44</v>
      </c>
      <c r="D10256" s="15">
        <v>97000</v>
      </c>
      <c r="E10256" s="15">
        <v>36</v>
      </c>
      <c r="F10256" s="15">
        <v>1</v>
      </c>
      <c r="G10256" s="15">
        <v>0</v>
      </c>
    </row>
    <row r="10257" spans="1:7" x14ac:dyDescent="0.2">
      <c r="A10257" s="15">
        <v>2500</v>
      </c>
      <c r="B10257" s="15">
        <v>9.6699999999999994E-2</v>
      </c>
      <c r="C10257" s="15" t="s">
        <v>44</v>
      </c>
      <c r="D10257" s="15">
        <v>14709</v>
      </c>
      <c r="E10257" s="15">
        <v>36</v>
      </c>
      <c r="F10257" s="15">
        <v>3</v>
      </c>
      <c r="G10257" s="15">
        <v>0</v>
      </c>
    </row>
    <row r="10258" spans="1:7" x14ac:dyDescent="0.2">
      <c r="A10258" s="15">
        <v>8000</v>
      </c>
      <c r="B10258" s="15">
        <v>0.15310000000000001</v>
      </c>
      <c r="C10258" s="15" t="s">
        <v>44</v>
      </c>
      <c r="D10258" s="15">
        <v>49000</v>
      </c>
      <c r="E10258" s="15">
        <v>36</v>
      </c>
      <c r="F10258" s="15">
        <v>10</v>
      </c>
      <c r="G10258" s="15">
        <v>0</v>
      </c>
    </row>
    <row r="10259" spans="1:7" x14ac:dyDescent="0.2">
      <c r="A10259" s="15">
        <v>10200</v>
      </c>
      <c r="B10259" s="15">
        <v>7.9000000000000001E-2</v>
      </c>
      <c r="C10259" s="15" t="s">
        <v>46</v>
      </c>
      <c r="D10259" s="15">
        <v>40000</v>
      </c>
      <c r="E10259" s="15">
        <v>36</v>
      </c>
      <c r="F10259" s="15">
        <v>3</v>
      </c>
      <c r="G10259" s="15">
        <v>1</v>
      </c>
    </row>
    <row r="10260" spans="1:7" x14ac:dyDescent="0.2">
      <c r="A10260" s="15">
        <v>15000</v>
      </c>
      <c r="B10260" s="15">
        <v>0.18920000000000001</v>
      </c>
      <c r="C10260" s="15" t="s">
        <v>46</v>
      </c>
      <c r="D10260" s="15">
        <v>86000</v>
      </c>
      <c r="E10260" s="15">
        <v>60</v>
      </c>
      <c r="F10260" s="15">
        <v>10</v>
      </c>
      <c r="G10260" s="15">
        <v>0</v>
      </c>
    </row>
    <row r="10261" spans="1:7" x14ac:dyDescent="0.2">
      <c r="A10261" s="15">
        <v>7925</v>
      </c>
      <c r="B10261" s="15">
        <v>0.18920000000000001</v>
      </c>
      <c r="C10261" s="15" t="s">
        <v>44</v>
      </c>
      <c r="D10261" s="15">
        <v>52000</v>
      </c>
      <c r="E10261" s="15">
        <v>36</v>
      </c>
      <c r="F10261" s="15">
        <v>3</v>
      </c>
      <c r="G10261" s="15">
        <v>0</v>
      </c>
    </row>
    <row r="10262" spans="1:7" x14ac:dyDescent="0.2">
      <c r="A10262" s="15">
        <v>35000</v>
      </c>
      <c r="B10262" s="15">
        <v>8.8999999999999996E-2</v>
      </c>
      <c r="C10262" s="15" t="s">
        <v>46</v>
      </c>
      <c r="D10262" s="15">
        <v>190000</v>
      </c>
      <c r="E10262" s="15">
        <v>36</v>
      </c>
      <c r="F10262" s="15">
        <v>8</v>
      </c>
      <c r="G10262" s="15">
        <v>0</v>
      </c>
    </row>
    <row r="10263" spans="1:7" x14ac:dyDescent="0.2">
      <c r="A10263" s="15">
        <v>3175</v>
      </c>
      <c r="B10263" s="15">
        <v>0.16589999999999999</v>
      </c>
      <c r="C10263" s="15" t="s">
        <v>44</v>
      </c>
      <c r="D10263" s="15">
        <v>27000</v>
      </c>
      <c r="E10263" s="15">
        <v>36</v>
      </c>
      <c r="F10263" s="15">
        <v>2</v>
      </c>
      <c r="G10263" s="15">
        <v>1</v>
      </c>
    </row>
    <row r="10264" spans="1:7" x14ac:dyDescent="0.2">
      <c r="A10264" s="15">
        <v>19200</v>
      </c>
      <c r="B10264" s="15">
        <v>0.22450000000000001</v>
      </c>
      <c r="C10264" s="15" t="s">
        <v>44</v>
      </c>
      <c r="D10264" s="15">
        <v>48000</v>
      </c>
      <c r="E10264" s="15">
        <v>60</v>
      </c>
      <c r="F10264" s="15">
        <v>2</v>
      </c>
      <c r="G10264" s="15">
        <v>1</v>
      </c>
    </row>
    <row r="10265" spans="1:7" x14ac:dyDescent="0.2">
      <c r="A10265" s="15">
        <v>9975</v>
      </c>
      <c r="B10265" s="15">
        <v>0.19470000000000001</v>
      </c>
      <c r="C10265" s="15" t="s">
        <v>46</v>
      </c>
      <c r="D10265" s="15">
        <v>50000</v>
      </c>
      <c r="E10265" s="15">
        <v>36</v>
      </c>
      <c r="F10265" s="15">
        <v>3</v>
      </c>
      <c r="G10265" s="15">
        <v>0</v>
      </c>
    </row>
    <row r="10266" spans="1:7" x14ac:dyDescent="0.2">
      <c r="A10266" s="15">
        <v>30000</v>
      </c>
      <c r="B10266" s="15">
        <v>0.1099</v>
      </c>
      <c r="C10266" s="15" t="s">
        <v>46</v>
      </c>
      <c r="D10266" s="15">
        <v>103000</v>
      </c>
      <c r="E10266" s="15">
        <v>36</v>
      </c>
      <c r="F10266" s="15">
        <v>10</v>
      </c>
      <c r="G10266" s="15">
        <v>0</v>
      </c>
    </row>
    <row r="10267" spans="1:7" x14ac:dyDescent="0.2">
      <c r="A10267" s="15">
        <v>25000</v>
      </c>
      <c r="B10267" s="15">
        <v>0.15310000000000001</v>
      </c>
      <c r="C10267" s="15" t="s">
        <v>44</v>
      </c>
      <c r="D10267" s="15">
        <v>105000</v>
      </c>
      <c r="E10267" s="15">
        <v>36</v>
      </c>
      <c r="F10267" s="15">
        <v>2</v>
      </c>
      <c r="G10267" s="15">
        <v>0</v>
      </c>
    </row>
    <row r="10268" spans="1:7" x14ac:dyDescent="0.2">
      <c r="A10268" s="15">
        <v>29325</v>
      </c>
      <c r="B10268" s="15">
        <v>0.21179999999999999</v>
      </c>
      <c r="C10268" s="15" t="s">
        <v>44</v>
      </c>
      <c r="D10268" s="15">
        <v>70000</v>
      </c>
      <c r="E10268" s="15">
        <v>60</v>
      </c>
      <c r="F10268" s="15">
        <v>7</v>
      </c>
      <c r="G10268" s="15">
        <v>1</v>
      </c>
    </row>
    <row r="10269" spans="1:7" x14ac:dyDescent="0.2">
      <c r="A10269" s="15">
        <v>8000</v>
      </c>
      <c r="B10269" s="15">
        <v>7.6200000000000004E-2</v>
      </c>
      <c r="C10269" s="15" t="s">
        <v>44</v>
      </c>
      <c r="D10269" s="15">
        <v>65000</v>
      </c>
      <c r="E10269" s="15">
        <v>36</v>
      </c>
      <c r="F10269" s="15">
        <v>10</v>
      </c>
      <c r="G10269" s="15">
        <v>0</v>
      </c>
    </row>
    <row r="10270" spans="1:7" x14ac:dyDescent="0.2">
      <c r="A10270" s="15">
        <v>4000</v>
      </c>
      <c r="B10270" s="15">
        <v>0.1099</v>
      </c>
      <c r="C10270" s="15" t="s">
        <v>45</v>
      </c>
      <c r="D10270" s="15">
        <v>35000</v>
      </c>
      <c r="E10270" s="15">
        <v>36</v>
      </c>
      <c r="F10270" s="15">
        <v>6</v>
      </c>
      <c r="G10270" s="15">
        <v>0</v>
      </c>
    </row>
    <row r="10271" spans="1:7" x14ac:dyDescent="0.2">
      <c r="A10271" s="15">
        <v>32750</v>
      </c>
      <c r="B10271" s="15">
        <v>0.1464</v>
      </c>
      <c r="C10271" s="15" t="s">
        <v>46</v>
      </c>
      <c r="D10271" s="15">
        <v>75000</v>
      </c>
      <c r="E10271" s="15">
        <v>60</v>
      </c>
      <c r="F10271" s="15">
        <v>10</v>
      </c>
      <c r="G10271" s="15">
        <v>0</v>
      </c>
    </row>
    <row r="10272" spans="1:7" x14ac:dyDescent="0.2">
      <c r="A10272" s="15">
        <v>9325</v>
      </c>
      <c r="B10272" s="15">
        <v>0.1757</v>
      </c>
      <c r="C10272" s="15" t="s">
        <v>44</v>
      </c>
      <c r="D10272" s="15">
        <v>50000</v>
      </c>
      <c r="E10272" s="15">
        <v>36</v>
      </c>
      <c r="F10272" s="15">
        <v>1</v>
      </c>
      <c r="G10272" s="15">
        <v>1</v>
      </c>
    </row>
    <row r="10273" spans="1:7" x14ac:dyDescent="0.2">
      <c r="A10273" s="15">
        <v>15500</v>
      </c>
      <c r="B10273" s="15">
        <v>0.13650000000000001</v>
      </c>
      <c r="C10273" s="15" t="s">
        <v>46</v>
      </c>
      <c r="D10273" s="15">
        <v>83000</v>
      </c>
      <c r="E10273" s="15">
        <v>36</v>
      </c>
      <c r="F10273" s="15">
        <v>8</v>
      </c>
      <c r="G10273" s="15">
        <v>0</v>
      </c>
    </row>
    <row r="10274" spans="1:7" x14ac:dyDescent="0.2">
      <c r="A10274" s="15">
        <v>12000</v>
      </c>
      <c r="B10274" s="15">
        <v>0.1416</v>
      </c>
      <c r="C10274" s="15" t="s">
        <v>44</v>
      </c>
      <c r="D10274" s="15">
        <v>56000</v>
      </c>
      <c r="E10274" s="15">
        <v>60</v>
      </c>
      <c r="F10274" s="15">
        <v>0.5</v>
      </c>
      <c r="G10274" s="15">
        <v>1</v>
      </c>
    </row>
    <row r="10275" spans="1:7" x14ac:dyDescent="0.2">
      <c r="A10275" s="15">
        <v>16000</v>
      </c>
      <c r="B10275" s="15">
        <v>0.1464</v>
      </c>
      <c r="C10275" s="15" t="s">
        <v>45</v>
      </c>
      <c r="D10275" s="16">
        <v>100000</v>
      </c>
      <c r="E10275" s="15">
        <v>60</v>
      </c>
      <c r="F10275" s="15">
        <v>9</v>
      </c>
      <c r="G10275" s="15">
        <v>0</v>
      </c>
    </row>
    <row r="10276" spans="1:7" x14ac:dyDescent="0.2">
      <c r="A10276" s="15">
        <v>8000</v>
      </c>
      <c r="B10276" s="15">
        <v>0.1416</v>
      </c>
      <c r="C10276" s="15" t="s">
        <v>44</v>
      </c>
      <c r="D10276" s="15">
        <v>50000</v>
      </c>
      <c r="E10276" s="15">
        <v>36</v>
      </c>
      <c r="F10276" s="15">
        <v>7</v>
      </c>
      <c r="G10276" s="15">
        <v>0</v>
      </c>
    </row>
    <row r="10277" spans="1:7" x14ac:dyDescent="0.2">
      <c r="A10277" s="15">
        <v>21000</v>
      </c>
      <c r="B10277" s="15">
        <v>0.1757</v>
      </c>
      <c r="C10277" s="15" t="s">
        <v>45</v>
      </c>
      <c r="D10277" s="15">
        <v>74000</v>
      </c>
      <c r="E10277" s="15">
        <v>60</v>
      </c>
      <c r="F10277" s="15">
        <v>10</v>
      </c>
      <c r="G10277" s="15">
        <v>1</v>
      </c>
    </row>
    <row r="10278" spans="1:7" x14ac:dyDescent="0.2">
      <c r="A10278" s="15">
        <v>12000</v>
      </c>
      <c r="B10278" s="15">
        <v>0.13650000000000001</v>
      </c>
      <c r="C10278" s="15" t="s">
        <v>45</v>
      </c>
      <c r="D10278" s="15">
        <v>35000</v>
      </c>
      <c r="E10278" s="15">
        <v>36</v>
      </c>
      <c r="F10278" s="15">
        <v>10</v>
      </c>
      <c r="G10278" s="15">
        <v>1</v>
      </c>
    </row>
    <row r="10279" spans="1:7" x14ac:dyDescent="0.2">
      <c r="A10279" s="15">
        <v>34475</v>
      </c>
      <c r="B10279" s="15">
        <v>0.16589999999999999</v>
      </c>
      <c r="C10279" s="15" t="s">
        <v>44</v>
      </c>
      <c r="D10279" s="15">
        <v>80000</v>
      </c>
      <c r="E10279" s="15">
        <v>36</v>
      </c>
      <c r="F10279" s="15">
        <v>7</v>
      </c>
      <c r="G10279" s="15">
        <v>1</v>
      </c>
    </row>
    <row r="10280" spans="1:7" x14ac:dyDescent="0.2">
      <c r="A10280" s="15">
        <v>8000</v>
      </c>
      <c r="B10280" s="15">
        <v>9.6699999999999994E-2</v>
      </c>
      <c r="C10280" s="15" t="s">
        <v>46</v>
      </c>
      <c r="D10280" s="15">
        <v>46600</v>
      </c>
      <c r="E10280" s="15">
        <v>36</v>
      </c>
      <c r="F10280" s="15">
        <v>3</v>
      </c>
      <c r="G10280" s="15">
        <v>0</v>
      </c>
    </row>
    <row r="10281" spans="1:7" x14ac:dyDescent="0.2">
      <c r="A10281" s="15">
        <v>10000</v>
      </c>
      <c r="B10281" s="15">
        <v>0.1249</v>
      </c>
      <c r="C10281" s="15" t="s">
        <v>46</v>
      </c>
      <c r="D10281" s="15">
        <v>88000</v>
      </c>
      <c r="E10281" s="15">
        <v>36</v>
      </c>
      <c r="F10281" s="15">
        <v>10</v>
      </c>
      <c r="G10281" s="15">
        <v>0</v>
      </c>
    </row>
    <row r="10282" spans="1:7" x14ac:dyDescent="0.2">
      <c r="A10282" s="15">
        <v>24000</v>
      </c>
      <c r="B10282" s="15">
        <v>0.11990000000000001</v>
      </c>
      <c r="C10282" s="15" t="s">
        <v>46</v>
      </c>
      <c r="D10282" s="15">
        <v>135000</v>
      </c>
      <c r="E10282" s="15">
        <v>60</v>
      </c>
      <c r="F10282" s="15">
        <v>0.5</v>
      </c>
      <c r="G10282" s="15">
        <v>0</v>
      </c>
    </row>
    <row r="10283" spans="1:7" x14ac:dyDescent="0.2">
      <c r="A10283" s="15">
        <v>12000</v>
      </c>
      <c r="B10283" s="15">
        <v>0.15310000000000001</v>
      </c>
      <c r="C10283" s="15" t="s">
        <v>46</v>
      </c>
      <c r="D10283" s="15">
        <v>42000</v>
      </c>
      <c r="E10283" s="15">
        <v>60</v>
      </c>
      <c r="F10283" s="15">
        <v>9</v>
      </c>
      <c r="G10283" s="15">
        <v>1</v>
      </c>
    </row>
    <row r="10284" spans="1:7" x14ac:dyDescent="0.2">
      <c r="A10284" s="15">
        <v>13200</v>
      </c>
      <c r="B10284" s="15">
        <v>0.25829999999999997</v>
      </c>
      <c r="C10284" s="15" t="s">
        <v>46</v>
      </c>
      <c r="D10284" s="15">
        <v>42000</v>
      </c>
      <c r="E10284" s="15">
        <v>60</v>
      </c>
      <c r="F10284" s="15">
        <v>1</v>
      </c>
      <c r="G10284" s="15">
        <v>1</v>
      </c>
    </row>
    <row r="10285" spans="1:7" x14ac:dyDescent="0.2">
      <c r="A10285" s="15">
        <v>1700</v>
      </c>
      <c r="B10285" s="15">
        <v>0.15609999999999999</v>
      </c>
      <c r="C10285" s="15" t="s">
        <v>44</v>
      </c>
      <c r="D10285" s="15">
        <v>20000</v>
      </c>
      <c r="E10285" s="15">
        <v>36</v>
      </c>
      <c r="F10285" s="15">
        <v>1</v>
      </c>
      <c r="G10285" s="15">
        <v>0</v>
      </c>
    </row>
    <row r="10286" spans="1:7" x14ac:dyDescent="0.2">
      <c r="A10286" s="15">
        <v>25000</v>
      </c>
      <c r="B10286" s="15">
        <v>7.9000000000000001E-2</v>
      </c>
      <c r="C10286" s="15" t="s">
        <v>46</v>
      </c>
      <c r="D10286" s="15">
        <v>125000</v>
      </c>
      <c r="E10286" s="15">
        <v>36</v>
      </c>
      <c r="F10286" s="15">
        <v>10</v>
      </c>
      <c r="G10286" s="15">
        <v>0</v>
      </c>
    </row>
    <row r="10287" spans="1:7" x14ac:dyDescent="0.2">
      <c r="A10287" s="15">
        <v>14000</v>
      </c>
      <c r="B10287" s="15">
        <v>0.1099</v>
      </c>
      <c r="C10287" s="15" t="s">
        <v>46</v>
      </c>
      <c r="D10287" s="15">
        <v>63000</v>
      </c>
      <c r="E10287" s="15">
        <v>36</v>
      </c>
      <c r="F10287" s="15">
        <v>3</v>
      </c>
      <c r="G10287" s="15">
        <v>0</v>
      </c>
    </row>
    <row r="10288" spans="1:7" x14ac:dyDescent="0.2">
      <c r="A10288" s="15">
        <v>11500</v>
      </c>
      <c r="B10288" s="15">
        <v>7.9000000000000001E-2</v>
      </c>
      <c r="C10288" s="15" t="s">
        <v>46</v>
      </c>
      <c r="D10288" s="15">
        <v>205000</v>
      </c>
      <c r="E10288" s="15">
        <v>36</v>
      </c>
      <c r="F10288" s="15">
        <v>2</v>
      </c>
      <c r="G10288" s="15">
        <v>0</v>
      </c>
    </row>
    <row r="10289" spans="1:7" x14ac:dyDescent="0.2">
      <c r="A10289" s="15">
        <v>24000</v>
      </c>
      <c r="B10289" s="15">
        <v>0.12989999999999999</v>
      </c>
      <c r="C10289" s="15" t="s">
        <v>44</v>
      </c>
      <c r="D10289" s="15">
        <v>60000</v>
      </c>
      <c r="E10289" s="15">
        <v>60</v>
      </c>
      <c r="F10289" s="15">
        <v>5</v>
      </c>
      <c r="G10289" s="15">
        <v>0</v>
      </c>
    </row>
    <row r="10290" spans="1:7" x14ac:dyDescent="0.2">
      <c r="A10290" s="15">
        <v>29575</v>
      </c>
      <c r="B10290" s="15">
        <v>0.2049</v>
      </c>
      <c r="C10290" s="15" t="s">
        <v>46</v>
      </c>
      <c r="D10290" s="15">
        <v>92000</v>
      </c>
      <c r="E10290" s="15">
        <v>60</v>
      </c>
      <c r="F10290" s="15">
        <v>10</v>
      </c>
      <c r="G10290" s="15">
        <v>0</v>
      </c>
    </row>
    <row r="10291" spans="1:7" x14ac:dyDescent="0.2">
      <c r="A10291" s="15">
        <v>25000</v>
      </c>
      <c r="B10291" s="15">
        <v>9.6699999999999994E-2</v>
      </c>
      <c r="C10291" s="15" t="s">
        <v>46</v>
      </c>
      <c r="D10291" s="15">
        <v>140000</v>
      </c>
      <c r="E10291" s="15">
        <v>36</v>
      </c>
      <c r="F10291" s="15">
        <v>2</v>
      </c>
      <c r="G10291" s="15">
        <v>0</v>
      </c>
    </row>
    <row r="10292" spans="1:7" x14ac:dyDescent="0.2">
      <c r="A10292" s="15">
        <v>9000</v>
      </c>
      <c r="B10292" s="15">
        <v>0.1757</v>
      </c>
      <c r="C10292" s="15" t="s">
        <v>44</v>
      </c>
      <c r="D10292" s="15">
        <v>38000</v>
      </c>
      <c r="E10292" s="15">
        <v>36</v>
      </c>
      <c r="F10292" s="15">
        <v>10</v>
      </c>
      <c r="G10292" s="15">
        <v>1</v>
      </c>
    </row>
    <row r="10293" spans="1:7" x14ac:dyDescent="0.2">
      <c r="A10293" s="15">
        <v>2875</v>
      </c>
      <c r="B10293" s="15">
        <v>0.15609999999999999</v>
      </c>
      <c r="C10293" s="15" t="s">
        <v>44</v>
      </c>
      <c r="D10293" s="15">
        <v>50000</v>
      </c>
      <c r="E10293" s="15">
        <v>36</v>
      </c>
      <c r="F10293" s="15">
        <v>7</v>
      </c>
      <c r="G10293" s="15">
        <v>0</v>
      </c>
    </row>
    <row r="10294" spans="1:7" x14ac:dyDescent="0.2">
      <c r="A10294" s="15">
        <v>20000</v>
      </c>
      <c r="B10294" s="15">
        <v>7.6200000000000004E-2</v>
      </c>
      <c r="C10294" s="15" t="s">
        <v>46</v>
      </c>
      <c r="D10294" s="15">
        <v>79500</v>
      </c>
      <c r="E10294" s="15">
        <v>36</v>
      </c>
      <c r="F10294" s="15">
        <v>0.5</v>
      </c>
      <c r="G10294" s="15">
        <v>0</v>
      </c>
    </row>
    <row r="10295" spans="1:7" x14ac:dyDescent="0.2">
      <c r="A10295" s="15">
        <v>9000</v>
      </c>
      <c r="B10295" s="15">
        <v>0.11990000000000001</v>
      </c>
      <c r="C10295" s="15" t="s">
        <v>44</v>
      </c>
      <c r="D10295" s="15">
        <v>50000</v>
      </c>
      <c r="E10295" s="15">
        <v>36</v>
      </c>
      <c r="F10295" s="15">
        <v>10</v>
      </c>
      <c r="G10295" s="15">
        <v>0</v>
      </c>
    </row>
    <row r="10296" spans="1:7" x14ac:dyDescent="0.2">
      <c r="A10296" s="15">
        <v>8000</v>
      </c>
      <c r="B10296" s="15">
        <v>0.1099</v>
      </c>
      <c r="C10296" s="15" t="s">
        <v>46</v>
      </c>
      <c r="D10296" s="15">
        <v>60000</v>
      </c>
      <c r="E10296" s="15">
        <v>36</v>
      </c>
      <c r="F10296" s="15">
        <v>9</v>
      </c>
      <c r="G10296" s="15">
        <v>0</v>
      </c>
    </row>
    <row r="10297" spans="1:7" x14ac:dyDescent="0.2">
      <c r="A10297" s="15">
        <v>25000</v>
      </c>
      <c r="B10297" s="15">
        <v>0.11990000000000001</v>
      </c>
      <c r="C10297" s="15" t="s">
        <v>46</v>
      </c>
      <c r="D10297" s="15">
        <v>60000</v>
      </c>
      <c r="E10297" s="15">
        <v>36</v>
      </c>
      <c r="F10297" s="15">
        <v>10</v>
      </c>
      <c r="G10297" s="15">
        <v>0</v>
      </c>
    </row>
    <row r="10298" spans="1:7" x14ac:dyDescent="0.2">
      <c r="A10298" s="15">
        <v>24000</v>
      </c>
      <c r="B10298" s="15">
        <v>0.13650000000000001</v>
      </c>
      <c r="C10298" s="15" t="s">
        <v>46</v>
      </c>
      <c r="D10298" s="15">
        <v>85000</v>
      </c>
      <c r="E10298" s="15">
        <v>60</v>
      </c>
      <c r="F10298" s="15">
        <v>10</v>
      </c>
      <c r="G10298" s="15">
        <v>0</v>
      </c>
    </row>
    <row r="10299" spans="1:7" x14ac:dyDescent="0.2">
      <c r="A10299" s="15">
        <v>11750</v>
      </c>
      <c r="B10299" s="15">
        <v>0.15609999999999999</v>
      </c>
      <c r="C10299" s="15" t="s">
        <v>44</v>
      </c>
      <c r="D10299" s="15">
        <v>43500</v>
      </c>
      <c r="E10299" s="15">
        <v>36</v>
      </c>
      <c r="F10299" s="15">
        <v>3</v>
      </c>
      <c r="G10299" s="15">
        <v>0</v>
      </c>
    </row>
    <row r="10300" spans="1:7" x14ac:dyDescent="0.2">
      <c r="A10300" s="15">
        <v>9600</v>
      </c>
      <c r="B10300" s="15">
        <v>0.15609999999999999</v>
      </c>
      <c r="C10300" s="15" t="s">
        <v>46</v>
      </c>
      <c r="D10300" s="15">
        <v>135000</v>
      </c>
      <c r="E10300" s="15">
        <v>36</v>
      </c>
      <c r="F10300" s="15">
        <v>10</v>
      </c>
      <c r="G10300" s="15">
        <v>0</v>
      </c>
    </row>
    <row r="10301" spans="1:7" x14ac:dyDescent="0.2">
      <c r="A10301" s="15">
        <v>12000</v>
      </c>
      <c r="B10301" s="15">
        <v>0.16589999999999999</v>
      </c>
      <c r="C10301" s="15" t="s">
        <v>46</v>
      </c>
      <c r="D10301" s="15">
        <v>99400</v>
      </c>
      <c r="E10301" s="15">
        <v>60</v>
      </c>
      <c r="F10301" s="15">
        <v>2</v>
      </c>
      <c r="G10301" s="15">
        <v>0</v>
      </c>
    </row>
    <row r="10302" spans="1:7" x14ac:dyDescent="0.2">
      <c r="A10302" s="15">
        <v>7200</v>
      </c>
      <c r="B10302" s="15">
        <v>0.16589999999999999</v>
      </c>
      <c r="C10302" s="15" t="s">
        <v>44</v>
      </c>
      <c r="D10302" s="15">
        <v>45000</v>
      </c>
      <c r="E10302" s="15">
        <v>36</v>
      </c>
      <c r="F10302" s="15">
        <v>3</v>
      </c>
      <c r="G10302" s="15">
        <v>0</v>
      </c>
    </row>
    <row r="10303" spans="1:7" x14ac:dyDescent="0.2">
      <c r="A10303" s="15">
        <v>6800</v>
      </c>
      <c r="B10303" s="15">
        <v>0.13650000000000001</v>
      </c>
      <c r="C10303" s="15" t="s">
        <v>46</v>
      </c>
      <c r="D10303" s="15">
        <v>93000</v>
      </c>
      <c r="E10303" s="15">
        <v>36</v>
      </c>
      <c r="F10303" s="15">
        <v>8</v>
      </c>
      <c r="G10303" s="15">
        <v>0</v>
      </c>
    </row>
    <row r="10304" spans="1:7" x14ac:dyDescent="0.2">
      <c r="A10304" s="15">
        <v>20000</v>
      </c>
      <c r="B10304" s="15">
        <v>0.1757</v>
      </c>
      <c r="C10304" s="15" t="s">
        <v>44</v>
      </c>
      <c r="D10304" s="15">
        <v>50000</v>
      </c>
      <c r="E10304" s="15">
        <v>60</v>
      </c>
      <c r="F10304" s="15">
        <v>4</v>
      </c>
      <c r="G10304" s="15">
        <v>1</v>
      </c>
    </row>
    <row r="10305" spans="1:7" x14ac:dyDescent="0.2">
      <c r="A10305" s="15">
        <v>6000</v>
      </c>
      <c r="B10305" s="15">
        <v>0.1249</v>
      </c>
      <c r="C10305" s="15" t="s">
        <v>45</v>
      </c>
      <c r="D10305" s="15">
        <v>43409.52</v>
      </c>
      <c r="E10305" s="15">
        <v>36</v>
      </c>
      <c r="F10305" s="15">
        <v>0.5</v>
      </c>
      <c r="G10305" s="15">
        <v>0</v>
      </c>
    </row>
    <row r="10306" spans="1:7" x14ac:dyDescent="0.2">
      <c r="A10306" s="15">
        <v>35000</v>
      </c>
      <c r="B10306" s="15">
        <v>0.22450000000000001</v>
      </c>
      <c r="C10306" s="15" t="s">
        <v>46</v>
      </c>
      <c r="D10306" s="15">
        <v>120000</v>
      </c>
      <c r="E10306" s="15">
        <v>60</v>
      </c>
      <c r="F10306" s="15">
        <v>10</v>
      </c>
      <c r="G10306" s="15">
        <v>1</v>
      </c>
    </row>
    <row r="10307" spans="1:7" x14ac:dyDescent="0.2">
      <c r="A10307" s="15">
        <v>11100</v>
      </c>
      <c r="B10307" s="15">
        <v>0.15310000000000001</v>
      </c>
      <c r="C10307" s="15" t="s">
        <v>46</v>
      </c>
      <c r="D10307" s="15">
        <v>84000</v>
      </c>
      <c r="E10307" s="15">
        <v>60</v>
      </c>
      <c r="F10307" s="15">
        <v>10</v>
      </c>
      <c r="G10307" s="15">
        <v>0</v>
      </c>
    </row>
    <row r="10308" spans="1:7" x14ac:dyDescent="0.2">
      <c r="A10308" s="15">
        <v>6050</v>
      </c>
      <c r="B10308" s="15">
        <v>0.2049</v>
      </c>
      <c r="C10308" s="15" t="s">
        <v>44</v>
      </c>
      <c r="D10308" s="15">
        <v>28000</v>
      </c>
      <c r="E10308" s="15">
        <v>36</v>
      </c>
      <c r="F10308" s="15">
        <v>6</v>
      </c>
      <c r="G10308" s="15">
        <v>1</v>
      </c>
    </row>
    <row r="10309" spans="1:7" x14ac:dyDescent="0.2">
      <c r="A10309" s="15">
        <v>4800</v>
      </c>
      <c r="B10309" s="15">
        <v>0.1249</v>
      </c>
      <c r="C10309" s="15" t="s">
        <v>44</v>
      </c>
      <c r="D10309" s="15">
        <v>90000</v>
      </c>
      <c r="E10309" s="15">
        <v>36</v>
      </c>
      <c r="F10309" s="15">
        <v>0.5</v>
      </c>
      <c r="G10309" s="15">
        <v>0</v>
      </c>
    </row>
    <row r="10310" spans="1:7" x14ac:dyDescent="0.2">
      <c r="A10310" s="15">
        <v>15000</v>
      </c>
      <c r="B10310" s="15">
        <v>9.6699999999999994E-2</v>
      </c>
      <c r="C10310" s="15" t="s">
        <v>44</v>
      </c>
      <c r="D10310" s="15">
        <v>75000</v>
      </c>
      <c r="E10310" s="15">
        <v>36</v>
      </c>
      <c r="F10310" s="15">
        <v>6</v>
      </c>
      <c r="G10310" s="15">
        <v>0</v>
      </c>
    </row>
    <row r="10311" spans="1:7" x14ac:dyDescent="0.2">
      <c r="A10311" s="15">
        <v>6100</v>
      </c>
      <c r="B10311" s="15">
        <v>0.11990000000000001</v>
      </c>
      <c r="C10311" s="15" t="s">
        <v>44</v>
      </c>
      <c r="D10311" s="15">
        <v>40000</v>
      </c>
      <c r="E10311" s="15">
        <v>36</v>
      </c>
      <c r="F10311" s="15">
        <v>0.5</v>
      </c>
      <c r="G10311" s="15">
        <v>0</v>
      </c>
    </row>
    <row r="10312" spans="1:7" x14ac:dyDescent="0.2">
      <c r="A10312" s="15">
        <v>10800</v>
      </c>
      <c r="B10312" s="15">
        <v>0.15609999999999999</v>
      </c>
      <c r="C10312" s="15" t="s">
        <v>44</v>
      </c>
      <c r="D10312" s="15">
        <v>51781</v>
      </c>
      <c r="E10312" s="15">
        <v>36</v>
      </c>
      <c r="F10312" s="15">
        <v>7</v>
      </c>
      <c r="G10312" s="15">
        <v>0</v>
      </c>
    </row>
    <row r="10313" spans="1:7" x14ac:dyDescent="0.2">
      <c r="A10313" s="15">
        <v>28000</v>
      </c>
      <c r="B10313" s="15">
        <v>9.6699999999999994E-2</v>
      </c>
      <c r="C10313" s="15" t="s">
        <v>46</v>
      </c>
      <c r="D10313" s="15">
        <v>411996</v>
      </c>
      <c r="E10313" s="15">
        <v>36</v>
      </c>
      <c r="F10313" s="15">
        <v>0.5</v>
      </c>
      <c r="G10313" s="15">
        <v>0</v>
      </c>
    </row>
    <row r="10314" spans="1:7" x14ac:dyDescent="0.2">
      <c r="A10314" s="15">
        <v>31525</v>
      </c>
      <c r="B10314" s="15">
        <v>0.1464</v>
      </c>
      <c r="C10314" s="15" t="s">
        <v>46</v>
      </c>
      <c r="D10314" s="15">
        <v>121000</v>
      </c>
      <c r="E10314" s="15">
        <v>60</v>
      </c>
      <c r="F10314" s="15">
        <v>3</v>
      </c>
      <c r="G10314" s="15">
        <v>0</v>
      </c>
    </row>
    <row r="10315" spans="1:7" x14ac:dyDescent="0.2">
      <c r="A10315" s="15">
        <v>12000</v>
      </c>
      <c r="B10315" s="15">
        <v>0.18920000000000001</v>
      </c>
      <c r="C10315" s="15" t="s">
        <v>44</v>
      </c>
      <c r="D10315" s="15">
        <v>75000</v>
      </c>
      <c r="E10315" s="15">
        <v>60</v>
      </c>
      <c r="F10315" s="15">
        <v>10</v>
      </c>
      <c r="G10315" s="15">
        <v>0</v>
      </c>
    </row>
    <row r="10316" spans="1:7" x14ac:dyDescent="0.2">
      <c r="A10316" s="15">
        <v>20000</v>
      </c>
      <c r="B10316" s="15">
        <v>8.8999999999999996E-2</v>
      </c>
      <c r="C10316" s="15" t="s">
        <v>44</v>
      </c>
      <c r="D10316" s="15">
        <v>90000</v>
      </c>
      <c r="E10316" s="15">
        <v>36</v>
      </c>
      <c r="F10316" s="15">
        <v>0.5</v>
      </c>
      <c r="G10316" s="15">
        <v>0</v>
      </c>
    </row>
    <row r="10317" spans="1:7" x14ac:dyDescent="0.2">
      <c r="A10317" s="15">
        <v>19575</v>
      </c>
      <c r="B10317" s="15">
        <v>0.13650000000000001</v>
      </c>
      <c r="C10317" s="15" t="s">
        <v>46</v>
      </c>
      <c r="D10317" s="15">
        <v>192400</v>
      </c>
      <c r="E10317" s="15">
        <v>36</v>
      </c>
      <c r="F10317" s="15">
        <v>4</v>
      </c>
      <c r="G10317" s="15">
        <v>1</v>
      </c>
    </row>
    <row r="10318" spans="1:7" x14ac:dyDescent="0.2">
      <c r="A10318" s="15">
        <v>10850</v>
      </c>
      <c r="B10318" s="15">
        <v>0.22450000000000001</v>
      </c>
      <c r="C10318" s="15" t="s">
        <v>46</v>
      </c>
      <c r="D10318" s="15">
        <v>32000</v>
      </c>
      <c r="E10318" s="15">
        <v>36</v>
      </c>
      <c r="F10318" s="15">
        <v>9</v>
      </c>
      <c r="G10318" s="15">
        <v>0</v>
      </c>
    </row>
    <row r="10319" spans="1:7" x14ac:dyDescent="0.2">
      <c r="A10319" s="15">
        <v>10000</v>
      </c>
      <c r="B10319" s="15">
        <v>6.0299999999999999E-2</v>
      </c>
      <c r="C10319" s="15" t="s">
        <v>44</v>
      </c>
      <c r="D10319" s="16">
        <v>100000</v>
      </c>
      <c r="E10319" s="15">
        <v>36</v>
      </c>
      <c r="F10319" s="15">
        <v>8</v>
      </c>
      <c r="G10319" s="15">
        <v>0</v>
      </c>
    </row>
    <row r="10320" spans="1:7" x14ac:dyDescent="0.2">
      <c r="A10320" s="15">
        <v>6000</v>
      </c>
      <c r="B10320" s="15">
        <v>0.11990000000000001</v>
      </c>
      <c r="C10320" s="15" t="s">
        <v>45</v>
      </c>
      <c r="D10320" s="15">
        <v>36000</v>
      </c>
      <c r="E10320" s="15">
        <v>36</v>
      </c>
      <c r="F10320" s="15">
        <v>1</v>
      </c>
      <c r="G10320" s="15">
        <v>0</v>
      </c>
    </row>
    <row r="10321" spans="1:7" x14ac:dyDescent="0.2">
      <c r="A10321" s="15">
        <v>15900</v>
      </c>
      <c r="B10321" s="15">
        <v>9.6699999999999994E-2</v>
      </c>
      <c r="C10321" s="15" t="s">
        <v>44</v>
      </c>
      <c r="D10321" s="15">
        <v>56500</v>
      </c>
      <c r="E10321" s="15">
        <v>36</v>
      </c>
      <c r="F10321" s="15">
        <v>1</v>
      </c>
      <c r="G10321" s="15">
        <v>0</v>
      </c>
    </row>
    <row r="10322" spans="1:7" x14ac:dyDescent="0.2">
      <c r="A10322" s="15">
        <v>30000</v>
      </c>
      <c r="B10322" s="15">
        <v>0.2049</v>
      </c>
      <c r="C10322" s="15" t="s">
        <v>46</v>
      </c>
      <c r="D10322" s="15">
        <v>112000</v>
      </c>
      <c r="E10322" s="15">
        <v>36</v>
      </c>
      <c r="F10322" s="15">
        <v>10</v>
      </c>
      <c r="G10322" s="15">
        <v>1</v>
      </c>
    </row>
    <row r="10323" spans="1:7" x14ac:dyDescent="0.2">
      <c r="A10323" s="15">
        <v>14475</v>
      </c>
      <c r="B10323" s="15">
        <v>0.1416</v>
      </c>
      <c r="C10323" s="15" t="s">
        <v>46</v>
      </c>
      <c r="D10323" s="15">
        <v>80500</v>
      </c>
      <c r="E10323" s="15">
        <v>36</v>
      </c>
      <c r="F10323" s="15">
        <v>10</v>
      </c>
      <c r="G10323" s="15">
        <v>0</v>
      </c>
    </row>
    <row r="10324" spans="1:7" x14ac:dyDescent="0.2">
      <c r="A10324" s="15">
        <v>16000</v>
      </c>
      <c r="B10324" s="15">
        <v>0.15609999999999999</v>
      </c>
      <c r="C10324" s="15" t="s">
        <v>44</v>
      </c>
      <c r="D10324" s="15">
        <v>38300</v>
      </c>
      <c r="E10324" s="15">
        <v>60</v>
      </c>
      <c r="F10324" s="15">
        <v>2</v>
      </c>
      <c r="G10324" s="15">
        <v>0</v>
      </c>
    </row>
    <row r="10325" spans="1:7" x14ac:dyDescent="0.2">
      <c r="A10325" s="15">
        <v>6000</v>
      </c>
      <c r="B10325" s="15">
        <v>0.1416</v>
      </c>
      <c r="C10325" s="15" t="s">
        <v>44</v>
      </c>
      <c r="D10325" s="15">
        <v>26000</v>
      </c>
      <c r="E10325" s="15">
        <v>36</v>
      </c>
      <c r="F10325" s="15">
        <v>1</v>
      </c>
      <c r="G10325" s="15">
        <v>0</v>
      </c>
    </row>
    <row r="10326" spans="1:7" x14ac:dyDescent="0.2">
      <c r="A10326" s="15">
        <v>30000</v>
      </c>
      <c r="B10326" s="15">
        <v>0.13650000000000001</v>
      </c>
      <c r="C10326" s="15" t="s">
        <v>46</v>
      </c>
      <c r="D10326" s="15">
        <v>95000</v>
      </c>
      <c r="E10326" s="15">
        <v>36</v>
      </c>
      <c r="F10326" s="15">
        <v>4</v>
      </c>
      <c r="G10326" s="15">
        <v>1</v>
      </c>
    </row>
    <row r="10327" spans="1:7" x14ac:dyDescent="0.2">
      <c r="A10327" s="15">
        <v>10000</v>
      </c>
      <c r="B10327" s="15">
        <v>9.6699999999999994E-2</v>
      </c>
      <c r="C10327" s="15" t="s">
        <v>44</v>
      </c>
      <c r="D10327" s="15">
        <v>67000</v>
      </c>
      <c r="E10327" s="15">
        <v>36</v>
      </c>
      <c r="F10327" s="15">
        <v>6</v>
      </c>
      <c r="G10327" s="15">
        <v>0</v>
      </c>
    </row>
    <row r="10328" spans="1:7" x14ac:dyDescent="0.2">
      <c r="A10328" s="15">
        <v>8875</v>
      </c>
      <c r="B10328" s="15">
        <v>0.1825</v>
      </c>
      <c r="C10328" s="15" t="s">
        <v>46</v>
      </c>
      <c r="D10328" s="15">
        <v>55000</v>
      </c>
      <c r="E10328" s="15">
        <v>36</v>
      </c>
      <c r="F10328" s="15">
        <v>8</v>
      </c>
      <c r="G10328" s="15">
        <v>1</v>
      </c>
    </row>
    <row r="10329" spans="1:7" x14ac:dyDescent="0.2">
      <c r="A10329" s="15">
        <v>11000</v>
      </c>
      <c r="B10329" s="15">
        <v>0.15609999999999999</v>
      </c>
      <c r="C10329" s="15" t="s">
        <v>46</v>
      </c>
      <c r="D10329" s="15">
        <v>86000</v>
      </c>
      <c r="E10329" s="15">
        <v>60</v>
      </c>
      <c r="F10329" s="15">
        <v>10</v>
      </c>
      <c r="G10329" s="15">
        <v>0</v>
      </c>
    </row>
    <row r="10330" spans="1:7" x14ac:dyDescent="0.2">
      <c r="A10330" s="15">
        <v>6000</v>
      </c>
      <c r="B10330" s="15">
        <v>0.15310000000000001</v>
      </c>
      <c r="C10330" s="15" t="s">
        <v>44</v>
      </c>
      <c r="D10330" s="15">
        <v>242000</v>
      </c>
      <c r="E10330" s="15">
        <v>36</v>
      </c>
      <c r="F10330" s="15">
        <v>2</v>
      </c>
      <c r="G10330" s="15">
        <v>0</v>
      </c>
    </row>
    <row r="10331" spans="1:7" x14ac:dyDescent="0.2">
      <c r="A10331" s="15">
        <v>30000</v>
      </c>
      <c r="B10331" s="15">
        <v>0.12989999999999999</v>
      </c>
      <c r="C10331" s="15" t="s">
        <v>46</v>
      </c>
      <c r="D10331" s="15">
        <v>106000</v>
      </c>
      <c r="E10331" s="15">
        <v>36</v>
      </c>
      <c r="F10331" s="15">
        <v>10</v>
      </c>
      <c r="G10331" s="15">
        <v>0</v>
      </c>
    </row>
    <row r="10332" spans="1:7" x14ac:dyDescent="0.2">
      <c r="A10332" s="15">
        <v>24925</v>
      </c>
      <c r="B10332" s="15">
        <v>0.12989999999999999</v>
      </c>
      <c r="C10332" s="15" t="s">
        <v>44</v>
      </c>
      <c r="D10332" s="15">
        <v>110000</v>
      </c>
      <c r="E10332" s="15">
        <v>36</v>
      </c>
      <c r="F10332" s="15">
        <v>10</v>
      </c>
      <c r="G10332" s="15">
        <v>0</v>
      </c>
    </row>
    <row r="10333" spans="1:7" x14ac:dyDescent="0.2">
      <c r="A10333" s="15">
        <v>15000</v>
      </c>
      <c r="B10333" s="15">
        <v>0.1825</v>
      </c>
      <c r="C10333" s="15" t="s">
        <v>46</v>
      </c>
      <c r="D10333" s="15">
        <v>36000</v>
      </c>
      <c r="E10333" s="15">
        <v>60</v>
      </c>
      <c r="F10333" s="15">
        <v>8</v>
      </c>
      <c r="G10333" s="15">
        <v>1</v>
      </c>
    </row>
    <row r="10334" spans="1:7" x14ac:dyDescent="0.2">
      <c r="A10334" s="15">
        <v>15000</v>
      </c>
      <c r="B10334" s="15">
        <v>0.1416</v>
      </c>
      <c r="C10334" s="15" t="s">
        <v>44</v>
      </c>
      <c r="D10334" s="15">
        <v>82000</v>
      </c>
      <c r="E10334" s="15">
        <v>36</v>
      </c>
      <c r="F10334" s="15">
        <v>7</v>
      </c>
      <c r="G10334" s="15">
        <v>0</v>
      </c>
    </row>
    <row r="10335" spans="1:7" x14ac:dyDescent="0.2">
      <c r="A10335" s="15">
        <v>35000</v>
      </c>
      <c r="B10335" s="15">
        <v>0.22450000000000001</v>
      </c>
      <c r="C10335" s="15" t="s">
        <v>44</v>
      </c>
      <c r="D10335" s="15">
        <v>118000</v>
      </c>
      <c r="E10335" s="15">
        <v>60</v>
      </c>
      <c r="F10335" s="15">
        <v>7</v>
      </c>
      <c r="G10335" s="15">
        <v>0</v>
      </c>
    </row>
    <row r="10336" spans="1:7" x14ac:dyDescent="0.2">
      <c r="A10336" s="15">
        <v>4500</v>
      </c>
      <c r="B10336" s="15">
        <v>0.1464</v>
      </c>
      <c r="C10336" s="15" t="s">
        <v>44</v>
      </c>
      <c r="D10336" s="15">
        <v>56000</v>
      </c>
      <c r="E10336" s="15">
        <v>36</v>
      </c>
      <c r="F10336" s="15">
        <v>10</v>
      </c>
      <c r="G10336" s="15">
        <v>0</v>
      </c>
    </row>
    <row r="10337" spans="1:7" x14ac:dyDescent="0.2">
      <c r="A10337" s="15">
        <v>35000</v>
      </c>
      <c r="B10337" s="15">
        <v>0.2049</v>
      </c>
      <c r="C10337" s="15" t="s">
        <v>46</v>
      </c>
      <c r="D10337" s="15">
        <v>103641</v>
      </c>
      <c r="E10337" s="15">
        <v>60</v>
      </c>
      <c r="F10337" s="15">
        <v>10</v>
      </c>
      <c r="G10337" s="15">
        <v>1</v>
      </c>
    </row>
    <row r="10338" spans="1:7" x14ac:dyDescent="0.2">
      <c r="A10338" s="15">
        <v>18000</v>
      </c>
      <c r="B10338" s="15">
        <v>0.1416</v>
      </c>
      <c r="C10338" s="15" t="s">
        <v>44</v>
      </c>
      <c r="D10338" s="15">
        <v>49000</v>
      </c>
      <c r="E10338" s="15">
        <v>36</v>
      </c>
      <c r="F10338" s="15">
        <v>4</v>
      </c>
      <c r="G10338" s="15">
        <v>1</v>
      </c>
    </row>
    <row r="10339" spans="1:7" x14ac:dyDescent="0.2">
      <c r="A10339" s="15">
        <v>9000</v>
      </c>
      <c r="B10339" s="15">
        <v>0.1099</v>
      </c>
      <c r="C10339" s="15" t="s">
        <v>44</v>
      </c>
      <c r="D10339" s="15">
        <v>43000</v>
      </c>
      <c r="E10339" s="15">
        <v>36</v>
      </c>
      <c r="F10339" s="15">
        <v>3</v>
      </c>
      <c r="G10339" s="15">
        <v>0</v>
      </c>
    </row>
    <row r="10340" spans="1:7" x14ac:dyDescent="0.2">
      <c r="A10340" s="15">
        <v>6000</v>
      </c>
      <c r="B10340" s="15">
        <v>0.18920000000000001</v>
      </c>
      <c r="C10340" s="15" t="s">
        <v>44</v>
      </c>
      <c r="D10340" s="15">
        <v>44500</v>
      </c>
      <c r="E10340" s="15">
        <v>36</v>
      </c>
      <c r="F10340" s="15">
        <v>9</v>
      </c>
      <c r="G10340" s="15">
        <v>0</v>
      </c>
    </row>
    <row r="10341" spans="1:7" x14ac:dyDescent="0.2">
      <c r="A10341" s="15">
        <v>11675</v>
      </c>
      <c r="B10341" s="15">
        <v>0.1416</v>
      </c>
      <c r="C10341" s="15" t="s">
        <v>44</v>
      </c>
      <c r="D10341" s="15">
        <v>36100</v>
      </c>
      <c r="E10341" s="15">
        <v>36</v>
      </c>
      <c r="F10341" s="15">
        <v>2</v>
      </c>
      <c r="G10341" s="15">
        <v>0</v>
      </c>
    </row>
    <row r="10342" spans="1:7" x14ac:dyDescent="0.2">
      <c r="A10342" s="15">
        <v>14000</v>
      </c>
      <c r="B10342" s="15">
        <v>0.1416</v>
      </c>
      <c r="C10342" s="15" t="s">
        <v>46</v>
      </c>
      <c r="D10342" s="15">
        <v>55000</v>
      </c>
      <c r="E10342" s="15">
        <v>36</v>
      </c>
      <c r="F10342" s="15">
        <v>6</v>
      </c>
      <c r="G10342" s="15">
        <v>0</v>
      </c>
    </row>
    <row r="10343" spans="1:7" x14ac:dyDescent="0.2">
      <c r="A10343" s="15">
        <v>10000</v>
      </c>
      <c r="B10343" s="15">
        <v>7.9000000000000001E-2</v>
      </c>
      <c r="C10343" s="15" t="s">
        <v>44</v>
      </c>
      <c r="D10343" s="15">
        <v>30000</v>
      </c>
      <c r="E10343" s="15">
        <v>36</v>
      </c>
      <c r="F10343" s="15">
        <v>2</v>
      </c>
      <c r="G10343" s="15">
        <v>0</v>
      </c>
    </row>
    <row r="10344" spans="1:7" x14ac:dyDescent="0.2">
      <c r="A10344" s="15">
        <v>10500</v>
      </c>
      <c r="B10344" s="15">
        <v>0.16589999999999999</v>
      </c>
      <c r="C10344" s="15" t="s">
        <v>46</v>
      </c>
      <c r="D10344" s="15">
        <v>90000</v>
      </c>
      <c r="E10344" s="15">
        <v>60</v>
      </c>
      <c r="F10344" s="15">
        <v>6</v>
      </c>
      <c r="G10344" s="15">
        <v>0</v>
      </c>
    </row>
    <row r="10345" spans="1:7" x14ac:dyDescent="0.2">
      <c r="A10345" s="15">
        <v>7800</v>
      </c>
      <c r="B10345" s="15">
        <v>0.1416</v>
      </c>
      <c r="C10345" s="15" t="s">
        <v>46</v>
      </c>
      <c r="D10345" s="15">
        <v>25000</v>
      </c>
      <c r="E10345" s="15">
        <v>36</v>
      </c>
      <c r="F10345" s="15">
        <v>10</v>
      </c>
      <c r="G10345" s="15">
        <v>0</v>
      </c>
    </row>
    <row r="10346" spans="1:7" x14ac:dyDescent="0.2">
      <c r="A10346" s="15">
        <v>12000</v>
      </c>
      <c r="B10346" s="15">
        <v>0.15609999999999999</v>
      </c>
      <c r="C10346" s="15" t="s">
        <v>46</v>
      </c>
      <c r="D10346" s="15">
        <v>126000</v>
      </c>
      <c r="E10346" s="15">
        <v>36</v>
      </c>
      <c r="F10346" s="15">
        <v>10</v>
      </c>
      <c r="G10346" s="15">
        <v>0</v>
      </c>
    </row>
    <row r="10347" spans="1:7" x14ac:dyDescent="0.2">
      <c r="A10347" s="15">
        <v>14400</v>
      </c>
      <c r="B10347" s="15">
        <v>0.1099</v>
      </c>
      <c r="C10347" s="15" t="s">
        <v>46</v>
      </c>
      <c r="D10347" s="15">
        <v>60000</v>
      </c>
      <c r="E10347" s="15">
        <v>36</v>
      </c>
      <c r="F10347" s="15">
        <v>9</v>
      </c>
      <c r="G10347" s="15">
        <v>0</v>
      </c>
    </row>
    <row r="10348" spans="1:7" x14ac:dyDescent="0.2">
      <c r="A10348" s="15">
        <v>11000</v>
      </c>
      <c r="B10348" s="15">
        <v>0.19470000000000001</v>
      </c>
      <c r="C10348" s="15" t="s">
        <v>44</v>
      </c>
      <c r="D10348" s="15">
        <v>43000</v>
      </c>
      <c r="E10348" s="15">
        <v>36</v>
      </c>
      <c r="F10348" s="15">
        <v>0.5</v>
      </c>
      <c r="G10348" s="15">
        <v>0</v>
      </c>
    </row>
    <row r="10349" spans="1:7" x14ac:dyDescent="0.2">
      <c r="A10349" s="15">
        <v>9600</v>
      </c>
      <c r="B10349" s="15">
        <v>0.11990000000000001</v>
      </c>
      <c r="C10349" s="15" t="s">
        <v>45</v>
      </c>
      <c r="D10349" s="15">
        <v>82000</v>
      </c>
      <c r="E10349" s="15">
        <v>36</v>
      </c>
      <c r="F10349" s="15">
        <v>7</v>
      </c>
      <c r="G10349" s="15">
        <v>0</v>
      </c>
    </row>
    <row r="10350" spans="1:7" x14ac:dyDescent="0.2">
      <c r="A10350" s="15">
        <v>28800</v>
      </c>
      <c r="B10350" s="15">
        <v>0.2049</v>
      </c>
      <c r="C10350" s="15" t="s">
        <v>46</v>
      </c>
      <c r="D10350" s="15">
        <v>140000</v>
      </c>
      <c r="E10350" s="15">
        <v>60</v>
      </c>
      <c r="F10350" s="15">
        <v>10</v>
      </c>
      <c r="G10350" s="15">
        <v>1</v>
      </c>
    </row>
    <row r="10351" spans="1:7" x14ac:dyDescent="0.2">
      <c r="A10351" s="15">
        <v>14400</v>
      </c>
      <c r="B10351" s="15">
        <v>8.8999999999999996E-2</v>
      </c>
      <c r="C10351" s="15" t="s">
        <v>44</v>
      </c>
      <c r="D10351" s="15">
        <v>58000</v>
      </c>
      <c r="E10351" s="15">
        <v>36</v>
      </c>
      <c r="F10351" s="15">
        <v>10</v>
      </c>
      <c r="G10351" s="15">
        <v>0</v>
      </c>
    </row>
    <row r="10352" spans="1:7" x14ac:dyDescent="0.2">
      <c r="A10352" s="15">
        <v>12000</v>
      </c>
      <c r="B10352" s="15">
        <v>0.1464</v>
      </c>
      <c r="C10352" s="15" t="s">
        <v>45</v>
      </c>
      <c r="D10352" s="15">
        <v>52000</v>
      </c>
      <c r="E10352" s="15">
        <v>60</v>
      </c>
      <c r="F10352" s="15">
        <v>10</v>
      </c>
      <c r="G10352" s="15">
        <v>0</v>
      </c>
    </row>
    <row r="10353" spans="1:7" x14ac:dyDescent="0.2">
      <c r="A10353" s="15">
        <v>35000</v>
      </c>
      <c r="B10353" s="15">
        <v>0.16589999999999999</v>
      </c>
      <c r="C10353" s="15" t="s">
        <v>46</v>
      </c>
      <c r="D10353" s="16">
        <v>300000</v>
      </c>
      <c r="E10353" s="15">
        <v>60</v>
      </c>
      <c r="F10353" s="15">
        <v>1</v>
      </c>
      <c r="G10353" s="15">
        <v>1</v>
      </c>
    </row>
    <row r="10354" spans="1:7" x14ac:dyDescent="0.2">
      <c r="A10354" s="15">
        <v>6725</v>
      </c>
      <c r="B10354" s="15">
        <v>0.15609999999999999</v>
      </c>
      <c r="C10354" s="15" t="s">
        <v>46</v>
      </c>
      <c r="D10354" s="15">
        <v>38000</v>
      </c>
      <c r="E10354" s="15">
        <v>36</v>
      </c>
      <c r="F10354" s="15">
        <v>10</v>
      </c>
      <c r="G10354" s="15">
        <v>0</v>
      </c>
    </row>
    <row r="10355" spans="1:7" x14ac:dyDescent="0.2">
      <c r="A10355" s="15">
        <v>25000</v>
      </c>
      <c r="B10355" s="15">
        <v>8.8999999999999996E-2</v>
      </c>
      <c r="C10355" s="15" t="s">
        <v>44</v>
      </c>
      <c r="D10355" s="15">
        <v>65000</v>
      </c>
      <c r="E10355" s="15">
        <v>36</v>
      </c>
      <c r="F10355" s="15">
        <v>4</v>
      </c>
      <c r="G10355" s="15">
        <v>0</v>
      </c>
    </row>
    <row r="10356" spans="1:7" x14ac:dyDescent="0.2">
      <c r="A10356" s="15">
        <v>18000</v>
      </c>
      <c r="B10356" s="15">
        <v>0.22450000000000001</v>
      </c>
      <c r="C10356" s="15" t="s">
        <v>44</v>
      </c>
      <c r="D10356" s="15">
        <v>70000</v>
      </c>
      <c r="E10356" s="15">
        <v>60</v>
      </c>
      <c r="F10356" s="15">
        <v>10</v>
      </c>
      <c r="G10356" s="15">
        <v>1</v>
      </c>
    </row>
    <row r="10357" spans="1:7" x14ac:dyDescent="0.2">
      <c r="A10357" s="15">
        <v>28000</v>
      </c>
      <c r="B10357" s="15">
        <v>0.11990000000000001</v>
      </c>
      <c r="C10357" s="15" t="s">
        <v>46</v>
      </c>
      <c r="D10357" s="15">
        <v>167200</v>
      </c>
      <c r="E10357" s="15">
        <v>36</v>
      </c>
      <c r="F10357" s="15">
        <v>10</v>
      </c>
      <c r="G10357" s="15">
        <v>0</v>
      </c>
    </row>
    <row r="10358" spans="1:7" x14ac:dyDescent="0.2">
      <c r="A10358" s="15">
        <v>17000</v>
      </c>
      <c r="B10358" s="15">
        <v>0.15609999999999999</v>
      </c>
      <c r="C10358" s="15" t="s">
        <v>46</v>
      </c>
      <c r="D10358" s="15">
        <v>130000</v>
      </c>
      <c r="E10358" s="15">
        <v>60</v>
      </c>
      <c r="F10358" s="15">
        <v>7</v>
      </c>
      <c r="G10358" s="15">
        <v>0</v>
      </c>
    </row>
    <row r="10359" spans="1:7" x14ac:dyDescent="0.2">
      <c r="A10359" s="15">
        <v>25000</v>
      </c>
      <c r="B10359" s="15">
        <v>0.1416</v>
      </c>
      <c r="C10359" s="15" t="s">
        <v>44</v>
      </c>
      <c r="D10359" s="15">
        <v>120000</v>
      </c>
      <c r="E10359" s="15">
        <v>36</v>
      </c>
      <c r="F10359" s="15">
        <v>4</v>
      </c>
      <c r="G10359" s="15">
        <v>1</v>
      </c>
    </row>
    <row r="10360" spans="1:7" x14ac:dyDescent="0.2">
      <c r="A10360" s="15">
        <v>12000</v>
      </c>
      <c r="B10360" s="15">
        <v>0.1757</v>
      </c>
      <c r="C10360" s="15" t="s">
        <v>46</v>
      </c>
      <c r="D10360" s="15">
        <v>78000</v>
      </c>
      <c r="E10360" s="15">
        <v>60</v>
      </c>
      <c r="F10360" s="15">
        <v>9</v>
      </c>
      <c r="G10360" s="15">
        <v>0</v>
      </c>
    </row>
    <row r="10361" spans="1:7" x14ac:dyDescent="0.2">
      <c r="A10361" s="15">
        <v>13500</v>
      </c>
      <c r="B10361" s="15">
        <v>0.1416</v>
      </c>
      <c r="C10361" s="15" t="s">
        <v>44</v>
      </c>
      <c r="D10361" s="15">
        <v>37000</v>
      </c>
      <c r="E10361" s="15">
        <v>36</v>
      </c>
      <c r="F10361" s="15">
        <v>3</v>
      </c>
      <c r="G10361" s="15">
        <v>0</v>
      </c>
    </row>
    <row r="10362" spans="1:7" x14ac:dyDescent="0.2">
      <c r="A10362" s="15">
        <v>5600</v>
      </c>
      <c r="B10362" s="15">
        <v>0.15310000000000001</v>
      </c>
      <c r="C10362" s="15" t="s">
        <v>46</v>
      </c>
      <c r="D10362" s="15">
        <v>88000</v>
      </c>
      <c r="E10362" s="15">
        <v>36</v>
      </c>
      <c r="F10362" s="15">
        <v>10</v>
      </c>
      <c r="G10362" s="15">
        <v>0</v>
      </c>
    </row>
    <row r="10363" spans="1:7" x14ac:dyDescent="0.2">
      <c r="A10363" s="15">
        <v>6000</v>
      </c>
      <c r="B10363" s="15">
        <v>0.1099</v>
      </c>
      <c r="C10363" s="15" t="s">
        <v>46</v>
      </c>
      <c r="D10363" s="15">
        <v>93000</v>
      </c>
      <c r="E10363" s="15">
        <v>36</v>
      </c>
      <c r="F10363" s="15">
        <v>10</v>
      </c>
      <c r="G10363" s="15">
        <v>0</v>
      </c>
    </row>
    <row r="10364" spans="1:7" x14ac:dyDescent="0.2">
      <c r="A10364" s="15">
        <v>1650</v>
      </c>
      <c r="B10364" s="15">
        <v>0.12989999999999999</v>
      </c>
      <c r="C10364" s="15" t="s">
        <v>44</v>
      </c>
      <c r="D10364" s="15">
        <v>42000</v>
      </c>
      <c r="E10364" s="15">
        <v>36</v>
      </c>
      <c r="F10364" s="15">
        <v>4</v>
      </c>
      <c r="G10364" s="15">
        <v>0</v>
      </c>
    </row>
    <row r="10365" spans="1:7" x14ac:dyDescent="0.2">
      <c r="A10365" s="15">
        <v>34100</v>
      </c>
      <c r="B10365" s="15">
        <v>0.24079999999999999</v>
      </c>
      <c r="C10365" s="15" t="s">
        <v>46</v>
      </c>
      <c r="D10365" s="15">
        <v>130000</v>
      </c>
      <c r="E10365" s="15">
        <v>60</v>
      </c>
      <c r="F10365" s="15">
        <v>10</v>
      </c>
      <c r="G10365" s="15">
        <v>0</v>
      </c>
    </row>
    <row r="10366" spans="1:7" x14ac:dyDescent="0.2">
      <c r="A10366" s="15">
        <v>9500</v>
      </c>
      <c r="B10366" s="15">
        <v>0.16589999999999999</v>
      </c>
      <c r="C10366" s="15" t="s">
        <v>44</v>
      </c>
      <c r="D10366" s="15">
        <v>92000</v>
      </c>
      <c r="E10366" s="15">
        <v>36</v>
      </c>
      <c r="F10366" s="15">
        <v>8</v>
      </c>
      <c r="G10366" s="15">
        <v>0</v>
      </c>
    </row>
    <row r="10367" spans="1:7" x14ac:dyDescent="0.2">
      <c r="A10367" s="15">
        <v>12000</v>
      </c>
      <c r="B10367" s="15">
        <v>7.6200000000000004E-2</v>
      </c>
      <c r="C10367" s="15" t="s">
        <v>46</v>
      </c>
      <c r="D10367" s="15">
        <v>90000</v>
      </c>
      <c r="E10367" s="15">
        <v>36</v>
      </c>
      <c r="F10367" s="15">
        <v>6</v>
      </c>
      <c r="G10367" s="15">
        <v>0</v>
      </c>
    </row>
    <row r="10368" spans="1:7" x14ac:dyDescent="0.2">
      <c r="A10368" s="15">
        <v>6700</v>
      </c>
      <c r="B10368" s="15">
        <v>0.1099</v>
      </c>
      <c r="C10368" s="15" t="s">
        <v>46</v>
      </c>
      <c r="D10368" s="15">
        <v>33700</v>
      </c>
      <c r="E10368" s="15">
        <v>36</v>
      </c>
      <c r="F10368" s="15">
        <v>8</v>
      </c>
      <c r="G10368" s="15">
        <v>0</v>
      </c>
    </row>
    <row r="10369" spans="1:7" x14ac:dyDescent="0.2">
      <c r="A10369" s="15">
        <v>25000</v>
      </c>
      <c r="B10369" s="15">
        <v>0.19989999999999999</v>
      </c>
      <c r="C10369" s="15" t="s">
        <v>46</v>
      </c>
      <c r="D10369" s="15">
        <v>80000</v>
      </c>
      <c r="E10369" s="15">
        <v>60</v>
      </c>
      <c r="F10369" s="15">
        <v>2</v>
      </c>
      <c r="G10369" s="15">
        <v>0</v>
      </c>
    </row>
    <row r="10370" spans="1:7" x14ac:dyDescent="0.2">
      <c r="A10370" s="15">
        <v>7000</v>
      </c>
      <c r="B10370" s="15">
        <v>0.1099</v>
      </c>
      <c r="C10370" s="15" t="s">
        <v>46</v>
      </c>
      <c r="D10370" s="15">
        <v>80000</v>
      </c>
      <c r="E10370" s="15">
        <v>36</v>
      </c>
      <c r="F10370" s="15">
        <v>10</v>
      </c>
      <c r="G10370" s="15">
        <v>0</v>
      </c>
    </row>
    <row r="10371" spans="1:7" x14ac:dyDescent="0.2">
      <c r="A10371" s="15">
        <v>5050</v>
      </c>
      <c r="B10371" s="15">
        <v>0.11990000000000001</v>
      </c>
      <c r="C10371" s="15" t="s">
        <v>44</v>
      </c>
      <c r="D10371" s="15">
        <v>55000</v>
      </c>
      <c r="E10371" s="15">
        <v>36</v>
      </c>
      <c r="F10371" s="15">
        <v>0.5</v>
      </c>
      <c r="G10371" s="15">
        <v>0</v>
      </c>
    </row>
    <row r="10372" spans="1:7" x14ac:dyDescent="0.2">
      <c r="A10372" s="15">
        <v>20000</v>
      </c>
      <c r="B10372" s="15">
        <v>6.6199999999999995E-2</v>
      </c>
      <c r="C10372" s="15" t="s">
        <v>44</v>
      </c>
      <c r="D10372" s="15">
        <v>90000</v>
      </c>
      <c r="E10372" s="15">
        <v>36</v>
      </c>
      <c r="F10372" s="15">
        <v>0.5</v>
      </c>
      <c r="G10372" s="15">
        <v>0</v>
      </c>
    </row>
    <row r="10373" spans="1:7" x14ac:dyDescent="0.2">
      <c r="A10373" s="15">
        <v>5000</v>
      </c>
      <c r="B10373" s="15">
        <v>0.1757</v>
      </c>
      <c r="C10373" s="15" t="s">
        <v>46</v>
      </c>
      <c r="D10373" s="15">
        <v>23000</v>
      </c>
      <c r="E10373" s="15">
        <v>36</v>
      </c>
      <c r="F10373" s="15">
        <v>4</v>
      </c>
      <c r="G10373" s="15">
        <v>0</v>
      </c>
    </row>
    <row r="10374" spans="1:7" x14ac:dyDescent="0.2">
      <c r="A10374" s="15">
        <v>15000</v>
      </c>
      <c r="B10374" s="15">
        <v>0.19989999999999999</v>
      </c>
      <c r="C10374" s="15" t="s">
        <v>44</v>
      </c>
      <c r="D10374" s="15">
        <v>69500</v>
      </c>
      <c r="E10374" s="15">
        <v>60</v>
      </c>
      <c r="F10374" s="15">
        <v>10</v>
      </c>
      <c r="G10374" s="15">
        <v>0</v>
      </c>
    </row>
    <row r="10375" spans="1:7" x14ac:dyDescent="0.2">
      <c r="A10375" s="15">
        <v>20625</v>
      </c>
      <c r="B10375" s="15">
        <v>0.19989999999999999</v>
      </c>
      <c r="C10375" s="15" t="s">
        <v>44</v>
      </c>
      <c r="D10375" s="15">
        <v>47000</v>
      </c>
      <c r="E10375" s="15">
        <v>60</v>
      </c>
      <c r="F10375" s="15">
        <v>5</v>
      </c>
      <c r="G10375" s="15">
        <v>1</v>
      </c>
    </row>
    <row r="10376" spans="1:7" x14ac:dyDescent="0.2">
      <c r="A10376" s="15">
        <v>7800</v>
      </c>
      <c r="B10376" s="15">
        <v>0.1249</v>
      </c>
      <c r="C10376" s="15" t="s">
        <v>46</v>
      </c>
      <c r="D10376" s="15">
        <v>30000</v>
      </c>
      <c r="E10376" s="15">
        <v>36</v>
      </c>
      <c r="F10376" s="15">
        <v>1</v>
      </c>
      <c r="G10376" s="15">
        <v>0</v>
      </c>
    </row>
    <row r="10377" spans="1:7" x14ac:dyDescent="0.2">
      <c r="A10377" s="15">
        <v>20000</v>
      </c>
      <c r="B10377" s="15">
        <v>0.16589999999999999</v>
      </c>
      <c r="C10377" s="15" t="s">
        <v>44</v>
      </c>
      <c r="D10377" s="15">
        <v>67000</v>
      </c>
      <c r="E10377" s="15">
        <v>60</v>
      </c>
      <c r="F10377" s="15">
        <v>10</v>
      </c>
      <c r="G10377" s="15">
        <v>0</v>
      </c>
    </row>
    <row r="10378" spans="1:7" x14ac:dyDescent="0.2">
      <c r="A10378" s="15">
        <v>7200</v>
      </c>
      <c r="B10378" s="15">
        <v>0.13650000000000001</v>
      </c>
      <c r="C10378" s="15" t="s">
        <v>44</v>
      </c>
      <c r="D10378" s="15">
        <v>45000</v>
      </c>
      <c r="E10378" s="15">
        <v>36</v>
      </c>
      <c r="F10378" s="15">
        <v>2</v>
      </c>
      <c r="G10378" s="15">
        <v>0</v>
      </c>
    </row>
    <row r="10379" spans="1:7" x14ac:dyDescent="0.2">
      <c r="A10379" s="15">
        <v>2000</v>
      </c>
      <c r="B10379" s="15">
        <v>0.1416</v>
      </c>
      <c r="C10379" s="15" t="s">
        <v>46</v>
      </c>
      <c r="D10379" s="15">
        <v>59213</v>
      </c>
      <c r="E10379" s="15">
        <v>36</v>
      </c>
      <c r="F10379" s="15">
        <v>10</v>
      </c>
      <c r="G10379" s="15">
        <v>0</v>
      </c>
    </row>
    <row r="10380" spans="1:7" x14ac:dyDescent="0.2">
      <c r="A10380" s="15">
        <v>7475</v>
      </c>
      <c r="B10380" s="15">
        <v>0.1825</v>
      </c>
      <c r="C10380" s="15" t="s">
        <v>44</v>
      </c>
      <c r="D10380" s="15">
        <v>44000</v>
      </c>
      <c r="E10380" s="15">
        <v>36</v>
      </c>
      <c r="F10380" s="15">
        <v>3</v>
      </c>
      <c r="G10380" s="15">
        <v>0</v>
      </c>
    </row>
    <row r="10381" spans="1:7" x14ac:dyDescent="0.2">
      <c r="A10381" s="15">
        <v>17975</v>
      </c>
      <c r="B10381" s="15">
        <v>0.2049</v>
      </c>
      <c r="C10381" s="15" t="s">
        <v>46</v>
      </c>
      <c r="D10381" s="15">
        <v>45000</v>
      </c>
      <c r="E10381" s="15">
        <v>60</v>
      </c>
      <c r="F10381" s="15">
        <v>6</v>
      </c>
      <c r="G10381" s="15">
        <v>0</v>
      </c>
    </row>
    <row r="10382" spans="1:7" x14ac:dyDescent="0.2">
      <c r="A10382" s="15">
        <v>12000</v>
      </c>
      <c r="B10382" s="15">
        <v>0.1464</v>
      </c>
      <c r="C10382" s="15" t="s">
        <v>44</v>
      </c>
      <c r="D10382" s="15">
        <v>52000</v>
      </c>
      <c r="E10382" s="15">
        <v>36</v>
      </c>
      <c r="F10382" s="15">
        <v>1</v>
      </c>
      <c r="G10382" s="15">
        <v>0</v>
      </c>
    </row>
    <row r="10383" spans="1:7" x14ac:dyDescent="0.2">
      <c r="A10383" s="15">
        <v>14700</v>
      </c>
      <c r="B10383" s="15">
        <v>0.1757</v>
      </c>
      <c r="C10383" s="15" t="s">
        <v>46</v>
      </c>
      <c r="D10383" s="15">
        <v>55000</v>
      </c>
      <c r="E10383" s="15">
        <v>60</v>
      </c>
      <c r="F10383" s="15">
        <v>1</v>
      </c>
      <c r="G10383" s="15">
        <v>0</v>
      </c>
    </row>
    <row r="10384" spans="1:7" x14ac:dyDescent="0.2">
      <c r="A10384" s="15">
        <v>12000</v>
      </c>
      <c r="B10384" s="15">
        <v>0.15609999999999999</v>
      </c>
      <c r="C10384" s="15" t="s">
        <v>44</v>
      </c>
      <c r="D10384" s="15">
        <v>50000</v>
      </c>
      <c r="E10384" s="15">
        <v>60</v>
      </c>
      <c r="F10384" s="15">
        <v>10</v>
      </c>
      <c r="G10384" s="15">
        <v>0</v>
      </c>
    </row>
    <row r="10385" spans="1:7" x14ac:dyDescent="0.2">
      <c r="A10385" s="15">
        <v>7000</v>
      </c>
      <c r="B10385" s="15">
        <v>0.11990000000000001</v>
      </c>
      <c r="C10385" s="15" t="s">
        <v>44</v>
      </c>
      <c r="D10385" s="15">
        <v>42000</v>
      </c>
      <c r="E10385" s="15">
        <v>36</v>
      </c>
      <c r="F10385" s="15">
        <v>8</v>
      </c>
      <c r="G10385" s="15">
        <v>0</v>
      </c>
    </row>
    <row r="10386" spans="1:7" x14ac:dyDescent="0.2">
      <c r="A10386" s="15">
        <v>5500</v>
      </c>
      <c r="B10386" s="15">
        <v>9.6699999999999994E-2</v>
      </c>
      <c r="C10386" s="15" t="s">
        <v>44</v>
      </c>
      <c r="D10386" s="15">
        <v>35000</v>
      </c>
      <c r="E10386" s="15">
        <v>36</v>
      </c>
      <c r="F10386" s="15">
        <v>4</v>
      </c>
      <c r="G10386" s="15">
        <v>0</v>
      </c>
    </row>
    <row r="10387" spans="1:7" x14ac:dyDescent="0.2">
      <c r="A10387" s="15">
        <v>2000</v>
      </c>
      <c r="B10387" s="15">
        <v>0.21179999999999999</v>
      </c>
      <c r="C10387" s="15" t="s">
        <v>44</v>
      </c>
      <c r="D10387" s="15">
        <v>31200</v>
      </c>
      <c r="E10387" s="15">
        <v>36</v>
      </c>
      <c r="F10387" s="15">
        <v>0.5</v>
      </c>
      <c r="G10387" s="15">
        <v>1</v>
      </c>
    </row>
    <row r="10388" spans="1:7" x14ac:dyDescent="0.2">
      <c r="A10388" s="15">
        <v>9000</v>
      </c>
      <c r="B10388" s="15">
        <v>8.8999999999999996E-2</v>
      </c>
      <c r="C10388" s="15" t="s">
        <v>44</v>
      </c>
      <c r="D10388" s="15">
        <v>40000</v>
      </c>
      <c r="E10388" s="15">
        <v>36</v>
      </c>
      <c r="F10388" s="15">
        <v>0.5</v>
      </c>
      <c r="G10388" s="15">
        <v>0</v>
      </c>
    </row>
    <row r="10389" spans="1:7" x14ac:dyDescent="0.2">
      <c r="A10389" s="15">
        <v>10000</v>
      </c>
      <c r="B10389" s="15">
        <v>0.13650000000000001</v>
      </c>
      <c r="C10389" s="15" t="s">
        <v>44</v>
      </c>
      <c r="D10389" s="15">
        <v>52000</v>
      </c>
      <c r="E10389" s="15">
        <v>36</v>
      </c>
      <c r="F10389" s="15">
        <v>10</v>
      </c>
      <c r="G10389" s="15">
        <v>0</v>
      </c>
    </row>
    <row r="10390" spans="1:7" x14ac:dyDescent="0.2">
      <c r="A10390" s="15">
        <v>20000</v>
      </c>
      <c r="B10390" s="15">
        <v>0.1464</v>
      </c>
      <c r="C10390" s="15" t="s">
        <v>46</v>
      </c>
      <c r="D10390" s="15">
        <v>78500</v>
      </c>
      <c r="E10390" s="15">
        <v>36</v>
      </c>
      <c r="F10390" s="15">
        <v>9</v>
      </c>
      <c r="G10390" s="15">
        <v>0</v>
      </c>
    </row>
    <row r="10391" spans="1:7" x14ac:dyDescent="0.2">
      <c r="A10391" s="15">
        <v>5000</v>
      </c>
      <c r="B10391" s="15">
        <v>7.6200000000000004E-2</v>
      </c>
      <c r="C10391" s="15" t="s">
        <v>46</v>
      </c>
      <c r="D10391" s="15">
        <v>76000</v>
      </c>
      <c r="E10391" s="15">
        <v>36</v>
      </c>
      <c r="F10391" s="15">
        <v>9</v>
      </c>
      <c r="G10391" s="15">
        <v>0</v>
      </c>
    </row>
    <row r="10392" spans="1:7" x14ac:dyDescent="0.2">
      <c r="A10392" s="15">
        <v>28000</v>
      </c>
      <c r="B10392" s="15">
        <v>0.12989999999999999</v>
      </c>
      <c r="C10392" s="15" t="s">
        <v>46</v>
      </c>
      <c r="D10392" s="16">
        <v>100000</v>
      </c>
      <c r="E10392" s="15">
        <v>60</v>
      </c>
      <c r="F10392" s="15">
        <v>3</v>
      </c>
      <c r="G10392" s="15">
        <v>0</v>
      </c>
    </row>
    <row r="10393" spans="1:7" x14ac:dyDescent="0.2">
      <c r="A10393" s="15">
        <v>18000</v>
      </c>
      <c r="B10393" s="15">
        <v>0.12989999999999999</v>
      </c>
      <c r="C10393" s="15" t="s">
        <v>44</v>
      </c>
      <c r="D10393" s="15">
        <v>141000</v>
      </c>
      <c r="E10393" s="15">
        <v>36</v>
      </c>
      <c r="F10393" s="15">
        <v>10</v>
      </c>
      <c r="G10393" s="15">
        <v>0</v>
      </c>
    </row>
    <row r="10394" spans="1:7" x14ac:dyDescent="0.2">
      <c r="A10394" s="15">
        <v>7575</v>
      </c>
      <c r="B10394" s="15">
        <v>0.1416</v>
      </c>
      <c r="C10394" s="15" t="s">
        <v>46</v>
      </c>
      <c r="D10394" s="15">
        <v>103000</v>
      </c>
      <c r="E10394" s="15">
        <v>36</v>
      </c>
      <c r="F10394" s="15">
        <v>7</v>
      </c>
      <c r="G10394" s="15">
        <v>0</v>
      </c>
    </row>
    <row r="10395" spans="1:7" x14ac:dyDescent="0.2">
      <c r="A10395" s="15">
        <v>12000</v>
      </c>
      <c r="B10395" s="15">
        <v>0.13650000000000001</v>
      </c>
      <c r="C10395" s="15" t="s">
        <v>46</v>
      </c>
      <c r="D10395" s="15">
        <v>65000</v>
      </c>
      <c r="E10395" s="15">
        <v>36</v>
      </c>
      <c r="F10395" s="15">
        <v>10</v>
      </c>
      <c r="G10395" s="15">
        <v>0</v>
      </c>
    </row>
    <row r="10396" spans="1:7" x14ac:dyDescent="0.2">
      <c r="A10396" s="15">
        <v>7000</v>
      </c>
      <c r="B10396" s="15">
        <v>0.11990000000000001</v>
      </c>
      <c r="C10396" s="15" t="s">
        <v>46</v>
      </c>
      <c r="D10396" s="15">
        <v>75000</v>
      </c>
      <c r="E10396" s="15">
        <v>36</v>
      </c>
      <c r="F10396" s="15">
        <v>4</v>
      </c>
      <c r="G10396" s="15">
        <v>0</v>
      </c>
    </row>
    <row r="10397" spans="1:7" x14ac:dyDescent="0.2">
      <c r="A10397" s="15">
        <v>28000</v>
      </c>
      <c r="B10397" s="15">
        <v>0.1416</v>
      </c>
      <c r="C10397" s="15" t="s">
        <v>44</v>
      </c>
      <c r="D10397" s="15">
        <v>188500</v>
      </c>
      <c r="E10397" s="15">
        <v>36</v>
      </c>
      <c r="F10397" s="15">
        <v>3</v>
      </c>
      <c r="G10397" s="15">
        <v>0</v>
      </c>
    </row>
    <row r="10398" spans="1:7" x14ac:dyDescent="0.2">
      <c r="A10398" s="15">
        <v>8000</v>
      </c>
      <c r="B10398" s="15">
        <v>0.13650000000000001</v>
      </c>
      <c r="C10398" s="15" t="s">
        <v>45</v>
      </c>
      <c r="D10398" s="15">
        <v>90000</v>
      </c>
      <c r="E10398" s="15">
        <v>36</v>
      </c>
      <c r="F10398" s="15">
        <v>10</v>
      </c>
      <c r="G10398" s="15">
        <v>0</v>
      </c>
    </row>
    <row r="10399" spans="1:7" x14ac:dyDescent="0.2">
      <c r="A10399" s="15">
        <v>12000</v>
      </c>
      <c r="B10399" s="15">
        <v>0.12989999999999999</v>
      </c>
      <c r="C10399" s="15" t="s">
        <v>44</v>
      </c>
      <c r="D10399" s="15">
        <v>68000</v>
      </c>
      <c r="E10399" s="15">
        <v>36</v>
      </c>
      <c r="F10399" s="15">
        <v>1</v>
      </c>
      <c r="G10399" s="15">
        <v>0</v>
      </c>
    </row>
    <row r="10400" spans="1:7" x14ac:dyDescent="0.2">
      <c r="A10400" s="15">
        <v>16000</v>
      </c>
      <c r="B10400" s="15">
        <v>0.1249</v>
      </c>
      <c r="C10400" s="15" t="s">
        <v>44</v>
      </c>
      <c r="D10400" s="15">
        <v>72400</v>
      </c>
      <c r="E10400" s="15">
        <v>60</v>
      </c>
      <c r="F10400" s="15">
        <v>4</v>
      </c>
      <c r="G10400" s="15">
        <v>1</v>
      </c>
    </row>
    <row r="10401" spans="1:7" x14ac:dyDescent="0.2">
      <c r="A10401" s="15">
        <v>28000</v>
      </c>
      <c r="B10401" s="15">
        <v>0.18920000000000001</v>
      </c>
      <c r="C10401" s="15" t="s">
        <v>46</v>
      </c>
      <c r="D10401" s="15">
        <v>78000</v>
      </c>
      <c r="E10401" s="15">
        <v>60</v>
      </c>
      <c r="F10401" s="15">
        <v>10</v>
      </c>
      <c r="G10401" s="15">
        <v>0</v>
      </c>
    </row>
    <row r="10402" spans="1:7" x14ac:dyDescent="0.2">
      <c r="A10402" s="15">
        <v>9225</v>
      </c>
      <c r="B10402" s="15">
        <v>0.15609999999999999</v>
      </c>
      <c r="C10402" s="15" t="s">
        <v>44</v>
      </c>
      <c r="D10402" s="15">
        <v>55000</v>
      </c>
      <c r="E10402" s="15">
        <v>36</v>
      </c>
      <c r="F10402" s="15">
        <v>2</v>
      </c>
      <c r="G10402" s="15">
        <v>0</v>
      </c>
    </row>
    <row r="10403" spans="1:7" x14ac:dyDescent="0.2">
      <c r="A10403" s="15">
        <v>9000</v>
      </c>
      <c r="B10403" s="15">
        <v>0.1249</v>
      </c>
      <c r="C10403" s="15" t="s">
        <v>44</v>
      </c>
      <c r="D10403" s="15">
        <v>39500</v>
      </c>
      <c r="E10403" s="15">
        <v>36</v>
      </c>
      <c r="F10403" s="15">
        <v>10</v>
      </c>
      <c r="G10403" s="15">
        <v>0</v>
      </c>
    </row>
    <row r="10404" spans="1:7" x14ac:dyDescent="0.2">
      <c r="A10404" s="15">
        <v>5000</v>
      </c>
      <c r="B10404" s="15">
        <v>0.11990000000000001</v>
      </c>
      <c r="C10404" s="15" t="s">
        <v>44</v>
      </c>
      <c r="D10404" s="15">
        <v>42000</v>
      </c>
      <c r="E10404" s="15">
        <v>36</v>
      </c>
      <c r="F10404" s="15">
        <v>3</v>
      </c>
      <c r="G10404" s="15">
        <v>0</v>
      </c>
    </row>
    <row r="10405" spans="1:7" x14ac:dyDescent="0.2">
      <c r="A10405" s="15">
        <v>21525</v>
      </c>
      <c r="B10405" s="15">
        <v>0.19470000000000001</v>
      </c>
      <c r="C10405" s="15" t="s">
        <v>44</v>
      </c>
      <c r="D10405" s="15">
        <v>48000</v>
      </c>
      <c r="E10405" s="15">
        <v>36</v>
      </c>
      <c r="F10405" s="15">
        <v>2</v>
      </c>
      <c r="G10405" s="15">
        <v>0</v>
      </c>
    </row>
    <row r="10406" spans="1:7" x14ac:dyDescent="0.2">
      <c r="A10406" s="15">
        <v>23925</v>
      </c>
      <c r="B10406" s="15">
        <v>0.2049</v>
      </c>
      <c r="C10406" s="15" t="s">
        <v>46</v>
      </c>
      <c r="D10406" s="15">
        <v>85000</v>
      </c>
      <c r="E10406" s="15">
        <v>36</v>
      </c>
      <c r="F10406" s="15">
        <v>3</v>
      </c>
      <c r="G10406" s="15">
        <v>1</v>
      </c>
    </row>
    <row r="10407" spans="1:7" x14ac:dyDescent="0.2">
      <c r="A10407" s="15">
        <v>7000</v>
      </c>
      <c r="B10407" s="15">
        <v>8.8999999999999996E-2</v>
      </c>
      <c r="C10407" s="15" t="s">
        <v>46</v>
      </c>
      <c r="D10407" s="15">
        <v>90000</v>
      </c>
      <c r="E10407" s="15">
        <v>36</v>
      </c>
      <c r="F10407" s="15">
        <v>3</v>
      </c>
      <c r="G10407" s="15">
        <v>0</v>
      </c>
    </row>
    <row r="10408" spans="1:7" x14ac:dyDescent="0.2">
      <c r="A10408" s="15">
        <v>34550</v>
      </c>
      <c r="B10408" s="15">
        <v>0.19989999999999999</v>
      </c>
      <c r="C10408" s="15" t="s">
        <v>46</v>
      </c>
      <c r="D10408" s="15">
        <v>140000</v>
      </c>
      <c r="E10408" s="15">
        <v>60</v>
      </c>
      <c r="F10408" s="15">
        <v>4</v>
      </c>
      <c r="G10408" s="15">
        <v>0</v>
      </c>
    </row>
    <row r="10409" spans="1:7" x14ac:dyDescent="0.2">
      <c r="A10409" s="15">
        <v>10000</v>
      </c>
      <c r="B10409" s="15">
        <v>0.13650000000000001</v>
      </c>
      <c r="C10409" s="15" t="s">
        <v>46</v>
      </c>
      <c r="D10409" s="15">
        <v>85000</v>
      </c>
      <c r="E10409" s="15">
        <v>36</v>
      </c>
      <c r="F10409" s="15">
        <v>10</v>
      </c>
      <c r="G10409" s="15">
        <v>0</v>
      </c>
    </row>
    <row r="10410" spans="1:7" x14ac:dyDescent="0.2">
      <c r="A10410" s="15">
        <v>15000</v>
      </c>
      <c r="B10410" s="15">
        <v>7.9000000000000001E-2</v>
      </c>
      <c r="C10410" s="15" t="s">
        <v>45</v>
      </c>
      <c r="D10410" s="15">
        <v>66500</v>
      </c>
      <c r="E10410" s="15">
        <v>36</v>
      </c>
      <c r="F10410" s="15">
        <v>10</v>
      </c>
      <c r="G10410" s="15">
        <v>0</v>
      </c>
    </row>
    <row r="10411" spans="1:7" x14ac:dyDescent="0.2">
      <c r="A10411" s="15">
        <v>11025</v>
      </c>
      <c r="B10411" s="15">
        <v>0.1416</v>
      </c>
      <c r="C10411" s="15" t="s">
        <v>46</v>
      </c>
      <c r="D10411" s="15">
        <v>65000</v>
      </c>
      <c r="E10411" s="15">
        <v>36</v>
      </c>
      <c r="F10411" s="15">
        <v>10</v>
      </c>
      <c r="G10411" s="15">
        <v>0</v>
      </c>
    </row>
    <row r="10412" spans="1:7" x14ac:dyDescent="0.2">
      <c r="A10412" s="15">
        <v>16000</v>
      </c>
      <c r="B10412" s="15">
        <v>0.11990000000000001</v>
      </c>
      <c r="C10412" s="15" t="s">
        <v>44</v>
      </c>
      <c r="D10412" s="15">
        <v>51500</v>
      </c>
      <c r="E10412" s="15">
        <v>36</v>
      </c>
      <c r="F10412" s="15">
        <v>1</v>
      </c>
      <c r="G10412" s="15">
        <v>1</v>
      </c>
    </row>
    <row r="10413" spans="1:7" x14ac:dyDescent="0.2">
      <c r="A10413" s="15">
        <v>30000</v>
      </c>
      <c r="B10413" s="15">
        <v>9.6699999999999994E-2</v>
      </c>
      <c r="C10413" s="15" t="s">
        <v>46</v>
      </c>
      <c r="D10413" s="15">
        <v>72000</v>
      </c>
      <c r="E10413" s="15">
        <v>36</v>
      </c>
      <c r="F10413" s="15">
        <v>4</v>
      </c>
      <c r="G10413" s="15">
        <v>0</v>
      </c>
    </row>
    <row r="10414" spans="1:7" x14ac:dyDescent="0.2">
      <c r="A10414" s="15">
        <v>10000</v>
      </c>
      <c r="B10414" s="15">
        <v>9.6699999999999994E-2</v>
      </c>
      <c r="C10414" s="15" t="s">
        <v>44</v>
      </c>
      <c r="D10414" s="15">
        <v>54000</v>
      </c>
      <c r="E10414" s="15">
        <v>36</v>
      </c>
      <c r="F10414" s="15">
        <v>10</v>
      </c>
      <c r="G10414" s="15">
        <v>1</v>
      </c>
    </row>
    <row r="10415" spans="1:7" x14ac:dyDescent="0.2">
      <c r="A10415" s="15">
        <v>15000</v>
      </c>
      <c r="B10415" s="15">
        <v>0.19989999999999999</v>
      </c>
      <c r="C10415" s="15" t="s">
        <v>46</v>
      </c>
      <c r="D10415" s="15">
        <v>45000</v>
      </c>
      <c r="E10415" s="15">
        <v>60</v>
      </c>
      <c r="F10415" s="15">
        <v>3</v>
      </c>
      <c r="G10415" s="15">
        <v>0</v>
      </c>
    </row>
    <row r="10416" spans="1:7" x14ac:dyDescent="0.2">
      <c r="A10416" s="15">
        <v>18000</v>
      </c>
      <c r="B10416" s="15">
        <v>8.8999999999999996E-2</v>
      </c>
      <c r="C10416" s="15" t="s">
        <v>44</v>
      </c>
      <c r="D10416" s="15">
        <v>246200</v>
      </c>
      <c r="E10416" s="15">
        <v>36</v>
      </c>
      <c r="F10416" s="15">
        <v>10</v>
      </c>
      <c r="G10416" s="15">
        <v>0</v>
      </c>
    </row>
    <row r="10417" spans="1:7" x14ac:dyDescent="0.2">
      <c r="A10417" s="15">
        <v>10000</v>
      </c>
      <c r="B10417" s="15">
        <v>0.21990000000000001</v>
      </c>
      <c r="C10417" s="15" t="s">
        <v>44</v>
      </c>
      <c r="D10417" s="15">
        <v>42000</v>
      </c>
      <c r="E10417" s="15">
        <v>60</v>
      </c>
      <c r="F10417" s="15">
        <v>2</v>
      </c>
      <c r="G10417" s="15">
        <v>0</v>
      </c>
    </row>
    <row r="10418" spans="1:7" x14ac:dyDescent="0.2">
      <c r="A10418" s="15">
        <v>32000</v>
      </c>
      <c r="B10418" s="15">
        <v>8.8999999999999996E-2</v>
      </c>
      <c r="C10418" s="15" t="s">
        <v>46</v>
      </c>
      <c r="D10418" s="15">
        <v>110000</v>
      </c>
      <c r="E10418" s="15">
        <v>36</v>
      </c>
      <c r="F10418" s="15">
        <v>10</v>
      </c>
      <c r="G10418" s="15">
        <v>0</v>
      </c>
    </row>
    <row r="10419" spans="1:7" x14ac:dyDescent="0.2">
      <c r="A10419" s="15">
        <v>1500</v>
      </c>
      <c r="B10419" s="15">
        <v>0.1416</v>
      </c>
      <c r="C10419" s="15" t="s">
        <v>46</v>
      </c>
      <c r="D10419" s="15">
        <v>120000</v>
      </c>
      <c r="E10419" s="15">
        <v>36</v>
      </c>
      <c r="F10419" s="15">
        <v>8</v>
      </c>
      <c r="G10419" s="15">
        <v>0</v>
      </c>
    </row>
    <row r="10420" spans="1:7" x14ac:dyDescent="0.2">
      <c r="A10420" s="15">
        <v>35000</v>
      </c>
      <c r="B10420" s="15">
        <v>0.21179999999999999</v>
      </c>
      <c r="C10420" s="15" t="s">
        <v>46</v>
      </c>
      <c r="D10420" s="15">
        <v>88000</v>
      </c>
      <c r="E10420" s="15">
        <v>60</v>
      </c>
      <c r="F10420" s="15">
        <v>10</v>
      </c>
      <c r="G10420" s="15">
        <v>1</v>
      </c>
    </row>
    <row r="10421" spans="1:7" x14ac:dyDescent="0.2">
      <c r="A10421" s="15">
        <v>23125</v>
      </c>
      <c r="B10421" s="15">
        <v>0.19470000000000001</v>
      </c>
      <c r="C10421" s="15" t="s">
        <v>46</v>
      </c>
      <c r="D10421" s="15">
        <v>61000</v>
      </c>
      <c r="E10421" s="15">
        <v>36</v>
      </c>
      <c r="F10421" s="15">
        <v>6</v>
      </c>
      <c r="G10421" s="15">
        <v>1</v>
      </c>
    </row>
    <row r="10422" spans="1:7" x14ac:dyDescent="0.2">
      <c r="A10422" s="15">
        <v>6075</v>
      </c>
      <c r="B10422" s="15">
        <v>0.21179999999999999</v>
      </c>
      <c r="C10422" s="15" t="s">
        <v>45</v>
      </c>
      <c r="D10422" s="15">
        <v>18000</v>
      </c>
      <c r="E10422" s="15">
        <v>36</v>
      </c>
      <c r="F10422" s="15">
        <v>3</v>
      </c>
      <c r="G10422" s="15">
        <v>0</v>
      </c>
    </row>
    <row r="10423" spans="1:7" x14ac:dyDescent="0.2">
      <c r="A10423" s="15">
        <v>4000</v>
      </c>
      <c r="B10423" s="15">
        <v>0.1825</v>
      </c>
      <c r="C10423" s="15" t="s">
        <v>44</v>
      </c>
      <c r="D10423" s="15">
        <v>40000</v>
      </c>
      <c r="E10423" s="15">
        <v>36</v>
      </c>
      <c r="F10423" s="15">
        <v>10</v>
      </c>
      <c r="G10423" s="15">
        <v>1</v>
      </c>
    </row>
    <row r="10424" spans="1:7" x14ac:dyDescent="0.2">
      <c r="A10424" s="15">
        <v>2000</v>
      </c>
      <c r="B10424" s="15">
        <v>0.16589999999999999</v>
      </c>
      <c r="C10424" s="15" t="s">
        <v>46</v>
      </c>
      <c r="D10424" s="15">
        <v>95000</v>
      </c>
      <c r="E10424" s="15">
        <v>36</v>
      </c>
      <c r="F10424" s="15">
        <v>10</v>
      </c>
      <c r="G10424" s="15">
        <v>0</v>
      </c>
    </row>
    <row r="10425" spans="1:7" x14ac:dyDescent="0.2">
      <c r="A10425" s="15">
        <v>9725</v>
      </c>
      <c r="B10425" s="15">
        <v>0.13650000000000001</v>
      </c>
      <c r="C10425" s="15" t="s">
        <v>44</v>
      </c>
      <c r="D10425" s="15">
        <v>27000</v>
      </c>
      <c r="E10425" s="15">
        <v>36</v>
      </c>
      <c r="F10425" s="15">
        <v>10</v>
      </c>
      <c r="G10425" s="15">
        <v>0</v>
      </c>
    </row>
    <row r="10426" spans="1:7" x14ac:dyDescent="0.2">
      <c r="A10426" s="15">
        <v>4650</v>
      </c>
      <c r="B10426" s="15">
        <v>0.21179999999999999</v>
      </c>
      <c r="C10426" s="15" t="s">
        <v>44</v>
      </c>
      <c r="D10426" s="15">
        <v>26844</v>
      </c>
      <c r="E10426" s="15">
        <v>36</v>
      </c>
      <c r="F10426" s="15">
        <v>3</v>
      </c>
      <c r="G10426" s="15">
        <v>0</v>
      </c>
    </row>
    <row r="10427" spans="1:7" x14ac:dyDescent="0.2">
      <c r="A10427" s="15">
        <v>17000</v>
      </c>
      <c r="B10427" s="15">
        <v>0.15310000000000001</v>
      </c>
      <c r="C10427" s="15" t="s">
        <v>44</v>
      </c>
      <c r="D10427" s="15">
        <v>40000</v>
      </c>
      <c r="E10427" s="15">
        <v>60</v>
      </c>
      <c r="F10427" s="15">
        <v>10</v>
      </c>
      <c r="G10427" s="15">
        <v>0</v>
      </c>
    </row>
    <row r="10428" spans="1:7" x14ac:dyDescent="0.2">
      <c r="A10428" s="15">
        <v>8000</v>
      </c>
      <c r="B10428" s="15">
        <v>0.18920000000000001</v>
      </c>
      <c r="C10428" s="15" t="s">
        <v>44</v>
      </c>
      <c r="D10428" s="15">
        <v>75000</v>
      </c>
      <c r="E10428" s="15">
        <v>36</v>
      </c>
      <c r="F10428" s="15">
        <v>6</v>
      </c>
      <c r="G10428" s="15">
        <v>0</v>
      </c>
    </row>
    <row r="10429" spans="1:7" x14ac:dyDescent="0.2">
      <c r="A10429" s="15">
        <v>10000</v>
      </c>
      <c r="B10429" s="15">
        <v>0.11990000000000001</v>
      </c>
      <c r="C10429" s="15" t="s">
        <v>44</v>
      </c>
      <c r="D10429" s="15">
        <v>55000</v>
      </c>
      <c r="E10429" s="15">
        <v>36</v>
      </c>
      <c r="F10429" s="15">
        <v>0.5</v>
      </c>
      <c r="G10429" s="15">
        <v>0</v>
      </c>
    </row>
    <row r="10430" spans="1:7" x14ac:dyDescent="0.2">
      <c r="A10430" s="15">
        <v>12125</v>
      </c>
      <c r="B10430" s="15">
        <v>0.245</v>
      </c>
      <c r="C10430" s="15" t="s">
        <v>44</v>
      </c>
      <c r="D10430" s="15">
        <v>90450</v>
      </c>
      <c r="E10430" s="15">
        <v>36</v>
      </c>
      <c r="F10430" s="15">
        <v>6</v>
      </c>
      <c r="G10430" s="15">
        <v>1</v>
      </c>
    </row>
    <row r="10431" spans="1:7" x14ac:dyDescent="0.2">
      <c r="A10431" s="15">
        <v>11500</v>
      </c>
      <c r="B10431" s="15">
        <v>0.13650000000000001</v>
      </c>
      <c r="C10431" s="15" t="s">
        <v>44</v>
      </c>
      <c r="D10431" s="15">
        <v>32000</v>
      </c>
      <c r="E10431" s="15">
        <v>60</v>
      </c>
      <c r="F10431" s="15">
        <v>2</v>
      </c>
      <c r="G10431" s="15">
        <v>0</v>
      </c>
    </row>
    <row r="10432" spans="1:7" x14ac:dyDescent="0.2">
      <c r="A10432" s="15">
        <v>10000</v>
      </c>
      <c r="B10432" s="15">
        <v>0.13650000000000001</v>
      </c>
      <c r="C10432" s="15" t="s">
        <v>44</v>
      </c>
      <c r="D10432" s="15">
        <v>50000</v>
      </c>
      <c r="E10432" s="15">
        <v>36</v>
      </c>
      <c r="F10432" s="15">
        <v>10</v>
      </c>
      <c r="G10432" s="15">
        <v>0</v>
      </c>
    </row>
    <row r="10433" spans="1:7" x14ac:dyDescent="0.2">
      <c r="A10433" s="15">
        <v>9000</v>
      </c>
      <c r="B10433" s="15">
        <v>9.6699999999999994E-2</v>
      </c>
      <c r="C10433" s="15" t="s">
        <v>46</v>
      </c>
      <c r="D10433" s="15">
        <v>45000</v>
      </c>
      <c r="E10433" s="15">
        <v>36</v>
      </c>
      <c r="F10433" s="15">
        <v>4</v>
      </c>
      <c r="G10433" s="15">
        <v>0</v>
      </c>
    </row>
    <row r="10434" spans="1:7" x14ac:dyDescent="0.2">
      <c r="A10434" s="15">
        <v>1000</v>
      </c>
      <c r="B10434" s="15">
        <v>0.16589999999999999</v>
      </c>
      <c r="C10434" s="15" t="s">
        <v>46</v>
      </c>
      <c r="D10434" s="15">
        <v>42000</v>
      </c>
      <c r="E10434" s="15">
        <v>36</v>
      </c>
      <c r="F10434" s="15">
        <v>10</v>
      </c>
      <c r="G10434" s="15">
        <v>0</v>
      </c>
    </row>
    <row r="10435" spans="1:7" x14ac:dyDescent="0.2">
      <c r="A10435" s="15">
        <v>16375</v>
      </c>
      <c r="B10435" s="15">
        <v>0.1249</v>
      </c>
      <c r="C10435" s="15" t="s">
        <v>46</v>
      </c>
      <c r="D10435" s="15">
        <v>39000</v>
      </c>
      <c r="E10435" s="15">
        <v>36</v>
      </c>
      <c r="F10435" s="15">
        <v>10</v>
      </c>
      <c r="G10435" s="15">
        <v>0</v>
      </c>
    </row>
    <row r="10436" spans="1:7" x14ac:dyDescent="0.2">
      <c r="A10436" s="15">
        <v>30000</v>
      </c>
      <c r="B10436" s="15">
        <v>0.1825</v>
      </c>
      <c r="C10436" s="15" t="s">
        <v>45</v>
      </c>
      <c r="D10436" s="15">
        <v>232992</v>
      </c>
      <c r="E10436" s="15">
        <v>60</v>
      </c>
      <c r="F10436" s="15">
        <v>10</v>
      </c>
      <c r="G10436" s="15">
        <v>0</v>
      </c>
    </row>
    <row r="10437" spans="1:7" x14ac:dyDescent="0.2">
      <c r="A10437" s="15">
        <v>14975</v>
      </c>
      <c r="B10437" s="15">
        <v>0.245</v>
      </c>
      <c r="C10437" s="15" t="s">
        <v>44</v>
      </c>
      <c r="D10437" s="15">
        <v>50000</v>
      </c>
      <c r="E10437" s="15">
        <v>60</v>
      </c>
      <c r="F10437" s="15">
        <v>7</v>
      </c>
      <c r="G10437" s="15">
        <v>0</v>
      </c>
    </row>
    <row r="10438" spans="1:7" x14ac:dyDescent="0.2">
      <c r="A10438" s="15">
        <v>16500</v>
      </c>
      <c r="B10438" s="15">
        <v>0.19989999999999999</v>
      </c>
      <c r="C10438" s="15" t="s">
        <v>44</v>
      </c>
      <c r="D10438" s="15">
        <v>40000</v>
      </c>
      <c r="E10438" s="15">
        <v>60</v>
      </c>
      <c r="F10438" s="15">
        <v>0.5</v>
      </c>
      <c r="G10438" s="15">
        <v>1</v>
      </c>
    </row>
    <row r="10439" spans="1:7" x14ac:dyDescent="0.2">
      <c r="A10439" s="15">
        <v>30750</v>
      </c>
      <c r="B10439" s="15">
        <v>0.1099</v>
      </c>
      <c r="C10439" s="15" t="s">
        <v>46</v>
      </c>
      <c r="D10439" s="15">
        <v>260000</v>
      </c>
      <c r="E10439" s="15">
        <v>36</v>
      </c>
      <c r="F10439" s="15">
        <v>10</v>
      </c>
      <c r="G10439" s="15">
        <v>0</v>
      </c>
    </row>
    <row r="10440" spans="1:7" x14ac:dyDescent="0.2">
      <c r="A10440" s="15">
        <v>16000</v>
      </c>
      <c r="B10440" s="15">
        <v>0.1825</v>
      </c>
      <c r="C10440" s="15" t="s">
        <v>44</v>
      </c>
      <c r="D10440" s="15">
        <v>70000</v>
      </c>
      <c r="E10440" s="15">
        <v>60</v>
      </c>
      <c r="F10440" s="15">
        <v>4</v>
      </c>
      <c r="G10440" s="15">
        <v>0</v>
      </c>
    </row>
    <row r="10441" spans="1:7" x14ac:dyDescent="0.2">
      <c r="A10441" s="15">
        <v>12000</v>
      </c>
      <c r="B10441" s="15">
        <v>0.19470000000000001</v>
      </c>
      <c r="C10441" s="15" t="s">
        <v>44</v>
      </c>
      <c r="D10441" s="15">
        <v>56000</v>
      </c>
      <c r="E10441" s="15">
        <v>60</v>
      </c>
      <c r="F10441" s="15">
        <v>10</v>
      </c>
      <c r="G10441" s="15">
        <v>0</v>
      </c>
    </row>
    <row r="10442" spans="1:7" x14ac:dyDescent="0.2">
      <c r="A10442" s="15">
        <v>4000</v>
      </c>
      <c r="B10442" s="15">
        <v>0.12989999999999999</v>
      </c>
      <c r="C10442" s="15" t="s">
        <v>44</v>
      </c>
      <c r="D10442" s="15">
        <v>55000</v>
      </c>
      <c r="E10442" s="15">
        <v>36</v>
      </c>
      <c r="F10442" s="15">
        <v>10</v>
      </c>
      <c r="G10442" s="15">
        <v>0</v>
      </c>
    </row>
    <row r="10443" spans="1:7" x14ac:dyDescent="0.2">
      <c r="A10443" s="15">
        <v>12000</v>
      </c>
      <c r="B10443" s="15">
        <v>0.13650000000000001</v>
      </c>
      <c r="C10443" s="15" t="s">
        <v>44</v>
      </c>
      <c r="D10443" s="15">
        <v>54000</v>
      </c>
      <c r="E10443" s="15">
        <v>36</v>
      </c>
      <c r="F10443" s="15">
        <v>10</v>
      </c>
      <c r="G10443" s="15">
        <v>0</v>
      </c>
    </row>
    <row r="10444" spans="1:7" x14ac:dyDescent="0.2">
      <c r="A10444" s="15">
        <v>3000</v>
      </c>
      <c r="B10444" s="15">
        <v>0.1099</v>
      </c>
      <c r="C10444" s="15" t="s">
        <v>44</v>
      </c>
      <c r="D10444" s="15">
        <v>42000</v>
      </c>
      <c r="E10444" s="15">
        <v>36</v>
      </c>
      <c r="F10444" s="15">
        <v>10</v>
      </c>
      <c r="G10444" s="15">
        <v>0</v>
      </c>
    </row>
    <row r="10445" spans="1:7" x14ac:dyDescent="0.2">
      <c r="A10445" s="15">
        <v>18000</v>
      </c>
      <c r="B10445" s="15">
        <v>0.1416</v>
      </c>
      <c r="C10445" s="15" t="s">
        <v>46</v>
      </c>
      <c r="D10445" s="15">
        <v>70000</v>
      </c>
      <c r="E10445" s="15">
        <v>60</v>
      </c>
      <c r="F10445" s="15">
        <v>10</v>
      </c>
      <c r="G10445" s="15">
        <v>1</v>
      </c>
    </row>
    <row r="10446" spans="1:7" x14ac:dyDescent="0.2">
      <c r="A10446" s="15">
        <v>17975</v>
      </c>
      <c r="B10446" s="15">
        <v>9.6699999999999994E-2</v>
      </c>
      <c r="C10446" s="15" t="s">
        <v>45</v>
      </c>
      <c r="D10446" s="15">
        <v>40000</v>
      </c>
      <c r="E10446" s="15">
        <v>36</v>
      </c>
      <c r="F10446" s="15">
        <v>4</v>
      </c>
      <c r="G10446" s="15">
        <v>0</v>
      </c>
    </row>
    <row r="10447" spans="1:7" x14ac:dyDescent="0.2">
      <c r="A10447" s="15">
        <v>6800</v>
      </c>
      <c r="B10447" s="15">
        <v>0.1249</v>
      </c>
      <c r="C10447" s="15" t="s">
        <v>46</v>
      </c>
      <c r="D10447" s="15">
        <v>23000</v>
      </c>
      <c r="E10447" s="15">
        <v>36</v>
      </c>
      <c r="F10447" s="15">
        <v>10</v>
      </c>
      <c r="G10447" s="15">
        <v>0</v>
      </c>
    </row>
    <row r="10448" spans="1:7" x14ac:dyDescent="0.2">
      <c r="A10448" s="15">
        <v>20000</v>
      </c>
      <c r="B10448" s="15">
        <v>7.9000000000000001E-2</v>
      </c>
      <c r="C10448" s="15" t="s">
        <v>44</v>
      </c>
      <c r="D10448" s="15">
        <v>56000</v>
      </c>
      <c r="E10448" s="15">
        <v>36</v>
      </c>
      <c r="F10448" s="15">
        <v>10</v>
      </c>
      <c r="G10448" s="15">
        <v>0</v>
      </c>
    </row>
    <row r="10449" spans="1:7" x14ac:dyDescent="0.2">
      <c r="A10449" s="15">
        <v>9250</v>
      </c>
      <c r="B10449" s="15">
        <v>0.1757</v>
      </c>
      <c r="C10449" s="15" t="s">
        <v>44</v>
      </c>
      <c r="D10449" s="15">
        <v>29000</v>
      </c>
      <c r="E10449" s="15">
        <v>36</v>
      </c>
      <c r="F10449" s="15">
        <v>10</v>
      </c>
      <c r="G10449" s="15">
        <v>1</v>
      </c>
    </row>
    <row r="10450" spans="1:7" x14ac:dyDescent="0.2">
      <c r="A10450" s="15">
        <v>14100</v>
      </c>
      <c r="B10450" s="15">
        <v>0.2049</v>
      </c>
      <c r="C10450" s="15" t="s">
        <v>46</v>
      </c>
      <c r="D10450" s="15">
        <v>52000</v>
      </c>
      <c r="E10450" s="15">
        <v>60</v>
      </c>
      <c r="F10450" s="15">
        <v>0.5</v>
      </c>
      <c r="G10450" s="15">
        <v>0</v>
      </c>
    </row>
    <row r="10451" spans="1:7" x14ac:dyDescent="0.2">
      <c r="A10451" s="15">
        <v>15000</v>
      </c>
      <c r="B10451" s="15">
        <v>0.11990000000000001</v>
      </c>
      <c r="C10451" s="15" t="s">
        <v>44</v>
      </c>
      <c r="D10451" s="15">
        <v>72000</v>
      </c>
      <c r="E10451" s="15">
        <v>36</v>
      </c>
      <c r="F10451" s="15">
        <v>2</v>
      </c>
      <c r="G10451" s="15">
        <v>0</v>
      </c>
    </row>
    <row r="10452" spans="1:7" x14ac:dyDescent="0.2">
      <c r="A10452" s="15">
        <v>35000</v>
      </c>
      <c r="B10452" s="15">
        <v>0.23430000000000001</v>
      </c>
      <c r="C10452" s="15" t="s">
        <v>46</v>
      </c>
      <c r="D10452" s="15">
        <v>96000</v>
      </c>
      <c r="E10452" s="15">
        <v>60</v>
      </c>
      <c r="F10452" s="15">
        <v>10</v>
      </c>
      <c r="G10452" s="15">
        <v>0</v>
      </c>
    </row>
    <row r="10453" spans="1:7" x14ac:dyDescent="0.2">
      <c r="A10453" s="15">
        <v>28800</v>
      </c>
      <c r="B10453" s="15">
        <v>0.1464</v>
      </c>
      <c r="C10453" s="15" t="s">
        <v>46</v>
      </c>
      <c r="D10453" s="15">
        <v>76000</v>
      </c>
      <c r="E10453" s="15">
        <v>36</v>
      </c>
      <c r="F10453" s="15">
        <v>10</v>
      </c>
      <c r="G10453" s="15">
        <v>0</v>
      </c>
    </row>
    <row r="10454" spans="1:7" x14ac:dyDescent="0.2">
      <c r="A10454" s="15">
        <v>9550</v>
      </c>
      <c r="B10454" s="15">
        <v>0.15310000000000001</v>
      </c>
      <c r="C10454" s="15" t="s">
        <v>44</v>
      </c>
      <c r="D10454" s="15">
        <v>65000</v>
      </c>
      <c r="E10454" s="15">
        <v>36</v>
      </c>
      <c r="F10454" s="15">
        <v>3</v>
      </c>
      <c r="G10454" s="15">
        <v>1</v>
      </c>
    </row>
    <row r="10455" spans="1:7" x14ac:dyDescent="0.2">
      <c r="A10455" s="15">
        <v>19675</v>
      </c>
      <c r="B10455" s="15">
        <v>8.8999999999999996E-2</v>
      </c>
      <c r="C10455" s="15" t="s">
        <v>44</v>
      </c>
      <c r="D10455" s="15">
        <v>43800</v>
      </c>
      <c r="E10455" s="15">
        <v>36</v>
      </c>
      <c r="F10455" s="15">
        <v>1</v>
      </c>
      <c r="G10455" s="15">
        <v>1</v>
      </c>
    </row>
    <row r="10456" spans="1:7" x14ac:dyDescent="0.2">
      <c r="A10456" s="15">
        <v>2875</v>
      </c>
      <c r="B10456" s="15">
        <v>0.19989999999999999</v>
      </c>
      <c r="C10456" s="15" t="s">
        <v>46</v>
      </c>
      <c r="D10456" s="15">
        <v>65000</v>
      </c>
      <c r="E10456" s="15">
        <v>36</v>
      </c>
      <c r="F10456" s="15">
        <v>3</v>
      </c>
      <c r="G10456" s="15">
        <v>0</v>
      </c>
    </row>
    <row r="10457" spans="1:7" x14ac:dyDescent="0.2">
      <c r="A10457" s="15">
        <v>10000</v>
      </c>
      <c r="B10457" s="15">
        <v>0.1099</v>
      </c>
      <c r="C10457" s="15" t="s">
        <v>46</v>
      </c>
      <c r="D10457" s="15">
        <v>75000</v>
      </c>
      <c r="E10457" s="15">
        <v>36</v>
      </c>
      <c r="F10457" s="15">
        <v>10</v>
      </c>
      <c r="G10457" s="15">
        <v>0</v>
      </c>
    </row>
    <row r="10458" spans="1:7" x14ac:dyDescent="0.2">
      <c r="A10458" s="15">
        <v>14000</v>
      </c>
      <c r="B10458" s="15">
        <v>0.15609999999999999</v>
      </c>
      <c r="C10458" s="15" t="s">
        <v>46</v>
      </c>
      <c r="D10458" s="15">
        <v>80980</v>
      </c>
      <c r="E10458" s="15">
        <v>60</v>
      </c>
      <c r="F10458" s="15">
        <v>7</v>
      </c>
      <c r="G10458" s="15">
        <v>0</v>
      </c>
    </row>
    <row r="10459" spans="1:7" x14ac:dyDescent="0.2">
      <c r="A10459" s="15">
        <v>8000</v>
      </c>
      <c r="B10459" s="15">
        <v>0.1249</v>
      </c>
      <c r="C10459" s="15" t="s">
        <v>44</v>
      </c>
      <c r="D10459" s="15">
        <v>41000</v>
      </c>
      <c r="E10459" s="15">
        <v>36</v>
      </c>
      <c r="F10459" s="15">
        <v>2</v>
      </c>
      <c r="G10459" s="15">
        <v>0</v>
      </c>
    </row>
    <row r="10460" spans="1:7" x14ac:dyDescent="0.2">
      <c r="A10460" s="15">
        <v>15875</v>
      </c>
      <c r="B10460" s="15">
        <v>0.13650000000000001</v>
      </c>
      <c r="C10460" s="15" t="s">
        <v>46</v>
      </c>
      <c r="D10460" s="15">
        <v>50000</v>
      </c>
      <c r="E10460" s="15">
        <v>36</v>
      </c>
      <c r="F10460" s="15">
        <v>0.5</v>
      </c>
      <c r="G10460" s="15">
        <v>1</v>
      </c>
    </row>
    <row r="10461" spans="1:7" x14ac:dyDescent="0.2">
      <c r="A10461" s="15">
        <v>15000</v>
      </c>
      <c r="B10461" s="15">
        <v>0.11990000000000001</v>
      </c>
      <c r="C10461" s="15" t="s">
        <v>45</v>
      </c>
      <c r="D10461" s="15">
        <v>42000</v>
      </c>
      <c r="E10461" s="15">
        <v>36</v>
      </c>
      <c r="F10461" s="15">
        <v>7</v>
      </c>
      <c r="G10461" s="15">
        <v>0</v>
      </c>
    </row>
    <row r="10462" spans="1:7" x14ac:dyDescent="0.2">
      <c r="A10462" s="15">
        <v>17000</v>
      </c>
      <c r="B10462" s="15">
        <v>6.6199999999999995E-2</v>
      </c>
      <c r="C10462" s="15" t="s">
        <v>46</v>
      </c>
      <c r="D10462" s="15">
        <v>62000</v>
      </c>
      <c r="E10462" s="15">
        <v>36</v>
      </c>
      <c r="F10462" s="15">
        <v>10</v>
      </c>
      <c r="G10462" s="15">
        <v>0</v>
      </c>
    </row>
    <row r="10463" spans="1:7" x14ac:dyDescent="0.2">
      <c r="A10463" s="15">
        <v>12000</v>
      </c>
      <c r="B10463" s="15">
        <v>0.22450000000000001</v>
      </c>
      <c r="C10463" s="15" t="s">
        <v>44</v>
      </c>
      <c r="D10463" s="15">
        <v>65000</v>
      </c>
      <c r="E10463" s="15">
        <v>60</v>
      </c>
      <c r="F10463" s="15">
        <v>10</v>
      </c>
      <c r="G10463" s="15">
        <v>0</v>
      </c>
    </row>
    <row r="10464" spans="1:7" x14ac:dyDescent="0.2">
      <c r="A10464" s="15">
        <v>7500</v>
      </c>
      <c r="B10464" s="15">
        <v>0.13650000000000001</v>
      </c>
      <c r="C10464" s="15" t="s">
        <v>45</v>
      </c>
      <c r="D10464" s="15">
        <v>26000</v>
      </c>
      <c r="E10464" s="15">
        <v>36</v>
      </c>
      <c r="F10464" s="15">
        <v>2</v>
      </c>
      <c r="G10464" s="15">
        <v>0</v>
      </c>
    </row>
    <row r="10465" spans="1:7" x14ac:dyDescent="0.2">
      <c r="A10465" s="15">
        <v>16000</v>
      </c>
      <c r="B10465" s="15">
        <v>0.18920000000000001</v>
      </c>
      <c r="C10465" s="15" t="s">
        <v>46</v>
      </c>
      <c r="D10465" s="15">
        <v>70000</v>
      </c>
      <c r="E10465" s="15">
        <v>60</v>
      </c>
      <c r="F10465" s="15">
        <v>2</v>
      </c>
      <c r="G10465" s="15">
        <v>0</v>
      </c>
    </row>
    <row r="10466" spans="1:7" x14ac:dyDescent="0.2">
      <c r="A10466" s="15">
        <v>15000</v>
      </c>
      <c r="B10466" s="15">
        <v>0.11990000000000001</v>
      </c>
      <c r="C10466" s="15" t="s">
        <v>44</v>
      </c>
      <c r="D10466" s="15">
        <v>83000</v>
      </c>
      <c r="E10466" s="15">
        <v>36</v>
      </c>
      <c r="F10466" s="15">
        <v>6</v>
      </c>
      <c r="G10466" s="15">
        <v>0</v>
      </c>
    </row>
    <row r="10467" spans="1:7" x14ac:dyDescent="0.2">
      <c r="A10467" s="15">
        <v>31500</v>
      </c>
      <c r="B10467" s="15">
        <v>0.16589999999999999</v>
      </c>
      <c r="C10467" s="15" t="s">
        <v>46</v>
      </c>
      <c r="D10467" s="15">
        <v>143000</v>
      </c>
      <c r="E10467" s="15">
        <v>60</v>
      </c>
      <c r="F10467" s="15">
        <v>0.5</v>
      </c>
      <c r="G10467" s="15">
        <v>0</v>
      </c>
    </row>
    <row r="10468" spans="1:7" x14ac:dyDescent="0.2">
      <c r="A10468" s="15">
        <v>10000</v>
      </c>
      <c r="B10468" s="15">
        <v>0.1757</v>
      </c>
      <c r="C10468" s="15" t="s">
        <v>44</v>
      </c>
      <c r="D10468" s="15">
        <v>25000</v>
      </c>
      <c r="E10468" s="15">
        <v>60</v>
      </c>
      <c r="F10468" s="15">
        <v>0.5</v>
      </c>
      <c r="G10468" s="15">
        <v>1</v>
      </c>
    </row>
    <row r="10469" spans="1:7" x14ac:dyDescent="0.2">
      <c r="A10469" s="15">
        <v>2850</v>
      </c>
      <c r="B10469" s="15">
        <v>7.9000000000000001E-2</v>
      </c>
      <c r="C10469" s="15" t="s">
        <v>44</v>
      </c>
      <c r="D10469" s="15">
        <v>64144.08</v>
      </c>
      <c r="E10469" s="15">
        <v>36</v>
      </c>
      <c r="F10469" s="15">
        <v>3</v>
      </c>
      <c r="G10469" s="15">
        <v>0</v>
      </c>
    </row>
    <row r="10470" spans="1:7" x14ac:dyDescent="0.2">
      <c r="A10470" s="15">
        <v>7500</v>
      </c>
      <c r="B10470" s="15">
        <v>0.22450000000000001</v>
      </c>
      <c r="C10470" s="15" t="s">
        <v>44</v>
      </c>
      <c r="D10470" s="15">
        <v>65500</v>
      </c>
      <c r="E10470" s="15">
        <v>36</v>
      </c>
      <c r="F10470" s="15">
        <v>3</v>
      </c>
      <c r="G10470" s="15">
        <v>0</v>
      </c>
    </row>
    <row r="10471" spans="1:7" x14ac:dyDescent="0.2">
      <c r="A10471" s="15">
        <v>14825</v>
      </c>
      <c r="B10471" s="15">
        <v>0.1099</v>
      </c>
      <c r="C10471" s="15" t="s">
        <v>45</v>
      </c>
      <c r="D10471" s="15">
        <v>33000</v>
      </c>
      <c r="E10471" s="15">
        <v>36</v>
      </c>
      <c r="F10471" s="15">
        <v>10</v>
      </c>
      <c r="G10471" s="15">
        <v>0</v>
      </c>
    </row>
    <row r="10472" spans="1:7" x14ac:dyDescent="0.2">
      <c r="A10472" s="15">
        <v>25000</v>
      </c>
      <c r="B10472" s="15">
        <v>0.21179999999999999</v>
      </c>
      <c r="C10472" s="15" t="s">
        <v>46</v>
      </c>
      <c r="D10472" s="15">
        <v>90000</v>
      </c>
      <c r="E10472" s="15">
        <v>36</v>
      </c>
      <c r="F10472" s="15">
        <v>2</v>
      </c>
      <c r="G10472" s="15">
        <v>1</v>
      </c>
    </row>
    <row r="10473" spans="1:7" x14ac:dyDescent="0.2">
      <c r="A10473" s="15">
        <v>30625</v>
      </c>
      <c r="B10473" s="15">
        <v>0.21990000000000001</v>
      </c>
      <c r="C10473" s="15" t="s">
        <v>46</v>
      </c>
      <c r="D10473" s="15">
        <v>82000</v>
      </c>
      <c r="E10473" s="15">
        <v>60</v>
      </c>
      <c r="F10473" s="15">
        <v>3</v>
      </c>
      <c r="G10473" s="15">
        <v>0</v>
      </c>
    </row>
    <row r="10474" spans="1:7" x14ac:dyDescent="0.2">
      <c r="A10474" s="15">
        <v>12000</v>
      </c>
      <c r="B10474" s="15">
        <v>8.8999999999999996E-2</v>
      </c>
      <c r="C10474" s="15" t="s">
        <v>46</v>
      </c>
      <c r="D10474" s="15">
        <v>60000</v>
      </c>
      <c r="E10474" s="15">
        <v>36</v>
      </c>
      <c r="F10474" s="15">
        <v>8</v>
      </c>
      <c r="G10474" s="15">
        <v>0</v>
      </c>
    </row>
    <row r="10475" spans="1:7" x14ac:dyDescent="0.2">
      <c r="A10475" s="15">
        <v>20000</v>
      </c>
      <c r="B10475" s="15">
        <v>0.19470000000000001</v>
      </c>
      <c r="C10475" s="15" t="s">
        <v>46</v>
      </c>
      <c r="D10475" s="15">
        <v>111700</v>
      </c>
      <c r="E10475" s="15">
        <v>60</v>
      </c>
      <c r="F10475" s="15">
        <v>10</v>
      </c>
      <c r="G10475" s="15">
        <v>0</v>
      </c>
    </row>
    <row r="10476" spans="1:7" x14ac:dyDescent="0.2">
      <c r="A10476" s="15">
        <v>3000</v>
      </c>
      <c r="B10476" s="15">
        <v>0.1099</v>
      </c>
      <c r="C10476" s="15" t="s">
        <v>46</v>
      </c>
      <c r="D10476" s="15">
        <v>85000</v>
      </c>
      <c r="E10476" s="15">
        <v>36</v>
      </c>
      <c r="F10476" s="15">
        <v>10</v>
      </c>
      <c r="G10476" s="15">
        <v>0</v>
      </c>
    </row>
    <row r="10477" spans="1:7" x14ac:dyDescent="0.2">
      <c r="A10477" s="15">
        <v>12000</v>
      </c>
      <c r="B10477" s="15">
        <v>0.1249</v>
      </c>
      <c r="C10477" s="15" t="s">
        <v>44</v>
      </c>
      <c r="D10477" s="15">
        <v>50000</v>
      </c>
      <c r="E10477" s="15">
        <v>36</v>
      </c>
      <c r="F10477" s="15">
        <v>9</v>
      </c>
      <c r="G10477" s="15">
        <v>0</v>
      </c>
    </row>
    <row r="10478" spans="1:7" x14ac:dyDescent="0.2">
      <c r="A10478" s="15">
        <v>4800</v>
      </c>
      <c r="B10478" s="15">
        <v>9.6699999999999994E-2</v>
      </c>
      <c r="C10478" s="15" t="s">
        <v>44</v>
      </c>
      <c r="D10478" s="15">
        <v>69000</v>
      </c>
      <c r="E10478" s="15">
        <v>36</v>
      </c>
      <c r="F10478" s="15">
        <v>6</v>
      </c>
      <c r="G10478" s="15">
        <v>0</v>
      </c>
    </row>
    <row r="10479" spans="1:7" x14ac:dyDescent="0.2">
      <c r="A10479" s="15">
        <v>17500</v>
      </c>
      <c r="B10479" s="15">
        <v>0.15310000000000001</v>
      </c>
      <c r="C10479" s="15" t="s">
        <v>44</v>
      </c>
      <c r="D10479" s="15">
        <v>112500</v>
      </c>
      <c r="E10479" s="15">
        <v>36</v>
      </c>
      <c r="F10479" s="15">
        <v>4</v>
      </c>
      <c r="G10479" s="15">
        <v>0</v>
      </c>
    </row>
    <row r="10480" spans="1:7" x14ac:dyDescent="0.2">
      <c r="A10480" s="15">
        <v>12000</v>
      </c>
      <c r="B10480" s="15">
        <v>0.1099</v>
      </c>
      <c r="C10480" s="15" t="s">
        <v>46</v>
      </c>
      <c r="D10480" s="15">
        <v>85000</v>
      </c>
      <c r="E10480" s="15">
        <v>36</v>
      </c>
      <c r="F10480" s="15">
        <v>10</v>
      </c>
      <c r="G10480" s="15">
        <v>0</v>
      </c>
    </row>
    <row r="10481" spans="1:7" x14ac:dyDescent="0.2">
      <c r="A10481" s="15">
        <v>1500</v>
      </c>
      <c r="B10481" s="15">
        <v>0.13650000000000001</v>
      </c>
      <c r="C10481" s="15" t="s">
        <v>45</v>
      </c>
      <c r="D10481" s="15">
        <v>72000</v>
      </c>
      <c r="E10481" s="15">
        <v>36</v>
      </c>
      <c r="F10481" s="15">
        <v>10</v>
      </c>
      <c r="G10481" s="15">
        <v>0</v>
      </c>
    </row>
    <row r="10482" spans="1:7" x14ac:dyDescent="0.2">
      <c r="A10482" s="15">
        <v>10175</v>
      </c>
      <c r="B10482" s="15">
        <v>0.1416</v>
      </c>
      <c r="C10482" s="15" t="s">
        <v>44</v>
      </c>
      <c r="D10482" s="15">
        <v>85000</v>
      </c>
      <c r="E10482" s="15">
        <v>36</v>
      </c>
      <c r="F10482" s="15">
        <v>0.5</v>
      </c>
      <c r="G10482" s="15">
        <v>0</v>
      </c>
    </row>
    <row r="10483" spans="1:7" x14ac:dyDescent="0.2">
      <c r="A10483" s="15">
        <v>18000</v>
      </c>
      <c r="B10483" s="15">
        <v>0.1464</v>
      </c>
      <c r="C10483" s="15" t="s">
        <v>46</v>
      </c>
      <c r="D10483" s="15">
        <v>85000</v>
      </c>
      <c r="E10483" s="15">
        <v>60</v>
      </c>
      <c r="F10483" s="15">
        <v>5</v>
      </c>
      <c r="G10483" s="15">
        <v>0</v>
      </c>
    </row>
    <row r="10484" spans="1:7" x14ac:dyDescent="0.2">
      <c r="A10484" s="15">
        <v>10200</v>
      </c>
      <c r="B10484" s="15">
        <v>0.18920000000000001</v>
      </c>
      <c r="C10484" s="15" t="s">
        <v>44</v>
      </c>
      <c r="D10484" s="15">
        <v>50000</v>
      </c>
      <c r="E10484" s="15">
        <v>60</v>
      </c>
      <c r="F10484" s="15">
        <v>1</v>
      </c>
      <c r="G10484" s="15">
        <v>1</v>
      </c>
    </row>
    <row r="10485" spans="1:7" x14ac:dyDescent="0.2">
      <c r="A10485" s="15">
        <v>35000</v>
      </c>
      <c r="B10485" s="15">
        <v>0.15310000000000001</v>
      </c>
      <c r="C10485" s="15" t="s">
        <v>46</v>
      </c>
      <c r="D10485" s="15">
        <v>136000</v>
      </c>
      <c r="E10485" s="15">
        <v>60</v>
      </c>
      <c r="F10485" s="15">
        <v>10</v>
      </c>
      <c r="G10485" s="15">
        <v>0</v>
      </c>
    </row>
    <row r="10486" spans="1:7" x14ac:dyDescent="0.2">
      <c r="A10486" s="15">
        <v>35000</v>
      </c>
      <c r="B10486" s="15">
        <v>0.1825</v>
      </c>
      <c r="C10486" s="15" t="s">
        <v>46</v>
      </c>
      <c r="D10486" s="15">
        <v>171000</v>
      </c>
      <c r="E10486" s="15">
        <v>36</v>
      </c>
      <c r="F10486" s="15">
        <v>4</v>
      </c>
      <c r="G10486" s="15">
        <v>0</v>
      </c>
    </row>
    <row r="10487" spans="1:7" x14ac:dyDescent="0.2">
      <c r="A10487" s="15">
        <v>5000</v>
      </c>
      <c r="B10487" s="15">
        <v>0.21179999999999999</v>
      </c>
      <c r="C10487" s="15" t="s">
        <v>46</v>
      </c>
      <c r="D10487" s="15">
        <v>60000</v>
      </c>
      <c r="E10487" s="15">
        <v>36</v>
      </c>
      <c r="F10487" s="15">
        <v>10</v>
      </c>
      <c r="G10487" s="15">
        <v>0</v>
      </c>
    </row>
    <row r="10488" spans="1:7" x14ac:dyDescent="0.2">
      <c r="A10488" s="15">
        <v>10000</v>
      </c>
      <c r="B10488" s="15">
        <v>0.12989999999999999</v>
      </c>
      <c r="C10488" s="15" t="s">
        <v>44</v>
      </c>
      <c r="D10488" s="15">
        <v>48000</v>
      </c>
      <c r="E10488" s="15">
        <v>36</v>
      </c>
      <c r="F10488" s="15">
        <v>0.5</v>
      </c>
      <c r="G10488" s="15">
        <v>1</v>
      </c>
    </row>
    <row r="10489" spans="1:7" x14ac:dyDescent="0.2">
      <c r="A10489" s="15">
        <v>21000</v>
      </c>
      <c r="B10489" s="15">
        <v>0.1825</v>
      </c>
      <c r="C10489" s="15" t="s">
        <v>46</v>
      </c>
      <c r="D10489" s="15">
        <v>63000</v>
      </c>
      <c r="E10489" s="15">
        <v>60</v>
      </c>
      <c r="F10489" s="15">
        <v>8</v>
      </c>
      <c r="G10489" s="15">
        <v>0</v>
      </c>
    </row>
    <row r="10490" spans="1:7" x14ac:dyDescent="0.2">
      <c r="A10490" s="15">
        <v>9650</v>
      </c>
      <c r="B10490" s="15">
        <v>0.16589999999999999</v>
      </c>
      <c r="C10490" s="15" t="s">
        <v>44</v>
      </c>
      <c r="D10490" s="15">
        <v>57200</v>
      </c>
      <c r="E10490" s="15">
        <v>36</v>
      </c>
      <c r="F10490" s="15">
        <v>7</v>
      </c>
      <c r="G10490" s="15">
        <v>0</v>
      </c>
    </row>
    <row r="10491" spans="1:7" x14ac:dyDescent="0.2">
      <c r="A10491" s="15">
        <v>16000</v>
      </c>
      <c r="B10491" s="15">
        <v>0.1757</v>
      </c>
      <c r="C10491" s="15" t="s">
        <v>46</v>
      </c>
      <c r="D10491" s="15">
        <v>80000</v>
      </c>
      <c r="E10491" s="15">
        <v>60</v>
      </c>
      <c r="F10491" s="15">
        <v>4</v>
      </c>
      <c r="G10491" s="15">
        <v>1</v>
      </c>
    </row>
    <row r="10492" spans="1:7" x14ac:dyDescent="0.2">
      <c r="A10492" s="15">
        <v>3500</v>
      </c>
      <c r="B10492" s="15">
        <v>0.1249</v>
      </c>
      <c r="C10492" s="15" t="s">
        <v>46</v>
      </c>
      <c r="D10492" s="15">
        <v>72000</v>
      </c>
      <c r="E10492" s="15">
        <v>36</v>
      </c>
      <c r="F10492" s="15">
        <v>10</v>
      </c>
      <c r="G10492" s="15">
        <v>0</v>
      </c>
    </row>
    <row r="10493" spans="1:7" x14ac:dyDescent="0.2">
      <c r="A10493" s="15">
        <v>12000</v>
      </c>
      <c r="B10493" s="15">
        <v>0.12989999999999999</v>
      </c>
      <c r="C10493" s="15" t="s">
        <v>44</v>
      </c>
      <c r="D10493" s="15">
        <v>113000</v>
      </c>
      <c r="E10493" s="15">
        <v>36</v>
      </c>
      <c r="F10493" s="15">
        <v>10</v>
      </c>
      <c r="G10493" s="15">
        <v>0</v>
      </c>
    </row>
    <row r="10494" spans="1:7" x14ac:dyDescent="0.2">
      <c r="A10494" s="15">
        <v>8750</v>
      </c>
      <c r="B10494" s="15">
        <v>0.2049</v>
      </c>
      <c r="C10494" s="15" t="s">
        <v>46</v>
      </c>
      <c r="D10494" s="15">
        <v>34000</v>
      </c>
      <c r="E10494" s="15">
        <v>36</v>
      </c>
      <c r="F10494" s="15">
        <v>2</v>
      </c>
      <c r="G10494" s="15">
        <v>1</v>
      </c>
    </row>
    <row r="10495" spans="1:7" x14ac:dyDescent="0.2">
      <c r="A10495" s="15">
        <v>9050</v>
      </c>
      <c r="B10495" s="15">
        <v>0.13650000000000001</v>
      </c>
      <c r="C10495" s="15" t="s">
        <v>46</v>
      </c>
      <c r="D10495" s="15">
        <v>50000</v>
      </c>
      <c r="E10495" s="15">
        <v>36</v>
      </c>
      <c r="F10495" s="15">
        <v>6</v>
      </c>
      <c r="G10495" s="15">
        <v>0</v>
      </c>
    </row>
    <row r="10496" spans="1:7" x14ac:dyDescent="0.2">
      <c r="A10496" s="15">
        <v>35000</v>
      </c>
      <c r="B10496" s="15">
        <v>0.21990000000000001</v>
      </c>
      <c r="C10496" s="15" t="s">
        <v>46</v>
      </c>
      <c r="D10496" s="16">
        <v>100000</v>
      </c>
      <c r="E10496" s="15">
        <v>60</v>
      </c>
      <c r="F10496" s="15">
        <v>2</v>
      </c>
      <c r="G10496" s="15">
        <v>0</v>
      </c>
    </row>
    <row r="10497" spans="1:7" x14ac:dyDescent="0.2">
      <c r="A10497" s="15">
        <v>33600</v>
      </c>
      <c r="B10497" s="15">
        <v>0.1416</v>
      </c>
      <c r="C10497" s="15" t="s">
        <v>45</v>
      </c>
      <c r="D10497" s="15">
        <v>136000</v>
      </c>
      <c r="E10497" s="15">
        <v>36</v>
      </c>
      <c r="F10497" s="15">
        <v>2</v>
      </c>
      <c r="G10497" s="15">
        <v>0</v>
      </c>
    </row>
    <row r="10498" spans="1:7" x14ac:dyDescent="0.2">
      <c r="A10498" s="15">
        <v>21000</v>
      </c>
      <c r="B10498" s="15">
        <v>0.11990000000000001</v>
      </c>
      <c r="C10498" s="15" t="s">
        <v>46</v>
      </c>
      <c r="D10498" s="15">
        <v>158000</v>
      </c>
      <c r="E10498" s="15">
        <v>36</v>
      </c>
      <c r="F10498" s="15">
        <v>8</v>
      </c>
      <c r="G10498" s="15">
        <v>0</v>
      </c>
    </row>
    <row r="10499" spans="1:7" x14ac:dyDescent="0.2">
      <c r="A10499" s="15">
        <v>21000</v>
      </c>
      <c r="B10499" s="15">
        <v>0.15310000000000001</v>
      </c>
      <c r="C10499" s="15" t="s">
        <v>45</v>
      </c>
      <c r="D10499" s="15">
        <v>115500</v>
      </c>
      <c r="E10499" s="15">
        <v>60</v>
      </c>
      <c r="F10499" s="15">
        <v>3</v>
      </c>
      <c r="G10499" s="15">
        <v>0</v>
      </c>
    </row>
    <row r="10500" spans="1:7" x14ac:dyDescent="0.2">
      <c r="A10500" s="15">
        <v>12000</v>
      </c>
      <c r="B10500" s="15">
        <v>0.16589999999999999</v>
      </c>
      <c r="C10500" s="15" t="s">
        <v>44</v>
      </c>
      <c r="D10500" s="15">
        <v>31000</v>
      </c>
      <c r="E10500" s="15">
        <v>60</v>
      </c>
      <c r="F10500" s="15">
        <v>2</v>
      </c>
      <c r="G10500" s="15">
        <v>0</v>
      </c>
    </row>
    <row r="10501" spans="1:7" x14ac:dyDescent="0.2">
      <c r="A10501" s="15">
        <v>15000</v>
      </c>
      <c r="B10501" s="15">
        <v>0.11990000000000001</v>
      </c>
      <c r="C10501" s="15" t="s">
        <v>46</v>
      </c>
      <c r="D10501" s="15">
        <v>45000</v>
      </c>
      <c r="E10501" s="15">
        <v>36</v>
      </c>
      <c r="F10501" s="15">
        <v>8</v>
      </c>
      <c r="G10501" s="15">
        <v>0</v>
      </c>
    </row>
    <row r="10502" spans="1:7" x14ac:dyDescent="0.2">
      <c r="A10502" s="15">
        <v>6000</v>
      </c>
      <c r="B10502" s="15">
        <v>7.6200000000000004E-2</v>
      </c>
      <c r="C10502" s="15" t="s">
        <v>44</v>
      </c>
      <c r="D10502" s="15">
        <v>55000</v>
      </c>
      <c r="E10502" s="15">
        <v>36</v>
      </c>
      <c r="F10502" s="15">
        <v>10</v>
      </c>
      <c r="G10502" s="15">
        <v>0</v>
      </c>
    </row>
    <row r="10503" spans="1:7" x14ac:dyDescent="0.2">
      <c r="A10503" s="15">
        <v>15000</v>
      </c>
      <c r="B10503" s="15">
        <v>8.8999999999999996E-2</v>
      </c>
      <c r="C10503" s="15" t="s">
        <v>46</v>
      </c>
      <c r="D10503" s="15">
        <v>114000</v>
      </c>
      <c r="E10503" s="15">
        <v>36</v>
      </c>
      <c r="F10503" s="15">
        <v>8</v>
      </c>
      <c r="G10503" s="15">
        <v>0</v>
      </c>
    </row>
    <row r="10504" spans="1:7" x14ac:dyDescent="0.2">
      <c r="A10504" s="15">
        <v>21175</v>
      </c>
      <c r="B10504" s="15">
        <v>0.15609999999999999</v>
      </c>
      <c r="C10504" s="15" t="s">
        <v>46</v>
      </c>
      <c r="D10504" s="15">
        <v>50465.62</v>
      </c>
      <c r="E10504" s="15">
        <v>60</v>
      </c>
      <c r="F10504" s="15">
        <v>2</v>
      </c>
      <c r="G10504" s="15">
        <v>1</v>
      </c>
    </row>
    <row r="10505" spans="1:7" x14ac:dyDescent="0.2">
      <c r="A10505" s="15">
        <v>27000</v>
      </c>
      <c r="B10505" s="15">
        <v>0.245</v>
      </c>
      <c r="C10505" s="15" t="s">
        <v>46</v>
      </c>
      <c r="D10505" s="15">
        <v>177500</v>
      </c>
      <c r="E10505" s="15">
        <v>60</v>
      </c>
      <c r="F10505" s="15">
        <v>10</v>
      </c>
      <c r="G10505" s="15">
        <v>1</v>
      </c>
    </row>
    <row r="10506" spans="1:7" x14ac:dyDescent="0.2">
      <c r="A10506" s="15">
        <v>15000</v>
      </c>
      <c r="B10506" s="15">
        <v>0.12989999999999999</v>
      </c>
      <c r="C10506" s="15" t="s">
        <v>44</v>
      </c>
      <c r="D10506" s="15">
        <v>51000</v>
      </c>
      <c r="E10506" s="15">
        <v>36</v>
      </c>
      <c r="F10506" s="15">
        <v>7</v>
      </c>
      <c r="G10506" s="15">
        <v>0</v>
      </c>
    </row>
    <row r="10507" spans="1:7" x14ac:dyDescent="0.2">
      <c r="A10507" s="15">
        <v>9000</v>
      </c>
      <c r="B10507" s="15">
        <v>9.6699999999999994E-2</v>
      </c>
      <c r="C10507" s="15" t="s">
        <v>46</v>
      </c>
      <c r="D10507" s="15">
        <v>90000</v>
      </c>
      <c r="E10507" s="15">
        <v>36</v>
      </c>
      <c r="F10507" s="15">
        <v>3</v>
      </c>
      <c r="G10507" s="15">
        <v>1</v>
      </c>
    </row>
    <row r="10508" spans="1:7" x14ac:dyDescent="0.2">
      <c r="A10508" s="15">
        <v>30000</v>
      </c>
      <c r="B10508" s="15">
        <v>0.19470000000000001</v>
      </c>
      <c r="C10508" s="15" t="s">
        <v>46</v>
      </c>
      <c r="D10508" s="15">
        <v>87000</v>
      </c>
      <c r="E10508" s="15">
        <v>60</v>
      </c>
      <c r="F10508" s="15">
        <v>10</v>
      </c>
      <c r="G10508" s="15">
        <v>0</v>
      </c>
    </row>
    <row r="10509" spans="1:7" x14ac:dyDescent="0.2">
      <c r="A10509" s="15">
        <v>9500</v>
      </c>
      <c r="B10509" s="15">
        <v>9.6699999999999994E-2</v>
      </c>
      <c r="C10509" s="15" t="s">
        <v>46</v>
      </c>
      <c r="D10509" s="15">
        <v>87620</v>
      </c>
      <c r="E10509" s="15">
        <v>36</v>
      </c>
      <c r="F10509" s="15">
        <v>3</v>
      </c>
      <c r="G10509" s="15">
        <v>0</v>
      </c>
    </row>
    <row r="10510" spans="1:7" x14ac:dyDescent="0.2">
      <c r="A10510" s="15">
        <v>4000</v>
      </c>
      <c r="B10510" s="15">
        <v>0.11990000000000001</v>
      </c>
      <c r="C10510" s="15" t="s">
        <v>44</v>
      </c>
      <c r="D10510" s="15">
        <v>40000</v>
      </c>
      <c r="E10510" s="15">
        <v>36</v>
      </c>
      <c r="F10510" s="15">
        <v>2</v>
      </c>
      <c r="G10510" s="15">
        <v>0</v>
      </c>
    </row>
    <row r="10511" spans="1:7" x14ac:dyDescent="0.2">
      <c r="A10511" s="15">
        <v>27775</v>
      </c>
      <c r="B10511" s="15">
        <v>7.9000000000000001E-2</v>
      </c>
      <c r="C10511" s="15" t="s">
        <v>46</v>
      </c>
      <c r="D10511" s="15">
        <v>119000</v>
      </c>
      <c r="E10511" s="15">
        <v>36</v>
      </c>
      <c r="F10511" s="15">
        <v>10</v>
      </c>
      <c r="G10511" s="15">
        <v>0</v>
      </c>
    </row>
    <row r="10512" spans="1:7" x14ac:dyDescent="0.2">
      <c r="A10512" s="15">
        <v>23000</v>
      </c>
      <c r="B10512" s="15">
        <v>6.0299999999999999E-2</v>
      </c>
      <c r="C10512" s="15" t="s">
        <v>46</v>
      </c>
      <c r="D10512" s="15">
        <v>95000</v>
      </c>
      <c r="E10512" s="15">
        <v>36</v>
      </c>
      <c r="F10512" s="15">
        <v>6</v>
      </c>
      <c r="G10512" s="15">
        <v>0</v>
      </c>
    </row>
    <row r="10513" spans="1:7" x14ac:dyDescent="0.2">
      <c r="A10513" s="15">
        <v>6800</v>
      </c>
      <c r="B10513" s="15">
        <v>8.8999999999999996E-2</v>
      </c>
      <c r="C10513" s="15" t="s">
        <v>45</v>
      </c>
      <c r="D10513" s="15">
        <v>87000</v>
      </c>
      <c r="E10513" s="15">
        <v>36</v>
      </c>
      <c r="F10513" s="15">
        <v>3</v>
      </c>
      <c r="G10513" s="15">
        <v>0</v>
      </c>
    </row>
    <row r="10514" spans="1:7" x14ac:dyDescent="0.2">
      <c r="A10514" s="15">
        <v>3600</v>
      </c>
      <c r="B10514" s="15">
        <v>0.1464</v>
      </c>
      <c r="C10514" s="15" t="s">
        <v>44</v>
      </c>
      <c r="D10514" s="15">
        <v>47000</v>
      </c>
      <c r="E10514" s="15">
        <v>36</v>
      </c>
      <c r="F10514" s="15">
        <v>10</v>
      </c>
      <c r="G10514" s="15">
        <v>0</v>
      </c>
    </row>
    <row r="10515" spans="1:7" x14ac:dyDescent="0.2">
      <c r="A10515" s="15">
        <v>5200</v>
      </c>
      <c r="B10515" s="15">
        <v>0.1464</v>
      </c>
      <c r="C10515" s="15" t="s">
        <v>46</v>
      </c>
      <c r="D10515" s="15">
        <v>68000</v>
      </c>
      <c r="E10515" s="15">
        <v>36</v>
      </c>
      <c r="F10515" s="15">
        <v>10</v>
      </c>
      <c r="G10515" s="15">
        <v>0</v>
      </c>
    </row>
    <row r="10516" spans="1:7" x14ac:dyDescent="0.2">
      <c r="A10516" s="15">
        <v>11600</v>
      </c>
      <c r="B10516" s="15">
        <v>7.6200000000000004E-2</v>
      </c>
      <c r="C10516" s="15" t="s">
        <v>46</v>
      </c>
      <c r="D10516" s="15">
        <v>54000</v>
      </c>
      <c r="E10516" s="15">
        <v>36</v>
      </c>
      <c r="F10516" s="15">
        <v>5</v>
      </c>
      <c r="G10516" s="15">
        <v>0</v>
      </c>
    </row>
    <row r="10517" spans="1:7" x14ac:dyDescent="0.2">
      <c r="A10517" s="15">
        <v>3200</v>
      </c>
      <c r="B10517" s="15">
        <v>0.1416</v>
      </c>
      <c r="C10517" s="15" t="s">
        <v>44</v>
      </c>
      <c r="D10517" s="15">
        <v>36840</v>
      </c>
      <c r="E10517" s="15">
        <v>36</v>
      </c>
      <c r="F10517" s="15">
        <v>7</v>
      </c>
      <c r="G10517" s="15">
        <v>0</v>
      </c>
    </row>
    <row r="10518" spans="1:7" x14ac:dyDescent="0.2">
      <c r="A10518" s="15">
        <v>4800</v>
      </c>
      <c r="B10518" s="15">
        <v>8.8999999999999996E-2</v>
      </c>
      <c r="C10518" s="15" t="s">
        <v>44</v>
      </c>
      <c r="D10518" s="15">
        <v>85000</v>
      </c>
      <c r="E10518" s="15">
        <v>36</v>
      </c>
      <c r="F10518" s="15">
        <v>0.5</v>
      </c>
      <c r="G10518" s="15">
        <v>0</v>
      </c>
    </row>
    <row r="10519" spans="1:7" x14ac:dyDescent="0.2">
      <c r="A10519" s="15">
        <v>24000</v>
      </c>
      <c r="B10519" s="15">
        <v>0.18920000000000001</v>
      </c>
      <c r="C10519" s="15" t="s">
        <v>45</v>
      </c>
      <c r="D10519" s="15">
        <v>72000</v>
      </c>
      <c r="E10519" s="15">
        <v>60</v>
      </c>
      <c r="F10519" s="15">
        <v>10</v>
      </c>
      <c r="G10519" s="15">
        <v>0</v>
      </c>
    </row>
    <row r="10520" spans="1:7" x14ac:dyDescent="0.2">
      <c r="A10520" s="15">
        <v>6400</v>
      </c>
      <c r="B10520" s="15">
        <v>0.12989999999999999</v>
      </c>
      <c r="C10520" s="15" t="s">
        <v>46</v>
      </c>
      <c r="D10520" s="15">
        <v>60000</v>
      </c>
      <c r="E10520" s="15">
        <v>36</v>
      </c>
      <c r="F10520" s="15">
        <v>3</v>
      </c>
      <c r="G10520" s="15">
        <v>0</v>
      </c>
    </row>
    <row r="10521" spans="1:7" x14ac:dyDescent="0.2">
      <c r="A10521" s="15">
        <v>20000</v>
      </c>
      <c r="B10521" s="15">
        <v>0.19989999999999999</v>
      </c>
      <c r="C10521" s="15" t="s">
        <v>44</v>
      </c>
      <c r="D10521" s="15">
        <v>114000</v>
      </c>
      <c r="E10521" s="15">
        <v>60</v>
      </c>
      <c r="F10521" s="15">
        <v>10</v>
      </c>
      <c r="G10521" s="15">
        <v>0</v>
      </c>
    </row>
    <row r="10522" spans="1:7" x14ac:dyDescent="0.2">
      <c r="A10522" s="15">
        <v>18425</v>
      </c>
      <c r="B10522" s="15">
        <v>0.1757</v>
      </c>
      <c r="C10522" s="15" t="s">
        <v>44</v>
      </c>
      <c r="D10522" s="15">
        <v>44000</v>
      </c>
      <c r="E10522" s="15">
        <v>60</v>
      </c>
      <c r="F10522" s="15">
        <v>10</v>
      </c>
      <c r="G10522" s="15">
        <v>0</v>
      </c>
    </row>
    <row r="10523" spans="1:7" x14ac:dyDescent="0.2">
      <c r="A10523" s="15">
        <v>23000</v>
      </c>
      <c r="B10523" s="15">
        <v>0.19989999999999999</v>
      </c>
      <c r="C10523" s="15" t="s">
        <v>46</v>
      </c>
      <c r="D10523" s="15">
        <v>76000</v>
      </c>
      <c r="E10523" s="15">
        <v>60</v>
      </c>
      <c r="F10523" s="15">
        <v>10</v>
      </c>
      <c r="G10523" s="15">
        <v>0</v>
      </c>
    </row>
    <row r="10524" spans="1:7" x14ac:dyDescent="0.2">
      <c r="A10524" s="15">
        <v>35000</v>
      </c>
      <c r="B10524" s="15">
        <v>0.1825</v>
      </c>
      <c r="C10524" s="15" t="s">
        <v>45</v>
      </c>
      <c r="D10524" s="15">
        <v>117000</v>
      </c>
      <c r="E10524" s="15">
        <v>36</v>
      </c>
      <c r="F10524" s="15">
        <v>0.5</v>
      </c>
      <c r="G10524" s="15">
        <v>0</v>
      </c>
    </row>
    <row r="10525" spans="1:7" x14ac:dyDescent="0.2">
      <c r="A10525" s="15">
        <v>8000</v>
      </c>
      <c r="B10525" s="15">
        <v>7.9000000000000001E-2</v>
      </c>
      <c r="C10525" s="15" t="s">
        <v>44</v>
      </c>
      <c r="D10525" s="15">
        <v>42185</v>
      </c>
      <c r="E10525" s="15">
        <v>36</v>
      </c>
      <c r="F10525" s="15">
        <v>10</v>
      </c>
      <c r="G10525" s="15">
        <v>0</v>
      </c>
    </row>
    <row r="10526" spans="1:7" x14ac:dyDescent="0.2">
      <c r="A10526" s="15">
        <v>10200</v>
      </c>
      <c r="B10526" s="15">
        <v>0.1099</v>
      </c>
      <c r="C10526" s="15" t="s">
        <v>44</v>
      </c>
      <c r="D10526" s="15">
        <v>45000</v>
      </c>
      <c r="E10526" s="15">
        <v>36</v>
      </c>
      <c r="F10526" s="15">
        <v>4</v>
      </c>
      <c r="G10526" s="15">
        <v>0</v>
      </c>
    </row>
    <row r="10527" spans="1:7" x14ac:dyDescent="0.2">
      <c r="A10527" s="15">
        <v>6600</v>
      </c>
      <c r="B10527" s="15">
        <v>0.15310000000000001</v>
      </c>
      <c r="C10527" s="15" t="s">
        <v>46</v>
      </c>
      <c r="D10527" s="15">
        <v>62500</v>
      </c>
      <c r="E10527" s="15">
        <v>36</v>
      </c>
      <c r="F10527" s="15">
        <v>0.5</v>
      </c>
      <c r="G10527" s="15">
        <v>1</v>
      </c>
    </row>
    <row r="10528" spans="1:7" x14ac:dyDescent="0.2">
      <c r="A10528" s="15">
        <v>13200</v>
      </c>
      <c r="B10528" s="15">
        <v>6.0299999999999999E-2</v>
      </c>
      <c r="C10528" s="15" t="s">
        <v>46</v>
      </c>
      <c r="D10528" s="15">
        <v>130800</v>
      </c>
      <c r="E10528" s="15">
        <v>36</v>
      </c>
      <c r="F10528" s="15">
        <v>8</v>
      </c>
      <c r="G10528" s="15">
        <v>0</v>
      </c>
    </row>
    <row r="10529" spans="1:7" x14ac:dyDescent="0.2">
      <c r="A10529" s="15">
        <v>12600</v>
      </c>
      <c r="B10529" s="15">
        <v>0.21990000000000001</v>
      </c>
      <c r="C10529" s="15" t="s">
        <v>46</v>
      </c>
      <c r="D10529" s="15">
        <v>35000</v>
      </c>
      <c r="E10529" s="15">
        <v>60</v>
      </c>
      <c r="F10529" s="15">
        <v>0.5</v>
      </c>
      <c r="G10529" s="15">
        <v>0</v>
      </c>
    </row>
    <row r="10530" spans="1:7" x14ac:dyDescent="0.2">
      <c r="A10530" s="15">
        <v>10000</v>
      </c>
      <c r="B10530" s="15">
        <v>0.1249</v>
      </c>
      <c r="C10530" s="15" t="s">
        <v>46</v>
      </c>
      <c r="D10530" s="15">
        <v>110000</v>
      </c>
      <c r="E10530" s="15">
        <v>36</v>
      </c>
      <c r="F10530" s="15">
        <v>10</v>
      </c>
      <c r="G10530" s="15">
        <v>0</v>
      </c>
    </row>
    <row r="10531" spans="1:7" x14ac:dyDescent="0.2">
      <c r="A10531" s="15">
        <v>7000</v>
      </c>
      <c r="B10531" s="15">
        <v>6.0299999999999999E-2</v>
      </c>
      <c r="C10531" s="15" t="s">
        <v>46</v>
      </c>
      <c r="D10531" s="15">
        <v>87000</v>
      </c>
      <c r="E10531" s="15">
        <v>36</v>
      </c>
      <c r="F10531" s="15">
        <v>0.5</v>
      </c>
      <c r="G10531" s="15">
        <v>0</v>
      </c>
    </row>
    <row r="10532" spans="1:7" x14ac:dyDescent="0.2">
      <c r="A10532" s="15">
        <v>3600</v>
      </c>
      <c r="B10532" s="15">
        <v>8.8999999999999996E-2</v>
      </c>
      <c r="C10532" s="15" t="s">
        <v>44</v>
      </c>
      <c r="D10532" s="15">
        <v>50000</v>
      </c>
      <c r="E10532" s="15">
        <v>36</v>
      </c>
      <c r="F10532" s="15">
        <v>9</v>
      </c>
      <c r="G10532" s="15">
        <v>0</v>
      </c>
    </row>
    <row r="10533" spans="1:7" x14ac:dyDescent="0.2">
      <c r="A10533" s="15">
        <v>5000</v>
      </c>
      <c r="B10533" s="15">
        <v>0.1757</v>
      </c>
      <c r="C10533" s="15" t="s">
        <v>44</v>
      </c>
      <c r="D10533" s="15">
        <v>25000</v>
      </c>
      <c r="E10533" s="15">
        <v>36</v>
      </c>
      <c r="F10533" s="15">
        <v>10</v>
      </c>
      <c r="G10533" s="15">
        <v>1</v>
      </c>
    </row>
    <row r="10534" spans="1:7" x14ac:dyDescent="0.2">
      <c r="A10534" s="15">
        <v>12000</v>
      </c>
      <c r="B10534" s="15">
        <v>0.1099</v>
      </c>
      <c r="C10534" s="15" t="s">
        <v>46</v>
      </c>
      <c r="D10534" s="15">
        <v>46000</v>
      </c>
      <c r="E10534" s="15">
        <v>36</v>
      </c>
      <c r="F10534" s="15">
        <v>6</v>
      </c>
      <c r="G10534" s="15">
        <v>0</v>
      </c>
    </row>
    <row r="10535" spans="1:7" x14ac:dyDescent="0.2">
      <c r="A10535" s="15">
        <v>5000</v>
      </c>
      <c r="B10535" s="15">
        <v>0.11990000000000001</v>
      </c>
      <c r="C10535" s="15" t="s">
        <v>44</v>
      </c>
      <c r="D10535" s="15">
        <v>40000</v>
      </c>
      <c r="E10535" s="15">
        <v>36</v>
      </c>
      <c r="F10535" s="15">
        <v>3</v>
      </c>
      <c r="G10535" s="15">
        <v>0</v>
      </c>
    </row>
    <row r="10536" spans="1:7" x14ac:dyDescent="0.2">
      <c r="A10536" s="15">
        <v>8400</v>
      </c>
      <c r="B10536" s="15">
        <v>0.11990000000000001</v>
      </c>
      <c r="C10536" s="15" t="s">
        <v>45</v>
      </c>
      <c r="D10536" s="15">
        <v>36388</v>
      </c>
      <c r="E10536" s="15">
        <v>36</v>
      </c>
      <c r="F10536" s="15">
        <v>1</v>
      </c>
      <c r="G10536" s="15">
        <v>0</v>
      </c>
    </row>
    <row r="10537" spans="1:7" x14ac:dyDescent="0.2">
      <c r="A10537" s="15">
        <v>5650</v>
      </c>
      <c r="B10537" s="15">
        <v>0.12989999999999999</v>
      </c>
      <c r="C10537" s="15" t="s">
        <v>44</v>
      </c>
      <c r="D10537" s="15">
        <v>34000</v>
      </c>
      <c r="E10537" s="15">
        <v>36</v>
      </c>
      <c r="F10537" s="15">
        <v>2</v>
      </c>
      <c r="G10537" s="15">
        <v>0</v>
      </c>
    </row>
    <row r="10538" spans="1:7" x14ac:dyDescent="0.2">
      <c r="A10538" s="15">
        <v>10150</v>
      </c>
      <c r="B10538" s="15">
        <v>0.1757</v>
      </c>
      <c r="C10538" s="15" t="s">
        <v>46</v>
      </c>
      <c r="D10538" s="15">
        <v>36000</v>
      </c>
      <c r="E10538" s="15">
        <v>36</v>
      </c>
      <c r="F10538" s="15">
        <v>1</v>
      </c>
      <c r="G10538" s="15">
        <v>0</v>
      </c>
    </row>
    <row r="10539" spans="1:7" x14ac:dyDescent="0.2">
      <c r="A10539" s="15">
        <v>30000</v>
      </c>
      <c r="B10539" s="15">
        <v>0.21179999999999999</v>
      </c>
      <c r="C10539" s="15" t="s">
        <v>46</v>
      </c>
      <c r="D10539" s="15">
        <v>104000</v>
      </c>
      <c r="E10539" s="15">
        <v>60</v>
      </c>
      <c r="F10539" s="15">
        <v>3</v>
      </c>
      <c r="G10539" s="15">
        <v>0</v>
      </c>
    </row>
    <row r="10540" spans="1:7" x14ac:dyDescent="0.2">
      <c r="A10540" s="15">
        <v>10000</v>
      </c>
      <c r="B10540" s="15">
        <v>9.6699999999999994E-2</v>
      </c>
      <c r="C10540" s="15" t="s">
        <v>46</v>
      </c>
      <c r="D10540" s="15">
        <v>65000</v>
      </c>
      <c r="E10540" s="15">
        <v>36</v>
      </c>
      <c r="F10540" s="15">
        <v>7</v>
      </c>
      <c r="G10540" s="15">
        <v>0</v>
      </c>
    </row>
    <row r="10541" spans="1:7" x14ac:dyDescent="0.2">
      <c r="A10541" s="15">
        <v>21000</v>
      </c>
      <c r="B10541" s="15">
        <v>0.1099</v>
      </c>
      <c r="C10541" s="15" t="s">
        <v>46</v>
      </c>
      <c r="D10541" s="15">
        <v>135000</v>
      </c>
      <c r="E10541" s="15">
        <v>36</v>
      </c>
      <c r="F10541" s="15">
        <v>0.5</v>
      </c>
      <c r="G10541" s="15">
        <v>0</v>
      </c>
    </row>
    <row r="10542" spans="1:7" x14ac:dyDescent="0.2">
      <c r="A10542" s="15">
        <v>28500</v>
      </c>
      <c r="B10542" s="15">
        <v>0.21179999999999999</v>
      </c>
      <c r="C10542" s="15" t="s">
        <v>44</v>
      </c>
      <c r="D10542" s="15">
        <v>65000</v>
      </c>
      <c r="E10542" s="15">
        <v>60</v>
      </c>
      <c r="F10542" s="15">
        <v>10</v>
      </c>
      <c r="G10542" s="15">
        <v>1</v>
      </c>
    </row>
    <row r="10543" spans="1:7" x14ac:dyDescent="0.2">
      <c r="A10543" s="15">
        <v>9000</v>
      </c>
      <c r="B10543" s="15">
        <v>0.11990000000000001</v>
      </c>
      <c r="C10543" s="15" t="s">
        <v>44</v>
      </c>
      <c r="D10543" s="15">
        <v>52100</v>
      </c>
      <c r="E10543" s="15">
        <v>36</v>
      </c>
      <c r="F10543" s="15">
        <v>0.5</v>
      </c>
      <c r="G10543" s="15">
        <v>0</v>
      </c>
    </row>
    <row r="10544" spans="1:7" x14ac:dyDescent="0.2">
      <c r="A10544" s="15">
        <v>5600</v>
      </c>
      <c r="B10544" s="15">
        <v>0.1099</v>
      </c>
      <c r="C10544" s="15" t="s">
        <v>44</v>
      </c>
      <c r="D10544" s="15">
        <v>50000</v>
      </c>
      <c r="E10544" s="15">
        <v>36</v>
      </c>
      <c r="F10544" s="15">
        <v>3</v>
      </c>
      <c r="G10544" s="15">
        <v>0</v>
      </c>
    </row>
    <row r="10545" spans="1:7" x14ac:dyDescent="0.2">
      <c r="A10545" s="15">
        <v>14000</v>
      </c>
      <c r="B10545" s="15">
        <v>9.6699999999999994E-2</v>
      </c>
      <c r="C10545" s="15" t="s">
        <v>44</v>
      </c>
      <c r="D10545" s="15">
        <v>105500</v>
      </c>
      <c r="E10545" s="15">
        <v>36</v>
      </c>
      <c r="F10545" s="15">
        <v>9</v>
      </c>
      <c r="G10545" s="15">
        <v>0</v>
      </c>
    </row>
    <row r="10546" spans="1:7" x14ac:dyDescent="0.2">
      <c r="A10546" s="15">
        <v>18575</v>
      </c>
      <c r="B10546" s="15">
        <v>0.1249</v>
      </c>
      <c r="C10546" s="15" t="s">
        <v>46</v>
      </c>
      <c r="D10546" s="15">
        <v>65000</v>
      </c>
      <c r="E10546" s="15">
        <v>36</v>
      </c>
      <c r="F10546" s="15">
        <v>10</v>
      </c>
      <c r="G10546" s="15">
        <v>0</v>
      </c>
    </row>
    <row r="10547" spans="1:7" x14ac:dyDescent="0.2">
      <c r="A10547" s="15">
        <v>3000</v>
      </c>
      <c r="B10547" s="15">
        <v>0.15310000000000001</v>
      </c>
      <c r="C10547" s="15" t="s">
        <v>46</v>
      </c>
      <c r="D10547" s="15">
        <v>150000</v>
      </c>
      <c r="E10547" s="15">
        <v>36</v>
      </c>
      <c r="F10547" s="15">
        <v>10</v>
      </c>
      <c r="G10547" s="15">
        <v>0</v>
      </c>
    </row>
    <row r="10548" spans="1:7" x14ac:dyDescent="0.2">
      <c r="A10548" s="15">
        <v>8200</v>
      </c>
      <c r="B10548" s="15">
        <v>0.1416</v>
      </c>
      <c r="C10548" s="15" t="s">
        <v>46</v>
      </c>
      <c r="D10548" s="15">
        <v>54000</v>
      </c>
      <c r="E10548" s="15">
        <v>36</v>
      </c>
      <c r="F10548" s="15">
        <v>4</v>
      </c>
      <c r="G10548" s="15">
        <v>1</v>
      </c>
    </row>
    <row r="10549" spans="1:7" x14ac:dyDescent="0.2">
      <c r="A10549" s="15">
        <v>8500</v>
      </c>
      <c r="B10549" s="15">
        <v>7.6200000000000004E-2</v>
      </c>
      <c r="C10549" s="15" t="s">
        <v>44</v>
      </c>
      <c r="D10549" s="15">
        <v>95000</v>
      </c>
      <c r="E10549" s="15">
        <v>36</v>
      </c>
      <c r="F10549" s="15">
        <v>1</v>
      </c>
      <c r="G10549" s="15">
        <v>0</v>
      </c>
    </row>
    <row r="10550" spans="1:7" x14ac:dyDescent="0.2">
      <c r="A10550" s="15">
        <v>4675</v>
      </c>
      <c r="B10550" s="15">
        <v>0.1825</v>
      </c>
      <c r="C10550" s="15" t="s">
        <v>44</v>
      </c>
      <c r="D10550" s="15">
        <v>80000</v>
      </c>
      <c r="E10550" s="15">
        <v>36</v>
      </c>
      <c r="F10550" s="15">
        <v>2</v>
      </c>
      <c r="G10550" s="15">
        <v>0</v>
      </c>
    </row>
    <row r="10551" spans="1:7" x14ac:dyDescent="0.2">
      <c r="A10551" s="15">
        <v>24250</v>
      </c>
      <c r="B10551" s="15">
        <v>9.6699999999999994E-2</v>
      </c>
      <c r="C10551" s="15" t="s">
        <v>46</v>
      </c>
      <c r="D10551" s="15">
        <v>54000</v>
      </c>
      <c r="E10551" s="15">
        <v>36</v>
      </c>
      <c r="F10551" s="15">
        <v>6</v>
      </c>
      <c r="G10551" s="15">
        <v>0</v>
      </c>
    </row>
    <row r="10552" spans="1:7" x14ac:dyDescent="0.2">
      <c r="A10552" s="15">
        <v>20000</v>
      </c>
      <c r="B10552" s="15">
        <v>0.1416</v>
      </c>
      <c r="C10552" s="15" t="s">
        <v>45</v>
      </c>
      <c r="D10552" s="15">
        <v>54000</v>
      </c>
      <c r="E10552" s="15">
        <v>60</v>
      </c>
      <c r="F10552" s="15">
        <v>8</v>
      </c>
      <c r="G10552" s="15">
        <v>0</v>
      </c>
    </row>
    <row r="10553" spans="1:7" x14ac:dyDescent="0.2">
      <c r="A10553" s="15">
        <v>20000</v>
      </c>
      <c r="B10553" s="15">
        <v>0.15609999999999999</v>
      </c>
      <c r="C10553" s="15" t="s">
        <v>46</v>
      </c>
      <c r="D10553" s="15">
        <v>125000</v>
      </c>
      <c r="E10553" s="15">
        <v>60</v>
      </c>
      <c r="F10553" s="15">
        <v>10</v>
      </c>
      <c r="G10553" s="15">
        <v>0</v>
      </c>
    </row>
    <row r="10554" spans="1:7" x14ac:dyDescent="0.2">
      <c r="A10554" s="15">
        <v>12000</v>
      </c>
      <c r="B10554" s="15">
        <v>0.11990000000000001</v>
      </c>
      <c r="C10554" s="15" t="s">
        <v>46</v>
      </c>
      <c r="D10554" s="15">
        <v>52000</v>
      </c>
      <c r="E10554" s="15">
        <v>36</v>
      </c>
      <c r="F10554" s="15">
        <v>10</v>
      </c>
      <c r="G10554" s="15">
        <v>0</v>
      </c>
    </row>
    <row r="10555" spans="1:7" x14ac:dyDescent="0.2">
      <c r="A10555" s="15">
        <v>20000</v>
      </c>
      <c r="B10555" s="15">
        <v>6.6199999999999995E-2</v>
      </c>
      <c r="C10555" s="15" t="s">
        <v>46</v>
      </c>
      <c r="D10555" s="15">
        <v>80500</v>
      </c>
      <c r="E10555" s="15">
        <v>36</v>
      </c>
      <c r="F10555" s="15">
        <v>5</v>
      </c>
      <c r="G10555" s="15">
        <v>0</v>
      </c>
    </row>
    <row r="10556" spans="1:7" x14ac:dyDescent="0.2">
      <c r="A10556" s="15">
        <v>21600</v>
      </c>
      <c r="B10556" s="15">
        <v>0.1757</v>
      </c>
      <c r="C10556" s="15" t="s">
        <v>46</v>
      </c>
      <c r="D10556" s="15">
        <v>59000</v>
      </c>
      <c r="E10556" s="15">
        <v>60</v>
      </c>
      <c r="F10556" s="15">
        <v>10</v>
      </c>
      <c r="G10556" s="15">
        <v>1</v>
      </c>
    </row>
    <row r="10557" spans="1:7" x14ac:dyDescent="0.2">
      <c r="A10557" s="15">
        <v>15000</v>
      </c>
      <c r="B10557" s="15">
        <v>8.8999999999999996E-2</v>
      </c>
      <c r="C10557" s="15" t="s">
        <v>44</v>
      </c>
      <c r="D10557" s="15">
        <v>105000</v>
      </c>
      <c r="E10557" s="15">
        <v>36</v>
      </c>
      <c r="F10557" s="15">
        <v>10</v>
      </c>
      <c r="G10557" s="15">
        <v>1</v>
      </c>
    </row>
    <row r="10558" spans="1:7" x14ac:dyDescent="0.2">
      <c r="A10558" s="15">
        <v>35000</v>
      </c>
      <c r="B10558" s="15">
        <v>0.1825</v>
      </c>
      <c r="C10558" s="15" t="s">
        <v>46</v>
      </c>
      <c r="D10558" s="15">
        <v>90000</v>
      </c>
      <c r="E10558" s="15">
        <v>60</v>
      </c>
      <c r="F10558" s="15">
        <v>10</v>
      </c>
      <c r="G10558" s="15">
        <v>0</v>
      </c>
    </row>
    <row r="10559" spans="1:7" x14ac:dyDescent="0.2">
      <c r="A10559" s="15">
        <v>28000</v>
      </c>
      <c r="B10559" s="15">
        <v>9.6699999999999994E-2</v>
      </c>
      <c r="C10559" s="15" t="s">
        <v>46</v>
      </c>
      <c r="D10559" s="15">
        <v>85000</v>
      </c>
      <c r="E10559" s="15">
        <v>36</v>
      </c>
      <c r="F10559" s="15">
        <v>10</v>
      </c>
      <c r="G10559" s="15">
        <v>0</v>
      </c>
    </row>
    <row r="10560" spans="1:7" x14ac:dyDescent="0.2">
      <c r="A10560" s="15">
        <v>15000</v>
      </c>
      <c r="B10560" s="15">
        <v>7.9000000000000001E-2</v>
      </c>
      <c r="C10560" s="15" t="s">
        <v>46</v>
      </c>
      <c r="D10560" s="15">
        <v>76000</v>
      </c>
      <c r="E10560" s="15">
        <v>36</v>
      </c>
      <c r="F10560" s="15">
        <v>7</v>
      </c>
      <c r="G10560" s="15">
        <v>0</v>
      </c>
    </row>
    <row r="10561" spans="1:7" x14ac:dyDescent="0.2">
      <c r="A10561" s="15">
        <v>9000</v>
      </c>
      <c r="B10561" s="15">
        <v>0.13980000000000001</v>
      </c>
      <c r="C10561" s="15" t="s">
        <v>46</v>
      </c>
      <c r="D10561" s="15">
        <v>63000</v>
      </c>
      <c r="E10561" s="15">
        <v>36</v>
      </c>
      <c r="F10561" s="15">
        <v>10</v>
      </c>
      <c r="G10561" s="15">
        <v>1</v>
      </c>
    </row>
    <row r="10562" spans="1:7" x14ac:dyDescent="0.2">
      <c r="A10562" s="15">
        <v>12000</v>
      </c>
      <c r="B10562" s="15">
        <v>0.14979999999999999</v>
      </c>
      <c r="C10562" s="15" t="s">
        <v>44</v>
      </c>
      <c r="D10562" s="15">
        <v>40000</v>
      </c>
      <c r="E10562" s="15">
        <v>60</v>
      </c>
      <c r="F10562" s="15">
        <v>1</v>
      </c>
      <c r="G10562" s="15">
        <v>0</v>
      </c>
    </row>
    <row r="10563" spans="1:7" x14ac:dyDescent="0.2">
      <c r="A10563" s="15">
        <v>18000</v>
      </c>
      <c r="B10563" s="15">
        <v>7.9000000000000001E-2</v>
      </c>
      <c r="C10563" s="15" t="s">
        <v>46</v>
      </c>
      <c r="D10563" s="15">
        <v>137000</v>
      </c>
      <c r="E10563" s="15">
        <v>36</v>
      </c>
      <c r="F10563" s="15">
        <v>5</v>
      </c>
      <c r="G10563" s="15">
        <v>0</v>
      </c>
    </row>
    <row r="10564" spans="1:7" x14ac:dyDescent="0.2">
      <c r="A10564" s="15">
        <v>14000</v>
      </c>
      <c r="B10564" s="15">
        <v>8.8999999999999996E-2</v>
      </c>
      <c r="C10564" s="15" t="s">
        <v>46</v>
      </c>
      <c r="D10564" s="15">
        <v>95000</v>
      </c>
      <c r="E10564" s="15">
        <v>36</v>
      </c>
      <c r="F10564" s="15">
        <v>6</v>
      </c>
      <c r="G10564" s="15">
        <v>0</v>
      </c>
    </row>
    <row r="10565" spans="1:7" x14ac:dyDescent="0.2">
      <c r="A10565" s="15">
        <v>27600</v>
      </c>
      <c r="B10565" s="15">
        <v>0.1099</v>
      </c>
      <c r="C10565" s="15" t="s">
        <v>46</v>
      </c>
      <c r="D10565" s="15">
        <v>110000</v>
      </c>
      <c r="E10565" s="15">
        <v>36</v>
      </c>
      <c r="F10565" s="15">
        <v>10</v>
      </c>
      <c r="G10565" s="15">
        <v>0</v>
      </c>
    </row>
    <row r="10566" spans="1:7" x14ac:dyDescent="0.2">
      <c r="A10566" s="15">
        <v>10000</v>
      </c>
      <c r="B10566" s="15">
        <v>0.1285</v>
      </c>
      <c r="C10566" s="15" t="s">
        <v>46</v>
      </c>
      <c r="D10566" s="15">
        <v>46779.22</v>
      </c>
      <c r="E10566" s="15">
        <v>36</v>
      </c>
      <c r="F10566" s="15">
        <v>10</v>
      </c>
      <c r="G10566" s="15">
        <v>0</v>
      </c>
    </row>
    <row r="10567" spans="1:7" x14ac:dyDescent="0.2">
      <c r="A10567" s="15">
        <v>22000</v>
      </c>
      <c r="B10567" s="15">
        <v>0.1447</v>
      </c>
      <c r="C10567" s="15" t="s">
        <v>45</v>
      </c>
      <c r="D10567" s="15">
        <v>68000</v>
      </c>
      <c r="E10567" s="15">
        <v>60</v>
      </c>
      <c r="F10567" s="15">
        <v>0.5</v>
      </c>
      <c r="G10567" s="15">
        <v>0</v>
      </c>
    </row>
    <row r="10568" spans="1:7" x14ac:dyDescent="0.2">
      <c r="A10568" s="15">
        <v>8000</v>
      </c>
      <c r="B10568" s="15">
        <v>0.13980000000000001</v>
      </c>
      <c r="C10568" s="15" t="s">
        <v>44</v>
      </c>
      <c r="D10568" s="15">
        <v>65000</v>
      </c>
      <c r="E10568" s="15">
        <v>36</v>
      </c>
      <c r="F10568" s="15">
        <v>1</v>
      </c>
      <c r="G10568" s="15">
        <v>0</v>
      </c>
    </row>
    <row r="10569" spans="1:7" x14ac:dyDescent="0.2">
      <c r="A10569" s="15">
        <v>4000</v>
      </c>
      <c r="B10569" s="15">
        <v>0.1099</v>
      </c>
      <c r="C10569" s="15" t="s">
        <v>46</v>
      </c>
      <c r="D10569" s="15">
        <v>55000</v>
      </c>
      <c r="E10569" s="15">
        <v>36</v>
      </c>
      <c r="F10569" s="15">
        <v>6</v>
      </c>
      <c r="G10569" s="15">
        <v>0</v>
      </c>
    </row>
    <row r="10570" spans="1:7" x14ac:dyDescent="0.2">
      <c r="A10570" s="15">
        <v>9200</v>
      </c>
      <c r="B10570" s="15">
        <v>6.6199999999999995E-2</v>
      </c>
      <c r="C10570" s="15" t="s">
        <v>46</v>
      </c>
      <c r="D10570" s="15">
        <v>69000</v>
      </c>
      <c r="E10570" s="15">
        <v>36</v>
      </c>
      <c r="F10570" s="15">
        <v>10</v>
      </c>
      <c r="G10570" s="15">
        <v>0</v>
      </c>
    </row>
    <row r="10571" spans="1:7" x14ac:dyDescent="0.2">
      <c r="A10571" s="15">
        <v>18000</v>
      </c>
      <c r="B10571" s="15">
        <v>0.1447</v>
      </c>
      <c r="C10571" s="15" t="s">
        <v>46</v>
      </c>
      <c r="D10571" s="15">
        <v>65000</v>
      </c>
      <c r="E10571" s="15">
        <v>60</v>
      </c>
      <c r="F10571" s="15">
        <v>0.5</v>
      </c>
      <c r="G10571" s="15">
        <v>1</v>
      </c>
    </row>
    <row r="10572" spans="1:7" x14ac:dyDescent="0.2">
      <c r="A10572" s="15">
        <v>7000</v>
      </c>
      <c r="B10572" s="15">
        <v>0.1099</v>
      </c>
      <c r="C10572" s="15" t="s">
        <v>46</v>
      </c>
      <c r="D10572" s="15">
        <v>46000</v>
      </c>
      <c r="E10572" s="15">
        <v>36</v>
      </c>
      <c r="F10572" s="15">
        <v>10</v>
      </c>
      <c r="G10572" s="15">
        <v>0</v>
      </c>
    </row>
    <row r="10573" spans="1:7" x14ac:dyDescent="0.2">
      <c r="A10573" s="15">
        <v>30000</v>
      </c>
      <c r="B10573" s="15">
        <v>0.19969999999999999</v>
      </c>
      <c r="C10573" s="15" t="s">
        <v>46</v>
      </c>
      <c r="D10573" s="15">
        <v>95000</v>
      </c>
      <c r="E10573" s="15">
        <v>60</v>
      </c>
      <c r="F10573" s="15">
        <v>8</v>
      </c>
      <c r="G10573" s="15">
        <v>1</v>
      </c>
    </row>
    <row r="10574" spans="1:7" x14ac:dyDescent="0.2">
      <c r="A10574" s="15">
        <v>12000</v>
      </c>
      <c r="B10574" s="15">
        <v>6.0299999999999999E-2</v>
      </c>
      <c r="C10574" s="15" t="s">
        <v>46</v>
      </c>
      <c r="D10574" s="15">
        <v>130000</v>
      </c>
      <c r="E10574" s="15">
        <v>36</v>
      </c>
      <c r="F10574" s="15">
        <v>0.5</v>
      </c>
      <c r="G10574" s="15">
        <v>0</v>
      </c>
    </row>
    <row r="10575" spans="1:7" x14ac:dyDescent="0.2">
      <c r="A10575" s="15">
        <v>25000</v>
      </c>
      <c r="B10575" s="15">
        <v>0.19220000000000001</v>
      </c>
      <c r="C10575" s="15" t="s">
        <v>46</v>
      </c>
      <c r="D10575" s="15">
        <v>85000</v>
      </c>
      <c r="E10575" s="15">
        <v>60</v>
      </c>
      <c r="F10575" s="15">
        <v>10</v>
      </c>
      <c r="G10575" s="15">
        <v>1</v>
      </c>
    </row>
    <row r="10576" spans="1:7" x14ac:dyDescent="0.2">
      <c r="A10576" s="15">
        <v>5075</v>
      </c>
      <c r="B10576" s="15">
        <v>0.245</v>
      </c>
      <c r="C10576" s="15" t="s">
        <v>45</v>
      </c>
      <c r="D10576" s="15">
        <v>17000</v>
      </c>
      <c r="E10576" s="15">
        <v>36</v>
      </c>
      <c r="F10576" s="15">
        <v>0.5</v>
      </c>
      <c r="G10576" s="15">
        <v>1</v>
      </c>
    </row>
    <row r="10577" spans="1:7" x14ac:dyDescent="0.2">
      <c r="A10577" s="15">
        <v>16000</v>
      </c>
      <c r="B10577" s="15">
        <v>7.9000000000000001E-2</v>
      </c>
      <c r="C10577" s="15" t="s">
        <v>46</v>
      </c>
      <c r="D10577" s="16">
        <v>100000</v>
      </c>
      <c r="E10577" s="15">
        <v>36</v>
      </c>
      <c r="F10577" s="15">
        <v>5</v>
      </c>
      <c r="G10577" s="15">
        <v>0</v>
      </c>
    </row>
    <row r="10578" spans="1:7" x14ac:dyDescent="0.2">
      <c r="A10578" s="15">
        <v>3000</v>
      </c>
      <c r="B10578" s="15">
        <v>0.1825</v>
      </c>
      <c r="C10578" s="15" t="s">
        <v>46</v>
      </c>
      <c r="D10578" s="15">
        <v>95000</v>
      </c>
      <c r="E10578" s="15">
        <v>36</v>
      </c>
      <c r="F10578" s="15">
        <v>5</v>
      </c>
      <c r="G10578" s="15">
        <v>0</v>
      </c>
    </row>
    <row r="10579" spans="1:7" x14ac:dyDescent="0.2">
      <c r="A10579" s="15">
        <v>11725</v>
      </c>
      <c r="B10579" s="15">
        <v>0.1353</v>
      </c>
      <c r="C10579" s="15" t="s">
        <v>46</v>
      </c>
      <c r="D10579" s="15">
        <v>177500</v>
      </c>
      <c r="E10579" s="15">
        <v>36</v>
      </c>
      <c r="F10579" s="15">
        <v>4</v>
      </c>
      <c r="G10579" s="15">
        <v>0</v>
      </c>
    </row>
    <row r="10580" spans="1:7" x14ac:dyDescent="0.2">
      <c r="A10580" s="15">
        <v>7200</v>
      </c>
      <c r="B10580" s="15">
        <v>8.8999999999999996E-2</v>
      </c>
      <c r="C10580" s="15" t="s">
        <v>45</v>
      </c>
      <c r="D10580" s="15">
        <v>22000</v>
      </c>
      <c r="E10580" s="15">
        <v>36</v>
      </c>
      <c r="F10580" s="15">
        <v>10</v>
      </c>
      <c r="G10580" s="15">
        <v>1</v>
      </c>
    </row>
    <row r="10581" spans="1:7" x14ac:dyDescent="0.2">
      <c r="A10581" s="15">
        <v>3975</v>
      </c>
      <c r="B10581" s="15">
        <v>0.23400000000000001</v>
      </c>
      <c r="C10581" s="15" t="s">
        <v>44</v>
      </c>
      <c r="D10581" s="15">
        <v>37000</v>
      </c>
      <c r="E10581" s="15">
        <v>36</v>
      </c>
      <c r="F10581" s="15">
        <v>2</v>
      </c>
      <c r="G10581" s="15">
        <v>1</v>
      </c>
    </row>
    <row r="10582" spans="1:7" x14ac:dyDescent="0.2">
      <c r="A10582" s="15">
        <v>35000</v>
      </c>
      <c r="B10582" s="15">
        <v>0.1757</v>
      </c>
      <c r="C10582" s="15" t="s">
        <v>46</v>
      </c>
      <c r="D10582" s="15">
        <v>86000</v>
      </c>
      <c r="E10582" s="15">
        <v>36</v>
      </c>
      <c r="F10582" s="15">
        <v>10</v>
      </c>
      <c r="G10582" s="15">
        <v>1</v>
      </c>
    </row>
    <row r="10583" spans="1:7" x14ac:dyDescent="0.2">
      <c r="A10583" s="15">
        <v>14400</v>
      </c>
      <c r="B10583" s="15">
        <v>0.1447</v>
      </c>
      <c r="C10583" s="15" t="s">
        <v>46</v>
      </c>
      <c r="D10583" s="15">
        <v>75000</v>
      </c>
      <c r="E10583" s="15">
        <v>60</v>
      </c>
      <c r="F10583" s="15">
        <v>10</v>
      </c>
      <c r="G10583" s="15">
        <v>0</v>
      </c>
    </row>
    <row r="10584" spans="1:7" x14ac:dyDescent="0.2">
      <c r="A10584" s="15">
        <v>12000</v>
      </c>
      <c r="B10584" s="15">
        <v>0.21479999999999999</v>
      </c>
      <c r="C10584" s="15" t="s">
        <v>44</v>
      </c>
      <c r="D10584" s="15">
        <v>72000</v>
      </c>
      <c r="E10584" s="15">
        <v>60</v>
      </c>
      <c r="F10584" s="15">
        <v>9</v>
      </c>
      <c r="G10584" s="15">
        <v>0</v>
      </c>
    </row>
    <row r="10585" spans="1:7" x14ac:dyDescent="0.2">
      <c r="A10585" s="15">
        <v>22000</v>
      </c>
      <c r="B10585" s="15">
        <v>7.9000000000000001E-2</v>
      </c>
      <c r="C10585" s="15" t="s">
        <v>46</v>
      </c>
      <c r="D10585" s="15">
        <v>90000</v>
      </c>
      <c r="E10585" s="15">
        <v>36</v>
      </c>
      <c r="F10585" s="15">
        <v>6</v>
      </c>
      <c r="G10585" s="15">
        <v>0</v>
      </c>
    </row>
    <row r="10586" spans="1:7" x14ac:dyDescent="0.2">
      <c r="A10586" s="15">
        <v>20000</v>
      </c>
      <c r="B10586" s="15">
        <v>0.23400000000000001</v>
      </c>
      <c r="C10586" s="15" t="s">
        <v>44</v>
      </c>
      <c r="D10586" s="15">
        <v>90000</v>
      </c>
      <c r="E10586" s="15">
        <v>60</v>
      </c>
      <c r="F10586" s="15">
        <v>2</v>
      </c>
      <c r="G10586" s="15">
        <v>1</v>
      </c>
    </row>
    <row r="10587" spans="1:7" x14ac:dyDescent="0.2">
      <c r="A10587" s="15">
        <v>20000</v>
      </c>
      <c r="B10587" s="15">
        <v>0.1447</v>
      </c>
      <c r="C10587" s="15" t="s">
        <v>46</v>
      </c>
      <c r="D10587" s="15">
        <v>92000</v>
      </c>
      <c r="E10587" s="15">
        <v>60</v>
      </c>
      <c r="F10587" s="15">
        <v>10</v>
      </c>
      <c r="G10587" s="15">
        <v>0</v>
      </c>
    </row>
    <row r="10588" spans="1:7" x14ac:dyDescent="0.2">
      <c r="A10588" s="15">
        <v>10725</v>
      </c>
      <c r="B10588" s="15">
        <v>0.1757</v>
      </c>
      <c r="C10588" s="15" t="s">
        <v>44</v>
      </c>
      <c r="D10588" s="15">
        <v>30000</v>
      </c>
      <c r="E10588" s="15">
        <v>36</v>
      </c>
      <c r="F10588" s="15">
        <v>10</v>
      </c>
      <c r="G10588" s="15">
        <v>0</v>
      </c>
    </row>
    <row r="10589" spans="1:7" x14ac:dyDescent="0.2">
      <c r="A10589" s="15">
        <v>4300</v>
      </c>
      <c r="B10589" s="15">
        <v>0.1757</v>
      </c>
      <c r="C10589" s="15" t="s">
        <v>44</v>
      </c>
      <c r="D10589" s="15">
        <v>49000</v>
      </c>
      <c r="E10589" s="15">
        <v>36</v>
      </c>
      <c r="F10589" s="15">
        <v>2</v>
      </c>
      <c r="G10589" s="15">
        <v>0</v>
      </c>
    </row>
    <row r="10590" spans="1:7" x14ac:dyDescent="0.2">
      <c r="A10590" s="15">
        <v>12000</v>
      </c>
      <c r="B10590" s="15">
        <v>6.0299999999999999E-2</v>
      </c>
      <c r="C10590" s="15" t="s">
        <v>46</v>
      </c>
      <c r="D10590" s="16">
        <v>100000</v>
      </c>
      <c r="E10590" s="15">
        <v>36</v>
      </c>
      <c r="F10590" s="15">
        <v>6</v>
      </c>
      <c r="G10590" s="15">
        <v>0</v>
      </c>
    </row>
    <row r="10591" spans="1:7" x14ac:dyDescent="0.2">
      <c r="A10591" s="15">
        <v>35000</v>
      </c>
      <c r="B10591" s="15">
        <v>0.19220000000000001</v>
      </c>
      <c r="C10591" s="15" t="s">
        <v>46</v>
      </c>
      <c r="D10591" s="15">
        <v>132300</v>
      </c>
      <c r="E10591" s="15">
        <v>60</v>
      </c>
      <c r="F10591" s="15">
        <v>6</v>
      </c>
      <c r="G10591" s="15">
        <v>0</v>
      </c>
    </row>
    <row r="10592" spans="1:7" x14ac:dyDescent="0.2">
      <c r="A10592" s="15">
        <v>35000</v>
      </c>
      <c r="B10592" s="15">
        <v>0.24079999999999999</v>
      </c>
      <c r="C10592" s="15" t="s">
        <v>46</v>
      </c>
      <c r="D10592" s="15">
        <v>125000</v>
      </c>
      <c r="E10592" s="15">
        <v>60</v>
      </c>
      <c r="F10592" s="15">
        <v>10</v>
      </c>
      <c r="G10592" s="15">
        <v>0</v>
      </c>
    </row>
    <row r="10593" spans="1:7" x14ac:dyDescent="0.2">
      <c r="A10593" s="15">
        <v>21000</v>
      </c>
      <c r="B10593" s="15">
        <v>0.11990000000000001</v>
      </c>
      <c r="C10593" s="15" t="s">
        <v>46</v>
      </c>
      <c r="D10593" s="15">
        <v>79000</v>
      </c>
      <c r="E10593" s="15">
        <v>36</v>
      </c>
      <c r="F10593" s="15">
        <v>10</v>
      </c>
      <c r="G10593" s="15">
        <v>0</v>
      </c>
    </row>
    <row r="10594" spans="1:7" x14ac:dyDescent="0.2">
      <c r="A10594" s="15">
        <v>10575</v>
      </c>
      <c r="B10594" s="15">
        <v>0.15609999999999999</v>
      </c>
      <c r="C10594" s="15" t="s">
        <v>46</v>
      </c>
      <c r="D10594" s="15">
        <v>40000</v>
      </c>
      <c r="E10594" s="15">
        <v>36</v>
      </c>
      <c r="F10594" s="15">
        <v>6</v>
      </c>
      <c r="G10594" s="15">
        <v>0</v>
      </c>
    </row>
    <row r="10595" spans="1:7" x14ac:dyDescent="0.2">
      <c r="A10595" s="15">
        <v>15000</v>
      </c>
      <c r="B10595" s="15">
        <v>0.11990000000000001</v>
      </c>
      <c r="C10595" s="15" t="s">
        <v>46</v>
      </c>
      <c r="D10595" s="15">
        <v>55000</v>
      </c>
      <c r="E10595" s="15">
        <v>60</v>
      </c>
      <c r="F10595" s="15">
        <v>10</v>
      </c>
      <c r="G10595" s="15">
        <v>1</v>
      </c>
    </row>
    <row r="10596" spans="1:7" x14ac:dyDescent="0.2">
      <c r="A10596" s="15">
        <v>28000</v>
      </c>
      <c r="B10596" s="15">
        <v>0.1353</v>
      </c>
      <c r="C10596" s="15" t="s">
        <v>46</v>
      </c>
      <c r="D10596" s="15">
        <v>175000</v>
      </c>
      <c r="E10596" s="15">
        <v>36</v>
      </c>
      <c r="F10596" s="15">
        <v>6</v>
      </c>
      <c r="G10596" s="15">
        <v>0</v>
      </c>
    </row>
    <row r="10597" spans="1:7" x14ac:dyDescent="0.2">
      <c r="A10597" s="15">
        <v>16800</v>
      </c>
      <c r="B10597" s="15">
        <v>0.1353</v>
      </c>
      <c r="C10597" s="15" t="s">
        <v>46</v>
      </c>
      <c r="D10597" s="15">
        <v>51500</v>
      </c>
      <c r="E10597" s="15">
        <v>60</v>
      </c>
      <c r="F10597" s="15">
        <v>1</v>
      </c>
      <c r="G10597" s="15">
        <v>0</v>
      </c>
    </row>
    <row r="10598" spans="1:7" x14ac:dyDescent="0.2">
      <c r="A10598" s="15">
        <v>12000</v>
      </c>
      <c r="B10598" s="15">
        <v>0.1285</v>
      </c>
      <c r="C10598" s="15" t="s">
        <v>46</v>
      </c>
      <c r="D10598" s="15">
        <v>93000</v>
      </c>
      <c r="E10598" s="15">
        <v>36</v>
      </c>
      <c r="F10598" s="15">
        <v>9</v>
      </c>
      <c r="G10598" s="15">
        <v>0</v>
      </c>
    </row>
    <row r="10599" spans="1:7" x14ac:dyDescent="0.2">
      <c r="A10599" s="15">
        <v>14500</v>
      </c>
      <c r="B10599" s="15">
        <v>0.11990000000000001</v>
      </c>
      <c r="C10599" s="15" t="s">
        <v>46</v>
      </c>
      <c r="D10599" s="15">
        <v>49000</v>
      </c>
      <c r="E10599" s="15">
        <v>36</v>
      </c>
      <c r="F10599" s="15">
        <v>10</v>
      </c>
      <c r="G10599" s="15">
        <v>0</v>
      </c>
    </row>
    <row r="10600" spans="1:7" x14ac:dyDescent="0.2">
      <c r="A10600" s="15">
        <v>24750</v>
      </c>
      <c r="B10600" s="15">
        <v>6.0299999999999999E-2</v>
      </c>
      <c r="C10600" s="15" t="s">
        <v>46</v>
      </c>
      <c r="D10600" s="15">
        <v>66500</v>
      </c>
      <c r="E10600" s="15">
        <v>36</v>
      </c>
      <c r="F10600" s="15">
        <v>10</v>
      </c>
      <c r="G10600" s="15">
        <v>0</v>
      </c>
    </row>
    <row r="10601" spans="1:7" x14ac:dyDescent="0.2">
      <c r="A10601" s="15">
        <v>35000</v>
      </c>
      <c r="B10601" s="15">
        <v>0.15609999999999999</v>
      </c>
      <c r="C10601" s="15" t="s">
        <v>46</v>
      </c>
      <c r="D10601" s="15">
        <v>92000</v>
      </c>
      <c r="E10601" s="15">
        <v>36</v>
      </c>
      <c r="F10601" s="15">
        <v>10</v>
      </c>
      <c r="G10601" s="15">
        <v>0</v>
      </c>
    </row>
    <row r="10602" spans="1:7" x14ac:dyDescent="0.2">
      <c r="A10602" s="15">
        <v>12000</v>
      </c>
      <c r="B10602" s="15">
        <v>0.1447</v>
      </c>
      <c r="C10602" s="15" t="s">
        <v>44</v>
      </c>
      <c r="D10602" s="15">
        <v>44000</v>
      </c>
      <c r="E10602" s="15">
        <v>60</v>
      </c>
      <c r="F10602" s="15">
        <v>10</v>
      </c>
      <c r="G10602" s="15">
        <v>0</v>
      </c>
    </row>
    <row r="10603" spans="1:7" x14ac:dyDescent="0.2">
      <c r="A10603" s="15">
        <v>10000</v>
      </c>
      <c r="B10603" s="15">
        <v>8.8999999999999996E-2</v>
      </c>
      <c r="C10603" s="15" t="s">
        <v>45</v>
      </c>
      <c r="D10603" s="15">
        <v>70000</v>
      </c>
      <c r="E10603" s="15">
        <v>36</v>
      </c>
      <c r="F10603" s="15">
        <v>7</v>
      </c>
      <c r="G10603" s="15">
        <v>1</v>
      </c>
    </row>
    <row r="10604" spans="1:7" x14ac:dyDescent="0.2">
      <c r="A10604" s="15">
        <v>34000</v>
      </c>
      <c r="B10604" s="15">
        <v>8.8999999999999996E-2</v>
      </c>
      <c r="C10604" s="15" t="s">
        <v>46</v>
      </c>
      <c r="D10604" s="16">
        <v>200000</v>
      </c>
      <c r="E10604" s="15">
        <v>36</v>
      </c>
      <c r="F10604" s="15">
        <v>10</v>
      </c>
      <c r="G10604" s="15">
        <v>0</v>
      </c>
    </row>
    <row r="10605" spans="1:7" x14ac:dyDescent="0.2">
      <c r="A10605" s="15">
        <v>15000</v>
      </c>
      <c r="B10605" s="15">
        <v>0.13980000000000001</v>
      </c>
      <c r="C10605" s="15" t="s">
        <v>44</v>
      </c>
      <c r="D10605" s="15">
        <v>96000</v>
      </c>
      <c r="E10605" s="15">
        <v>60</v>
      </c>
      <c r="F10605" s="15">
        <v>10</v>
      </c>
      <c r="G10605" s="15">
        <v>1</v>
      </c>
    </row>
    <row r="10606" spans="1:7" x14ac:dyDescent="0.2">
      <c r="A10606" s="15">
        <v>19000</v>
      </c>
      <c r="B10606" s="15">
        <v>0.1825</v>
      </c>
      <c r="C10606" s="15" t="s">
        <v>46</v>
      </c>
      <c r="D10606" s="15">
        <v>60000</v>
      </c>
      <c r="E10606" s="15">
        <v>36</v>
      </c>
      <c r="F10606" s="15">
        <v>3</v>
      </c>
      <c r="G10606" s="15">
        <v>0</v>
      </c>
    </row>
    <row r="10607" spans="1:7" x14ac:dyDescent="0.2">
      <c r="A10607" s="15">
        <v>10000</v>
      </c>
      <c r="B10607" s="15">
        <v>0.1099</v>
      </c>
      <c r="C10607" s="15" t="s">
        <v>44</v>
      </c>
      <c r="D10607" s="15">
        <v>70000</v>
      </c>
      <c r="E10607" s="15">
        <v>36</v>
      </c>
      <c r="F10607" s="15">
        <v>2</v>
      </c>
      <c r="G10607" s="15">
        <v>0</v>
      </c>
    </row>
    <row r="10608" spans="1:7" x14ac:dyDescent="0.2">
      <c r="A10608" s="15">
        <v>16900</v>
      </c>
      <c r="B10608" s="15">
        <v>0.13980000000000001</v>
      </c>
      <c r="C10608" s="15" t="s">
        <v>46</v>
      </c>
      <c r="D10608" s="15">
        <v>79500</v>
      </c>
      <c r="E10608" s="15">
        <v>36</v>
      </c>
      <c r="F10608" s="15">
        <v>9</v>
      </c>
      <c r="G10608" s="15">
        <v>0</v>
      </c>
    </row>
    <row r="10609" spans="1:7" x14ac:dyDescent="0.2">
      <c r="A10609" s="15">
        <v>10000</v>
      </c>
      <c r="B10609" s="15">
        <v>0.1757</v>
      </c>
      <c r="C10609" s="15" t="s">
        <v>44</v>
      </c>
      <c r="D10609" s="15">
        <v>83000</v>
      </c>
      <c r="E10609" s="15">
        <v>60</v>
      </c>
      <c r="F10609" s="15">
        <v>6</v>
      </c>
      <c r="G10609" s="15">
        <v>0</v>
      </c>
    </row>
    <row r="10610" spans="1:7" x14ac:dyDescent="0.2">
      <c r="A10610" s="15">
        <v>15950</v>
      </c>
      <c r="B10610" s="15">
        <v>0.19220000000000001</v>
      </c>
      <c r="C10610" s="15" t="s">
        <v>46</v>
      </c>
      <c r="D10610" s="15">
        <v>50000</v>
      </c>
      <c r="E10610" s="15">
        <v>36</v>
      </c>
      <c r="F10610" s="15">
        <v>3</v>
      </c>
      <c r="G10610" s="15">
        <v>0</v>
      </c>
    </row>
    <row r="10611" spans="1:7" x14ac:dyDescent="0.2">
      <c r="A10611" s="15">
        <v>16000</v>
      </c>
      <c r="B10611" s="15">
        <v>0.14979999999999999</v>
      </c>
      <c r="C10611" s="15" t="s">
        <v>45</v>
      </c>
      <c r="D10611" s="15">
        <v>52178</v>
      </c>
      <c r="E10611" s="15">
        <v>60</v>
      </c>
      <c r="F10611" s="15">
        <v>10</v>
      </c>
      <c r="G10611" s="15">
        <v>0</v>
      </c>
    </row>
    <row r="10612" spans="1:7" x14ac:dyDescent="0.2">
      <c r="A10612" s="15">
        <v>35000</v>
      </c>
      <c r="B10612" s="15">
        <v>0.13980000000000001</v>
      </c>
      <c r="C10612" s="15" t="s">
        <v>44</v>
      </c>
      <c r="D10612" s="15">
        <v>115000</v>
      </c>
      <c r="E10612" s="15">
        <v>36</v>
      </c>
      <c r="F10612" s="15">
        <v>5</v>
      </c>
      <c r="G10612" s="15">
        <v>0</v>
      </c>
    </row>
    <row r="10613" spans="1:7" x14ac:dyDescent="0.2">
      <c r="A10613" s="15">
        <v>8000</v>
      </c>
      <c r="B10613" s="15">
        <v>0.1757</v>
      </c>
      <c r="C10613" s="15" t="s">
        <v>45</v>
      </c>
      <c r="D10613" s="15">
        <v>35000</v>
      </c>
      <c r="E10613" s="15">
        <v>36</v>
      </c>
      <c r="F10613" s="15">
        <v>4</v>
      </c>
      <c r="G10613" s="15">
        <v>1</v>
      </c>
    </row>
    <row r="10614" spans="1:7" x14ac:dyDescent="0.2">
      <c r="A10614" s="15">
        <v>14000</v>
      </c>
      <c r="B10614" s="15">
        <v>0.1699</v>
      </c>
      <c r="C10614" s="15" t="s">
        <v>44</v>
      </c>
      <c r="D10614" s="15">
        <v>60000</v>
      </c>
      <c r="E10614" s="15">
        <v>36</v>
      </c>
      <c r="F10614" s="15">
        <v>3</v>
      </c>
      <c r="G10614" s="15">
        <v>0</v>
      </c>
    </row>
    <row r="10615" spans="1:7" x14ac:dyDescent="0.2">
      <c r="A10615" s="15">
        <v>15000</v>
      </c>
      <c r="B10615" s="15">
        <v>0.1285</v>
      </c>
      <c r="C10615" s="15" t="s">
        <v>46</v>
      </c>
      <c r="D10615" s="15">
        <v>80000</v>
      </c>
      <c r="E10615" s="15">
        <v>36</v>
      </c>
      <c r="F10615" s="15">
        <v>10</v>
      </c>
      <c r="G10615" s="15">
        <v>1</v>
      </c>
    </row>
    <row r="10616" spans="1:7" x14ac:dyDescent="0.2">
      <c r="A10616" s="15">
        <v>17125</v>
      </c>
      <c r="B10616" s="15">
        <v>0.24079999999999999</v>
      </c>
      <c r="C10616" s="15" t="s">
        <v>46</v>
      </c>
      <c r="D10616" s="15">
        <v>41000</v>
      </c>
      <c r="E10616" s="15">
        <v>60</v>
      </c>
      <c r="F10616" s="15">
        <v>10</v>
      </c>
      <c r="G10616" s="15">
        <v>0</v>
      </c>
    </row>
    <row r="10617" spans="1:7" x14ac:dyDescent="0.2">
      <c r="A10617" s="15">
        <v>19850</v>
      </c>
      <c r="B10617" s="15">
        <v>0.1447</v>
      </c>
      <c r="C10617" s="15" t="s">
        <v>46</v>
      </c>
      <c r="D10617" s="15">
        <v>94374</v>
      </c>
      <c r="E10617" s="15">
        <v>36</v>
      </c>
      <c r="F10617" s="15">
        <v>6</v>
      </c>
      <c r="G10617" s="15">
        <v>0</v>
      </c>
    </row>
    <row r="10618" spans="1:7" x14ac:dyDescent="0.2">
      <c r="A10618" s="15">
        <v>10000</v>
      </c>
      <c r="B10618" s="15">
        <v>0.19220000000000001</v>
      </c>
      <c r="C10618" s="15" t="s">
        <v>45</v>
      </c>
      <c r="D10618" s="15">
        <v>81000</v>
      </c>
      <c r="E10618" s="15">
        <v>60</v>
      </c>
      <c r="F10618" s="15">
        <v>3</v>
      </c>
      <c r="G10618" s="15">
        <v>1</v>
      </c>
    </row>
    <row r="10619" spans="1:7" x14ac:dyDescent="0.2">
      <c r="A10619" s="15">
        <v>8400</v>
      </c>
      <c r="B10619" s="15">
        <v>0.13980000000000001</v>
      </c>
      <c r="C10619" s="15" t="s">
        <v>44</v>
      </c>
      <c r="D10619" s="15">
        <v>20000</v>
      </c>
      <c r="E10619" s="15">
        <v>36</v>
      </c>
      <c r="F10619" s="15">
        <v>7</v>
      </c>
      <c r="G10619" s="15">
        <v>1</v>
      </c>
    </row>
    <row r="10620" spans="1:7" x14ac:dyDescent="0.2">
      <c r="A10620" s="15">
        <v>20000</v>
      </c>
      <c r="B10620" s="15">
        <v>0.1099</v>
      </c>
      <c r="C10620" s="15" t="s">
        <v>44</v>
      </c>
      <c r="D10620" s="15">
        <v>65000</v>
      </c>
      <c r="E10620" s="15">
        <v>36</v>
      </c>
      <c r="F10620" s="15">
        <v>1</v>
      </c>
      <c r="G10620" s="15">
        <v>0</v>
      </c>
    </row>
    <row r="10621" spans="1:7" x14ac:dyDescent="0.2">
      <c r="A10621" s="15">
        <v>13600</v>
      </c>
      <c r="B10621" s="15">
        <v>0.22900000000000001</v>
      </c>
      <c r="C10621" s="15" t="s">
        <v>46</v>
      </c>
      <c r="D10621" s="15">
        <v>82000</v>
      </c>
      <c r="E10621" s="15">
        <v>60</v>
      </c>
      <c r="F10621" s="15">
        <v>10</v>
      </c>
      <c r="G10621" s="15">
        <v>0</v>
      </c>
    </row>
    <row r="10622" spans="1:7" x14ac:dyDescent="0.2">
      <c r="A10622" s="15">
        <v>15000</v>
      </c>
      <c r="B10622" s="15">
        <v>7.9000000000000001E-2</v>
      </c>
      <c r="C10622" s="15" t="s">
        <v>46</v>
      </c>
      <c r="D10622" s="15">
        <v>65000</v>
      </c>
      <c r="E10622" s="15">
        <v>36</v>
      </c>
      <c r="F10622" s="15">
        <v>10</v>
      </c>
      <c r="G10622" s="15">
        <v>0</v>
      </c>
    </row>
    <row r="10623" spans="1:7" x14ac:dyDescent="0.2">
      <c r="A10623" s="15">
        <v>9000</v>
      </c>
      <c r="B10623" s="15">
        <v>7.9000000000000001E-2</v>
      </c>
      <c r="C10623" s="15" t="s">
        <v>46</v>
      </c>
      <c r="D10623" s="15">
        <v>79000</v>
      </c>
      <c r="E10623" s="15">
        <v>36</v>
      </c>
      <c r="F10623" s="15">
        <v>3</v>
      </c>
      <c r="G10623" s="15">
        <v>0</v>
      </c>
    </row>
    <row r="10624" spans="1:7" x14ac:dyDescent="0.2">
      <c r="A10624" s="15">
        <v>4950</v>
      </c>
      <c r="B10624" s="15">
        <v>0.19969999999999999</v>
      </c>
      <c r="C10624" s="15" t="s">
        <v>46</v>
      </c>
      <c r="D10624" s="15">
        <v>60000</v>
      </c>
      <c r="E10624" s="15">
        <v>36</v>
      </c>
      <c r="F10624" s="15">
        <v>10</v>
      </c>
      <c r="G10624" s="15">
        <v>1</v>
      </c>
    </row>
    <row r="10625" spans="1:7" x14ac:dyDescent="0.2">
      <c r="A10625" s="15">
        <v>16000</v>
      </c>
      <c r="B10625" s="15">
        <v>0.1447</v>
      </c>
      <c r="C10625" s="15" t="s">
        <v>46</v>
      </c>
      <c r="D10625" s="15">
        <v>76500</v>
      </c>
      <c r="E10625" s="15">
        <v>36</v>
      </c>
      <c r="F10625" s="15">
        <v>6</v>
      </c>
      <c r="G10625" s="15">
        <v>0</v>
      </c>
    </row>
    <row r="10626" spans="1:7" x14ac:dyDescent="0.2">
      <c r="A10626" s="15">
        <v>11525</v>
      </c>
      <c r="B10626" s="15">
        <v>0.1447</v>
      </c>
      <c r="C10626" s="15" t="s">
        <v>44</v>
      </c>
      <c r="D10626" s="15">
        <v>48000</v>
      </c>
      <c r="E10626" s="15">
        <v>36</v>
      </c>
      <c r="F10626" s="15">
        <v>1</v>
      </c>
      <c r="G10626" s="15">
        <v>0</v>
      </c>
    </row>
    <row r="10627" spans="1:7" x14ac:dyDescent="0.2">
      <c r="A10627" s="15">
        <v>13000</v>
      </c>
      <c r="B10627" s="15">
        <v>0.1285</v>
      </c>
      <c r="C10627" s="15" t="s">
        <v>44</v>
      </c>
      <c r="D10627" s="15">
        <v>71400</v>
      </c>
      <c r="E10627" s="15">
        <v>36</v>
      </c>
      <c r="F10627" s="15">
        <v>10</v>
      </c>
      <c r="G10627" s="15">
        <v>0</v>
      </c>
    </row>
    <row r="10628" spans="1:7" x14ac:dyDescent="0.2">
      <c r="A10628" s="15">
        <v>16000</v>
      </c>
      <c r="B10628" s="15">
        <v>0.16239999999999999</v>
      </c>
      <c r="C10628" s="15" t="s">
        <v>44</v>
      </c>
      <c r="D10628" s="15">
        <v>42000</v>
      </c>
      <c r="E10628" s="15">
        <v>36</v>
      </c>
      <c r="F10628" s="15">
        <v>2</v>
      </c>
      <c r="G10628" s="15">
        <v>0</v>
      </c>
    </row>
    <row r="10629" spans="1:7" x14ac:dyDescent="0.2">
      <c r="A10629" s="15">
        <v>18000</v>
      </c>
      <c r="B10629" s="15">
        <v>0.16239999999999999</v>
      </c>
      <c r="C10629" s="15" t="s">
        <v>46</v>
      </c>
      <c r="D10629" s="15">
        <v>69000</v>
      </c>
      <c r="E10629" s="15">
        <v>60</v>
      </c>
      <c r="F10629" s="15">
        <v>10</v>
      </c>
      <c r="G10629" s="15">
        <v>0</v>
      </c>
    </row>
    <row r="10630" spans="1:7" x14ac:dyDescent="0.2">
      <c r="A10630" s="15">
        <v>12000</v>
      </c>
      <c r="B10630" s="15">
        <v>7.9000000000000001E-2</v>
      </c>
      <c r="C10630" s="15" t="s">
        <v>46</v>
      </c>
      <c r="D10630" s="15">
        <v>40000</v>
      </c>
      <c r="E10630" s="15">
        <v>36</v>
      </c>
      <c r="F10630" s="15">
        <v>8</v>
      </c>
      <c r="G10630" s="15">
        <v>0</v>
      </c>
    </row>
    <row r="10631" spans="1:7" x14ac:dyDescent="0.2">
      <c r="A10631" s="15">
        <v>21000</v>
      </c>
      <c r="B10631" s="15">
        <v>0.1757</v>
      </c>
      <c r="C10631" s="15" t="s">
        <v>46</v>
      </c>
      <c r="D10631" s="15">
        <v>118000</v>
      </c>
      <c r="E10631" s="15">
        <v>60</v>
      </c>
      <c r="F10631" s="15">
        <v>3</v>
      </c>
      <c r="G10631" s="15">
        <v>0</v>
      </c>
    </row>
    <row r="10632" spans="1:7" x14ac:dyDescent="0.2">
      <c r="A10632" s="15">
        <v>7000</v>
      </c>
      <c r="B10632" s="15">
        <v>9.6699999999999994E-2</v>
      </c>
      <c r="C10632" s="15" t="s">
        <v>46</v>
      </c>
      <c r="D10632" s="15">
        <v>35000</v>
      </c>
      <c r="E10632" s="15">
        <v>36</v>
      </c>
      <c r="F10632" s="15">
        <v>2</v>
      </c>
      <c r="G10632" s="15">
        <v>0</v>
      </c>
    </row>
    <row r="10633" spans="1:7" x14ac:dyDescent="0.2">
      <c r="A10633" s="15">
        <v>17000</v>
      </c>
      <c r="B10633" s="15">
        <v>0.1099</v>
      </c>
      <c r="C10633" s="15" t="s">
        <v>44</v>
      </c>
      <c r="D10633" s="15">
        <v>90000</v>
      </c>
      <c r="E10633" s="15">
        <v>36</v>
      </c>
      <c r="F10633" s="15">
        <v>2</v>
      </c>
      <c r="G10633" s="15">
        <v>1</v>
      </c>
    </row>
    <row r="10634" spans="1:7" x14ac:dyDescent="0.2">
      <c r="A10634" s="15">
        <v>11975</v>
      </c>
      <c r="B10634" s="15">
        <v>0.1825</v>
      </c>
      <c r="C10634" s="15" t="s">
        <v>46</v>
      </c>
      <c r="D10634" s="15">
        <v>60000</v>
      </c>
      <c r="E10634" s="15">
        <v>60</v>
      </c>
      <c r="F10634" s="15">
        <v>10</v>
      </c>
      <c r="G10634" s="15">
        <v>0</v>
      </c>
    </row>
    <row r="10635" spans="1:7" x14ac:dyDescent="0.2">
      <c r="A10635" s="15">
        <v>8800</v>
      </c>
      <c r="B10635" s="15">
        <v>0.11990000000000001</v>
      </c>
      <c r="C10635" s="15" t="s">
        <v>44</v>
      </c>
      <c r="D10635" s="15">
        <v>27000</v>
      </c>
      <c r="E10635" s="15">
        <v>36</v>
      </c>
      <c r="F10635" s="15">
        <v>7</v>
      </c>
      <c r="G10635" s="15">
        <v>0</v>
      </c>
    </row>
    <row r="10636" spans="1:7" x14ac:dyDescent="0.2">
      <c r="A10636" s="15">
        <v>4350</v>
      </c>
      <c r="B10636" s="15">
        <v>0.1699</v>
      </c>
      <c r="C10636" s="15" t="s">
        <v>44</v>
      </c>
      <c r="D10636" s="15">
        <v>30000</v>
      </c>
      <c r="E10636" s="15">
        <v>36</v>
      </c>
      <c r="F10636" s="15">
        <v>0.5</v>
      </c>
      <c r="G10636" s="15">
        <v>0</v>
      </c>
    </row>
    <row r="10637" spans="1:7" x14ac:dyDescent="0.2">
      <c r="A10637" s="15">
        <v>14400</v>
      </c>
      <c r="B10637" s="15">
        <v>0.19220000000000001</v>
      </c>
      <c r="C10637" s="15" t="s">
        <v>46</v>
      </c>
      <c r="D10637" s="15">
        <v>82000</v>
      </c>
      <c r="E10637" s="15">
        <v>60</v>
      </c>
      <c r="F10637" s="15">
        <v>5</v>
      </c>
      <c r="G10637" s="15">
        <v>1</v>
      </c>
    </row>
    <row r="10638" spans="1:7" x14ac:dyDescent="0.2">
      <c r="A10638" s="15">
        <v>15000</v>
      </c>
      <c r="B10638" s="15">
        <v>0.21479999999999999</v>
      </c>
      <c r="C10638" s="15" t="s">
        <v>46</v>
      </c>
      <c r="D10638" s="15">
        <v>68000</v>
      </c>
      <c r="E10638" s="15">
        <v>36</v>
      </c>
      <c r="F10638" s="15">
        <v>10</v>
      </c>
      <c r="G10638" s="15">
        <v>0</v>
      </c>
    </row>
    <row r="10639" spans="1:7" x14ac:dyDescent="0.2">
      <c r="A10639" s="15">
        <v>30000</v>
      </c>
      <c r="B10639" s="15">
        <v>0.1353</v>
      </c>
      <c r="C10639" s="15" t="s">
        <v>44</v>
      </c>
      <c r="D10639" s="15">
        <v>92000</v>
      </c>
      <c r="E10639" s="15">
        <v>36</v>
      </c>
      <c r="F10639" s="15">
        <v>0.5</v>
      </c>
      <c r="G10639" s="15">
        <v>0</v>
      </c>
    </row>
    <row r="10640" spans="1:7" x14ac:dyDescent="0.2">
      <c r="A10640" s="15">
        <v>18000</v>
      </c>
      <c r="B10640" s="15">
        <v>0.1285</v>
      </c>
      <c r="C10640" s="15" t="s">
        <v>44</v>
      </c>
      <c r="D10640" s="15">
        <v>65000</v>
      </c>
      <c r="E10640" s="15">
        <v>36</v>
      </c>
      <c r="F10640" s="15">
        <v>2</v>
      </c>
      <c r="G10640" s="15">
        <v>0</v>
      </c>
    </row>
    <row r="10641" spans="1:7" x14ac:dyDescent="0.2">
      <c r="A10641" s="15">
        <v>30000</v>
      </c>
      <c r="B10641" s="15">
        <v>0.1099</v>
      </c>
      <c r="C10641" s="15" t="s">
        <v>44</v>
      </c>
      <c r="D10641" s="15">
        <v>83000</v>
      </c>
      <c r="E10641" s="15">
        <v>36</v>
      </c>
      <c r="F10641" s="15">
        <v>2</v>
      </c>
      <c r="G10641" s="15">
        <v>0</v>
      </c>
    </row>
    <row r="10642" spans="1:7" x14ac:dyDescent="0.2">
      <c r="A10642" s="15">
        <v>12600</v>
      </c>
      <c r="B10642" s="15">
        <v>0.1825</v>
      </c>
      <c r="C10642" s="15" t="s">
        <v>44</v>
      </c>
      <c r="D10642" s="15">
        <v>31808</v>
      </c>
      <c r="E10642" s="15">
        <v>60</v>
      </c>
      <c r="F10642" s="15">
        <v>10</v>
      </c>
      <c r="G10642" s="15">
        <v>0</v>
      </c>
    </row>
    <row r="10643" spans="1:7" x14ac:dyDescent="0.2">
      <c r="A10643" s="15">
        <v>8000</v>
      </c>
      <c r="B10643" s="15">
        <v>0.16239999999999999</v>
      </c>
      <c r="C10643" s="15" t="s">
        <v>44</v>
      </c>
      <c r="D10643" s="15">
        <v>50000</v>
      </c>
      <c r="E10643" s="15">
        <v>36</v>
      </c>
      <c r="F10643" s="15">
        <v>9</v>
      </c>
      <c r="G10643" s="15">
        <v>0</v>
      </c>
    </row>
    <row r="10644" spans="1:7" x14ac:dyDescent="0.2">
      <c r="A10644" s="15">
        <v>17000</v>
      </c>
      <c r="B10644" s="15">
        <v>7.9000000000000001E-2</v>
      </c>
      <c r="C10644" s="15" t="s">
        <v>46</v>
      </c>
      <c r="D10644" s="15">
        <v>80000</v>
      </c>
      <c r="E10644" s="15">
        <v>36</v>
      </c>
      <c r="F10644" s="15">
        <v>7</v>
      </c>
      <c r="G10644" s="15">
        <v>0</v>
      </c>
    </row>
    <row r="10645" spans="1:7" x14ac:dyDescent="0.2">
      <c r="A10645" s="15">
        <v>16000</v>
      </c>
      <c r="B10645" s="15">
        <v>7.9000000000000001E-2</v>
      </c>
      <c r="C10645" s="15" t="s">
        <v>46</v>
      </c>
      <c r="D10645" s="15">
        <v>72000</v>
      </c>
      <c r="E10645" s="15">
        <v>36</v>
      </c>
      <c r="F10645" s="15">
        <v>10</v>
      </c>
      <c r="G10645" s="15">
        <v>0</v>
      </c>
    </row>
    <row r="10646" spans="1:7" x14ac:dyDescent="0.2">
      <c r="A10646" s="15">
        <v>5000</v>
      </c>
      <c r="B10646" s="15">
        <v>0.1099</v>
      </c>
      <c r="C10646" s="15" t="s">
        <v>46</v>
      </c>
      <c r="D10646" s="15">
        <v>55000</v>
      </c>
      <c r="E10646" s="15">
        <v>36</v>
      </c>
      <c r="F10646" s="15">
        <v>10</v>
      </c>
      <c r="G10646" s="15">
        <v>0</v>
      </c>
    </row>
    <row r="10647" spans="1:7" x14ac:dyDescent="0.2">
      <c r="A10647" s="15">
        <v>22000</v>
      </c>
      <c r="B10647" s="15">
        <v>0.1757</v>
      </c>
      <c r="C10647" s="15" t="s">
        <v>46</v>
      </c>
      <c r="D10647" s="16">
        <v>100000</v>
      </c>
      <c r="E10647" s="15">
        <v>60</v>
      </c>
      <c r="F10647" s="15">
        <v>10</v>
      </c>
      <c r="G10647" s="15">
        <v>0</v>
      </c>
    </row>
    <row r="10648" spans="1:7" x14ac:dyDescent="0.2">
      <c r="A10648" s="15">
        <v>13600</v>
      </c>
      <c r="B10648" s="15">
        <v>0.1285</v>
      </c>
      <c r="C10648" s="15" t="s">
        <v>44</v>
      </c>
      <c r="D10648" s="15">
        <v>75773</v>
      </c>
      <c r="E10648" s="15">
        <v>36</v>
      </c>
      <c r="F10648" s="15">
        <v>10</v>
      </c>
      <c r="G10648" s="15">
        <v>0</v>
      </c>
    </row>
    <row r="10649" spans="1:7" x14ac:dyDescent="0.2">
      <c r="A10649" s="15">
        <v>12300</v>
      </c>
      <c r="B10649" s="15">
        <v>0.16239999999999999</v>
      </c>
      <c r="C10649" s="15" t="s">
        <v>44</v>
      </c>
      <c r="D10649" s="15">
        <v>35000</v>
      </c>
      <c r="E10649" s="15">
        <v>36</v>
      </c>
      <c r="F10649" s="15">
        <v>4</v>
      </c>
      <c r="G10649" s="15">
        <v>1</v>
      </c>
    </row>
    <row r="10650" spans="1:7" x14ac:dyDescent="0.2">
      <c r="A10650" s="15">
        <v>10000</v>
      </c>
      <c r="B10650" s="15">
        <v>0.11990000000000001</v>
      </c>
      <c r="C10650" s="15" t="s">
        <v>46</v>
      </c>
      <c r="D10650" s="15">
        <v>75000</v>
      </c>
      <c r="E10650" s="15">
        <v>36</v>
      </c>
      <c r="F10650" s="15">
        <v>8</v>
      </c>
      <c r="G10650" s="15">
        <v>0</v>
      </c>
    </row>
    <row r="10651" spans="1:7" x14ac:dyDescent="0.2">
      <c r="A10651" s="15">
        <v>5000</v>
      </c>
      <c r="B10651" s="15">
        <v>0.1353</v>
      </c>
      <c r="C10651" s="15" t="s">
        <v>44</v>
      </c>
      <c r="D10651" s="15">
        <v>65000</v>
      </c>
      <c r="E10651" s="15">
        <v>36</v>
      </c>
      <c r="F10651" s="15">
        <v>6</v>
      </c>
      <c r="G10651" s="15">
        <v>0</v>
      </c>
    </row>
    <row r="10652" spans="1:7" x14ac:dyDescent="0.2">
      <c r="A10652" s="15">
        <v>8000</v>
      </c>
      <c r="B10652" s="15">
        <v>8.8999999999999996E-2</v>
      </c>
      <c r="C10652" s="15" t="s">
        <v>44</v>
      </c>
      <c r="D10652" s="15">
        <v>65000</v>
      </c>
      <c r="E10652" s="15">
        <v>36</v>
      </c>
      <c r="F10652" s="15">
        <v>0.5</v>
      </c>
      <c r="G10652" s="15">
        <v>0</v>
      </c>
    </row>
    <row r="10653" spans="1:7" x14ac:dyDescent="0.2">
      <c r="A10653" s="15">
        <v>15000</v>
      </c>
      <c r="B10653" s="15">
        <v>0.11990000000000001</v>
      </c>
      <c r="C10653" s="15" t="s">
        <v>44</v>
      </c>
      <c r="D10653" s="15">
        <v>57500</v>
      </c>
      <c r="E10653" s="15">
        <v>36</v>
      </c>
      <c r="F10653" s="15">
        <v>10</v>
      </c>
      <c r="G10653" s="15">
        <v>0</v>
      </c>
    </row>
    <row r="10654" spans="1:7" x14ac:dyDescent="0.2">
      <c r="A10654" s="15">
        <v>15000</v>
      </c>
      <c r="B10654" s="15">
        <v>0.1353</v>
      </c>
      <c r="C10654" s="15" t="s">
        <v>46</v>
      </c>
      <c r="D10654" s="15">
        <v>61000</v>
      </c>
      <c r="E10654" s="15">
        <v>36</v>
      </c>
      <c r="F10654" s="15">
        <v>10</v>
      </c>
      <c r="G10654" s="15">
        <v>0</v>
      </c>
    </row>
    <row r="10655" spans="1:7" x14ac:dyDescent="0.2">
      <c r="A10655" s="15">
        <v>13625</v>
      </c>
      <c r="B10655" s="15">
        <v>0.1757</v>
      </c>
      <c r="C10655" s="15" t="s">
        <v>44</v>
      </c>
      <c r="D10655" s="15">
        <v>38000</v>
      </c>
      <c r="E10655" s="15">
        <v>36</v>
      </c>
      <c r="F10655" s="15">
        <v>9</v>
      </c>
      <c r="G10655" s="15">
        <v>0</v>
      </c>
    </row>
    <row r="10656" spans="1:7" x14ac:dyDescent="0.2">
      <c r="A10656" s="15">
        <v>15000</v>
      </c>
      <c r="B10656" s="15">
        <v>9.6699999999999994E-2</v>
      </c>
      <c r="C10656" s="15" t="s">
        <v>46</v>
      </c>
      <c r="D10656" s="16">
        <v>100000</v>
      </c>
      <c r="E10656" s="15">
        <v>36</v>
      </c>
      <c r="F10656" s="15">
        <v>10</v>
      </c>
      <c r="G10656" s="15">
        <v>0</v>
      </c>
    </row>
    <row r="10657" spans="1:7" x14ac:dyDescent="0.2">
      <c r="A10657" s="15">
        <v>18000</v>
      </c>
      <c r="B10657" s="15">
        <v>0.1285</v>
      </c>
      <c r="C10657" s="15" t="s">
        <v>44</v>
      </c>
      <c r="D10657" s="15">
        <v>65000</v>
      </c>
      <c r="E10657" s="15">
        <v>36</v>
      </c>
      <c r="F10657" s="15">
        <v>2</v>
      </c>
      <c r="G10657" s="15">
        <v>0</v>
      </c>
    </row>
    <row r="10658" spans="1:7" x14ac:dyDescent="0.2">
      <c r="A10658" s="15">
        <v>15000</v>
      </c>
      <c r="B10658" s="15">
        <v>6.6199999999999995E-2</v>
      </c>
      <c r="C10658" s="15" t="s">
        <v>44</v>
      </c>
      <c r="D10658" s="16">
        <v>200000</v>
      </c>
      <c r="E10658" s="15">
        <v>36</v>
      </c>
      <c r="F10658" s="15">
        <v>4</v>
      </c>
      <c r="G10658" s="15">
        <v>0</v>
      </c>
    </row>
    <row r="10659" spans="1:7" x14ac:dyDescent="0.2">
      <c r="A10659" s="15">
        <v>10000</v>
      </c>
      <c r="B10659" s="15">
        <v>0.1447</v>
      </c>
      <c r="C10659" s="15" t="s">
        <v>46</v>
      </c>
      <c r="D10659" s="15">
        <v>63000</v>
      </c>
      <c r="E10659" s="15">
        <v>60</v>
      </c>
      <c r="F10659" s="15">
        <v>9</v>
      </c>
      <c r="G10659" s="15">
        <v>0</v>
      </c>
    </row>
    <row r="10660" spans="1:7" x14ac:dyDescent="0.2">
      <c r="A10660" s="15">
        <v>24000</v>
      </c>
      <c r="B10660" s="15">
        <v>0.11990000000000001</v>
      </c>
      <c r="C10660" s="15" t="s">
        <v>46</v>
      </c>
      <c r="D10660" s="15">
        <v>148000</v>
      </c>
      <c r="E10660" s="15">
        <v>36</v>
      </c>
      <c r="F10660" s="15">
        <v>5</v>
      </c>
      <c r="G10660" s="15">
        <v>0</v>
      </c>
    </row>
    <row r="10661" spans="1:7" x14ac:dyDescent="0.2">
      <c r="A10661" s="15">
        <v>9800</v>
      </c>
      <c r="B10661" s="15">
        <v>0.224</v>
      </c>
      <c r="C10661" s="15" t="s">
        <v>44</v>
      </c>
      <c r="D10661" s="15">
        <v>36000</v>
      </c>
      <c r="E10661" s="15">
        <v>36</v>
      </c>
      <c r="F10661" s="15">
        <v>10</v>
      </c>
      <c r="G10661" s="15">
        <v>0</v>
      </c>
    </row>
    <row r="10662" spans="1:7" x14ac:dyDescent="0.2">
      <c r="A10662" s="15">
        <v>4750</v>
      </c>
      <c r="B10662" s="15">
        <v>9.6699999999999994E-2</v>
      </c>
      <c r="C10662" s="15" t="s">
        <v>44</v>
      </c>
      <c r="D10662" s="15">
        <v>41000</v>
      </c>
      <c r="E10662" s="15">
        <v>36</v>
      </c>
      <c r="F10662" s="15">
        <v>10</v>
      </c>
      <c r="G10662" s="15">
        <v>0</v>
      </c>
    </row>
    <row r="10663" spans="1:7" x14ac:dyDescent="0.2">
      <c r="A10663" s="15">
        <v>10000</v>
      </c>
      <c r="B10663" s="15">
        <v>7.9000000000000001E-2</v>
      </c>
      <c r="C10663" s="15" t="s">
        <v>46</v>
      </c>
      <c r="D10663" s="15">
        <v>60000</v>
      </c>
      <c r="E10663" s="15">
        <v>36</v>
      </c>
      <c r="F10663" s="15">
        <v>10</v>
      </c>
      <c r="G10663" s="15">
        <v>0</v>
      </c>
    </row>
    <row r="10664" spans="1:7" x14ac:dyDescent="0.2">
      <c r="A10664" s="15">
        <v>20000</v>
      </c>
      <c r="B10664" s="15">
        <v>8.8999999999999996E-2</v>
      </c>
      <c r="C10664" s="15" t="s">
        <v>46</v>
      </c>
      <c r="D10664" s="15">
        <v>96000</v>
      </c>
      <c r="E10664" s="15">
        <v>36</v>
      </c>
      <c r="F10664" s="15">
        <v>10</v>
      </c>
      <c r="G10664" s="15">
        <v>1</v>
      </c>
    </row>
    <row r="10665" spans="1:7" x14ac:dyDescent="0.2">
      <c r="A10665" s="15">
        <v>6600</v>
      </c>
      <c r="B10665" s="15">
        <v>0.11990000000000001</v>
      </c>
      <c r="C10665" s="15" t="s">
        <v>44</v>
      </c>
      <c r="D10665" s="15">
        <v>110600</v>
      </c>
      <c r="E10665" s="15">
        <v>36</v>
      </c>
      <c r="F10665" s="15">
        <v>10</v>
      </c>
      <c r="G10665" s="15">
        <v>0</v>
      </c>
    </row>
    <row r="10666" spans="1:7" x14ac:dyDescent="0.2">
      <c r="A10666" s="15">
        <v>18000</v>
      </c>
      <c r="B10666" s="15">
        <v>9.6699999999999994E-2</v>
      </c>
      <c r="C10666" s="15" t="s">
        <v>46</v>
      </c>
      <c r="D10666" s="15">
        <v>80000</v>
      </c>
      <c r="E10666" s="15">
        <v>36</v>
      </c>
      <c r="F10666" s="15">
        <v>10</v>
      </c>
      <c r="G10666" s="15">
        <v>0</v>
      </c>
    </row>
    <row r="10667" spans="1:7" x14ac:dyDescent="0.2">
      <c r="A10667" s="15">
        <v>18750</v>
      </c>
      <c r="B10667" s="15">
        <v>0.21479999999999999</v>
      </c>
      <c r="C10667" s="15" t="s">
        <v>46</v>
      </c>
      <c r="D10667" s="15">
        <v>47000</v>
      </c>
      <c r="E10667" s="15">
        <v>60</v>
      </c>
      <c r="F10667" s="15">
        <v>0.5</v>
      </c>
      <c r="G10667" s="15">
        <v>1</v>
      </c>
    </row>
    <row r="10668" spans="1:7" x14ac:dyDescent="0.2">
      <c r="A10668" s="15">
        <v>30000</v>
      </c>
      <c r="B10668" s="15">
        <v>0.1757</v>
      </c>
      <c r="C10668" s="15" t="s">
        <v>46</v>
      </c>
      <c r="D10668" s="15">
        <v>78500</v>
      </c>
      <c r="E10668" s="15">
        <v>60</v>
      </c>
      <c r="F10668" s="15">
        <v>6</v>
      </c>
      <c r="G10668" s="15">
        <v>1</v>
      </c>
    </row>
    <row r="10669" spans="1:7" x14ac:dyDescent="0.2">
      <c r="A10669" s="15">
        <v>9600</v>
      </c>
      <c r="B10669" s="15">
        <v>0.22900000000000001</v>
      </c>
      <c r="C10669" s="15" t="s">
        <v>45</v>
      </c>
      <c r="D10669" s="15">
        <v>30000</v>
      </c>
      <c r="E10669" s="15">
        <v>36</v>
      </c>
      <c r="F10669" s="15">
        <v>10</v>
      </c>
      <c r="G10669" s="15">
        <v>1</v>
      </c>
    </row>
    <row r="10670" spans="1:7" x14ac:dyDescent="0.2">
      <c r="A10670" s="15">
        <v>1500</v>
      </c>
      <c r="B10670" s="15">
        <v>0.11990000000000001</v>
      </c>
      <c r="C10670" s="15" t="s">
        <v>46</v>
      </c>
      <c r="D10670" s="15">
        <v>120000</v>
      </c>
      <c r="E10670" s="15">
        <v>36</v>
      </c>
      <c r="F10670" s="15">
        <v>6</v>
      </c>
      <c r="G10670" s="15">
        <v>0</v>
      </c>
    </row>
    <row r="10671" spans="1:7" x14ac:dyDescent="0.2">
      <c r="A10671" s="15">
        <v>25000</v>
      </c>
      <c r="B10671" s="15">
        <v>0.1699</v>
      </c>
      <c r="C10671" s="15" t="s">
        <v>46</v>
      </c>
      <c r="D10671" s="15">
        <v>150000</v>
      </c>
      <c r="E10671" s="15">
        <v>36</v>
      </c>
      <c r="F10671" s="15">
        <v>10</v>
      </c>
      <c r="G10671" s="15">
        <v>0</v>
      </c>
    </row>
    <row r="10672" spans="1:7" x14ac:dyDescent="0.2">
      <c r="A10672" s="15">
        <v>20325</v>
      </c>
      <c r="B10672" s="15">
        <v>0.19969999999999999</v>
      </c>
      <c r="C10672" s="15" t="s">
        <v>46</v>
      </c>
      <c r="D10672" s="15">
        <v>145000</v>
      </c>
      <c r="E10672" s="15">
        <v>60</v>
      </c>
      <c r="F10672" s="15">
        <v>6</v>
      </c>
      <c r="G10672" s="15">
        <v>0</v>
      </c>
    </row>
    <row r="10673" spans="1:7" x14ac:dyDescent="0.2">
      <c r="A10673" s="15">
        <v>6800</v>
      </c>
      <c r="B10673" s="15">
        <v>0.1447</v>
      </c>
      <c r="C10673" s="15" t="s">
        <v>44</v>
      </c>
      <c r="D10673" s="15">
        <v>34000</v>
      </c>
      <c r="E10673" s="15">
        <v>36</v>
      </c>
      <c r="F10673" s="15">
        <v>2</v>
      </c>
      <c r="G10673" s="15">
        <v>0</v>
      </c>
    </row>
    <row r="10674" spans="1:7" x14ac:dyDescent="0.2">
      <c r="A10674" s="15">
        <v>18000</v>
      </c>
      <c r="B10674" s="15">
        <v>0.1285</v>
      </c>
      <c r="C10674" s="15" t="s">
        <v>46</v>
      </c>
      <c r="D10674" s="15">
        <v>49000</v>
      </c>
      <c r="E10674" s="15">
        <v>36</v>
      </c>
      <c r="F10674" s="15">
        <v>4</v>
      </c>
      <c r="G10674" s="15">
        <v>1</v>
      </c>
    </row>
    <row r="10675" spans="1:7" x14ac:dyDescent="0.2">
      <c r="A10675" s="15">
        <v>15000</v>
      </c>
      <c r="B10675" s="15">
        <v>0.1757</v>
      </c>
      <c r="C10675" s="15" t="s">
        <v>46</v>
      </c>
      <c r="D10675" s="15">
        <v>67729</v>
      </c>
      <c r="E10675" s="15">
        <v>60</v>
      </c>
      <c r="F10675" s="15">
        <v>6</v>
      </c>
      <c r="G10675" s="15">
        <v>0</v>
      </c>
    </row>
    <row r="10676" spans="1:7" x14ac:dyDescent="0.2">
      <c r="A10676" s="15">
        <v>15000</v>
      </c>
      <c r="B10676" s="15">
        <v>0.11990000000000001</v>
      </c>
      <c r="C10676" s="15" t="s">
        <v>46</v>
      </c>
      <c r="D10676" s="15">
        <v>115000</v>
      </c>
      <c r="E10676" s="15">
        <v>36</v>
      </c>
      <c r="F10676" s="15">
        <v>10</v>
      </c>
      <c r="G10676" s="15">
        <v>0</v>
      </c>
    </row>
    <row r="10677" spans="1:7" x14ac:dyDescent="0.2">
      <c r="A10677" s="15">
        <v>21000</v>
      </c>
      <c r="B10677" s="15">
        <v>0.22900000000000001</v>
      </c>
      <c r="C10677" s="15" t="s">
        <v>46</v>
      </c>
      <c r="D10677" s="15">
        <v>120000</v>
      </c>
      <c r="E10677" s="15">
        <v>60</v>
      </c>
      <c r="F10677" s="15">
        <v>8</v>
      </c>
      <c r="G10677" s="15">
        <v>1</v>
      </c>
    </row>
    <row r="10678" spans="1:7" x14ac:dyDescent="0.2">
      <c r="A10678" s="15">
        <v>20000</v>
      </c>
      <c r="B10678" s="15">
        <v>8.8999999999999996E-2</v>
      </c>
      <c r="C10678" s="15" t="s">
        <v>46</v>
      </c>
      <c r="D10678" s="15">
        <v>131000</v>
      </c>
      <c r="E10678" s="15">
        <v>36</v>
      </c>
      <c r="F10678" s="15">
        <v>8</v>
      </c>
      <c r="G10678" s="15">
        <v>0</v>
      </c>
    </row>
    <row r="10679" spans="1:7" x14ac:dyDescent="0.2">
      <c r="A10679" s="15">
        <v>10375</v>
      </c>
      <c r="B10679" s="15">
        <v>0.19220000000000001</v>
      </c>
      <c r="C10679" s="15" t="s">
        <v>44</v>
      </c>
      <c r="D10679" s="15">
        <v>50000</v>
      </c>
      <c r="E10679" s="15">
        <v>60</v>
      </c>
      <c r="F10679" s="15">
        <v>1</v>
      </c>
      <c r="G10679" s="15">
        <v>0</v>
      </c>
    </row>
    <row r="10680" spans="1:7" x14ac:dyDescent="0.2">
      <c r="A10680" s="15">
        <v>7000</v>
      </c>
      <c r="B10680" s="15">
        <v>9.6699999999999994E-2</v>
      </c>
      <c r="C10680" s="15" t="s">
        <v>46</v>
      </c>
      <c r="D10680" s="15">
        <v>75000</v>
      </c>
      <c r="E10680" s="15">
        <v>36</v>
      </c>
      <c r="F10680" s="15">
        <v>1</v>
      </c>
      <c r="G10680" s="15">
        <v>0</v>
      </c>
    </row>
    <row r="10681" spans="1:7" x14ac:dyDescent="0.2">
      <c r="A10681" s="15">
        <v>16000</v>
      </c>
      <c r="B10681" s="15">
        <v>0.1353</v>
      </c>
      <c r="C10681" s="15" t="s">
        <v>46</v>
      </c>
      <c r="D10681" s="15">
        <v>72000</v>
      </c>
      <c r="E10681" s="15">
        <v>60</v>
      </c>
      <c r="F10681" s="15">
        <v>10</v>
      </c>
      <c r="G10681" s="15">
        <v>0</v>
      </c>
    </row>
    <row r="10682" spans="1:7" x14ac:dyDescent="0.2">
      <c r="A10682" s="15">
        <v>15850</v>
      </c>
      <c r="B10682" s="15">
        <v>0.1353</v>
      </c>
      <c r="C10682" s="15" t="s">
        <v>46</v>
      </c>
      <c r="D10682" s="16">
        <v>100000</v>
      </c>
      <c r="E10682" s="15">
        <v>36</v>
      </c>
      <c r="F10682" s="15">
        <v>10</v>
      </c>
      <c r="G10682" s="15">
        <v>0</v>
      </c>
    </row>
    <row r="10683" spans="1:7" x14ac:dyDescent="0.2">
      <c r="A10683" s="15">
        <v>15000</v>
      </c>
      <c r="B10683" s="15">
        <v>9.6699999999999994E-2</v>
      </c>
      <c r="C10683" s="15" t="s">
        <v>44</v>
      </c>
      <c r="D10683" s="15">
        <v>39000</v>
      </c>
      <c r="E10683" s="15">
        <v>36</v>
      </c>
      <c r="F10683" s="15">
        <v>2</v>
      </c>
      <c r="G10683" s="15">
        <v>1</v>
      </c>
    </row>
    <row r="10684" spans="1:7" x14ac:dyDescent="0.2">
      <c r="A10684" s="15">
        <v>8000</v>
      </c>
      <c r="B10684" s="15">
        <v>0.1825</v>
      </c>
      <c r="C10684" s="15" t="s">
        <v>44</v>
      </c>
      <c r="D10684" s="15">
        <v>50000</v>
      </c>
      <c r="E10684" s="15">
        <v>36</v>
      </c>
      <c r="F10684" s="15">
        <v>10</v>
      </c>
      <c r="G10684" s="15">
        <v>0</v>
      </c>
    </row>
    <row r="10685" spans="1:7" x14ac:dyDescent="0.2">
      <c r="A10685" s="15">
        <v>11175</v>
      </c>
      <c r="B10685" s="15">
        <v>0.14979999999999999</v>
      </c>
      <c r="C10685" s="15" t="s">
        <v>45</v>
      </c>
      <c r="D10685" s="15">
        <v>57000</v>
      </c>
      <c r="E10685" s="15">
        <v>36</v>
      </c>
      <c r="F10685" s="15">
        <v>10</v>
      </c>
      <c r="G10685" s="15">
        <v>0</v>
      </c>
    </row>
    <row r="10686" spans="1:7" x14ac:dyDescent="0.2">
      <c r="A10686" s="15">
        <v>31450</v>
      </c>
      <c r="B10686" s="15">
        <v>0.11990000000000001</v>
      </c>
      <c r="C10686" s="15" t="s">
        <v>46</v>
      </c>
      <c r="D10686" s="15">
        <v>63000</v>
      </c>
      <c r="E10686" s="15">
        <v>36</v>
      </c>
      <c r="F10686" s="15">
        <v>3</v>
      </c>
      <c r="G10686" s="15">
        <v>0</v>
      </c>
    </row>
    <row r="10687" spans="1:7" x14ac:dyDescent="0.2">
      <c r="A10687" s="15">
        <v>25000</v>
      </c>
      <c r="B10687" s="15">
        <v>0.15609999999999999</v>
      </c>
      <c r="C10687" s="15" t="s">
        <v>44</v>
      </c>
      <c r="D10687" s="15">
        <v>245000</v>
      </c>
      <c r="E10687" s="15">
        <v>36</v>
      </c>
      <c r="F10687" s="15">
        <v>10</v>
      </c>
      <c r="G10687" s="15">
        <v>0</v>
      </c>
    </row>
    <row r="10688" spans="1:7" x14ac:dyDescent="0.2">
      <c r="A10688" s="15">
        <v>5600</v>
      </c>
      <c r="B10688" s="15">
        <v>0.11990000000000001</v>
      </c>
      <c r="C10688" s="15" t="s">
        <v>46</v>
      </c>
      <c r="D10688" s="15">
        <v>50000</v>
      </c>
      <c r="E10688" s="15">
        <v>36</v>
      </c>
      <c r="F10688" s="15">
        <v>10</v>
      </c>
      <c r="G10688" s="15">
        <v>0</v>
      </c>
    </row>
    <row r="10689" spans="1:7" x14ac:dyDescent="0.2">
      <c r="A10689" s="15">
        <v>14400</v>
      </c>
      <c r="B10689" s="15">
        <v>0.13980000000000001</v>
      </c>
      <c r="C10689" s="15" t="s">
        <v>44</v>
      </c>
      <c r="D10689" s="15">
        <v>39000</v>
      </c>
      <c r="E10689" s="15">
        <v>36</v>
      </c>
      <c r="F10689" s="15">
        <v>9</v>
      </c>
      <c r="G10689" s="15">
        <v>0</v>
      </c>
    </row>
    <row r="10690" spans="1:7" x14ac:dyDescent="0.2">
      <c r="A10690" s="15">
        <v>15000</v>
      </c>
      <c r="B10690" s="15">
        <v>0.21479999999999999</v>
      </c>
      <c r="C10690" s="15" t="s">
        <v>44</v>
      </c>
      <c r="D10690" s="15">
        <v>84000</v>
      </c>
      <c r="E10690" s="15">
        <v>36</v>
      </c>
      <c r="F10690" s="15">
        <v>8</v>
      </c>
      <c r="G10690" s="15">
        <v>0</v>
      </c>
    </row>
    <row r="10691" spans="1:7" x14ac:dyDescent="0.2">
      <c r="A10691" s="15">
        <v>10000</v>
      </c>
      <c r="B10691" s="15">
        <v>0.1285</v>
      </c>
      <c r="C10691" s="15" t="s">
        <v>46</v>
      </c>
      <c r="D10691" s="15">
        <v>31000</v>
      </c>
      <c r="E10691" s="15">
        <v>36</v>
      </c>
      <c r="F10691" s="15">
        <v>3</v>
      </c>
      <c r="G10691" s="15">
        <v>0</v>
      </c>
    </row>
    <row r="10692" spans="1:7" x14ac:dyDescent="0.2">
      <c r="A10692" s="15">
        <v>9100</v>
      </c>
      <c r="B10692" s="15">
        <v>0.14979999999999999</v>
      </c>
      <c r="C10692" s="15" t="s">
        <v>46</v>
      </c>
      <c r="D10692" s="15">
        <v>70000</v>
      </c>
      <c r="E10692" s="15">
        <v>36</v>
      </c>
      <c r="F10692" s="15">
        <v>10</v>
      </c>
      <c r="G10692" s="15">
        <v>0</v>
      </c>
    </row>
    <row r="10693" spans="1:7" x14ac:dyDescent="0.2">
      <c r="A10693" s="15">
        <v>8000</v>
      </c>
      <c r="B10693" s="15">
        <v>0.1285</v>
      </c>
      <c r="C10693" s="15" t="s">
        <v>44</v>
      </c>
      <c r="D10693" s="16">
        <v>100000</v>
      </c>
      <c r="E10693" s="15">
        <v>36</v>
      </c>
      <c r="F10693" s="15">
        <v>10</v>
      </c>
      <c r="G10693" s="15">
        <v>0</v>
      </c>
    </row>
    <row r="10694" spans="1:7" x14ac:dyDescent="0.2">
      <c r="A10694" s="15">
        <v>20000</v>
      </c>
      <c r="B10694" s="15">
        <v>0.1353</v>
      </c>
      <c r="C10694" s="15" t="s">
        <v>46</v>
      </c>
      <c r="D10694" s="15">
        <v>150000</v>
      </c>
      <c r="E10694" s="15">
        <v>36</v>
      </c>
      <c r="F10694" s="15">
        <v>9</v>
      </c>
      <c r="G10694" s="15">
        <v>0</v>
      </c>
    </row>
    <row r="10695" spans="1:7" x14ac:dyDescent="0.2">
      <c r="A10695" s="15">
        <v>13000</v>
      </c>
      <c r="B10695" s="15">
        <v>7.6200000000000004E-2</v>
      </c>
      <c r="C10695" s="15" t="s">
        <v>46</v>
      </c>
      <c r="D10695" s="15">
        <v>85000</v>
      </c>
      <c r="E10695" s="15">
        <v>36</v>
      </c>
      <c r="F10695" s="15">
        <v>4</v>
      </c>
      <c r="G10695" s="15">
        <v>0</v>
      </c>
    </row>
    <row r="10696" spans="1:7" x14ac:dyDescent="0.2">
      <c r="A10696" s="15">
        <v>8000</v>
      </c>
      <c r="B10696" s="15">
        <v>0.1825</v>
      </c>
      <c r="C10696" s="15" t="s">
        <v>46</v>
      </c>
      <c r="D10696" s="15">
        <v>52500</v>
      </c>
      <c r="E10696" s="15">
        <v>36</v>
      </c>
      <c r="F10696" s="15">
        <v>1</v>
      </c>
      <c r="G10696" s="15">
        <v>0</v>
      </c>
    </row>
    <row r="10697" spans="1:7" x14ac:dyDescent="0.2">
      <c r="A10697" s="15">
        <v>9950</v>
      </c>
      <c r="B10697" s="15">
        <v>0.15609999999999999</v>
      </c>
      <c r="C10697" s="15" t="s">
        <v>46</v>
      </c>
      <c r="D10697" s="15">
        <v>62000</v>
      </c>
      <c r="E10697" s="15">
        <v>36</v>
      </c>
      <c r="F10697" s="15">
        <v>10</v>
      </c>
      <c r="G10697" s="15">
        <v>0</v>
      </c>
    </row>
    <row r="10698" spans="1:7" x14ac:dyDescent="0.2">
      <c r="A10698" s="15">
        <v>20000</v>
      </c>
      <c r="B10698" s="15">
        <v>6.0299999999999999E-2</v>
      </c>
      <c r="C10698" s="15" t="s">
        <v>46</v>
      </c>
      <c r="D10698" s="15">
        <v>56600</v>
      </c>
      <c r="E10698" s="15">
        <v>36</v>
      </c>
      <c r="F10698" s="15">
        <v>7</v>
      </c>
      <c r="G10698" s="15">
        <v>0</v>
      </c>
    </row>
    <row r="10699" spans="1:7" x14ac:dyDescent="0.2">
      <c r="A10699" s="15">
        <v>35000</v>
      </c>
      <c r="B10699" s="15">
        <v>0.16239999999999999</v>
      </c>
      <c r="C10699" s="15" t="s">
        <v>46</v>
      </c>
      <c r="D10699" s="15">
        <v>93000</v>
      </c>
      <c r="E10699" s="15">
        <v>60</v>
      </c>
      <c r="F10699" s="15">
        <v>10</v>
      </c>
      <c r="G10699" s="15">
        <v>0</v>
      </c>
    </row>
    <row r="10700" spans="1:7" x14ac:dyDescent="0.2">
      <c r="A10700" s="15">
        <v>2500</v>
      </c>
      <c r="B10700" s="15">
        <v>0.224</v>
      </c>
      <c r="C10700" s="15" t="s">
        <v>44</v>
      </c>
      <c r="D10700" s="15">
        <v>42000</v>
      </c>
      <c r="E10700" s="15">
        <v>36</v>
      </c>
      <c r="F10700" s="15">
        <v>1</v>
      </c>
      <c r="G10700" s="15">
        <v>1</v>
      </c>
    </row>
    <row r="10701" spans="1:7" x14ac:dyDescent="0.2">
      <c r="A10701" s="15">
        <v>12000</v>
      </c>
      <c r="B10701" s="15">
        <v>0.11990000000000001</v>
      </c>
      <c r="C10701" s="15" t="s">
        <v>46</v>
      </c>
      <c r="D10701" s="15">
        <v>62400</v>
      </c>
      <c r="E10701" s="15">
        <v>36</v>
      </c>
      <c r="F10701" s="15">
        <v>7</v>
      </c>
      <c r="G10701" s="15">
        <v>1</v>
      </c>
    </row>
    <row r="10702" spans="1:7" x14ac:dyDescent="0.2">
      <c r="A10702" s="15">
        <v>10000</v>
      </c>
      <c r="B10702" s="15">
        <v>7.9000000000000001E-2</v>
      </c>
      <c r="C10702" s="15" t="s">
        <v>46</v>
      </c>
      <c r="D10702" s="15">
        <v>45000</v>
      </c>
      <c r="E10702" s="15">
        <v>36</v>
      </c>
      <c r="F10702" s="15">
        <v>8</v>
      </c>
      <c r="G10702" s="15">
        <v>0</v>
      </c>
    </row>
    <row r="10703" spans="1:7" x14ac:dyDescent="0.2">
      <c r="A10703" s="15">
        <v>28500</v>
      </c>
      <c r="B10703" s="15">
        <v>0.1447</v>
      </c>
      <c r="C10703" s="15" t="s">
        <v>44</v>
      </c>
      <c r="D10703" s="15">
        <v>62500</v>
      </c>
      <c r="E10703" s="15">
        <v>36</v>
      </c>
      <c r="F10703" s="15">
        <v>4</v>
      </c>
      <c r="G10703" s="15">
        <v>0</v>
      </c>
    </row>
    <row r="10704" spans="1:7" x14ac:dyDescent="0.2">
      <c r="A10704" s="15">
        <v>14000</v>
      </c>
      <c r="B10704" s="15">
        <v>6.0299999999999999E-2</v>
      </c>
      <c r="C10704" s="15" t="s">
        <v>44</v>
      </c>
      <c r="D10704" s="15">
        <v>60000</v>
      </c>
      <c r="E10704" s="15">
        <v>36</v>
      </c>
      <c r="F10704" s="15">
        <v>2</v>
      </c>
      <c r="G10704" s="15">
        <v>0</v>
      </c>
    </row>
    <row r="10705" spans="1:7" x14ac:dyDescent="0.2">
      <c r="A10705" s="15">
        <v>18600</v>
      </c>
      <c r="B10705" s="15">
        <v>0.1825</v>
      </c>
      <c r="C10705" s="15" t="s">
        <v>44</v>
      </c>
      <c r="D10705" s="15">
        <v>105000</v>
      </c>
      <c r="E10705" s="15">
        <v>60</v>
      </c>
      <c r="F10705" s="15">
        <v>3</v>
      </c>
      <c r="G10705" s="15">
        <v>0</v>
      </c>
    </row>
    <row r="10706" spans="1:7" x14ac:dyDescent="0.2">
      <c r="A10706" s="15">
        <v>6000</v>
      </c>
      <c r="B10706" s="15">
        <v>0.1285</v>
      </c>
      <c r="C10706" s="15" t="s">
        <v>46</v>
      </c>
      <c r="D10706" s="15">
        <v>47000</v>
      </c>
      <c r="E10706" s="15">
        <v>36</v>
      </c>
      <c r="F10706" s="15">
        <v>10</v>
      </c>
      <c r="G10706" s="15">
        <v>0</v>
      </c>
    </row>
    <row r="10707" spans="1:7" x14ac:dyDescent="0.2">
      <c r="A10707" s="15">
        <v>11000</v>
      </c>
      <c r="B10707" s="15">
        <v>0.1699</v>
      </c>
      <c r="C10707" s="15" t="s">
        <v>46</v>
      </c>
      <c r="D10707" s="15">
        <v>69000</v>
      </c>
      <c r="E10707" s="15">
        <v>60</v>
      </c>
      <c r="F10707" s="15">
        <v>7</v>
      </c>
      <c r="G10707" s="15">
        <v>0</v>
      </c>
    </row>
    <row r="10708" spans="1:7" x14ac:dyDescent="0.2">
      <c r="A10708" s="15">
        <v>30000</v>
      </c>
      <c r="B10708" s="15">
        <v>0.1285</v>
      </c>
      <c r="C10708" s="15" t="s">
        <v>46</v>
      </c>
      <c r="D10708" s="15">
        <v>90000</v>
      </c>
      <c r="E10708" s="15">
        <v>36</v>
      </c>
      <c r="F10708" s="15">
        <v>10</v>
      </c>
      <c r="G10708" s="15">
        <v>1</v>
      </c>
    </row>
    <row r="10709" spans="1:7" x14ac:dyDescent="0.2">
      <c r="A10709" s="15">
        <v>9000</v>
      </c>
      <c r="B10709" s="15">
        <v>0.11990000000000001</v>
      </c>
      <c r="C10709" s="15" t="s">
        <v>46</v>
      </c>
      <c r="D10709" s="15">
        <v>66500</v>
      </c>
      <c r="E10709" s="15">
        <v>36</v>
      </c>
      <c r="F10709" s="15">
        <v>7</v>
      </c>
      <c r="G10709" s="15">
        <v>0</v>
      </c>
    </row>
    <row r="10710" spans="1:7" x14ac:dyDescent="0.2">
      <c r="A10710" s="15">
        <v>6000</v>
      </c>
      <c r="B10710" s="15">
        <v>0.11990000000000001</v>
      </c>
      <c r="C10710" s="15" t="s">
        <v>45</v>
      </c>
      <c r="D10710" s="15">
        <v>122000</v>
      </c>
      <c r="E10710" s="15">
        <v>36</v>
      </c>
      <c r="F10710" s="15">
        <v>10</v>
      </c>
      <c r="G10710" s="15">
        <v>0</v>
      </c>
    </row>
    <row r="10711" spans="1:7" x14ac:dyDescent="0.2">
      <c r="A10711" s="15">
        <v>8000</v>
      </c>
      <c r="B10711" s="15">
        <v>0.13980000000000001</v>
      </c>
      <c r="C10711" s="15" t="s">
        <v>46</v>
      </c>
      <c r="D10711" s="15">
        <v>146352</v>
      </c>
      <c r="E10711" s="15">
        <v>36</v>
      </c>
      <c r="F10711" s="15">
        <v>6</v>
      </c>
      <c r="G10711" s="15">
        <v>0</v>
      </c>
    </row>
    <row r="10712" spans="1:7" x14ac:dyDescent="0.2">
      <c r="A10712" s="15">
        <v>35000</v>
      </c>
      <c r="B10712" s="15">
        <v>0.16239999999999999</v>
      </c>
      <c r="C10712" s="15" t="s">
        <v>44</v>
      </c>
      <c r="D10712" s="15">
        <v>93000</v>
      </c>
      <c r="E10712" s="15">
        <v>36</v>
      </c>
      <c r="F10712" s="15">
        <v>9</v>
      </c>
      <c r="G10712" s="15">
        <v>1</v>
      </c>
    </row>
    <row r="10713" spans="1:7" x14ac:dyDescent="0.2">
      <c r="A10713" s="15">
        <v>25000</v>
      </c>
      <c r="B10713" s="15">
        <v>0.1285</v>
      </c>
      <c r="C10713" s="15" t="s">
        <v>46</v>
      </c>
      <c r="D10713" s="15">
        <v>58000</v>
      </c>
      <c r="E10713" s="15">
        <v>60</v>
      </c>
      <c r="F10713" s="15">
        <v>9</v>
      </c>
      <c r="G10713" s="15">
        <v>0</v>
      </c>
    </row>
    <row r="10714" spans="1:7" x14ac:dyDescent="0.2">
      <c r="A10714" s="15">
        <v>13150</v>
      </c>
      <c r="B10714" s="15">
        <v>0.15609999999999999</v>
      </c>
      <c r="C10714" s="15" t="s">
        <v>46</v>
      </c>
      <c r="D10714" s="15">
        <v>80000</v>
      </c>
      <c r="E10714" s="15">
        <v>60</v>
      </c>
      <c r="F10714" s="15">
        <v>10</v>
      </c>
      <c r="G10714" s="15">
        <v>0</v>
      </c>
    </row>
    <row r="10715" spans="1:7" x14ac:dyDescent="0.2">
      <c r="A10715" s="15">
        <v>5875</v>
      </c>
      <c r="B10715" s="15">
        <v>0.1447</v>
      </c>
      <c r="C10715" s="15" t="s">
        <v>45</v>
      </c>
      <c r="D10715" s="15">
        <v>40000</v>
      </c>
      <c r="E10715" s="15">
        <v>36</v>
      </c>
      <c r="F10715" s="15">
        <v>3</v>
      </c>
      <c r="G10715" s="15">
        <v>0</v>
      </c>
    </row>
    <row r="10716" spans="1:7" x14ac:dyDescent="0.2">
      <c r="A10716" s="15">
        <v>32000</v>
      </c>
      <c r="B10716" s="15">
        <v>0.15609999999999999</v>
      </c>
      <c r="C10716" s="15" t="s">
        <v>46</v>
      </c>
      <c r="D10716" s="15">
        <v>180000</v>
      </c>
      <c r="E10716" s="15">
        <v>60</v>
      </c>
      <c r="F10716" s="15">
        <v>2</v>
      </c>
      <c r="G10716" s="15">
        <v>0</v>
      </c>
    </row>
    <row r="10717" spans="1:7" x14ac:dyDescent="0.2">
      <c r="A10717" s="15">
        <v>9600</v>
      </c>
      <c r="B10717" s="15">
        <v>0.1699</v>
      </c>
      <c r="C10717" s="15" t="s">
        <v>44</v>
      </c>
      <c r="D10717" s="15">
        <v>30000</v>
      </c>
      <c r="E10717" s="15">
        <v>36</v>
      </c>
      <c r="F10717" s="15">
        <v>2</v>
      </c>
      <c r="G10717" s="15">
        <v>0</v>
      </c>
    </row>
    <row r="10718" spans="1:7" x14ac:dyDescent="0.2">
      <c r="A10718" s="15">
        <v>2100</v>
      </c>
      <c r="B10718" s="15">
        <v>9.6699999999999994E-2</v>
      </c>
      <c r="C10718" s="15" t="s">
        <v>44</v>
      </c>
      <c r="D10718" s="15">
        <v>35000</v>
      </c>
      <c r="E10718" s="15">
        <v>36</v>
      </c>
      <c r="F10718" s="15">
        <v>3</v>
      </c>
      <c r="G10718" s="15">
        <v>0</v>
      </c>
    </row>
    <row r="10719" spans="1:7" x14ac:dyDescent="0.2">
      <c r="A10719" s="15">
        <v>21000</v>
      </c>
      <c r="B10719" s="15">
        <v>0.11990000000000001</v>
      </c>
      <c r="C10719" s="15" t="s">
        <v>46</v>
      </c>
      <c r="D10719" s="15">
        <v>93600</v>
      </c>
      <c r="E10719" s="15">
        <v>36</v>
      </c>
      <c r="F10719" s="15">
        <v>10</v>
      </c>
      <c r="G10719" s="15">
        <v>0</v>
      </c>
    </row>
    <row r="10720" spans="1:7" x14ac:dyDescent="0.2">
      <c r="A10720" s="15">
        <v>25000</v>
      </c>
      <c r="B10720" s="15">
        <v>8.8999999999999996E-2</v>
      </c>
      <c r="C10720" s="15" t="s">
        <v>46</v>
      </c>
      <c r="D10720" s="15">
        <v>90000</v>
      </c>
      <c r="E10720" s="15">
        <v>36</v>
      </c>
      <c r="F10720" s="15">
        <v>1</v>
      </c>
      <c r="G10720" s="15">
        <v>0</v>
      </c>
    </row>
    <row r="10721" spans="1:7" x14ac:dyDescent="0.2">
      <c r="A10721" s="15">
        <v>8000</v>
      </c>
      <c r="B10721" s="15">
        <v>0.15609999999999999</v>
      </c>
      <c r="C10721" s="15" t="s">
        <v>44</v>
      </c>
      <c r="D10721" s="15">
        <v>55000</v>
      </c>
      <c r="E10721" s="15">
        <v>60</v>
      </c>
      <c r="F10721" s="15">
        <v>6</v>
      </c>
      <c r="G10721" s="15">
        <v>1</v>
      </c>
    </row>
    <row r="10722" spans="1:7" x14ac:dyDescent="0.2">
      <c r="A10722" s="15">
        <v>16800</v>
      </c>
      <c r="B10722" s="15">
        <v>0.19969999999999999</v>
      </c>
      <c r="C10722" s="15" t="s">
        <v>46</v>
      </c>
      <c r="D10722" s="15">
        <v>250000</v>
      </c>
      <c r="E10722" s="15">
        <v>60</v>
      </c>
      <c r="F10722" s="15">
        <v>10</v>
      </c>
      <c r="G10722" s="15">
        <v>0</v>
      </c>
    </row>
    <row r="10723" spans="1:7" x14ac:dyDescent="0.2">
      <c r="A10723" s="15">
        <v>9450</v>
      </c>
      <c r="B10723" s="15">
        <v>0.1285</v>
      </c>
      <c r="C10723" s="15" t="s">
        <v>46</v>
      </c>
      <c r="D10723" s="15">
        <v>57143</v>
      </c>
      <c r="E10723" s="15">
        <v>36</v>
      </c>
      <c r="F10723" s="15">
        <v>3</v>
      </c>
      <c r="G10723" s="15">
        <v>0</v>
      </c>
    </row>
    <row r="10724" spans="1:7" x14ac:dyDescent="0.2">
      <c r="A10724" s="15">
        <v>17575</v>
      </c>
      <c r="B10724" s="15">
        <v>0.16239999999999999</v>
      </c>
      <c r="C10724" s="15" t="s">
        <v>46</v>
      </c>
      <c r="D10724" s="15">
        <v>50000</v>
      </c>
      <c r="E10724" s="15">
        <v>60</v>
      </c>
      <c r="F10724" s="15">
        <v>10</v>
      </c>
      <c r="G10724" s="15">
        <v>1</v>
      </c>
    </row>
    <row r="10725" spans="1:7" x14ac:dyDescent="0.2">
      <c r="A10725" s="15">
        <v>17700</v>
      </c>
      <c r="B10725" s="15">
        <v>0.22900000000000001</v>
      </c>
      <c r="C10725" s="15" t="s">
        <v>44</v>
      </c>
      <c r="D10725" s="15">
        <v>65000</v>
      </c>
      <c r="E10725" s="15">
        <v>60</v>
      </c>
      <c r="F10725" s="15">
        <v>10</v>
      </c>
      <c r="G10725" s="15">
        <v>0</v>
      </c>
    </row>
    <row r="10726" spans="1:7" x14ac:dyDescent="0.2">
      <c r="A10726" s="15">
        <v>7000</v>
      </c>
      <c r="B10726" s="15">
        <v>0.13980000000000001</v>
      </c>
      <c r="C10726" s="15" t="s">
        <v>44</v>
      </c>
      <c r="D10726" s="15">
        <v>31000</v>
      </c>
      <c r="E10726" s="15">
        <v>36</v>
      </c>
      <c r="F10726" s="15">
        <v>2</v>
      </c>
      <c r="G10726" s="15">
        <v>0</v>
      </c>
    </row>
    <row r="10727" spans="1:7" x14ac:dyDescent="0.2">
      <c r="A10727" s="15">
        <v>23000</v>
      </c>
      <c r="B10727" s="15">
        <v>6.6199999999999995E-2</v>
      </c>
      <c r="C10727" s="15" t="s">
        <v>46</v>
      </c>
      <c r="D10727" s="15">
        <v>138500</v>
      </c>
      <c r="E10727" s="15">
        <v>36</v>
      </c>
      <c r="F10727" s="15">
        <v>10</v>
      </c>
      <c r="G10727" s="15">
        <v>0</v>
      </c>
    </row>
    <row r="10728" spans="1:7" x14ac:dyDescent="0.2">
      <c r="A10728" s="15">
        <v>5375</v>
      </c>
      <c r="B10728" s="15">
        <v>0.1699</v>
      </c>
      <c r="C10728" s="15" t="s">
        <v>46</v>
      </c>
      <c r="D10728" s="15">
        <v>65000</v>
      </c>
      <c r="E10728" s="15">
        <v>36</v>
      </c>
      <c r="F10728" s="15">
        <v>10</v>
      </c>
      <c r="G10728" s="15">
        <v>1</v>
      </c>
    </row>
    <row r="10729" spans="1:7" x14ac:dyDescent="0.2">
      <c r="A10729" s="15">
        <v>18000</v>
      </c>
      <c r="B10729" s="15">
        <v>0.19969999999999999</v>
      </c>
      <c r="C10729" s="15" t="s">
        <v>45</v>
      </c>
      <c r="D10729" s="15">
        <v>45000</v>
      </c>
      <c r="E10729" s="15">
        <v>60</v>
      </c>
      <c r="F10729" s="15">
        <v>4</v>
      </c>
      <c r="G10729" s="15">
        <v>0</v>
      </c>
    </row>
    <row r="10730" spans="1:7" x14ac:dyDescent="0.2">
      <c r="A10730" s="15">
        <v>15500</v>
      </c>
      <c r="B10730" s="15">
        <v>0.1353</v>
      </c>
      <c r="C10730" s="15" t="s">
        <v>46</v>
      </c>
      <c r="D10730" s="15">
        <v>57073</v>
      </c>
      <c r="E10730" s="15">
        <v>36</v>
      </c>
      <c r="F10730" s="15">
        <v>10</v>
      </c>
      <c r="G10730" s="15">
        <v>0</v>
      </c>
    </row>
    <row r="10731" spans="1:7" x14ac:dyDescent="0.2">
      <c r="A10731" s="15">
        <v>21975</v>
      </c>
      <c r="B10731" s="15">
        <v>0.16239999999999999</v>
      </c>
      <c r="C10731" s="15" t="s">
        <v>44</v>
      </c>
      <c r="D10731" s="15">
        <v>50000</v>
      </c>
      <c r="E10731" s="15">
        <v>60</v>
      </c>
      <c r="F10731" s="15">
        <v>10</v>
      </c>
      <c r="G10731" s="15">
        <v>0</v>
      </c>
    </row>
    <row r="10732" spans="1:7" x14ac:dyDescent="0.2">
      <c r="A10732" s="15">
        <v>12000</v>
      </c>
      <c r="B10732" s="15">
        <v>0.14979999999999999</v>
      </c>
      <c r="C10732" s="15" t="s">
        <v>44</v>
      </c>
      <c r="D10732" s="15">
        <v>58000</v>
      </c>
      <c r="E10732" s="15">
        <v>60</v>
      </c>
      <c r="F10732" s="15">
        <v>10</v>
      </c>
      <c r="G10732" s="15">
        <v>0</v>
      </c>
    </row>
    <row r="10733" spans="1:7" x14ac:dyDescent="0.2">
      <c r="A10733" s="15">
        <v>24000</v>
      </c>
      <c r="B10733" s="15">
        <v>8.8999999999999996E-2</v>
      </c>
      <c r="C10733" s="15" t="s">
        <v>44</v>
      </c>
      <c r="D10733" s="15">
        <v>105000</v>
      </c>
      <c r="E10733" s="15">
        <v>36</v>
      </c>
      <c r="F10733" s="15">
        <v>0.5</v>
      </c>
      <c r="G10733" s="15">
        <v>0</v>
      </c>
    </row>
    <row r="10734" spans="1:7" x14ac:dyDescent="0.2">
      <c r="A10734" s="15">
        <v>12000</v>
      </c>
      <c r="B10734" s="15">
        <v>0.1353</v>
      </c>
      <c r="C10734" s="15" t="s">
        <v>46</v>
      </c>
      <c r="D10734" s="15">
        <v>125000</v>
      </c>
      <c r="E10734" s="15">
        <v>36</v>
      </c>
      <c r="F10734" s="15">
        <v>10</v>
      </c>
      <c r="G10734" s="15">
        <v>0</v>
      </c>
    </row>
    <row r="10735" spans="1:7" x14ac:dyDescent="0.2">
      <c r="A10735" s="15">
        <v>16700</v>
      </c>
      <c r="B10735" s="15">
        <v>0.16239999999999999</v>
      </c>
      <c r="C10735" s="15" t="s">
        <v>46</v>
      </c>
      <c r="D10735" s="15">
        <v>42000</v>
      </c>
      <c r="E10735" s="15">
        <v>60</v>
      </c>
      <c r="F10735" s="15">
        <v>0.5</v>
      </c>
      <c r="G10735" s="15">
        <v>1</v>
      </c>
    </row>
    <row r="10736" spans="1:7" x14ac:dyDescent="0.2">
      <c r="A10736" s="15">
        <v>7400</v>
      </c>
      <c r="B10736" s="15">
        <v>0.1353</v>
      </c>
      <c r="C10736" s="15" t="s">
        <v>46</v>
      </c>
      <c r="D10736" s="15">
        <v>41238</v>
      </c>
      <c r="E10736" s="15">
        <v>36</v>
      </c>
      <c r="F10736" s="15">
        <v>3</v>
      </c>
      <c r="G10736" s="15">
        <v>0</v>
      </c>
    </row>
    <row r="10737" spans="1:7" x14ac:dyDescent="0.2">
      <c r="A10737" s="15">
        <v>5775</v>
      </c>
      <c r="B10737" s="15">
        <v>0.21479999999999999</v>
      </c>
      <c r="C10737" s="15" t="s">
        <v>44</v>
      </c>
      <c r="D10737" s="15">
        <v>36500</v>
      </c>
      <c r="E10737" s="15">
        <v>36</v>
      </c>
      <c r="F10737" s="15">
        <v>10</v>
      </c>
      <c r="G10737" s="15">
        <v>1</v>
      </c>
    </row>
    <row r="10738" spans="1:7" x14ac:dyDescent="0.2">
      <c r="A10738" s="15">
        <v>15000</v>
      </c>
      <c r="B10738" s="15">
        <v>0.1285</v>
      </c>
      <c r="C10738" s="15" t="s">
        <v>46</v>
      </c>
      <c r="D10738" s="15">
        <v>85000</v>
      </c>
      <c r="E10738" s="15">
        <v>36</v>
      </c>
      <c r="F10738" s="15">
        <v>7</v>
      </c>
      <c r="G10738" s="15">
        <v>0</v>
      </c>
    </row>
    <row r="10739" spans="1:7" x14ac:dyDescent="0.2">
      <c r="A10739" s="15">
        <v>12000</v>
      </c>
      <c r="B10739" s="15">
        <v>0.11990000000000001</v>
      </c>
      <c r="C10739" s="15" t="s">
        <v>46</v>
      </c>
      <c r="D10739" s="15">
        <v>62000</v>
      </c>
      <c r="E10739" s="15">
        <v>36</v>
      </c>
      <c r="F10739" s="15">
        <v>1</v>
      </c>
      <c r="G10739" s="15">
        <v>0</v>
      </c>
    </row>
    <row r="10740" spans="1:7" x14ac:dyDescent="0.2">
      <c r="A10740" s="15">
        <v>14375</v>
      </c>
      <c r="B10740" s="15">
        <v>0.224</v>
      </c>
      <c r="C10740" s="15" t="s">
        <v>46</v>
      </c>
      <c r="D10740" s="15">
        <v>40000</v>
      </c>
      <c r="E10740" s="15">
        <v>60</v>
      </c>
      <c r="F10740" s="15">
        <v>7</v>
      </c>
      <c r="G10740" s="15">
        <v>1</v>
      </c>
    </row>
    <row r="10741" spans="1:7" x14ac:dyDescent="0.2">
      <c r="A10741" s="15">
        <v>20000</v>
      </c>
      <c r="B10741" s="15">
        <v>0.1099</v>
      </c>
      <c r="C10741" s="15" t="s">
        <v>44</v>
      </c>
      <c r="D10741" s="15">
        <v>106000</v>
      </c>
      <c r="E10741" s="15">
        <v>36</v>
      </c>
      <c r="F10741" s="15">
        <v>5</v>
      </c>
      <c r="G10741" s="15">
        <v>0</v>
      </c>
    </row>
    <row r="10742" spans="1:7" x14ac:dyDescent="0.2">
      <c r="A10742" s="15">
        <v>23325</v>
      </c>
      <c r="B10742" s="15">
        <v>0.1825</v>
      </c>
      <c r="C10742" s="15" t="s">
        <v>46</v>
      </c>
      <c r="D10742" s="15">
        <v>130000</v>
      </c>
      <c r="E10742" s="15">
        <v>60</v>
      </c>
      <c r="F10742" s="15">
        <v>5</v>
      </c>
      <c r="G10742" s="15">
        <v>0</v>
      </c>
    </row>
    <row r="10743" spans="1:7" x14ac:dyDescent="0.2">
      <c r="A10743" s="15">
        <v>5600</v>
      </c>
      <c r="B10743" s="15">
        <v>0.1099</v>
      </c>
      <c r="C10743" s="15" t="s">
        <v>44</v>
      </c>
      <c r="D10743" s="15">
        <v>77000</v>
      </c>
      <c r="E10743" s="15">
        <v>36</v>
      </c>
      <c r="F10743" s="15">
        <v>4</v>
      </c>
      <c r="G10743" s="15">
        <v>0</v>
      </c>
    </row>
    <row r="10744" spans="1:7" x14ac:dyDescent="0.2">
      <c r="A10744" s="15">
        <v>21200</v>
      </c>
      <c r="B10744" s="15">
        <v>0.16239999999999999</v>
      </c>
      <c r="C10744" s="15" t="s">
        <v>46</v>
      </c>
      <c r="D10744" s="15">
        <v>61000</v>
      </c>
      <c r="E10744" s="15">
        <v>60</v>
      </c>
      <c r="F10744" s="15">
        <v>4</v>
      </c>
      <c r="G10744" s="15">
        <v>1</v>
      </c>
    </row>
    <row r="10745" spans="1:7" x14ac:dyDescent="0.2">
      <c r="A10745" s="15">
        <v>10000</v>
      </c>
      <c r="B10745" s="15">
        <v>0.1699</v>
      </c>
      <c r="C10745" s="15" t="s">
        <v>45</v>
      </c>
      <c r="D10745" s="15">
        <v>40000</v>
      </c>
      <c r="E10745" s="15">
        <v>36</v>
      </c>
      <c r="F10745" s="15">
        <v>7</v>
      </c>
      <c r="G10745" s="15">
        <v>1</v>
      </c>
    </row>
    <row r="10746" spans="1:7" x14ac:dyDescent="0.2">
      <c r="A10746" s="15">
        <v>20000</v>
      </c>
      <c r="B10746" s="15">
        <v>0.1285</v>
      </c>
      <c r="C10746" s="15" t="s">
        <v>44</v>
      </c>
      <c r="D10746" s="15">
        <v>58000</v>
      </c>
      <c r="E10746" s="15">
        <v>36</v>
      </c>
      <c r="F10746" s="15">
        <v>2</v>
      </c>
      <c r="G10746" s="15">
        <v>0</v>
      </c>
    </row>
    <row r="10747" spans="1:7" x14ac:dyDescent="0.2">
      <c r="A10747" s="15">
        <v>29175</v>
      </c>
      <c r="B10747" s="15">
        <v>0.1285</v>
      </c>
      <c r="C10747" s="15" t="s">
        <v>44</v>
      </c>
      <c r="D10747" s="15">
        <v>65800</v>
      </c>
      <c r="E10747" s="15">
        <v>36</v>
      </c>
      <c r="F10747" s="15">
        <v>0.5</v>
      </c>
      <c r="G10747" s="15">
        <v>0</v>
      </c>
    </row>
    <row r="10748" spans="1:7" x14ac:dyDescent="0.2">
      <c r="A10748" s="15">
        <v>10000</v>
      </c>
      <c r="B10748" s="15">
        <v>0.13980000000000001</v>
      </c>
      <c r="C10748" s="15" t="s">
        <v>46</v>
      </c>
      <c r="D10748" s="15">
        <v>50000</v>
      </c>
      <c r="E10748" s="15">
        <v>36</v>
      </c>
      <c r="F10748" s="15">
        <v>4</v>
      </c>
      <c r="G10748" s="15">
        <v>0</v>
      </c>
    </row>
    <row r="10749" spans="1:7" x14ac:dyDescent="0.2">
      <c r="A10749" s="15">
        <v>15000</v>
      </c>
      <c r="B10749" s="15">
        <v>0.1285</v>
      </c>
      <c r="C10749" s="15" t="s">
        <v>46</v>
      </c>
      <c r="D10749" s="15">
        <v>46000</v>
      </c>
      <c r="E10749" s="15">
        <v>36</v>
      </c>
      <c r="F10749" s="15">
        <v>8</v>
      </c>
      <c r="G10749" s="15">
        <v>1</v>
      </c>
    </row>
    <row r="10750" spans="1:7" x14ac:dyDescent="0.2">
      <c r="A10750" s="15">
        <v>12000</v>
      </c>
      <c r="B10750" s="15">
        <v>9.6699999999999994E-2</v>
      </c>
      <c r="C10750" s="15" t="s">
        <v>46</v>
      </c>
      <c r="D10750" s="15">
        <v>62946</v>
      </c>
      <c r="E10750" s="15">
        <v>36</v>
      </c>
      <c r="F10750" s="15">
        <v>10</v>
      </c>
      <c r="G10750" s="15">
        <v>0</v>
      </c>
    </row>
    <row r="10751" spans="1:7" x14ac:dyDescent="0.2">
      <c r="A10751" s="15">
        <v>10000</v>
      </c>
      <c r="B10751" s="15">
        <v>7.9000000000000001E-2</v>
      </c>
      <c r="C10751" s="15" t="s">
        <v>46</v>
      </c>
      <c r="D10751" s="15">
        <v>70000</v>
      </c>
      <c r="E10751" s="15">
        <v>36</v>
      </c>
      <c r="F10751" s="15">
        <v>10</v>
      </c>
      <c r="G10751" s="15">
        <v>0</v>
      </c>
    </row>
    <row r="10752" spans="1:7" x14ac:dyDescent="0.2">
      <c r="A10752" s="15">
        <v>13200</v>
      </c>
      <c r="B10752" s="15">
        <v>0.14979999999999999</v>
      </c>
      <c r="C10752" s="15" t="s">
        <v>46</v>
      </c>
      <c r="D10752" s="15">
        <v>36000</v>
      </c>
      <c r="E10752" s="15">
        <v>36</v>
      </c>
      <c r="F10752" s="15">
        <v>10</v>
      </c>
      <c r="G10752" s="15">
        <v>1</v>
      </c>
    </row>
    <row r="10753" spans="1:7" x14ac:dyDescent="0.2">
      <c r="A10753" s="15">
        <v>14000</v>
      </c>
      <c r="B10753" s="15">
        <v>9.6699999999999994E-2</v>
      </c>
      <c r="C10753" s="15" t="s">
        <v>46</v>
      </c>
      <c r="D10753" s="15">
        <v>150000</v>
      </c>
      <c r="E10753" s="15">
        <v>36</v>
      </c>
      <c r="F10753" s="15">
        <v>10</v>
      </c>
      <c r="G10753" s="15">
        <v>0</v>
      </c>
    </row>
    <row r="10754" spans="1:7" x14ac:dyDescent="0.2">
      <c r="A10754" s="15">
        <v>1475</v>
      </c>
      <c r="B10754" s="15">
        <v>0.16239999999999999</v>
      </c>
      <c r="C10754" s="15" t="s">
        <v>45</v>
      </c>
      <c r="D10754" s="15">
        <v>48000</v>
      </c>
      <c r="E10754" s="15">
        <v>36</v>
      </c>
      <c r="F10754" s="15">
        <v>10</v>
      </c>
      <c r="G10754" s="15">
        <v>0</v>
      </c>
    </row>
    <row r="10755" spans="1:7" x14ac:dyDescent="0.2">
      <c r="A10755" s="15">
        <v>10000</v>
      </c>
      <c r="B10755" s="15">
        <v>0.1699</v>
      </c>
      <c r="C10755" s="15" t="s">
        <v>46</v>
      </c>
      <c r="D10755" s="15">
        <v>89995</v>
      </c>
      <c r="E10755" s="15">
        <v>36</v>
      </c>
      <c r="F10755" s="15">
        <v>10</v>
      </c>
      <c r="G10755" s="15">
        <v>0</v>
      </c>
    </row>
    <row r="10756" spans="1:7" x14ac:dyDescent="0.2">
      <c r="A10756" s="15">
        <v>30000</v>
      </c>
      <c r="B10756" s="15">
        <v>0.1285</v>
      </c>
      <c r="C10756" s="15" t="s">
        <v>44</v>
      </c>
      <c r="D10756" s="15">
        <v>68000</v>
      </c>
      <c r="E10756" s="15">
        <v>36</v>
      </c>
      <c r="F10756" s="15">
        <v>3</v>
      </c>
      <c r="G10756" s="15">
        <v>0</v>
      </c>
    </row>
    <row r="10757" spans="1:7" x14ac:dyDescent="0.2">
      <c r="A10757" s="15">
        <v>10075</v>
      </c>
      <c r="B10757" s="15">
        <v>0.245</v>
      </c>
      <c r="C10757" s="15" t="s">
        <v>45</v>
      </c>
      <c r="D10757" s="15">
        <v>35000</v>
      </c>
      <c r="E10757" s="15">
        <v>36</v>
      </c>
      <c r="F10757" s="15">
        <v>10</v>
      </c>
      <c r="G10757" s="15">
        <v>0</v>
      </c>
    </row>
    <row r="10758" spans="1:7" x14ac:dyDescent="0.2">
      <c r="A10758" s="15">
        <v>8000</v>
      </c>
      <c r="B10758" s="15">
        <v>0.1285</v>
      </c>
      <c r="C10758" s="15" t="s">
        <v>44</v>
      </c>
      <c r="D10758" s="15">
        <v>48000</v>
      </c>
      <c r="E10758" s="15">
        <v>36</v>
      </c>
      <c r="F10758" s="15">
        <v>6</v>
      </c>
      <c r="G10758" s="15">
        <v>0</v>
      </c>
    </row>
    <row r="10759" spans="1:7" x14ac:dyDescent="0.2">
      <c r="A10759" s="15">
        <v>10000</v>
      </c>
      <c r="B10759" s="15">
        <v>0.15609999999999999</v>
      </c>
      <c r="C10759" s="15" t="s">
        <v>46</v>
      </c>
      <c r="D10759" s="16">
        <v>100000</v>
      </c>
      <c r="E10759" s="15">
        <v>36</v>
      </c>
      <c r="F10759" s="15">
        <v>10</v>
      </c>
      <c r="G10759" s="15">
        <v>0</v>
      </c>
    </row>
    <row r="10760" spans="1:7" x14ac:dyDescent="0.2">
      <c r="A10760" s="15">
        <v>10000</v>
      </c>
      <c r="B10760" s="15">
        <v>0.1285</v>
      </c>
      <c r="C10760" s="15" t="s">
        <v>46</v>
      </c>
      <c r="D10760" s="15">
        <v>78000</v>
      </c>
      <c r="E10760" s="15">
        <v>36</v>
      </c>
      <c r="F10760" s="15">
        <v>10</v>
      </c>
      <c r="G10760" s="15">
        <v>0</v>
      </c>
    </row>
    <row r="10761" spans="1:7" x14ac:dyDescent="0.2">
      <c r="A10761" s="15">
        <v>19000</v>
      </c>
      <c r="B10761" s="15">
        <v>0.11990000000000001</v>
      </c>
      <c r="C10761" s="15" t="s">
        <v>44</v>
      </c>
      <c r="D10761" s="15">
        <v>80000</v>
      </c>
      <c r="E10761" s="15">
        <v>36</v>
      </c>
      <c r="F10761" s="15">
        <v>3</v>
      </c>
      <c r="G10761" s="15">
        <v>1</v>
      </c>
    </row>
    <row r="10762" spans="1:7" x14ac:dyDescent="0.2">
      <c r="A10762" s="15">
        <v>11200</v>
      </c>
      <c r="B10762" s="15">
        <v>7.6200000000000004E-2</v>
      </c>
      <c r="C10762" s="15" t="s">
        <v>46</v>
      </c>
      <c r="D10762" s="15">
        <v>56000</v>
      </c>
      <c r="E10762" s="15">
        <v>36</v>
      </c>
      <c r="F10762" s="15">
        <v>0.5</v>
      </c>
      <c r="G10762" s="15">
        <v>0</v>
      </c>
    </row>
    <row r="10763" spans="1:7" x14ac:dyDescent="0.2">
      <c r="A10763" s="15">
        <v>7000</v>
      </c>
      <c r="B10763" s="15">
        <v>0.15609999999999999</v>
      </c>
      <c r="C10763" s="15" t="s">
        <v>44</v>
      </c>
      <c r="D10763" s="15">
        <v>81500</v>
      </c>
      <c r="E10763" s="15">
        <v>36</v>
      </c>
      <c r="F10763" s="15">
        <v>5</v>
      </c>
      <c r="G10763" s="15">
        <v>0</v>
      </c>
    </row>
    <row r="10764" spans="1:7" x14ac:dyDescent="0.2">
      <c r="A10764" s="15">
        <v>16000</v>
      </c>
      <c r="B10764" s="15">
        <v>0.1353</v>
      </c>
      <c r="C10764" s="15" t="s">
        <v>46</v>
      </c>
      <c r="D10764" s="15">
        <v>176000</v>
      </c>
      <c r="E10764" s="15">
        <v>36</v>
      </c>
      <c r="F10764" s="15">
        <v>9</v>
      </c>
      <c r="G10764" s="15">
        <v>0</v>
      </c>
    </row>
    <row r="10765" spans="1:7" x14ac:dyDescent="0.2">
      <c r="A10765" s="15">
        <v>15000</v>
      </c>
      <c r="B10765" s="15">
        <v>0.1285</v>
      </c>
      <c r="C10765" s="15" t="s">
        <v>44</v>
      </c>
      <c r="D10765" s="15">
        <v>55000</v>
      </c>
      <c r="E10765" s="15">
        <v>36</v>
      </c>
      <c r="F10765" s="15">
        <v>8</v>
      </c>
      <c r="G10765" s="15">
        <v>0</v>
      </c>
    </row>
    <row r="10766" spans="1:7" x14ac:dyDescent="0.2">
      <c r="A10766" s="15">
        <v>13225</v>
      </c>
      <c r="B10766" s="15">
        <v>0.19220000000000001</v>
      </c>
      <c r="C10766" s="15" t="s">
        <v>46</v>
      </c>
      <c r="D10766" s="15">
        <v>148000</v>
      </c>
      <c r="E10766" s="15">
        <v>36</v>
      </c>
      <c r="F10766" s="15">
        <v>10</v>
      </c>
      <c r="G10766" s="15">
        <v>0</v>
      </c>
    </row>
    <row r="10767" spans="1:7" x14ac:dyDescent="0.2">
      <c r="A10767" s="15">
        <v>10000</v>
      </c>
      <c r="B10767" s="15">
        <v>0.11990000000000001</v>
      </c>
      <c r="C10767" s="15" t="s">
        <v>46</v>
      </c>
      <c r="D10767" s="15">
        <v>51000</v>
      </c>
      <c r="E10767" s="15">
        <v>36</v>
      </c>
      <c r="F10767" s="15">
        <v>10</v>
      </c>
      <c r="G10767" s="15">
        <v>0</v>
      </c>
    </row>
    <row r="10768" spans="1:7" x14ac:dyDescent="0.2">
      <c r="A10768" s="15">
        <v>7500</v>
      </c>
      <c r="B10768" s="15">
        <v>6.6199999999999995E-2</v>
      </c>
      <c r="C10768" s="15" t="s">
        <v>44</v>
      </c>
      <c r="D10768" s="15">
        <v>60000</v>
      </c>
      <c r="E10768" s="15">
        <v>36</v>
      </c>
      <c r="F10768" s="15">
        <v>4</v>
      </c>
      <c r="G10768" s="15">
        <v>0</v>
      </c>
    </row>
    <row r="10769" spans="1:7" x14ac:dyDescent="0.2">
      <c r="A10769" s="15">
        <v>10050</v>
      </c>
      <c r="B10769" s="15">
        <v>0.16239999999999999</v>
      </c>
      <c r="C10769" s="15" t="s">
        <v>46</v>
      </c>
      <c r="D10769" s="15">
        <v>44665</v>
      </c>
      <c r="E10769" s="15">
        <v>36</v>
      </c>
      <c r="F10769" s="15">
        <v>8</v>
      </c>
      <c r="G10769" s="15">
        <v>0</v>
      </c>
    </row>
    <row r="10770" spans="1:7" x14ac:dyDescent="0.2">
      <c r="A10770" s="15">
        <v>9600</v>
      </c>
      <c r="B10770" s="15">
        <v>8.8999999999999996E-2</v>
      </c>
      <c r="C10770" s="15" t="s">
        <v>44</v>
      </c>
      <c r="D10770" s="15">
        <v>30000</v>
      </c>
      <c r="E10770" s="15">
        <v>36</v>
      </c>
      <c r="F10770" s="15">
        <v>6</v>
      </c>
      <c r="G10770" s="15">
        <v>0</v>
      </c>
    </row>
    <row r="10771" spans="1:7" x14ac:dyDescent="0.2">
      <c r="A10771" s="15">
        <v>10000</v>
      </c>
      <c r="B10771" s="15">
        <v>0.1285</v>
      </c>
      <c r="C10771" s="15" t="s">
        <v>46</v>
      </c>
      <c r="D10771" s="16">
        <v>100000</v>
      </c>
      <c r="E10771" s="15">
        <v>36</v>
      </c>
      <c r="F10771" s="15">
        <v>4</v>
      </c>
      <c r="G10771" s="15">
        <v>1</v>
      </c>
    </row>
    <row r="10772" spans="1:7" x14ac:dyDescent="0.2">
      <c r="A10772" s="15">
        <v>15000</v>
      </c>
      <c r="B10772" s="15">
        <v>8.8999999999999996E-2</v>
      </c>
      <c r="C10772" s="15" t="s">
        <v>45</v>
      </c>
      <c r="D10772" s="15">
        <v>75000</v>
      </c>
      <c r="E10772" s="15">
        <v>36</v>
      </c>
      <c r="F10772" s="15">
        <v>10</v>
      </c>
      <c r="G10772" s="15">
        <v>0</v>
      </c>
    </row>
    <row r="10773" spans="1:7" x14ac:dyDescent="0.2">
      <c r="A10773" s="15">
        <v>35000</v>
      </c>
      <c r="B10773" s="15">
        <v>0.1757</v>
      </c>
      <c r="C10773" s="15" t="s">
        <v>44</v>
      </c>
      <c r="D10773" s="15">
        <v>164000</v>
      </c>
      <c r="E10773" s="15">
        <v>60</v>
      </c>
      <c r="F10773" s="15">
        <v>6</v>
      </c>
      <c r="G10773" s="15">
        <v>0</v>
      </c>
    </row>
    <row r="10774" spans="1:7" x14ac:dyDescent="0.2">
      <c r="A10774" s="15">
        <v>7000</v>
      </c>
      <c r="B10774" s="15">
        <v>0.1699</v>
      </c>
      <c r="C10774" s="15" t="s">
        <v>44</v>
      </c>
      <c r="D10774" s="15">
        <v>63000</v>
      </c>
      <c r="E10774" s="15">
        <v>60</v>
      </c>
      <c r="F10774" s="15">
        <v>5</v>
      </c>
      <c r="G10774" s="15">
        <v>1</v>
      </c>
    </row>
    <row r="10775" spans="1:7" x14ac:dyDescent="0.2">
      <c r="A10775" s="15">
        <v>23800</v>
      </c>
      <c r="B10775" s="15">
        <v>7.9000000000000001E-2</v>
      </c>
      <c r="C10775" s="15" t="s">
        <v>44</v>
      </c>
      <c r="D10775" s="15">
        <v>95000</v>
      </c>
      <c r="E10775" s="15">
        <v>36</v>
      </c>
      <c r="F10775" s="15">
        <v>2</v>
      </c>
      <c r="G10775" s="15">
        <v>0</v>
      </c>
    </row>
    <row r="10776" spans="1:7" x14ac:dyDescent="0.2">
      <c r="A10776" s="15">
        <v>15000</v>
      </c>
      <c r="B10776" s="15">
        <v>0.1285</v>
      </c>
      <c r="C10776" s="15" t="s">
        <v>46</v>
      </c>
      <c r="D10776" s="15">
        <v>71000</v>
      </c>
      <c r="E10776" s="15">
        <v>36</v>
      </c>
      <c r="F10776" s="15">
        <v>5</v>
      </c>
      <c r="G10776" s="15">
        <v>0</v>
      </c>
    </row>
    <row r="10777" spans="1:7" x14ac:dyDescent="0.2">
      <c r="A10777" s="15">
        <v>14000</v>
      </c>
      <c r="B10777" s="15">
        <v>0.1447</v>
      </c>
      <c r="C10777" s="15" t="s">
        <v>46</v>
      </c>
      <c r="D10777" s="15">
        <v>88000</v>
      </c>
      <c r="E10777" s="15">
        <v>36</v>
      </c>
      <c r="F10777" s="15">
        <v>10</v>
      </c>
      <c r="G10777" s="15">
        <v>1</v>
      </c>
    </row>
    <row r="10778" spans="1:7" x14ac:dyDescent="0.2">
      <c r="A10778" s="15">
        <v>15600</v>
      </c>
      <c r="B10778" s="15">
        <v>0.1699</v>
      </c>
      <c r="C10778" s="15" t="s">
        <v>46</v>
      </c>
      <c r="D10778" s="15">
        <v>70000</v>
      </c>
      <c r="E10778" s="15">
        <v>60</v>
      </c>
      <c r="F10778" s="15">
        <v>10</v>
      </c>
      <c r="G10778" s="15">
        <v>0</v>
      </c>
    </row>
    <row r="10779" spans="1:7" x14ac:dyDescent="0.2">
      <c r="A10779" s="15">
        <v>10000</v>
      </c>
      <c r="B10779" s="15">
        <v>9.6699999999999994E-2</v>
      </c>
      <c r="C10779" s="15" t="s">
        <v>46</v>
      </c>
      <c r="D10779" s="15">
        <v>42000</v>
      </c>
      <c r="E10779" s="15">
        <v>36</v>
      </c>
      <c r="F10779" s="15">
        <v>4</v>
      </c>
      <c r="G10779" s="15">
        <v>0</v>
      </c>
    </row>
    <row r="10780" spans="1:7" x14ac:dyDescent="0.2">
      <c r="A10780" s="15">
        <v>7800</v>
      </c>
      <c r="B10780" s="15">
        <v>0.1757</v>
      </c>
      <c r="C10780" s="15" t="s">
        <v>46</v>
      </c>
      <c r="D10780" s="15">
        <v>85000</v>
      </c>
      <c r="E10780" s="15">
        <v>36</v>
      </c>
      <c r="F10780" s="15">
        <v>10</v>
      </c>
      <c r="G10780" s="15">
        <v>0</v>
      </c>
    </row>
    <row r="10781" spans="1:7" x14ac:dyDescent="0.2">
      <c r="A10781" s="15">
        <v>18000</v>
      </c>
      <c r="B10781" s="15">
        <v>0.1285</v>
      </c>
      <c r="C10781" s="15" t="s">
        <v>44</v>
      </c>
      <c r="D10781" s="15">
        <v>68000</v>
      </c>
      <c r="E10781" s="15">
        <v>36</v>
      </c>
      <c r="F10781" s="15">
        <v>0.5</v>
      </c>
      <c r="G10781" s="15">
        <v>0</v>
      </c>
    </row>
    <row r="10782" spans="1:7" x14ac:dyDescent="0.2">
      <c r="A10782" s="15">
        <v>12000</v>
      </c>
      <c r="B10782" s="15">
        <v>0.15609999999999999</v>
      </c>
      <c r="C10782" s="15" t="s">
        <v>46</v>
      </c>
      <c r="D10782" s="15">
        <v>72000</v>
      </c>
      <c r="E10782" s="15">
        <v>60</v>
      </c>
      <c r="F10782" s="15">
        <v>6</v>
      </c>
      <c r="G10782" s="15">
        <v>0</v>
      </c>
    </row>
    <row r="10783" spans="1:7" x14ac:dyDescent="0.2">
      <c r="A10783" s="15">
        <v>13600</v>
      </c>
      <c r="B10783" s="15">
        <v>0.1099</v>
      </c>
      <c r="C10783" s="15" t="s">
        <v>46</v>
      </c>
      <c r="D10783" s="15">
        <v>45000</v>
      </c>
      <c r="E10783" s="15">
        <v>36</v>
      </c>
      <c r="F10783" s="15">
        <v>10</v>
      </c>
      <c r="G10783" s="15">
        <v>0</v>
      </c>
    </row>
    <row r="10784" spans="1:7" x14ac:dyDescent="0.2">
      <c r="A10784" s="15">
        <v>12000</v>
      </c>
      <c r="B10784" s="15">
        <v>8.8999999999999996E-2</v>
      </c>
      <c r="C10784" s="15" t="s">
        <v>46</v>
      </c>
      <c r="D10784" s="15">
        <v>42240</v>
      </c>
      <c r="E10784" s="15">
        <v>36</v>
      </c>
      <c r="F10784" s="15">
        <v>0.5</v>
      </c>
      <c r="G10784" s="15">
        <v>0</v>
      </c>
    </row>
    <row r="10785" spans="1:7" x14ac:dyDescent="0.2">
      <c r="A10785" s="15">
        <v>12000</v>
      </c>
      <c r="B10785" s="15">
        <v>9.6699999999999994E-2</v>
      </c>
      <c r="C10785" s="15" t="s">
        <v>44</v>
      </c>
      <c r="D10785" s="15">
        <v>52000</v>
      </c>
      <c r="E10785" s="15">
        <v>36</v>
      </c>
      <c r="F10785" s="15">
        <v>4</v>
      </c>
      <c r="G10785" s="15">
        <v>0</v>
      </c>
    </row>
    <row r="10786" spans="1:7" x14ac:dyDescent="0.2">
      <c r="A10786" s="15">
        <v>22750</v>
      </c>
      <c r="B10786" s="15">
        <v>0.1757</v>
      </c>
      <c r="C10786" s="15" t="s">
        <v>45</v>
      </c>
      <c r="D10786" s="15">
        <v>80000</v>
      </c>
      <c r="E10786" s="15">
        <v>60</v>
      </c>
      <c r="F10786" s="15">
        <v>0.5</v>
      </c>
      <c r="G10786" s="15">
        <v>0</v>
      </c>
    </row>
    <row r="10787" spans="1:7" x14ac:dyDescent="0.2">
      <c r="A10787" s="15">
        <v>25000</v>
      </c>
      <c r="B10787" s="15">
        <v>0.1447</v>
      </c>
      <c r="C10787" s="15" t="s">
        <v>46</v>
      </c>
      <c r="D10787" s="15">
        <v>120000</v>
      </c>
      <c r="E10787" s="15">
        <v>60</v>
      </c>
      <c r="F10787" s="15">
        <v>0.5</v>
      </c>
      <c r="G10787" s="15">
        <v>0</v>
      </c>
    </row>
    <row r="10788" spans="1:7" x14ac:dyDescent="0.2">
      <c r="A10788" s="15">
        <v>15250</v>
      </c>
      <c r="B10788" s="15">
        <v>0.16239999999999999</v>
      </c>
      <c r="C10788" s="15" t="s">
        <v>44</v>
      </c>
      <c r="D10788" s="15">
        <v>129000</v>
      </c>
      <c r="E10788" s="15">
        <v>36</v>
      </c>
      <c r="F10788" s="15">
        <v>10</v>
      </c>
      <c r="G10788" s="15">
        <v>0</v>
      </c>
    </row>
    <row r="10789" spans="1:7" x14ac:dyDescent="0.2">
      <c r="A10789" s="15">
        <v>5600</v>
      </c>
      <c r="B10789" s="15">
        <v>0.14979999999999999</v>
      </c>
      <c r="C10789" s="15" t="s">
        <v>44</v>
      </c>
      <c r="D10789" s="15">
        <v>35000</v>
      </c>
      <c r="E10789" s="15">
        <v>60</v>
      </c>
      <c r="F10789" s="15">
        <v>4</v>
      </c>
      <c r="G10789" s="15">
        <v>0</v>
      </c>
    </row>
    <row r="10790" spans="1:7" x14ac:dyDescent="0.2">
      <c r="A10790" s="15">
        <v>4200</v>
      </c>
      <c r="B10790" s="15">
        <v>0.1099</v>
      </c>
      <c r="C10790" s="15" t="s">
        <v>44</v>
      </c>
      <c r="D10790" s="15">
        <v>54000</v>
      </c>
      <c r="E10790" s="15">
        <v>36</v>
      </c>
      <c r="F10790" s="15">
        <v>10</v>
      </c>
      <c r="G10790" s="15">
        <v>0</v>
      </c>
    </row>
    <row r="10791" spans="1:7" x14ac:dyDescent="0.2">
      <c r="A10791" s="15">
        <v>9750</v>
      </c>
      <c r="B10791" s="15">
        <v>0.19969999999999999</v>
      </c>
      <c r="C10791" s="15" t="s">
        <v>44</v>
      </c>
      <c r="D10791" s="15">
        <v>49000</v>
      </c>
      <c r="E10791" s="15">
        <v>36</v>
      </c>
      <c r="F10791" s="15">
        <v>0.5</v>
      </c>
      <c r="G10791" s="15">
        <v>1</v>
      </c>
    </row>
    <row r="10792" spans="1:7" x14ac:dyDescent="0.2">
      <c r="A10792" s="15">
        <v>10000</v>
      </c>
      <c r="B10792" s="15">
        <v>0.24990000000000001</v>
      </c>
      <c r="C10792" s="15" t="s">
        <v>44</v>
      </c>
      <c r="D10792" s="15">
        <v>60000</v>
      </c>
      <c r="E10792" s="15">
        <v>60</v>
      </c>
      <c r="F10792" s="15">
        <v>2</v>
      </c>
      <c r="G10792" s="15">
        <v>1</v>
      </c>
    </row>
    <row r="10793" spans="1:7" x14ac:dyDescent="0.2">
      <c r="A10793" s="15">
        <v>24000</v>
      </c>
      <c r="B10793" s="15">
        <v>0.15609999999999999</v>
      </c>
      <c r="C10793" s="15" t="s">
        <v>44</v>
      </c>
      <c r="D10793" s="15">
        <v>78000</v>
      </c>
      <c r="E10793" s="15">
        <v>36</v>
      </c>
      <c r="F10793" s="15">
        <v>4</v>
      </c>
      <c r="G10793" s="15">
        <v>1</v>
      </c>
    </row>
    <row r="10794" spans="1:7" x14ac:dyDescent="0.2">
      <c r="A10794" s="15">
        <v>35000</v>
      </c>
      <c r="B10794" s="15">
        <v>0.1825</v>
      </c>
      <c r="C10794" s="15" t="s">
        <v>44</v>
      </c>
      <c r="D10794" s="15">
        <v>80000</v>
      </c>
      <c r="E10794" s="15">
        <v>60</v>
      </c>
      <c r="F10794" s="15">
        <v>3</v>
      </c>
      <c r="G10794" s="15">
        <v>0</v>
      </c>
    </row>
    <row r="10795" spans="1:7" x14ac:dyDescent="0.2">
      <c r="A10795" s="15">
        <v>11400</v>
      </c>
      <c r="B10795" s="15">
        <v>0.1447</v>
      </c>
      <c r="C10795" s="15" t="s">
        <v>46</v>
      </c>
      <c r="D10795" s="15">
        <v>75000</v>
      </c>
      <c r="E10795" s="15">
        <v>60</v>
      </c>
      <c r="F10795" s="15">
        <v>8</v>
      </c>
      <c r="G10795" s="15">
        <v>1</v>
      </c>
    </row>
    <row r="10796" spans="1:7" x14ac:dyDescent="0.2">
      <c r="A10796" s="15">
        <v>10000</v>
      </c>
      <c r="B10796" s="15">
        <v>0.1285</v>
      </c>
      <c r="C10796" s="15" t="s">
        <v>46</v>
      </c>
      <c r="D10796" s="15">
        <v>150000</v>
      </c>
      <c r="E10796" s="15">
        <v>60</v>
      </c>
      <c r="F10796" s="15">
        <v>2</v>
      </c>
      <c r="G10796" s="15">
        <v>0</v>
      </c>
    </row>
    <row r="10797" spans="1:7" x14ac:dyDescent="0.2">
      <c r="A10797" s="15">
        <v>24575</v>
      </c>
      <c r="B10797" s="15">
        <v>0.1353</v>
      </c>
      <c r="C10797" s="15" t="s">
        <v>46</v>
      </c>
      <c r="D10797" s="15">
        <v>55000</v>
      </c>
      <c r="E10797" s="15">
        <v>36</v>
      </c>
      <c r="F10797" s="15">
        <v>3</v>
      </c>
      <c r="G10797" s="15">
        <v>0</v>
      </c>
    </row>
    <row r="10798" spans="1:7" x14ac:dyDescent="0.2">
      <c r="A10798" s="15">
        <v>5400</v>
      </c>
      <c r="B10798" s="15">
        <v>0.1447</v>
      </c>
      <c r="C10798" s="15" t="s">
        <v>46</v>
      </c>
      <c r="D10798" s="15">
        <v>74000</v>
      </c>
      <c r="E10798" s="15">
        <v>36</v>
      </c>
      <c r="F10798" s="15">
        <v>10</v>
      </c>
      <c r="G10798" s="15">
        <v>0</v>
      </c>
    </row>
    <row r="10799" spans="1:7" x14ac:dyDescent="0.2">
      <c r="A10799" s="15">
        <v>5000</v>
      </c>
      <c r="B10799" s="15">
        <v>0.1699</v>
      </c>
      <c r="C10799" s="15" t="s">
        <v>46</v>
      </c>
      <c r="D10799" s="15">
        <v>67000</v>
      </c>
      <c r="E10799" s="15">
        <v>36</v>
      </c>
      <c r="F10799" s="15">
        <v>10</v>
      </c>
      <c r="G10799" s="15">
        <v>0</v>
      </c>
    </row>
    <row r="10800" spans="1:7" x14ac:dyDescent="0.2">
      <c r="A10800" s="15">
        <v>11200</v>
      </c>
      <c r="B10800" s="15">
        <v>0.11990000000000001</v>
      </c>
      <c r="C10800" s="15" t="s">
        <v>44</v>
      </c>
      <c r="D10800" s="15">
        <v>46000</v>
      </c>
      <c r="E10800" s="15">
        <v>36</v>
      </c>
      <c r="F10800" s="15">
        <v>3</v>
      </c>
      <c r="G10800" s="15">
        <v>0</v>
      </c>
    </row>
    <row r="10801" spans="1:7" x14ac:dyDescent="0.2">
      <c r="A10801" s="15">
        <v>10000</v>
      </c>
      <c r="B10801" s="15">
        <v>9.6699999999999994E-2</v>
      </c>
      <c r="C10801" s="15" t="s">
        <v>45</v>
      </c>
      <c r="D10801" s="15">
        <v>72500</v>
      </c>
      <c r="E10801" s="15">
        <v>60</v>
      </c>
      <c r="F10801" s="15">
        <v>5</v>
      </c>
      <c r="G10801" s="15">
        <v>0</v>
      </c>
    </row>
    <row r="10802" spans="1:7" x14ac:dyDescent="0.2">
      <c r="A10802" s="15">
        <v>15000</v>
      </c>
      <c r="B10802" s="15">
        <v>0.1699</v>
      </c>
      <c r="C10802" s="15" t="s">
        <v>46</v>
      </c>
      <c r="D10802" s="15">
        <v>40000</v>
      </c>
      <c r="E10802" s="15">
        <v>60</v>
      </c>
      <c r="F10802" s="15">
        <v>10</v>
      </c>
      <c r="G10802" s="15">
        <v>1</v>
      </c>
    </row>
    <row r="10803" spans="1:7" x14ac:dyDescent="0.2">
      <c r="A10803" s="15">
        <v>28000</v>
      </c>
      <c r="B10803" s="15">
        <v>0.11990000000000001</v>
      </c>
      <c r="C10803" s="15" t="s">
        <v>46</v>
      </c>
      <c r="D10803" s="15">
        <v>235000</v>
      </c>
      <c r="E10803" s="15">
        <v>60</v>
      </c>
      <c r="F10803" s="15">
        <v>5</v>
      </c>
      <c r="G10803" s="15">
        <v>0</v>
      </c>
    </row>
    <row r="10804" spans="1:7" x14ac:dyDescent="0.2">
      <c r="A10804" s="15">
        <v>32000</v>
      </c>
      <c r="B10804" s="15">
        <v>8.8999999999999996E-2</v>
      </c>
      <c r="C10804" s="15" t="s">
        <v>46</v>
      </c>
      <c r="D10804" s="15">
        <v>170000</v>
      </c>
      <c r="E10804" s="15">
        <v>36</v>
      </c>
      <c r="F10804" s="15">
        <v>3</v>
      </c>
      <c r="G10804" s="15">
        <v>0</v>
      </c>
    </row>
    <row r="10805" spans="1:7" x14ac:dyDescent="0.2">
      <c r="A10805" s="15">
        <v>15000</v>
      </c>
      <c r="B10805" s="15">
        <v>0.1285</v>
      </c>
      <c r="C10805" s="15" t="s">
        <v>44</v>
      </c>
      <c r="D10805" s="15">
        <v>48000</v>
      </c>
      <c r="E10805" s="15">
        <v>36</v>
      </c>
      <c r="F10805" s="15">
        <v>0.5</v>
      </c>
      <c r="G10805" s="15">
        <v>0</v>
      </c>
    </row>
    <row r="10806" spans="1:7" x14ac:dyDescent="0.2">
      <c r="A10806" s="15">
        <v>8000</v>
      </c>
      <c r="B10806" s="15">
        <v>6.0299999999999999E-2</v>
      </c>
      <c r="C10806" s="15" t="s">
        <v>44</v>
      </c>
      <c r="D10806" s="15">
        <v>91000</v>
      </c>
      <c r="E10806" s="15">
        <v>36</v>
      </c>
      <c r="F10806" s="15">
        <v>1</v>
      </c>
      <c r="G10806" s="15">
        <v>0</v>
      </c>
    </row>
    <row r="10807" spans="1:7" x14ac:dyDescent="0.2">
      <c r="A10807" s="15">
        <v>31000</v>
      </c>
      <c r="B10807" s="15">
        <v>0.15609999999999999</v>
      </c>
      <c r="C10807" s="15" t="s">
        <v>44</v>
      </c>
      <c r="D10807" s="15">
        <v>99411</v>
      </c>
      <c r="E10807" s="15">
        <v>36</v>
      </c>
      <c r="F10807" s="15">
        <v>2</v>
      </c>
      <c r="G10807" s="15">
        <v>0</v>
      </c>
    </row>
    <row r="10808" spans="1:7" x14ac:dyDescent="0.2">
      <c r="A10808" s="15">
        <v>15000</v>
      </c>
      <c r="B10808" s="15">
        <v>0.1447</v>
      </c>
      <c r="C10808" s="15" t="s">
        <v>44</v>
      </c>
      <c r="D10808" s="15">
        <v>90000</v>
      </c>
      <c r="E10808" s="15">
        <v>60</v>
      </c>
      <c r="F10808" s="15">
        <v>7</v>
      </c>
      <c r="G10808" s="15">
        <v>0</v>
      </c>
    </row>
    <row r="10809" spans="1:7" x14ac:dyDescent="0.2">
      <c r="A10809" s="15">
        <v>8000</v>
      </c>
      <c r="B10809" s="15">
        <v>0.1447</v>
      </c>
      <c r="C10809" s="15" t="s">
        <v>44</v>
      </c>
      <c r="D10809" s="15">
        <v>22000</v>
      </c>
      <c r="E10809" s="15">
        <v>36</v>
      </c>
      <c r="F10809" s="15">
        <v>7</v>
      </c>
      <c r="G10809" s="15">
        <v>0</v>
      </c>
    </row>
    <row r="10810" spans="1:7" x14ac:dyDescent="0.2">
      <c r="A10810" s="15">
        <v>17600</v>
      </c>
      <c r="B10810" s="15">
        <v>0.13980000000000001</v>
      </c>
      <c r="C10810" s="15" t="s">
        <v>46</v>
      </c>
      <c r="D10810" s="15">
        <v>120000</v>
      </c>
      <c r="E10810" s="15">
        <v>36</v>
      </c>
      <c r="F10810" s="15">
        <v>10</v>
      </c>
      <c r="G10810" s="15">
        <v>0</v>
      </c>
    </row>
    <row r="10811" spans="1:7" x14ac:dyDescent="0.2">
      <c r="A10811" s="15">
        <v>2000</v>
      </c>
      <c r="B10811" s="15">
        <v>0.1353</v>
      </c>
      <c r="C10811" s="15" t="s">
        <v>46</v>
      </c>
      <c r="D10811" s="15">
        <v>42000</v>
      </c>
      <c r="E10811" s="15">
        <v>36</v>
      </c>
      <c r="F10811" s="15">
        <v>10</v>
      </c>
      <c r="G10811" s="15">
        <v>0</v>
      </c>
    </row>
    <row r="10812" spans="1:7" x14ac:dyDescent="0.2">
      <c r="A10812" s="15">
        <v>7200</v>
      </c>
      <c r="B10812" s="15">
        <v>0.1757</v>
      </c>
      <c r="C10812" s="15" t="s">
        <v>44</v>
      </c>
      <c r="D10812" s="15">
        <v>30000</v>
      </c>
      <c r="E10812" s="15">
        <v>36</v>
      </c>
      <c r="F10812" s="15">
        <v>5</v>
      </c>
      <c r="G10812" s="15">
        <v>1</v>
      </c>
    </row>
    <row r="10813" spans="1:7" x14ac:dyDescent="0.2">
      <c r="A10813" s="15">
        <v>14000</v>
      </c>
      <c r="B10813" s="15">
        <v>0.15609999999999999</v>
      </c>
      <c r="C10813" s="15" t="s">
        <v>46</v>
      </c>
      <c r="D10813" s="15">
        <v>87300</v>
      </c>
      <c r="E10813" s="15">
        <v>60</v>
      </c>
      <c r="F10813" s="15">
        <v>10</v>
      </c>
      <c r="G10813" s="15">
        <v>0</v>
      </c>
    </row>
    <row r="10814" spans="1:7" x14ac:dyDescent="0.2">
      <c r="A10814" s="15">
        <v>29950</v>
      </c>
      <c r="B10814" s="15">
        <v>7.9000000000000001E-2</v>
      </c>
      <c r="C10814" s="15" t="s">
        <v>46</v>
      </c>
      <c r="D10814" s="15">
        <v>117000</v>
      </c>
      <c r="E10814" s="15">
        <v>36</v>
      </c>
      <c r="F10814" s="15">
        <v>10</v>
      </c>
      <c r="G10814" s="15">
        <v>0</v>
      </c>
    </row>
    <row r="10815" spans="1:7" x14ac:dyDescent="0.2">
      <c r="A10815" s="15">
        <v>10000</v>
      </c>
      <c r="B10815" s="15">
        <v>0.14979999999999999</v>
      </c>
      <c r="C10815" s="15" t="s">
        <v>46</v>
      </c>
      <c r="D10815" s="15">
        <v>68000</v>
      </c>
      <c r="E10815" s="15">
        <v>36</v>
      </c>
      <c r="F10815" s="15">
        <v>9</v>
      </c>
      <c r="G10815" s="15">
        <v>0</v>
      </c>
    </row>
    <row r="10816" spans="1:7" x14ac:dyDescent="0.2">
      <c r="A10816" s="15">
        <v>8325</v>
      </c>
      <c r="B10816" s="15">
        <v>0.224</v>
      </c>
      <c r="C10816" s="15" t="s">
        <v>44</v>
      </c>
      <c r="D10816" s="15">
        <v>50000</v>
      </c>
      <c r="E10816" s="15">
        <v>36</v>
      </c>
      <c r="F10816" s="15">
        <v>2</v>
      </c>
      <c r="G10816" s="15">
        <v>0</v>
      </c>
    </row>
    <row r="10817" spans="1:7" x14ac:dyDescent="0.2">
      <c r="A10817" s="15">
        <v>25000</v>
      </c>
      <c r="B10817" s="15">
        <v>0.19220000000000001</v>
      </c>
      <c r="C10817" s="15" t="s">
        <v>46</v>
      </c>
      <c r="D10817" s="15">
        <v>58000</v>
      </c>
      <c r="E10817" s="15">
        <v>60</v>
      </c>
      <c r="F10817" s="15">
        <v>10</v>
      </c>
      <c r="G10817" s="15">
        <v>0</v>
      </c>
    </row>
    <row r="10818" spans="1:7" x14ac:dyDescent="0.2">
      <c r="A10818" s="15">
        <v>25000</v>
      </c>
      <c r="B10818" s="15">
        <v>7.6200000000000004E-2</v>
      </c>
      <c r="C10818" s="15" t="s">
        <v>46</v>
      </c>
      <c r="D10818" s="15">
        <v>56000</v>
      </c>
      <c r="E10818" s="15">
        <v>36</v>
      </c>
      <c r="F10818" s="15">
        <v>7</v>
      </c>
      <c r="G10818" s="15">
        <v>0</v>
      </c>
    </row>
    <row r="10819" spans="1:7" x14ac:dyDescent="0.2">
      <c r="A10819" s="15">
        <v>14825</v>
      </c>
      <c r="B10819" s="15">
        <v>0.1699</v>
      </c>
      <c r="C10819" s="15" t="s">
        <v>46</v>
      </c>
      <c r="D10819" s="15">
        <v>84000</v>
      </c>
      <c r="E10819" s="15">
        <v>60</v>
      </c>
      <c r="F10819" s="15">
        <v>10</v>
      </c>
      <c r="G10819" s="15">
        <v>1</v>
      </c>
    </row>
    <row r="10820" spans="1:7" x14ac:dyDescent="0.2">
      <c r="A10820" s="15">
        <v>25000</v>
      </c>
      <c r="B10820" s="15">
        <v>0.1825</v>
      </c>
      <c r="C10820" s="15" t="s">
        <v>46</v>
      </c>
      <c r="D10820" s="15">
        <v>60000</v>
      </c>
      <c r="E10820" s="15">
        <v>60</v>
      </c>
      <c r="F10820" s="15">
        <v>10</v>
      </c>
      <c r="G10820" s="15">
        <v>1</v>
      </c>
    </row>
    <row r="10821" spans="1:7" x14ac:dyDescent="0.2">
      <c r="A10821" s="15">
        <v>35000</v>
      </c>
      <c r="B10821" s="15">
        <v>0.224</v>
      </c>
      <c r="C10821" s="15" t="s">
        <v>46</v>
      </c>
      <c r="D10821" s="15">
        <v>93000</v>
      </c>
      <c r="E10821" s="15">
        <v>60</v>
      </c>
      <c r="F10821" s="15">
        <v>7</v>
      </c>
      <c r="G10821" s="15">
        <v>0</v>
      </c>
    </row>
    <row r="10822" spans="1:7" x14ac:dyDescent="0.2">
      <c r="A10822" s="15">
        <v>23850</v>
      </c>
      <c r="B10822" s="15">
        <v>0.15609999999999999</v>
      </c>
      <c r="C10822" s="15" t="s">
        <v>46</v>
      </c>
      <c r="D10822" s="15">
        <v>55000</v>
      </c>
      <c r="E10822" s="15">
        <v>36</v>
      </c>
      <c r="F10822" s="15">
        <v>2</v>
      </c>
      <c r="G10822" s="15">
        <v>0</v>
      </c>
    </row>
    <row r="10823" spans="1:7" x14ac:dyDescent="0.2">
      <c r="A10823" s="15">
        <v>30800</v>
      </c>
      <c r="B10823" s="15">
        <v>0.14979999999999999</v>
      </c>
      <c r="C10823" s="15" t="s">
        <v>46</v>
      </c>
      <c r="D10823" s="15">
        <v>156000</v>
      </c>
      <c r="E10823" s="15">
        <v>36</v>
      </c>
      <c r="F10823" s="15">
        <v>4</v>
      </c>
      <c r="G10823" s="15">
        <v>0</v>
      </c>
    </row>
    <row r="10824" spans="1:7" x14ac:dyDescent="0.2">
      <c r="A10824" s="15">
        <v>8800</v>
      </c>
      <c r="B10824" s="15">
        <v>0.1353</v>
      </c>
      <c r="C10824" s="15" t="s">
        <v>44</v>
      </c>
      <c r="D10824" s="15">
        <v>53000</v>
      </c>
      <c r="E10824" s="15">
        <v>36</v>
      </c>
      <c r="F10824" s="15">
        <v>10</v>
      </c>
      <c r="G10824" s="15">
        <v>1</v>
      </c>
    </row>
    <row r="10825" spans="1:7" x14ac:dyDescent="0.2">
      <c r="A10825" s="15">
        <v>24000</v>
      </c>
      <c r="B10825" s="15">
        <v>7.9000000000000001E-2</v>
      </c>
      <c r="C10825" s="15" t="s">
        <v>46</v>
      </c>
      <c r="D10825" s="15">
        <v>185000</v>
      </c>
      <c r="E10825" s="15">
        <v>36</v>
      </c>
      <c r="F10825" s="15">
        <v>8</v>
      </c>
      <c r="G10825" s="15">
        <v>0</v>
      </c>
    </row>
    <row r="10826" spans="1:7" x14ac:dyDescent="0.2">
      <c r="A10826" s="15">
        <v>16500</v>
      </c>
      <c r="B10826" s="15">
        <v>0.1285</v>
      </c>
      <c r="C10826" s="15" t="s">
        <v>44</v>
      </c>
      <c r="D10826" s="15">
        <v>60000</v>
      </c>
      <c r="E10826" s="15">
        <v>36</v>
      </c>
      <c r="F10826" s="15">
        <v>9</v>
      </c>
      <c r="G10826" s="15">
        <v>0</v>
      </c>
    </row>
    <row r="10827" spans="1:7" x14ac:dyDescent="0.2">
      <c r="A10827" s="15">
        <v>7850</v>
      </c>
      <c r="B10827" s="15">
        <v>0.1285</v>
      </c>
      <c r="C10827" s="15" t="s">
        <v>44</v>
      </c>
      <c r="D10827" s="15">
        <v>40000</v>
      </c>
      <c r="E10827" s="15">
        <v>36</v>
      </c>
      <c r="F10827" s="15">
        <v>9</v>
      </c>
      <c r="G10827" s="15">
        <v>0</v>
      </c>
    </row>
    <row r="10828" spans="1:7" x14ac:dyDescent="0.2">
      <c r="A10828" s="15">
        <v>15000</v>
      </c>
      <c r="B10828" s="15">
        <v>0.1285</v>
      </c>
      <c r="C10828" s="15" t="s">
        <v>44</v>
      </c>
      <c r="D10828" s="15">
        <v>43000</v>
      </c>
      <c r="E10828" s="15">
        <v>36</v>
      </c>
      <c r="F10828" s="15">
        <v>7</v>
      </c>
      <c r="G10828" s="15">
        <v>0</v>
      </c>
    </row>
    <row r="10829" spans="1:7" x14ac:dyDescent="0.2">
      <c r="A10829" s="15">
        <v>12400</v>
      </c>
      <c r="B10829" s="15">
        <v>0.1757</v>
      </c>
      <c r="C10829" s="15" t="s">
        <v>46</v>
      </c>
      <c r="D10829" s="15">
        <v>80000</v>
      </c>
      <c r="E10829" s="15">
        <v>36</v>
      </c>
      <c r="F10829" s="15">
        <v>4</v>
      </c>
      <c r="G10829" s="15">
        <v>0</v>
      </c>
    </row>
    <row r="10830" spans="1:7" x14ac:dyDescent="0.2">
      <c r="A10830" s="15">
        <v>20000</v>
      </c>
      <c r="B10830" s="15">
        <v>0.11990000000000001</v>
      </c>
      <c r="C10830" s="15" t="s">
        <v>46</v>
      </c>
      <c r="D10830" s="15">
        <v>150000</v>
      </c>
      <c r="E10830" s="15">
        <v>36</v>
      </c>
      <c r="F10830" s="15">
        <v>0.5</v>
      </c>
      <c r="G10830" s="15">
        <v>0</v>
      </c>
    </row>
    <row r="10831" spans="1:7" x14ac:dyDescent="0.2">
      <c r="A10831" s="15">
        <v>21600</v>
      </c>
      <c r="B10831" s="15">
        <v>8.8999999999999996E-2</v>
      </c>
      <c r="C10831" s="15" t="s">
        <v>45</v>
      </c>
      <c r="D10831" s="15">
        <v>96895</v>
      </c>
      <c r="E10831" s="15">
        <v>36</v>
      </c>
      <c r="F10831" s="15">
        <v>5</v>
      </c>
      <c r="G10831" s="15">
        <v>1</v>
      </c>
    </row>
    <row r="10832" spans="1:7" x14ac:dyDescent="0.2">
      <c r="A10832" s="15">
        <v>10000</v>
      </c>
      <c r="B10832" s="15">
        <v>9.6699999999999994E-2</v>
      </c>
      <c r="C10832" s="15" t="s">
        <v>44</v>
      </c>
      <c r="D10832" s="15">
        <v>31000</v>
      </c>
      <c r="E10832" s="15">
        <v>36</v>
      </c>
      <c r="F10832" s="15">
        <v>9</v>
      </c>
      <c r="G10832" s="15">
        <v>0</v>
      </c>
    </row>
    <row r="10833" spans="1:7" x14ac:dyDescent="0.2">
      <c r="A10833" s="15">
        <v>6000</v>
      </c>
      <c r="B10833" s="15">
        <v>0.1447</v>
      </c>
      <c r="C10833" s="15" t="s">
        <v>44</v>
      </c>
      <c r="D10833" s="15">
        <v>52000</v>
      </c>
      <c r="E10833" s="15">
        <v>36</v>
      </c>
      <c r="F10833" s="15">
        <v>8</v>
      </c>
      <c r="G10833" s="15">
        <v>0</v>
      </c>
    </row>
    <row r="10834" spans="1:7" x14ac:dyDescent="0.2">
      <c r="A10834" s="15">
        <v>5000</v>
      </c>
      <c r="B10834" s="15">
        <v>0.1099</v>
      </c>
      <c r="C10834" s="15" t="s">
        <v>46</v>
      </c>
      <c r="D10834" s="15">
        <v>50000</v>
      </c>
      <c r="E10834" s="15">
        <v>36</v>
      </c>
      <c r="F10834" s="15">
        <v>8</v>
      </c>
      <c r="G10834" s="15">
        <v>0</v>
      </c>
    </row>
    <row r="10835" spans="1:7" x14ac:dyDescent="0.2">
      <c r="A10835" s="15">
        <v>35000</v>
      </c>
      <c r="B10835" s="15">
        <v>0.1825</v>
      </c>
      <c r="C10835" s="15" t="s">
        <v>46</v>
      </c>
      <c r="D10835" s="15">
        <v>80000</v>
      </c>
      <c r="E10835" s="15">
        <v>60</v>
      </c>
      <c r="F10835" s="15">
        <v>3</v>
      </c>
      <c r="G10835" s="15">
        <v>0</v>
      </c>
    </row>
    <row r="10836" spans="1:7" x14ac:dyDescent="0.2">
      <c r="A10836" s="15">
        <v>10200</v>
      </c>
      <c r="B10836" s="15">
        <v>0.1825</v>
      </c>
      <c r="C10836" s="15" t="s">
        <v>46</v>
      </c>
      <c r="D10836" s="15">
        <v>75000</v>
      </c>
      <c r="E10836" s="15">
        <v>60</v>
      </c>
      <c r="F10836" s="15">
        <v>10</v>
      </c>
      <c r="G10836" s="15">
        <v>0</v>
      </c>
    </row>
    <row r="10837" spans="1:7" x14ac:dyDescent="0.2">
      <c r="A10837" s="15">
        <v>9925</v>
      </c>
      <c r="B10837" s="15">
        <v>0.1285</v>
      </c>
      <c r="C10837" s="15" t="s">
        <v>46</v>
      </c>
      <c r="D10837" s="15">
        <v>58000</v>
      </c>
      <c r="E10837" s="15">
        <v>36</v>
      </c>
      <c r="F10837" s="15">
        <v>6</v>
      </c>
      <c r="G10837" s="15">
        <v>0</v>
      </c>
    </row>
    <row r="10838" spans="1:7" x14ac:dyDescent="0.2">
      <c r="A10838" s="15">
        <v>24000</v>
      </c>
      <c r="B10838" s="15">
        <v>7.6200000000000004E-2</v>
      </c>
      <c r="C10838" s="15" t="s">
        <v>46</v>
      </c>
      <c r="D10838" s="15">
        <v>165000</v>
      </c>
      <c r="E10838" s="15">
        <v>36</v>
      </c>
      <c r="F10838" s="15">
        <v>6</v>
      </c>
      <c r="G10838" s="15">
        <v>0</v>
      </c>
    </row>
    <row r="10839" spans="1:7" x14ac:dyDescent="0.2">
      <c r="A10839" s="15">
        <v>10500</v>
      </c>
      <c r="B10839" s="15">
        <v>0.13980000000000001</v>
      </c>
      <c r="C10839" s="15" t="s">
        <v>44</v>
      </c>
      <c r="D10839" s="15">
        <v>60000</v>
      </c>
      <c r="E10839" s="15">
        <v>36</v>
      </c>
      <c r="F10839" s="15">
        <v>10</v>
      </c>
      <c r="G10839" s="15">
        <v>0</v>
      </c>
    </row>
    <row r="10840" spans="1:7" x14ac:dyDescent="0.2">
      <c r="A10840" s="15">
        <v>15000</v>
      </c>
      <c r="B10840" s="15">
        <v>9.6699999999999994E-2</v>
      </c>
      <c r="C10840" s="15" t="s">
        <v>44</v>
      </c>
      <c r="D10840" s="15">
        <v>82600</v>
      </c>
      <c r="E10840" s="15">
        <v>36</v>
      </c>
      <c r="F10840" s="15">
        <v>3</v>
      </c>
      <c r="G10840" s="15">
        <v>0</v>
      </c>
    </row>
    <row r="10841" spans="1:7" x14ac:dyDescent="0.2">
      <c r="A10841" s="15">
        <v>25000</v>
      </c>
      <c r="B10841" s="15">
        <v>0.1285</v>
      </c>
      <c r="C10841" s="15" t="s">
        <v>46</v>
      </c>
      <c r="D10841" s="15">
        <v>85000</v>
      </c>
      <c r="E10841" s="15">
        <v>36</v>
      </c>
      <c r="F10841" s="15">
        <v>0.5</v>
      </c>
      <c r="G10841" s="15">
        <v>0</v>
      </c>
    </row>
    <row r="10842" spans="1:7" x14ac:dyDescent="0.2">
      <c r="A10842" s="15">
        <v>5375</v>
      </c>
      <c r="B10842" s="15">
        <v>0.1447</v>
      </c>
      <c r="C10842" s="15" t="s">
        <v>46</v>
      </c>
      <c r="D10842" s="15">
        <v>103000</v>
      </c>
      <c r="E10842" s="15">
        <v>36</v>
      </c>
      <c r="F10842" s="15">
        <v>1</v>
      </c>
      <c r="G10842" s="15">
        <v>0</v>
      </c>
    </row>
    <row r="10843" spans="1:7" x14ac:dyDescent="0.2">
      <c r="A10843" s="15">
        <v>25975</v>
      </c>
      <c r="B10843" s="15">
        <v>0.19220000000000001</v>
      </c>
      <c r="C10843" s="15" t="s">
        <v>46</v>
      </c>
      <c r="D10843" s="15">
        <v>60000</v>
      </c>
      <c r="E10843" s="15">
        <v>60</v>
      </c>
      <c r="F10843" s="15">
        <v>0.5</v>
      </c>
      <c r="G10843" s="15">
        <v>0</v>
      </c>
    </row>
    <row r="10844" spans="1:7" x14ac:dyDescent="0.2">
      <c r="A10844" s="15">
        <v>24000</v>
      </c>
      <c r="B10844" s="15">
        <v>8.8999999999999996E-2</v>
      </c>
      <c r="C10844" s="15" t="s">
        <v>46</v>
      </c>
      <c r="D10844" s="16">
        <v>100000</v>
      </c>
      <c r="E10844" s="15">
        <v>36</v>
      </c>
      <c r="F10844" s="15">
        <v>10</v>
      </c>
      <c r="G10844" s="15">
        <v>0</v>
      </c>
    </row>
    <row r="10845" spans="1:7" x14ac:dyDescent="0.2">
      <c r="A10845" s="15">
        <v>19000</v>
      </c>
      <c r="B10845" s="15">
        <v>0.11990000000000001</v>
      </c>
      <c r="C10845" s="15" t="s">
        <v>46</v>
      </c>
      <c r="D10845" s="15">
        <v>70000</v>
      </c>
      <c r="E10845" s="15">
        <v>36</v>
      </c>
      <c r="F10845" s="15">
        <v>5</v>
      </c>
      <c r="G10845" s="15">
        <v>0</v>
      </c>
    </row>
    <row r="10846" spans="1:7" x14ac:dyDescent="0.2">
      <c r="A10846" s="15">
        <v>30000</v>
      </c>
      <c r="B10846" s="15">
        <v>0.21479999999999999</v>
      </c>
      <c r="C10846" s="15" t="s">
        <v>45</v>
      </c>
      <c r="D10846" s="15">
        <v>222000</v>
      </c>
      <c r="E10846" s="15">
        <v>60</v>
      </c>
      <c r="F10846" s="15">
        <v>4</v>
      </c>
      <c r="G10846" s="15">
        <v>0</v>
      </c>
    </row>
    <row r="10847" spans="1:7" x14ac:dyDescent="0.2">
      <c r="A10847" s="15">
        <v>8000</v>
      </c>
      <c r="B10847" s="15">
        <v>0.1757</v>
      </c>
      <c r="C10847" s="15" t="s">
        <v>44</v>
      </c>
      <c r="D10847" s="15">
        <v>95000</v>
      </c>
      <c r="E10847" s="15">
        <v>36</v>
      </c>
      <c r="F10847" s="15">
        <v>10</v>
      </c>
      <c r="G10847" s="15">
        <v>1</v>
      </c>
    </row>
    <row r="10848" spans="1:7" x14ac:dyDescent="0.2">
      <c r="A10848" s="15">
        <v>25000</v>
      </c>
      <c r="B10848" s="15">
        <v>0.1825</v>
      </c>
      <c r="C10848" s="15" t="s">
        <v>44</v>
      </c>
      <c r="D10848" s="16">
        <v>100000</v>
      </c>
      <c r="E10848" s="15">
        <v>60</v>
      </c>
      <c r="F10848" s="15">
        <v>2</v>
      </c>
      <c r="G10848" s="15">
        <v>0</v>
      </c>
    </row>
    <row r="10849" spans="1:7" x14ac:dyDescent="0.2">
      <c r="A10849" s="15">
        <v>5375</v>
      </c>
      <c r="B10849" s="15">
        <v>0.1757</v>
      </c>
      <c r="C10849" s="15" t="s">
        <v>44</v>
      </c>
      <c r="D10849" s="15">
        <v>21000</v>
      </c>
      <c r="E10849" s="15">
        <v>36</v>
      </c>
      <c r="F10849" s="15">
        <v>4</v>
      </c>
      <c r="G10849" s="15">
        <v>1</v>
      </c>
    </row>
    <row r="10850" spans="1:7" x14ac:dyDescent="0.2">
      <c r="A10850" s="15">
        <v>23500</v>
      </c>
      <c r="B10850" s="15">
        <v>0.1757</v>
      </c>
      <c r="C10850" s="15" t="s">
        <v>46</v>
      </c>
      <c r="D10850" s="15">
        <v>65000</v>
      </c>
      <c r="E10850" s="15">
        <v>60</v>
      </c>
      <c r="F10850" s="15">
        <v>7</v>
      </c>
      <c r="G10850" s="15">
        <v>0</v>
      </c>
    </row>
    <row r="10851" spans="1:7" x14ac:dyDescent="0.2">
      <c r="A10851" s="15">
        <v>16000</v>
      </c>
      <c r="B10851" s="15">
        <v>0.1099</v>
      </c>
      <c r="C10851" s="15" t="s">
        <v>46</v>
      </c>
      <c r="D10851" s="15">
        <v>68000</v>
      </c>
      <c r="E10851" s="15">
        <v>36</v>
      </c>
      <c r="F10851" s="15">
        <v>2</v>
      </c>
      <c r="G10851" s="15">
        <v>0</v>
      </c>
    </row>
    <row r="10852" spans="1:7" x14ac:dyDescent="0.2">
      <c r="A10852" s="15">
        <v>10000</v>
      </c>
      <c r="B10852" s="15">
        <v>0.1099</v>
      </c>
      <c r="C10852" s="15" t="s">
        <v>46</v>
      </c>
      <c r="D10852" s="15">
        <v>40000</v>
      </c>
      <c r="E10852" s="15">
        <v>36</v>
      </c>
      <c r="F10852" s="15">
        <v>10</v>
      </c>
      <c r="G10852" s="15">
        <v>0</v>
      </c>
    </row>
    <row r="10853" spans="1:7" x14ac:dyDescent="0.2">
      <c r="A10853" s="15">
        <v>17325</v>
      </c>
      <c r="B10853" s="15">
        <v>0.25829999999999997</v>
      </c>
      <c r="C10853" s="15" t="s">
        <v>44</v>
      </c>
      <c r="D10853" s="15">
        <v>50000</v>
      </c>
      <c r="E10853" s="15">
        <v>60</v>
      </c>
      <c r="F10853" s="15">
        <v>1</v>
      </c>
      <c r="G10853" s="15">
        <v>1</v>
      </c>
    </row>
    <row r="10854" spans="1:7" x14ac:dyDescent="0.2">
      <c r="A10854" s="15">
        <v>8000</v>
      </c>
      <c r="B10854" s="15">
        <v>0.1447</v>
      </c>
      <c r="C10854" s="15" t="s">
        <v>44</v>
      </c>
      <c r="D10854" s="15">
        <v>67000</v>
      </c>
      <c r="E10854" s="15">
        <v>36</v>
      </c>
      <c r="F10854" s="15">
        <v>8</v>
      </c>
      <c r="G10854" s="15">
        <v>0</v>
      </c>
    </row>
    <row r="10855" spans="1:7" x14ac:dyDescent="0.2">
      <c r="A10855" s="15">
        <v>35000</v>
      </c>
      <c r="B10855" s="15">
        <v>0.13980000000000001</v>
      </c>
      <c r="C10855" s="15" t="s">
        <v>46</v>
      </c>
      <c r="D10855" s="15">
        <v>117500</v>
      </c>
      <c r="E10855" s="15">
        <v>36</v>
      </c>
      <c r="F10855" s="15">
        <v>0.5</v>
      </c>
      <c r="G10855" s="15">
        <v>0</v>
      </c>
    </row>
    <row r="10856" spans="1:7" x14ac:dyDescent="0.2">
      <c r="A10856" s="15">
        <v>15225</v>
      </c>
      <c r="B10856" s="15">
        <v>9.6699999999999994E-2</v>
      </c>
      <c r="C10856" s="15" t="s">
        <v>46</v>
      </c>
      <c r="D10856" s="15">
        <v>39000</v>
      </c>
      <c r="E10856" s="15">
        <v>36</v>
      </c>
      <c r="F10856" s="15">
        <v>7</v>
      </c>
      <c r="G10856" s="15">
        <v>0</v>
      </c>
    </row>
    <row r="10857" spans="1:7" x14ac:dyDescent="0.2">
      <c r="A10857" s="15">
        <v>7000</v>
      </c>
      <c r="B10857" s="15">
        <v>7.6200000000000004E-2</v>
      </c>
      <c r="C10857" s="15" t="s">
        <v>44</v>
      </c>
      <c r="D10857" s="15">
        <v>55000</v>
      </c>
      <c r="E10857" s="15">
        <v>36</v>
      </c>
      <c r="F10857" s="15">
        <v>10</v>
      </c>
      <c r="G10857" s="15">
        <v>0</v>
      </c>
    </row>
    <row r="10858" spans="1:7" x14ac:dyDescent="0.2">
      <c r="A10858" s="15">
        <v>15000</v>
      </c>
      <c r="B10858" s="15">
        <v>0.11990000000000001</v>
      </c>
      <c r="C10858" s="15" t="s">
        <v>44</v>
      </c>
      <c r="D10858" s="15">
        <v>76000</v>
      </c>
      <c r="E10858" s="15">
        <v>36</v>
      </c>
      <c r="F10858" s="15">
        <v>3</v>
      </c>
      <c r="G10858" s="15">
        <v>0</v>
      </c>
    </row>
    <row r="10859" spans="1:7" x14ac:dyDescent="0.2">
      <c r="A10859" s="15">
        <v>20000</v>
      </c>
      <c r="B10859" s="15">
        <v>6.0299999999999999E-2</v>
      </c>
      <c r="C10859" s="15" t="s">
        <v>44</v>
      </c>
      <c r="D10859" s="15">
        <v>90000</v>
      </c>
      <c r="E10859" s="15">
        <v>36</v>
      </c>
      <c r="F10859" s="15">
        <v>6</v>
      </c>
      <c r="G10859" s="15">
        <v>0</v>
      </c>
    </row>
    <row r="10860" spans="1:7" x14ac:dyDescent="0.2">
      <c r="A10860" s="15">
        <v>28000</v>
      </c>
      <c r="B10860" s="15">
        <v>0.14979999999999999</v>
      </c>
      <c r="C10860" s="15" t="s">
        <v>46</v>
      </c>
      <c r="D10860" s="15">
        <v>190000</v>
      </c>
      <c r="E10860" s="15">
        <v>60</v>
      </c>
      <c r="F10860" s="15">
        <v>5</v>
      </c>
      <c r="G10860" s="15">
        <v>0</v>
      </c>
    </row>
    <row r="10861" spans="1:7" x14ac:dyDescent="0.2">
      <c r="A10861" s="15">
        <v>18000</v>
      </c>
      <c r="B10861" s="15">
        <v>0.11990000000000001</v>
      </c>
      <c r="C10861" s="15" t="s">
        <v>44</v>
      </c>
      <c r="D10861" s="15">
        <v>75000</v>
      </c>
      <c r="E10861" s="15">
        <v>36</v>
      </c>
      <c r="F10861" s="15">
        <v>6</v>
      </c>
      <c r="G10861" s="15">
        <v>0</v>
      </c>
    </row>
    <row r="10862" spans="1:7" x14ac:dyDescent="0.2">
      <c r="A10862" s="15">
        <v>18000</v>
      </c>
      <c r="B10862" s="15">
        <v>0.1099</v>
      </c>
      <c r="C10862" s="15" t="s">
        <v>45</v>
      </c>
      <c r="D10862" s="15">
        <v>78000</v>
      </c>
      <c r="E10862" s="15">
        <v>36</v>
      </c>
      <c r="F10862" s="15">
        <v>10</v>
      </c>
      <c r="G10862" s="15">
        <v>1</v>
      </c>
    </row>
    <row r="10863" spans="1:7" x14ac:dyDescent="0.2">
      <c r="A10863" s="15">
        <v>21000</v>
      </c>
      <c r="B10863" s="15">
        <v>0.1825</v>
      </c>
      <c r="C10863" s="15" t="s">
        <v>44</v>
      </c>
      <c r="D10863" s="15">
        <v>72500</v>
      </c>
      <c r="E10863" s="15">
        <v>60</v>
      </c>
      <c r="F10863" s="15">
        <v>10</v>
      </c>
      <c r="G10863" s="15">
        <v>0</v>
      </c>
    </row>
    <row r="10864" spans="1:7" x14ac:dyDescent="0.2">
      <c r="A10864" s="15">
        <v>28000</v>
      </c>
      <c r="B10864" s="15">
        <v>0.13980000000000001</v>
      </c>
      <c r="C10864" s="15" t="s">
        <v>46</v>
      </c>
      <c r="D10864" s="15">
        <v>88000</v>
      </c>
      <c r="E10864" s="15">
        <v>60</v>
      </c>
      <c r="F10864" s="15">
        <v>10</v>
      </c>
      <c r="G10864" s="15">
        <v>0</v>
      </c>
    </row>
    <row r="10865" spans="1:7" x14ac:dyDescent="0.2">
      <c r="A10865" s="15">
        <v>16000</v>
      </c>
      <c r="B10865" s="15">
        <v>0.11990000000000001</v>
      </c>
      <c r="C10865" s="15" t="s">
        <v>44</v>
      </c>
      <c r="D10865" s="15">
        <v>42651</v>
      </c>
      <c r="E10865" s="15">
        <v>36</v>
      </c>
      <c r="F10865" s="15">
        <v>5</v>
      </c>
      <c r="G10865" s="15">
        <v>0</v>
      </c>
    </row>
    <row r="10866" spans="1:7" x14ac:dyDescent="0.2">
      <c r="A10866" s="15">
        <v>25000</v>
      </c>
      <c r="B10866" s="15">
        <v>0.1447</v>
      </c>
      <c r="C10866" s="15" t="s">
        <v>45</v>
      </c>
      <c r="D10866" s="15">
        <v>75000</v>
      </c>
      <c r="E10866" s="15">
        <v>36</v>
      </c>
      <c r="F10866" s="15">
        <v>4</v>
      </c>
      <c r="G10866" s="15">
        <v>0</v>
      </c>
    </row>
    <row r="10867" spans="1:7" x14ac:dyDescent="0.2">
      <c r="A10867" s="15">
        <v>7200</v>
      </c>
      <c r="B10867" s="15">
        <v>0.1447</v>
      </c>
      <c r="C10867" s="15" t="s">
        <v>44</v>
      </c>
      <c r="D10867" s="15">
        <v>25000</v>
      </c>
      <c r="E10867" s="15">
        <v>36</v>
      </c>
      <c r="F10867" s="15">
        <v>0.5</v>
      </c>
      <c r="G10867" s="15">
        <v>0</v>
      </c>
    </row>
    <row r="10868" spans="1:7" x14ac:dyDescent="0.2">
      <c r="A10868" s="15">
        <v>13350</v>
      </c>
      <c r="B10868" s="15">
        <v>0.13980000000000001</v>
      </c>
      <c r="C10868" s="15" t="s">
        <v>46</v>
      </c>
      <c r="D10868" s="15">
        <v>55665</v>
      </c>
      <c r="E10868" s="15">
        <v>36</v>
      </c>
      <c r="F10868" s="15">
        <v>10</v>
      </c>
      <c r="G10868" s="15">
        <v>0</v>
      </c>
    </row>
    <row r="10869" spans="1:7" x14ac:dyDescent="0.2">
      <c r="A10869" s="15">
        <v>21000</v>
      </c>
      <c r="B10869" s="15">
        <v>7.6200000000000004E-2</v>
      </c>
      <c r="C10869" s="15" t="s">
        <v>46</v>
      </c>
      <c r="D10869" s="15">
        <v>95000</v>
      </c>
      <c r="E10869" s="15">
        <v>36</v>
      </c>
      <c r="F10869" s="15">
        <v>10</v>
      </c>
      <c r="G10869" s="15">
        <v>0</v>
      </c>
    </row>
    <row r="10870" spans="1:7" x14ac:dyDescent="0.2">
      <c r="A10870" s="15">
        <v>32875</v>
      </c>
      <c r="B10870" s="15">
        <v>0.1825</v>
      </c>
      <c r="C10870" s="15" t="s">
        <v>46</v>
      </c>
      <c r="D10870" s="15">
        <v>75000</v>
      </c>
      <c r="E10870" s="15">
        <v>60</v>
      </c>
      <c r="F10870" s="15">
        <v>10</v>
      </c>
      <c r="G10870" s="15">
        <v>0</v>
      </c>
    </row>
    <row r="10871" spans="1:7" x14ac:dyDescent="0.2">
      <c r="A10871" s="15">
        <v>6000</v>
      </c>
      <c r="B10871" s="15">
        <v>8.8999999999999996E-2</v>
      </c>
      <c r="C10871" s="15" t="s">
        <v>45</v>
      </c>
      <c r="D10871" s="15">
        <v>130000</v>
      </c>
      <c r="E10871" s="15">
        <v>36</v>
      </c>
      <c r="F10871" s="15">
        <v>5</v>
      </c>
      <c r="G10871" s="15">
        <v>0</v>
      </c>
    </row>
    <row r="10872" spans="1:7" x14ac:dyDescent="0.2">
      <c r="A10872" s="15">
        <v>20800</v>
      </c>
      <c r="B10872" s="15">
        <v>7.9000000000000001E-2</v>
      </c>
      <c r="C10872" s="15" t="s">
        <v>45</v>
      </c>
      <c r="D10872" s="15">
        <v>53000</v>
      </c>
      <c r="E10872" s="15">
        <v>36</v>
      </c>
      <c r="F10872" s="15">
        <v>10</v>
      </c>
      <c r="G10872" s="15">
        <v>0</v>
      </c>
    </row>
    <row r="10873" spans="1:7" x14ac:dyDescent="0.2">
      <c r="A10873" s="15">
        <v>15075</v>
      </c>
      <c r="B10873" s="15">
        <v>0.11990000000000001</v>
      </c>
      <c r="C10873" s="15" t="s">
        <v>45</v>
      </c>
      <c r="D10873" s="15">
        <v>65000</v>
      </c>
      <c r="E10873" s="15">
        <v>36</v>
      </c>
      <c r="F10873" s="15">
        <v>10</v>
      </c>
      <c r="G10873" s="15">
        <v>0</v>
      </c>
    </row>
    <row r="10874" spans="1:7" x14ac:dyDescent="0.2">
      <c r="A10874" s="15">
        <v>15350</v>
      </c>
      <c r="B10874" s="15">
        <v>0.24990000000000001</v>
      </c>
      <c r="C10874" s="15" t="s">
        <v>44</v>
      </c>
      <c r="D10874" s="15">
        <v>51688</v>
      </c>
      <c r="E10874" s="15">
        <v>36</v>
      </c>
      <c r="F10874" s="15">
        <v>10</v>
      </c>
      <c r="G10874" s="15">
        <v>1</v>
      </c>
    </row>
    <row r="10875" spans="1:7" x14ac:dyDescent="0.2">
      <c r="A10875" s="15">
        <v>5000</v>
      </c>
      <c r="B10875" s="15">
        <v>0.11990000000000001</v>
      </c>
      <c r="C10875" s="15" t="s">
        <v>44</v>
      </c>
      <c r="D10875" s="15">
        <v>42000</v>
      </c>
      <c r="E10875" s="15">
        <v>36</v>
      </c>
      <c r="F10875" s="15">
        <v>0.5</v>
      </c>
      <c r="G10875" s="15">
        <v>0</v>
      </c>
    </row>
    <row r="10876" spans="1:7" x14ac:dyDescent="0.2">
      <c r="A10876" s="15">
        <v>13000</v>
      </c>
      <c r="B10876" s="15">
        <v>8.8999999999999996E-2</v>
      </c>
      <c r="C10876" s="15" t="s">
        <v>44</v>
      </c>
      <c r="D10876" s="15">
        <v>55000</v>
      </c>
      <c r="E10876" s="15">
        <v>36</v>
      </c>
      <c r="F10876" s="15">
        <v>10</v>
      </c>
      <c r="G10876" s="15">
        <v>0</v>
      </c>
    </row>
    <row r="10877" spans="1:7" x14ac:dyDescent="0.2">
      <c r="A10877" s="15">
        <v>17000</v>
      </c>
      <c r="B10877" s="15">
        <v>0.1099</v>
      </c>
      <c r="C10877" s="15" t="s">
        <v>46</v>
      </c>
      <c r="D10877" s="15">
        <v>65000</v>
      </c>
      <c r="E10877" s="15">
        <v>36</v>
      </c>
      <c r="F10877" s="15">
        <v>10</v>
      </c>
      <c r="G10877" s="15">
        <v>0</v>
      </c>
    </row>
    <row r="10878" spans="1:7" x14ac:dyDescent="0.2">
      <c r="A10878" s="15">
        <v>14000</v>
      </c>
      <c r="B10878" s="15">
        <v>0.1099</v>
      </c>
      <c r="C10878" s="15" t="s">
        <v>44</v>
      </c>
      <c r="D10878" s="15">
        <v>91500</v>
      </c>
      <c r="E10878" s="15">
        <v>36</v>
      </c>
      <c r="F10878" s="15">
        <v>3</v>
      </c>
      <c r="G10878" s="15">
        <v>0</v>
      </c>
    </row>
    <row r="10879" spans="1:7" x14ac:dyDescent="0.2">
      <c r="A10879" s="15">
        <v>4000</v>
      </c>
      <c r="B10879" s="15">
        <v>9.6699999999999994E-2</v>
      </c>
      <c r="C10879" s="15" t="s">
        <v>44</v>
      </c>
      <c r="D10879" s="15">
        <v>37000</v>
      </c>
      <c r="E10879" s="15">
        <v>36</v>
      </c>
      <c r="F10879" s="15">
        <v>6</v>
      </c>
      <c r="G10879" s="15">
        <v>0</v>
      </c>
    </row>
    <row r="10880" spans="1:7" x14ac:dyDescent="0.2">
      <c r="A10880" s="15">
        <v>8125</v>
      </c>
      <c r="B10880" s="15">
        <v>0.1285</v>
      </c>
      <c r="C10880" s="15" t="s">
        <v>46</v>
      </c>
      <c r="D10880" s="15">
        <v>31000</v>
      </c>
      <c r="E10880" s="15">
        <v>36</v>
      </c>
      <c r="F10880" s="15">
        <v>5</v>
      </c>
      <c r="G10880" s="15">
        <v>0</v>
      </c>
    </row>
    <row r="10881" spans="1:7" x14ac:dyDescent="0.2">
      <c r="A10881" s="15">
        <v>12000</v>
      </c>
      <c r="B10881" s="15">
        <v>0.1353</v>
      </c>
      <c r="C10881" s="15" t="s">
        <v>44</v>
      </c>
      <c r="D10881" s="15">
        <v>30000</v>
      </c>
      <c r="E10881" s="15">
        <v>36</v>
      </c>
      <c r="F10881" s="15">
        <v>1</v>
      </c>
      <c r="G10881" s="15">
        <v>0</v>
      </c>
    </row>
    <row r="10882" spans="1:7" x14ac:dyDescent="0.2">
      <c r="A10882" s="15">
        <v>18000</v>
      </c>
      <c r="B10882" s="15">
        <v>9.6699999999999994E-2</v>
      </c>
      <c r="C10882" s="15" t="s">
        <v>46</v>
      </c>
      <c r="D10882" s="15">
        <v>55000</v>
      </c>
      <c r="E10882" s="15">
        <v>36</v>
      </c>
      <c r="F10882" s="15">
        <v>7</v>
      </c>
      <c r="G10882" s="15">
        <v>1</v>
      </c>
    </row>
    <row r="10883" spans="1:7" x14ac:dyDescent="0.2">
      <c r="A10883" s="15">
        <v>15000</v>
      </c>
      <c r="B10883" s="15">
        <v>0.1353</v>
      </c>
      <c r="C10883" s="15" t="s">
        <v>46</v>
      </c>
      <c r="D10883" s="15">
        <v>115000</v>
      </c>
      <c r="E10883" s="15">
        <v>36</v>
      </c>
      <c r="F10883" s="15">
        <v>10</v>
      </c>
      <c r="G10883" s="15">
        <v>0</v>
      </c>
    </row>
    <row r="10884" spans="1:7" x14ac:dyDescent="0.2">
      <c r="A10884" s="15">
        <v>20800</v>
      </c>
      <c r="B10884" s="15">
        <v>0.16239999999999999</v>
      </c>
      <c r="C10884" s="15" t="s">
        <v>46</v>
      </c>
      <c r="D10884" s="15">
        <v>85000</v>
      </c>
      <c r="E10884" s="15">
        <v>60</v>
      </c>
      <c r="F10884" s="15">
        <v>10</v>
      </c>
      <c r="G10884" s="15">
        <v>1</v>
      </c>
    </row>
    <row r="10885" spans="1:7" x14ac:dyDescent="0.2">
      <c r="A10885" s="15">
        <v>24000</v>
      </c>
      <c r="B10885" s="15">
        <v>0.1099</v>
      </c>
      <c r="C10885" s="15" t="s">
        <v>46</v>
      </c>
      <c r="D10885" s="15">
        <v>180000</v>
      </c>
      <c r="E10885" s="15">
        <v>36</v>
      </c>
      <c r="F10885" s="15">
        <v>7</v>
      </c>
      <c r="G10885" s="15">
        <v>0</v>
      </c>
    </row>
    <row r="10886" spans="1:7" x14ac:dyDescent="0.2">
      <c r="A10886" s="15">
        <v>12000</v>
      </c>
      <c r="B10886" s="15">
        <v>0.14979999999999999</v>
      </c>
      <c r="C10886" s="15" t="s">
        <v>46</v>
      </c>
      <c r="D10886" s="15">
        <v>62500</v>
      </c>
      <c r="E10886" s="15">
        <v>36</v>
      </c>
      <c r="F10886" s="15">
        <v>5</v>
      </c>
      <c r="G10886" s="15">
        <v>0</v>
      </c>
    </row>
    <row r="10887" spans="1:7" x14ac:dyDescent="0.2">
      <c r="A10887" s="15">
        <v>3825</v>
      </c>
      <c r="B10887" s="15">
        <v>0.20499999999999999</v>
      </c>
      <c r="C10887" s="15" t="s">
        <v>44</v>
      </c>
      <c r="D10887" s="15">
        <v>75000</v>
      </c>
      <c r="E10887" s="15">
        <v>36</v>
      </c>
      <c r="F10887" s="15">
        <v>2</v>
      </c>
      <c r="G10887" s="15">
        <v>1</v>
      </c>
    </row>
    <row r="10888" spans="1:7" x14ac:dyDescent="0.2">
      <c r="A10888" s="15">
        <v>21000</v>
      </c>
      <c r="B10888" s="15">
        <v>8.8999999999999996E-2</v>
      </c>
      <c r="C10888" s="15" t="s">
        <v>44</v>
      </c>
      <c r="D10888" s="15">
        <v>119000</v>
      </c>
      <c r="E10888" s="15">
        <v>36</v>
      </c>
      <c r="F10888" s="15">
        <v>10</v>
      </c>
      <c r="G10888" s="15">
        <v>0</v>
      </c>
    </row>
    <row r="10889" spans="1:7" x14ac:dyDescent="0.2">
      <c r="A10889" s="15">
        <v>15000</v>
      </c>
      <c r="B10889" s="15">
        <v>0.19969999999999999</v>
      </c>
      <c r="C10889" s="15" t="s">
        <v>46</v>
      </c>
      <c r="D10889" s="15">
        <v>330000</v>
      </c>
      <c r="E10889" s="15">
        <v>36</v>
      </c>
      <c r="F10889" s="15">
        <v>3</v>
      </c>
      <c r="G10889" s="15">
        <v>0</v>
      </c>
    </row>
    <row r="10890" spans="1:7" x14ac:dyDescent="0.2">
      <c r="A10890" s="15">
        <v>4950</v>
      </c>
      <c r="B10890" s="15">
        <v>0.24079999999999999</v>
      </c>
      <c r="C10890" s="15" t="s">
        <v>44</v>
      </c>
      <c r="D10890" s="15">
        <v>15429.6</v>
      </c>
      <c r="E10890" s="15">
        <v>36</v>
      </c>
      <c r="F10890" s="15">
        <v>3</v>
      </c>
      <c r="G10890" s="15">
        <v>0</v>
      </c>
    </row>
    <row r="10891" spans="1:7" x14ac:dyDescent="0.2">
      <c r="A10891" s="15">
        <v>10000</v>
      </c>
      <c r="B10891" s="15">
        <v>0.21479999999999999</v>
      </c>
      <c r="C10891" s="15" t="s">
        <v>44</v>
      </c>
      <c r="D10891" s="15">
        <v>35000</v>
      </c>
      <c r="E10891" s="15">
        <v>36</v>
      </c>
      <c r="F10891" s="15">
        <v>7</v>
      </c>
      <c r="G10891" s="15">
        <v>0</v>
      </c>
    </row>
    <row r="10892" spans="1:7" x14ac:dyDescent="0.2">
      <c r="A10892" s="15">
        <v>32000</v>
      </c>
      <c r="B10892" s="15">
        <v>0.1825</v>
      </c>
      <c r="C10892" s="15" t="s">
        <v>44</v>
      </c>
      <c r="D10892" s="15">
        <v>99960</v>
      </c>
      <c r="E10892" s="15">
        <v>60</v>
      </c>
      <c r="F10892" s="15">
        <v>10</v>
      </c>
      <c r="G10892" s="15">
        <v>1</v>
      </c>
    </row>
    <row r="10893" spans="1:7" x14ac:dyDescent="0.2">
      <c r="A10893" s="15">
        <v>3000</v>
      </c>
      <c r="B10893" s="15">
        <v>0.1285</v>
      </c>
      <c r="C10893" s="15" t="s">
        <v>46</v>
      </c>
      <c r="D10893" s="15">
        <v>70000</v>
      </c>
      <c r="E10893" s="15">
        <v>36</v>
      </c>
      <c r="F10893" s="15">
        <v>10</v>
      </c>
      <c r="G10893" s="15">
        <v>0</v>
      </c>
    </row>
    <row r="10894" spans="1:7" x14ac:dyDescent="0.2">
      <c r="A10894" s="15">
        <v>10800</v>
      </c>
      <c r="B10894" s="15">
        <v>0.13980000000000001</v>
      </c>
      <c r="C10894" s="15" t="s">
        <v>46</v>
      </c>
      <c r="D10894" s="15">
        <v>119303.17</v>
      </c>
      <c r="E10894" s="15">
        <v>36</v>
      </c>
      <c r="F10894" s="15">
        <v>3</v>
      </c>
      <c r="G10894" s="15">
        <v>0</v>
      </c>
    </row>
    <row r="10895" spans="1:7" x14ac:dyDescent="0.2">
      <c r="A10895" s="15">
        <v>35000</v>
      </c>
      <c r="B10895" s="15">
        <v>0.24990000000000001</v>
      </c>
      <c r="C10895" s="15" t="s">
        <v>46</v>
      </c>
      <c r="D10895" s="15">
        <v>250000</v>
      </c>
      <c r="E10895" s="15">
        <v>60</v>
      </c>
      <c r="F10895" s="15">
        <v>10</v>
      </c>
      <c r="G10895" s="15">
        <v>1</v>
      </c>
    </row>
    <row r="10896" spans="1:7" x14ac:dyDescent="0.2">
      <c r="A10896" s="15">
        <v>10000</v>
      </c>
      <c r="B10896" s="15">
        <v>0.13980000000000001</v>
      </c>
      <c r="C10896" s="15" t="s">
        <v>44</v>
      </c>
      <c r="D10896" s="15">
        <v>34000</v>
      </c>
      <c r="E10896" s="15">
        <v>36</v>
      </c>
      <c r="F10896" s="15">
        <v>3</v>
      </c>
      <c r="G10896" s="15">
        <v>0</v>
      </c>
    </row>
    <row r="10897" spans="1:7" x14ac:dyDescent="0.2">
      <c r="A10897" s="15">
        <v>5500</v>
      </c>
      <c r="B10897" s="15">
        <v>0.11990000000000001</v>
      </c>
      <c r="C10897" s="15" t="s">
        <v>46</v>
      </c>
      <c r="D10897" s="15">
        <v>45000</v>
      </c>
      <c r="E10897" s="15">
        <v>36</v>
      </c>
      <c r="F10897" s="15">
        <v>5</v>
      </c>
      <c r="G10897" s="15">
        <v>0</v>
      </c>
    </row>
    <row r="10898" spans="1:7" x14ac:dyDescent="0.2">
      <c r="A10898" s="15">
        <v>15000</v>
      </c>
      <c r="B10898" s="15">
        <v>7.6200000000000004E-2</v>
      </c>
      <c r="C10898" s="15" t="s">
        <v>46</v>
      </c>
      <c r="D10898" s="15">
        <v>39520</v>
      </c>
      <c r="E10898" s="15">
        <v>36</v>
      </c>
      <c r="F10898" s="15">
        <v>10</v>
      </c>
      <c r="G10898" s="15">
        <v>0</v>
      </c>
    </row>
    <row r="10899" spans="1:7" x14ac:dyDescent="0.2">
      <c r="A10899" s="15">
        <v>12000</v>
      </c>
      <c r="B10899" s="15">
        <v>0.1447</v>
      </c>
      <c r="C10899" s="15" t="s">
        <v>44</v>
      </c>
      <c r="D10899" s="15">
        <v>90000</v>
      </c>
      <c r="E10899" s="15">
        <v>36</v>
      </c>
      <c r="F10899" s="15">
        <v>10</v>
      </c>
      <c r="G10899" s="15">
        <v>0</v>
      </c>
    </row>
    <row r="10900" spans="1:7" x14ac:dyDescent="0.2">
      <c r="A10900" s="15">
        <v>12825</v>
      </c>
      <c r="B10900" s="15">
        <v>0.15609999999999999</v>
      </c>
      <c r="C10900" s="15" t="s">
        <v>44</v>
      </c>
      <c r="D10900" s="15">
        <v>42000</v>
      </c>
      <c r="E10900" s="15">
        <v>36</v>
      </c>
      <c r="F10900" s="15">
        <v>10</v>
      </c>
      <c r="G10900" s="15">
        <v>1</v>
      </c>
    </row>
    <row r="10901" spans="1:7" x14ac:dyDescent="0.2">
      <c r="A10901" s="15">
        <v>3600</v>
      </c>
      <c r="B10901" s="15">
        <v>0.19969999999999999</v>
      </c>
      <c r="C10901" s="15" t="s">
        <v>46</v>
      </c>
      <c r="D10901" s="15">
        <v>51000</v>
      </c>
      <c r="E10901" s="15">
        <v>36</v>
      </c>
      <c r="F10901" s="15">
        <v>5</v>
      </c>
      <c r="G10901" s="15">
        <v>0</v>
      </c>
    </row>
    <row r="10902" spans="1:7" x14ac:dyDescent="0.2">
      <c r="A10902" s="15">
        <v>16000</v>
      </c>
      <c r="B10902" s="15">
        <v>0.1353</v>
      </c>
      <c r="C10902" s="15" t="s">
        <v>46</v>
      </c>
      <c r="D10902" s="15">
        <v>93600</v>
      </c>
      <c r="E10902" s="15">
        <v>60</v>
      </c>
      <c r="F10902" s="15">
        <v>10</v>
      </c>
      <c r="G10902" s="15">
        <v>1</v>
      </c>
    </row>
    <row r="10903" spans="1:7" x14ac:dyDescent="0.2">
      <c r="A10903" s="15">
        <v>24000</v>
      </c>
      <c r="B10903" s="15">
        <v>0.11990000000000001</v>
      </c>
      <c r="C10903" s="15" t="s">
        <v>46</v>
      </c>
      <c r="D10903" s="15">
        <v>92000</v>
      </c>
      <c r="E10903" s="15">
        <v>36</v>
      </c>
      <c r="F10903" s="15">
        <v>9</v>
      </c>
      <c r="G10903" s="15">
        <v>0</v>
      </c>
    </row>
    <row r="10904" spans="1:7" x14ac:dyDescent="0.2">
      <c r="A10904" s="15">
        <v>16000</v>
      </c>
      <c r="B10904" s="15">
        <v>0.20499999999999999</v>
      </c>
      <c r="C10904" s="15" t="s">
        <v>46</v>
      </c>
      <c r="D10904" s="15">
        <v>59600</v>
      </c>
      <c r="E10904" s="15">
        <v>36</v>
      </c>
      <c r="F10904" s="15">
        <v>9</v>
      </c>
      <c r="G10904" s="15">
        <v>0</v>
      </c>
    </row>
    <row r="10905" spans="1:7" x14ac:dyDescent="0.2">
      <c r="A10905" s="15">
        <v>35000</v>
      </c>
      <c r="B10905" s="15">
        <v>0.1099</v>
      </c>
      <c r="C10905" s="15" t="s">
        <v>46</v>
      </c>
      <c r="D10905" s="16">
        <v>100000</v>
      </c>
      <c r="E10905" s="15">
        <v>36</v>
      </c>
      <c r="F10905" s="15">
        <v>4</v>
      </c>
      <c r="G10905" s="15">
        <v>0</v>
      </c>
    </row>
    <row r="10906" spans="1:7" x14ac:dyDescent="0.2">
      <c r="A10906" s="15">
        <v>28000</v>
      </c>
      <c r="B10906" s="15">
        <v>0.19220000000000001</v>
      </c>
      <c r="C10906" s="15" t="s">
        <v>44</v>
      </c>
      <c r="D10906" s="15">
        <v>77000</v>
      </c>
      <c r="E10906" s="15">
        <v>60</v>
      </c>
      <c r="F10906" s="15">
        <v>9</v>
      </c>
      <c r="G10906" s="15">
        <v>1</v>
      </c>
    </row>
    <row r="10907" spans="1:7" x14ac:dyDescent="0.2">
      <c r="A10907" s="15">
        <v>10000</v>
      </c>
      <c r="B10907" s="15">
        <v>7.6200000000000004E-2</v>
      </c>
      <c r="C10907" s="15" t="s">
        <v>44</v>
      </c>
      <c r="D10907" s="16">
        <v>200000</v>
      </c>
      <c r="E10907" s="15">
        <v>36</v>
      </c>
      <c r="F10907" s="15">
        <v>2</v>
      </c>
      <c r="G10907" s="15">
        <v>0</v>
      </c>
    </row>
    <row r="10908" spans="1:7" x14ac:dyDescent="0.2">
      <c r="A10908" s="15">
        <v>14100</v>
      </c>
      <c r="B10908" s="15">
        <v>0.1353</v>
      </c>
      <c r="C10908" s="15" t="s">
        <v>46</v>
      </c>
      <c r="D10908" s="16">
        <v>100000</v>
      </c>
      <c r="E10908" s="15">
        <v>36</v>
      </c>
      <c r="F10908" s="15">
        <v>10</v>
      </c>
      <c r="G10908" s="15">
        <v>0</v>
      </c>
    </row>
    <row r="10909" spans="1:7" x14ac:dyDescent="0.2">
      <c r="A10909" s="15">
        <v>7800</v>
      </c>
      <c r="B10909" s="15">
        <v>0.19220000000000001</v>
      </c>
      <c r="C10909" s="15" t="s">
        <v>46</v>
      </c>
      <c r="D10909" s="15">
        <v>83775</v>
      </c>
      <c r="E10909" s="15">
        <v>36</v>
      </c>
      <c r="F10909" s="15">
        <v>4</v>
      </c>
      <c r="G10909" s="15">
        <v>0</v>
      </c>
    </row>
    <row r="10910" spans="1:7" x14ac:dyDescent="0.2">
      <c r="A10910" s="15">
        <v>20000</v>
      </c>
      <c r="B10910" s="15">
        <v>0.23400000000000001</v>
      </c>
      <c r="C10910" s="15" t="s">
        <v>46</v>
      </c>
      <c r="D10910" s="15">
        <v>60000</v>
      </c>
      <c r="E10910" s="15">
        <v>60</v>
      </c>
      <c r="F10910" s="15">
        <v>4</v>
      </c>
      <c r="G10910" s="15">
        <v>0</v>
      </c>
    </row>
    <row r="10911" spans="1:7" x14ac:dyDescent="0.2">
      <c r="A10911" s="15">
        <v>6000</v>
      </c>
      <c r="B10911" s="15">
        <v>0.13980000000000001</v>
      </c>
      <c r="C10911" s="15" t="s">
        <v>46</v>
      </c>
      <c r="D10911" s="15">
        <v>70000</v>
      </c>
      <c r="E10911" s="15">
        <v>36</v>
      </c>
      <c r="F10911" s="15">
        <v>10</v>
      </c>
      <c r="G10911" s="15">
        <v>0</v>
      </c>
    </row>
    <row r="10912" spans="1:7" x14ac:dyDescent="0.2">
      <c r="A10912" s="15">
        <v>10000</v>
      </c>
      <c r="B10912" s="15">
        <v>0.1825</v>
      </c>
      <c r="C10912" s="15" t="s">
        <v>44</v>
      </c>
      <c r="D10912" s="15">
        <v>52000</v>
      </c>
      <c r="E10912" s="15">
        <v>36</v>
      </c>
      <c r="F10912" s="15">
        <v>3</v>
      </c>
      <c r="G10912" s="15">
        <v>0</v>
      </c>
    </row>
    <row r="10913" spans="1:7" x14ac:dyDescent="0.2">
      <c r="A10913" s="15">
        <v>5500</v>
      </c>
      <c r="B10913" s="15">
        <v>0.245</v>
      </c>
      <c r="C10913" s="15" t="s">
        <v>46</v>
      </c>
      <c r="D10913" s="15">
        <v>47000</v>
      </c>
      <c r="E10913" s="15">
        <v>36</v>
      </c>
      <c r="F10913" s="15">
        <v>5</v>
      </c>
      <c r="G10913" s="15">
        <v>0</v>
      </c>
    </row>
    <row r="10914" spans="1:7" x14ac:dyDescent="0.2">
      <c r="A10914" s="15">
        <v>9325</v>
      </c>
      <c r="B10914" s="15">
        <v>0.1285</v>
      </c>
      <c r="C10914" s="15" t="s">
        <v>46</v>
      </c>
      <c r="D10914" s="15">
        <v>60800</v>
      </c>
      <c r="E10914" s="15">
        <v>36</v>
      </c>
      <c r="F10914" s="15">
        <v>9</v>
      </c>
      <c r="G10914" s="15">
        <v>1</v>
      </c>
    </row>
    <row r="10915" spans="1:7" x14ac:dyDescent="0.2">
      <c r="A10915" s="15">
        <v>4000</v>
      </c>
      <c r="B10915" s="15">
        <v>7.6200000000000004E-2</v>
      </c>
      <c r="C10915" s="15" t="s">
        <v>46</v>
      </c>
      <c r="D10915" s="15">
        <v>104000</v>
      </c>
      <c r="E10915" s="15">
        <v>36</v>
      </c>
      <c r="F10915" s="15">
        <v>10</v>
      </c>
      <c r="G10915" s="15">
        <v>0</v>
      </c>
    </row>
    <row r="10916" spans="1:7" x14ac:dyDescent="0.2">
      <c r="A10916" s="15">
        <v>25000</v>
      </c>
      <c r="B10916" s="15">
        <v>0.21479999999999999</v>
      </c>
      <c r="C10916" s="15" t="s">
        <v>46</v>
      </c>
      <c r="D10916" s="15">
        <v>156776</v>
      </c>
      <c r="E10916" s="15">
        <v>60</v>
      </c>
      <c r="F10916" s="15">
        <v>10</v>
      </c>
      <c r="G10916" s="15">
        <v>0</v>
      </c>
    </row>
    <row r="10917" spans="1:7" x14ac:dyDescent="0.2">
      <c r="A10917" s="15">
        <v>26400</v>
      </c>
      <c r="B10917" s="15">
        <v>0.16239999999999999</v>
      </c>
      <c r="C10917" s="15" t="s">
        <v>46</v>
      </c>
      <c r="D10917" s="15">
        <v>101000</v>
      </c>
      <c r="E10917" s="15">
        <v>60</v>
      </c>
      <c r="F10917" s="15">
        <v>10</v>
      </c>
      <c r="G10917" s="15">
        <v>0</v>
      </c>
    </row>
    <row r="10918" spans="1:7" x14ac:dyDescent="0.2">
      <c r="A10918" s="15">
        <v>14000</v>
      </c>
      <c r="B10918" s="15">
        <v>8.8999999999999996E-2</v>
      </c>
      <c r="C10918" s="15" t="s">
        <v>46</v>
      </c>
      <c r="D10918" s="15">
        <v>150000</v>
      </c>
      <c r="E10918" s="15">
        <v>36</v>
      </c>
      <c r="F10918" s="15">
        <v>6</v>
      </c>
      <c r="G10918" s="15">
        <v>1</v>
      </c>
    </row>
    <row r="10919" spans="1:7" x14ac:dyDescent="0.2">
      <c r="A10919" s="15">
        <v>25000</v>
      </c>
      <c r="B10919" s="15">
        <v>0.15609999999999999</v>
      </c>
      <c r="C10919" s="15" t="s">
        <v>46</v>
      </c>
      <c r="D10919" s="15">
        <v>77000</v>
      </c>
      <c r="E10919" s="15">
        <v>36</v>
      </c>
      <c r="F10919" s="15">
        <v>10</v>
      </c>
      <c r="G10919" s="15">
        <v>0</v>
      </c>
    </row>
    <row r="10920" spans="1:7" x14ac:dyDescent="0.2">
      <c r="A10920" s="15">
        <v>24000</v>
      </c>
      <c r="B10920" s="15">
        <v>0.1699</v>
      </c>
      <c r="C10920" s="15" t="s">
        <v>46</v>
      </c>
      <c r="D10920" s="15">
        <v>135000</v>
      </c>
      <c r="E10920" s="15">
        <v>60</v>
      </c>
      <c r="F10920" s="15">
        <v>5</v>
      </c>
      <c r="G10920" s="15">
        <v>0</v>
      </c>
    </row>
    <row r="10921" spans="1:7" x14ac:dyDescent="0.2">
      <c r="A10921" s="15">
        <v>9600</v>
      </c>
      <c r="B10921" s="15">
        <v>9.6699999999999994E-2</v>
      </c>
      <c r="C10921" s="15" t="s">
        <v>44</v>
      </c>
      <c r="D10921" s="15">
        <v>60000</v>
      </c>
      <c r="E10921" s="15">
        <v>36</v>
      </c>
      <c r="F10921" s="15">
        <v>4</v>
      </c>
      <c r="G10921" s="15">
        <v>0</v>
      </c>
    </row>
    <row r="10922" spans="1:7" x14ac:dyDescent="0.2">
      <c r="A10922" s="15">
        <v>10000</v>
      </c>
      <c r="B10922" s="15">
        <v>0.1353</v>
      </c>
      <c r="C10922" s="15" t="s">
        <v>46</v>
      </c>
      <c r="D10922" s="15">
        <v>60000</v>
      </c>
      <c r="E10922" s="15">
        <v>36</v>
      </c>
      <c r="F10922" s="15">
        <v>10</v>
      </c>
      <c r="G10922" s="15">
        <v>0</v>
      </c>
    </row>
    <row r="10923" spans="1:7" x14ac:dyDescent="0.2">
      <c r="A10923" s="15">
        <v>20000</v>
      </c>
      <c r="B10923" s="15">
        <v>0.1699</v>
      </c>
      <c r="C10923" s="15" t="s">
        <v>44</v>
      </c>
      <c r="D10923" s="15">
        <v>51000</v>
      </c>
      <c r="E10923" s="15">
        <v>60</v>
      </c>
      <c r="F10923" s="15">
        <v>9</v>
      </c>
      <c r="G10923" s="15">
        <v>0</v>
      </c>
    </row>
    <row r="10924" spans="1:7" x14ac:dyDescent="0.2">
      <c r="A10924" s="15">
        <v>10000</v>
      </c>
      <c r="B10924" s="15">
        <v>0.1285</v>
      </c>
      <c r="C10924" s="15" t="s">
        <v>44</v>
      </c>
      <c r="D10924" s="15">
        <v>120000</v>
      </c>
      <c r="E10924" s="15">
        <v>36</v>
      </c>
      <c r="F10924" s="15">
        <v>10</v>
      </c>
      <c r="G10924" s="15">
        <v>0</v>
      </c>
    </row>
    <row r="10925" spans="1:7" x14ac:dyDescent="0.2">
      <c r="A10925" s="15">
        <v>18000</v>
      </c>
      <c r="B10925" s="15">
        <v>0.11990000000000001</v>
      </c>
      <c r="C10925" s="15" t="s">
        <v>46</v>
      </c>
      <c r="D10925" s="15">
        <v>120000</v>
      </c>
      <c r="E10925" s="15">
        <v>60</v>
      </c>
      <c r="F10925" s="15">
        <v>10</v>
      </c>
      <c r="G10925" s="15">
        <v>0</v>
      </c>
    </row>
    <row r="10926" spans="1:7" x14ac:dyDescent="0.2">
      <c r="A10926" s="15">
        <v>28000</v>
      </c>
      <c r="B10926" s="15">
        <v>0.1447</v>
      </c>
      <c r="C10926" s="15" t="s">
        <v>46</v>
      </c>
      <c r="D10926" s="15">
        <v>83720</v>
      </c>
      <c r="E10926" s="15">
        <v>60</v>
      </c>
      <c r="F10926" s="15">
        <v>10</v>
      </c>
      <c r="G10926" s="15">
        <v>1</v>
      </c>
    </row>
    <row r="10927" spans="1:7" x14ac:dyDescent="0.2">
      <c r="A10927" s="15">
        <v>9000</v>
      </c>
      <c r="B10927" s="15">
        <v>0.1285</v>
      </c>
      <c r="C10927" s="15" t="s">
        <v>44</v>
      </c>
      <c r="D10927" s="15">
        <v>41460</v>
      </c>
      <c r="E10927" s="15">
        <v>36</v>
      </c>
      <c r="F10927" s="15">
        <v>5</v>
      </c>
      <c r="G10927" s="15">
        <v>0</v>
      </c>
    </row>
    <row r="10928" spans="1:7" x14ac:dyDescent="0.2">
      <c r="A10928" s="15">
        <v>6000</v>
      </c>
      <c r="B10928" s="15">
        <v>0.1699</v>
      </c>
      <c r="C10928" s="15" t="s">
        <v>45</v>
      </c>
      <c r="D10928" s="15">
        <v>56000</v>
      </c>
      <c r="E10928" s="15">
        <v>36</v>
      </c>
      <c r="F10928" s="15">
        <v>5</v>
      </c>
      <c r="G10928" s="15">
        <v>0</v>
      </c>
    </row>
    <row r="10929" spans="1:7" x14ac:dyDescent="0.2">
      <c r="A10929" s="15">
        <v>16250</v>
      </c>
      <c r="B10929" s="15">
        <v>0.16239999999999999</v>
      </c>
      <c r="C10929" s="15" t="s">
        <v>44</v>
      </c>
      <c r="D10929" s="15">
        <v>71000</v>
      </c>
      <c r="E10929" s="15">
        <v>60</v>
      </c>
      <c r="F10929" s="15">
        <v>4</v>
      </c>
      <c r="G10929" s="15">
        <v>0</v>
      </c>
    </row>
    <row r="10930" spans="1:7" x14ac:dyDescent="0.2">
      <c r="A10930" s="15">
        <v>10000</v>
      </c>
      <c r="B10930" s="15">
        <v>0.224</v>
      </c>
      <c r="C10930" s="15" t="s">
        <v>46</v>
      </c>
      <c r="D10930" s="15">
        <v>55244.08</v>
      </c>
      <c r="E10930" s="15">
        <v>60</v>
      </c>
      <c r="F10930" s="15">
        <v>10</v>
      </c>
      <c r="G10930" s="15">
        <v>0</v>
      </c>
    </row>
    <row r="10931" spans="1:7" x14ac:dyDescent="0.2">
      <c r="A10931" s="15">
        <v>3000</v>
      </c>
      <c r="B10931" s="15">
        <v>0.1099</v>
      </c>
      <c r="C10931" s="15" t="s">
        <v>46</v>
      </c>
      <c r="D10931" s="15">
        <v>52500</v>
      </c>
      <c r="E10931" s="15">
        <v>36</v>
      </c>
      <c r="F10931" s="15">
        <v>1</v>
      </c>
      <c r="G10931" s="15">
        <v>0</v>
      </c>
    </row>
    <row r="10932" spans="1:7" x14ac:dyDescent="0.2">
      <c r="A10932" s="15">
        <v>16000</v>
      </c>
      <c r="B10932" s="15">
        <v>9.6699999999999994E-2</v>
      </c>
      <c r="C10932" s="15" t="s">
        <v>44</v>
      </c>
      <c r="D10932" s="15">
        <v>70000</v>
      </c>
      <c r="E10932" s="15">
        <v>36</v>
      </c>
      <c r="F10932" s="15">
        <v>0.5</v>
      </c>
      <c r="G10932" s="15">
        <v>0</v>
      </c>
    </row>
    <row r="10933" spans="1:7" x14ac:dyDescent="0.2">
      <c r="A10933" s="15">
        <v>15000</v>
      </c>
      <c r="B10933" s="15">
        <v>0.1099</v>
      </c>
      <c r="C10933" s="15" t="s">
        <v>44</v>
      </c>
      <c r="D10933" s="15">
        <v>69000</v>
      </c>
      <c r="E10933" s="15">
        <v>36</v>
      </c>
      <c r="F10933" s="15">
        <v>10</v>
      </c>
      <c r="G10933" s="15">
        <v>0</v>
      </c>
    </row>
    <row r="10934" spans="1:7" x14ac:dyDescent="0.2">
      <c r="A10934" s="15">
        <v>13000</v>
      </c>
      <c r="B10934" s="15">
        <v>8.8999999999999996E-2</v>
      </c>
      <c r="C10934" s="15" t="s">
        <v>44</v>
      </c>
      <c r="D10934" s="15">
        <v>75000</v>
      </c>
      <c r="E10934" s="15">
        <v>36</v>
      </c>
      <c r="F10934" s="15">
        <v>8</v>
      </c>
      <c r="G10934" s="15">
        <v>0</v>
      </c>
    </row>
    <row r="10935" spans="1:7" x14ac:dyDescent="0.2">
      <c r="A10935" s="15">
        <v>28000</v>
      </c>
      <c r="B10935" s="15">
        <v>0.15609999999999999</v>
      </c>
      <c r="C10935" s="15" t="s">
        <v>46</v>
      </c>
      <c r="D10935" s="15">
        <v>110000</v>
      </c>
      <c r="E10935" s="15">
        <v>36</v>
      </c>
      <c r="F10935" s="15">
        <v>10</v>
      </c>
      <c r="G10935" s="15">
        <v>1</v>
      </c>
    </row>
    <row r="10936" spans="1:7" x14ac:dyDescent="0.2">
      <c r="A10936" s="15">
        <v>21000</v>
      </c>
      <c r="B10936" s="15">
        <v>0.16239999999999999</v>
      </c>
      <c r="C10936" s="15" t="s">
        <v>46</v>
      </c>
      <c r="D10936" s="15">
        <v>140000</v>
      </c>
      <c r="E10936" s="15">
        <v>36</v>
      </c>
      <c r="F10936" s="15">
        <v>0.5</v>
      </c>
      <c r="G10936" s="15">
        <v>0</v>
      </c>
    </row>
    <row r="10937" spans="1:7" x14ac:dyDescent="0.2">
      <c r="A10937" s="15">
        <v>15000</v>
      </c>
      <c r="B10937" s="15">
        <v>0.224</v>
      </c>
      <c r="C10937" s="15" t="s">
        <v>46</v>
      </c>
      <c r="D10937" s="15">
        <v>51157</v>
      </c>
      <c r="E10937" s="15">
        <v>60</v>
      </c>
      <c r="F10937" s="15">
        <v>10</v>
      </c>
      <c r="G10937" s="15">
        <v>0</v>
      </c>
    </row>
    <row r="10938" spans="1:7" x14ac:dyDescent="0.2">
      <c r="A10938" s="15">
        <v>13225</v>
      </c>
      <c r="B10938" s="15">
        <v>0.1699</v>
      </c>
      <c r="C10938" s="15" t="s">
        <v>46</v>
      </c>
      <c r="D10938" s="15">
        <v>35000</v>
      </c>
      <c r="E10938" s="15">
        <v>36</v>
      </c>
      <c r="F10938" s="15">
        <v>3</v>
      </c>
      <c r="G10938" s="15">
        <v>1</v>
      </c>
    </row>
    <row r="10939" spans="1:7" x14ac:dyDescent="0.2">
      <c r="A10939" s="15">
        <v>10000</v>
      </c>
      <c r="B10939" s="15">
        <v>0.1699</v>
      </c>
      <c r="C10939" s="15" t="s">
        <v>46</v>
      </c>
      <c r="D10939" s="15">
        <v>60000</v>
      </c>
      <c r="E10939" s="15">
        <v>60</v>
      </c>
      <c r="F10939" s="15">
        <v>7</v>
      </c>
      <c r="G10939" s="15">
        <v>0</v>
      </c>
    </row>
    <row r="10940" spans="1:7" x14ac:dyDescent="0.2">
      <c r="A10940" s="15">
        <v>8400</v>
      </c>
      <c r="B10940" s="15">
        <v>0.1353</v>
      </c>
      <c r="C10940" s="15" t="s">
        <v>46</v>
      </c>
      <c r="D10940" s="15">
        <v>130000</v>
      </c>
      <c r="E10940" s="15">
        <v>36</v>
      </c>
      <c r="F10940" s="15">
        <v>6</v>
      </c>
      <c r="G10940" s="15">
        <v>0</v>
      </c>
    </row>
    <row r="10941" spans="1:7" x14ac:dyDescent="0.2">
      <c r="A10941" s="15">
        <v>30000</v>
      </c>
      <c r="B10941" s="15">
        <v>0.23699999999999999</v>
      </c>
      <c r="C10941" s="15" t="s">
        <v>45</v>
      </c>
      <c r="D10941" s="15">
        <v>106000</v>
      </c>
      <c r="E10941" s="15">
        <v>60</v>
      </c>
      <c r="F10941" s="15">
        <v>10</v>
      </c>
      <c r="G10941" s="15">
        <v>0</v>
      </c>
    </row>
    <row r="10942" spans="1:7" x14ac:dyDescent="0.2">
      <c r="A10942" s="15">
        <v>7925</v>
      </c>
      <c r="B10942" s="15">
        <v>0.1699</v>
      </c>
      <c r="C10942" s="15" t="s">
        <v>44</v>
      </c>
      <c r="D10942" s="15">
        <v>40000</v>
      </c>
      <c r="E10942" s="15">
        <v>36</v>
      </c>
      <c r="F10942" s="15">
        <v>3</v>
      </c>
      <c r="G10942" s="15">
        <v>0</v>
      </c>
    </row>
    <row r="10943" spans="1:7" x14ac:dyDescent="0.2">
      <c r="A10943" s="15">
        <v>15000</v>
      </c>
      <c r="B10943" s="15">
        <v>0.1099</v>
      </c>
      <c r="C10943" s="15" t="s">
        <v>46</v>
      </c>
      <c r="D10943" s="15">
        <v>140000</v>
      </c>
      <c r="E10943" s="15">
        <v>36</v>
      </c>
      <c r="F10943" s="15">
        <v>6</v>
      </c>
      <c r="G10943" s="15">
        <v>0</v>
      </c>
    </row>
    <row r="10944" spans="1:7" x14ac:dyDescent="0.2">
      <c r="A10944" s="15">
        <v>14400</v>
      </c>
      <c r="B10944" s="15">
        <v>6.6199999999999995E-2</v>
      </c>
      <c r="C10944" s="15" t="s">
        <v>46</v>
      </c>
      <c r="D10944" s="15">
        <v>63450</v>
      </c>
      <c r="E10944" s="15">
        <v>36</v>
      </c>
      <c r="F10944" s="15">
        <v>10</v>
      </c>
      <c r="G10944" s="15">
        <v>0</v>
      </c>
    </row>
    <row r="10945" spans="1:7" x14ac:dyDescent="0.2">
      <c r="A10945" s="15">
        <v>11500</v>
      </c>
      <c r="B10945" s="15">
        <v>0.11990000000000001</v>
      </c>
      <c r="C10945" s="15" t="s">
        <v>44</v>
      </c>
      <c r="D10945" s="15">
        <v>90000</v>
      </c>
      <c r="E10945" s="15">
        <v>36</v>
      </c>
      <c r="F10945" s="15">
        <v>1</v>
      </c>
      <c r="G10945" s="15">
        <v>1</v>
      </c>
    </row>
    <row r="10946" spans="1:7" x14ac:dyDescent="0.2">
      <c r="A10946" s="15">
        <v>15000</v>
      </c>
      <c r="B10946" s="15">
        <v>7.6200000000000004E-2</v>
      </c>
      <c r="C10946" s="15" t="s">
        <v>46</v>
      </c>
      <c r="D10946" s="15">
        <v>95000</v>
      </c>
      <c r="E10946" s="15">
        <v>36</v>
      </c>
      <c r="F10946" s="15">
        <v>3</v>
      </c>
      <c r="G10946" s="15">
        <v>0</v>
      </c>
    </row>
    <row r="10947" spans="1:7" x14ac:dyDescent="0.2">
      <c r="A10947" s="15">
        <v>12800</v>
      </c>
      <c r="B10947" s="15">
        <v>0.19969999999999999</v>
      </c>
      <c r="C10947" s="15" t="s">
        <v>44</v>
      </c>
      <c r="D10947" s="15">
        <v>40000</v>
      </c>
      <c r="E10947" s="15">
        <v>60</v>
      </c>
      <c r="F10947" s="15">
        <v>3</v>
      </c>
      <c r="G10947" s="15">
        <v>1</v>
      </c>
    </row>
    <row r="10948" spans="1:7" x14ac:dyDescent="0.2">
      <c r="A10948" s="15">
        <v>12000</v>
      </c>
      <c r="B10948" s="15">
        <v>0.13980000000000001</v>
      </c>
      <c r="C10948" s="15" t="s">
        <v>44</v>
      </c>
      <c r="D10948" s="15">
        <v>62331.87</v>
      </c>
      <c r="E10948" s="15">
        <v>36</v>
      </c>
      <c r="F10948" s="15">
        <v>8</v>
      </c>
      <c r="G10948" s="15">
        <v>1</v>
      </c>
    </row>
    <row r="10949" spans="1:7" x14ac:dyDescent="0.2">
      <c r="A10949" s="15">
        <v>2200</v>
      </c>
      <c r="B10949" s="15">
        <v>0.1285</v>
      </c>
      <c r="C10949" s="15" t="s">
        <v>46</v>
      </c>
      <c r="D10949" s="15">
        <v>92000</v>
      </c>
      <c r="E10949" s="15">
        <v>36</v>
      </c>
      <c r="F10949" s="15">
        <v>1</v>
      </c>
      <c r="G10949" s="15">
        <v>0</v>
      </c>
    </row>
    <row r="10950" spans="1:7" x14ac:dyDescent="0.2">
      <c r="A10950" s="15">
        <v>19000</v>
      </c>
      <c r="B10950" s="15">
        <v>8.8999999999999996E-2</v>
      </c>
      <c r="C10950" s="15" t="s">
        <v>45</v>
      </c>
      <c r="D10950" s="15">
        <v>42600</v>
      </c>
      <c r="E10950" s="15">
        <v>36</v>
      </c>
      <c r="F10950" s="15">
        <v>10</v>
      </c>
      <c r="G10950" s="15">
        <v>0</v>
      </c>
    </row>
    <row r="10951" spans="1:7" x14ac:dyDescent="0.2">
      <c r="A10951" s="15">
        <v>7000</v>
      </c>
      <c r="B10951" s="15">
        <v>0.1353</v>
      </c>
      <c r="C10951" s="15" t="s">
        <v>46</v>
      </c>
      <c r="D10951" s="15">
        <v>92000</v>
      </c>
      <c r="E10951" s="15">
        <v>36</v>
      </c>
      <c r="F10951" s="15">
        <v>10</v>
      </c>
      <c r="G10951" s="15">
        <v>0</v>
      </c>
    </row>
    <row r="10952" spans="1:7" x14ac:dyDescent="0.2">
      <c r="A10952" s="15">
        <v>15000</v>
      </c>
      <c r="B10952" s="15">
        <v>0.1285</v>
      </c>
      <c r="C10952" s="15" t="s">
        <v>44</v>
      </c>
      <c r="D10952" s="15">
        <v>77200</v>
      </c>
      <c r="E10952" s="15">
        <v>60</v>
      </c>
      <c r="F10952" s="15">
        <v>5</v>
      </c>
      <c r="G10952" s="15">
        <v>0</v>
      </c>
    </row>
    <row r="10953" spans="1:7" x14ac:dyDescent="0.2">
      <c r="A10953" s="15">
        <v>8000</v>
      </c>
      <c r="B10953" s="15">
        <v>0.13980000000000001</v>
      </c>
      <c r="C10953" s="15" t="s">
        <v>44</v>
      </c>
      <c r="D10953" s="15">
        <v>75000</v>
      </c>
      <c r="E10953" s="15">
        <v>36</v>
      </c>
      <c r="F10953" s="15">
        <v>10</v>
      </c>
      <c r="G10953" s="15">
        <v>0</v>
      </c>
    </row>
    <row r="10954" spans="1:7" x14ac:dyDescent="0.2">
      <c r="A10954" s="15">
        <v>4950</v>
      </c>
      <c r="B10954" s="15">
        <v>8.8999999999999996E-2</v>
      </c>
      <c r="C10954" s="15" t="s">
        <v>46</v>
      </c>
      <c r="D10954" s="15">
        <v>45000</v>
      </c>
      <c r="E10954" s="15">
        <v>36</v>
      </c>
      <c r="F10954" s="15">
        <v>5</v>
      </c>
      <c r="G10954" s="15">
        <v>0</v>
      </c>
    </row>
    <row r="10955" spans="1:7" x14ac:dyDescent="0.2">
      <c r="A10955" s="15">
        <v>15000</v>
      </c>
      <c r="B10955" s="15">
        <v>8.8999999999999996E-2</v>
      </c>
      <c r="C10955" s="15" t="s">
        <v>46</v>
      </c>
      <c r="D10955" s="15">
        <v>110000</v>
      </c>
      <c r="E10955" s="15">
        <v>36</v>
      </c>
      <c r="F10955" s="15">
        <v>10</v>
      </c>
      <c r="G10955" s="15">
        <v>0</v>
      </c>
    </row>
    <row r="10956" spans="1:7" x14ac:dyDescent="0.2">
      <c r="A10956" s="15">
        <v>9000</v>
      </c>
      <c r="B10956" s="15">
        <v>8.8999999999999996E-2</v>
      </c>
      <c r="C10956" s="15" t="s">
        <v>46</v>
      </c>
      <c r="D10956" s="15">
        <v>50000</v>
      </c>
      <c r="E10956" s="15">
        <v>36</v>
      </c>
      <c r="F10956" s="15">
        <v>3</v>
      </c>
      <c r="G10956" s="15">
        <v>1</v>
      </c>
    </row>
    <row r="10957" spans="1:7" x14ac:dyDescent="0.2">
      <c r="A10957" s="15">
        <v>20250</v>
      </c>
      <c r="B10957" s="15">
        <v>0.13980000000000001</v>
      </c>
      <c r="C10957" s="15" t="s">
        <v>44</v>
      </c>
      <c r="D10957" s="15">
        <v>51000</v>
      </c>
      <c r="E10957" s="15">
        <v>36</v>
      </c>
      <c r="F10957" s="15">
        <v>0.5</v>
      </c>
      <c r="G10957" s="15">
        <v>1</v>
      </c>
    </row>
    <row r="10958" spans="1:7" x14ac:dyDescent="0.2">
      <c r="A10958" s="15">
        <v>12000</v>
      </c>
      <c r="B10958" s="15">
        <v>0.1447</v>
      </c>
      <c r="C10958" s="15" t="s">
        <v>44</v>
      </c>
      <c r="D10958" s="15">
        <v>55000</v>
      </c>
      <c r="E10958" s="15">
        <v>60</v>
      </c>
      <c r="F10958" s="15">
        <v>6</v>
      </c>
      <c r="G10958" s="15">
        <v>0</v>
      </c>
    </row>
    <row r="10959" spans="1:7" x14ac:dyDescent="0.2">
      <c r="A10959" s="15">
        <v>9000</v>
      </c>
      <c r="B10959" s="15">
        <v>8.8999999999999996E-2</v>
      </c>
      <c r="C10959" s="15" t="s">
        <v>44</v>
      </c>
      <c r="D10959" s="15">
        <v>60000</v>
      </c>
      <c r="E10959" s="15">
        <v>36</v>
      </c>
      <c r="F10959" s="15">
        <v>4</v>
      </c>
      <c r="G10959" s="15">
        <v>0</v>
      </c>
    </row>
    <row r="10960" spans="1:7" x14ac:dyDescent="0.2">
      <c r="A10960" s="15">
        <v>10625</v>
      </c>
      <c r="B10960" s="15">
        <v>0.11990000000000001</v>
      </c>
      <c r="C10960" s="15" t="s">
        <v>46</v>
      </c>
      <c r="D10960" s="15">
        <v>49107</v>
      </c>
      <c r="E10960" s="15">
        <v>36</v>
      </c>
      <c r="F10960" s="15">
        <v>0.5</v>
      </c>
      <c r="G10960" s="15">
        <v>0</v>
      </c>
    </row>
    <row r="10961" spans="1:7" x14ac:dyDescent="0.2">
      <c r="A10961" s="15">
        <v>6075</v>
      </c>
      <c r="B10961" s="15">
        <v>0.16239999999999999</v>
      </c>
      <c r="C10961" s="15" t="s">
        <v>44</v>
      </c>
      <c r="D10961" s="15">
        <v>19000</v>
      </c>
      <c r="E10961" s="15">
        <v>36</v>
      </c>
      <c r="F10961" s="15">
        <v>2</v>
      </c>
      <c r="G10961" s="15">
        <v>1</v>
      </c>
    </row>
    <row r="10962" spans="1:7" x14ac:dyDescent="0.2">
      <c r="A10962" s="15">
        <v>5800</v>
      </c>
      <c r="B10962" s="15">
        <v>0.13980000000000001</v>
      </c>
      <c r="C10962" s="15" t="s">
        <v>46</v>
      </c>
      <c r="D10962" s="15">
        <v>50000</v>
      </c>
      <c r="E10962" s="15">
        <v>36</v>
      </c>
      <c r="F10962" s="15">
        <v>10</v>
      </c>
      <c r="G10962" s="15">
        <v>0</v>
      </c>
    </row>
    <row r="10963" spans="1:7" x14ac:dyDescent="0.2">
      <c r="A10963" s="15">
        <v>8000</v>
      </c>
      <c r="B10963" s="15">
        <v>0.1447</v>
      </c>
      <c r="C10963" s="15" t="s">
        <v>44</v>
      </c>
      <c r="D10963" s="15">
        <v>30000</v>
      </c>
      <c r="E10963" s="15">
        <v>36</v>
      </c>
      <c r="F10963" s="15">
        <v>1</v>
      </c>
      <c r="G10963" s="15">
        <v>0</v>
      </c>
    </row>
    <row r="10964" spans="1:7" x14ac:dyDescent="0.2">
      <c r="A10964" s="15">
        <v>16000</v>
      </c>
      <c r="B10964" s="15">
        <v>0.16239999999999999</v>
      </c>
      <c r="C10964" s="15" t="s">
        <v>44</v>
      </c>
      <c r="D10964" s="15">
        <v>101000</v>
      </c>
      <c r="E10964" s="15">
        <v>36</v>
      </c>
      <c r="F10964" s="15">
        <v>2</v>
      </c>
      <c r="G10964" s="15">
        <v>0</v>
      </c>
    </row>
    <row r="10965" spans="1:7" x14ac:dyDescent="0.2">
      <c r="A10965" s="15">
        <v>10000</v>
      </c>
      <c r="B10965" s="15">
        <v>0.19220000000000001</v>
      </c>
      <c r="C10965" s="15" t="s">
        <v>45</v>
      </c>
      <c r="D10965" s="16">
        <v>300000</v>
      </c>
      <c r="E10965" s="15">
        <v>60</v>
      </c>
      <c r="F10965" s="15">
        <v>9</v>
      </c>
      <c r="G10965" s="15">
        <v>0</v>
      </c>
    </row>
    <row r="10966" spans="1:7" x14ac:dyDescent="0.2">
      <c r="A10966" s="15">
        <v>10000</v>
      </c>
      <c r="B10966" s="15">
        <v>8.8999999999999996E-2</v>
      </c>
      <c r="C10966" s="15" t="s">
        <v>45</v>
      </c>
      <c r="D10966" s="15">
        <v>52000</v>
      </c>
      <c r="E10966" s="15">
        <v>36</v>
      </c>
      <c r="F10966" s="15">
        <v>10</v>
      </c>
      <c r="G10966" s="15">
        <v>0</v>
      </c>
    </row>
    <row r="10967" spans="1:7" x14ac:dyDescent="0.2">
      <c r="A10967" s="15">
        <v>18000</v>
      </c>
      <c r="B10967" s="15">
        <v>0.19220000000000001</v>
      </c>
      <c r="C10967" s="15" t="s">
        <v>44</v>
      </c>
      <c r="D10967" s="15">
        <v>87000</v>
      </c>
      <c r="E10967" s="15">
        <v>36</v>
      </c>
      <c r="F10967" s="15">
        <v>10</v>
      </c>
      <c r="G10967" s="15">
        <v>0</v>
      </c>
    </row>
    <row r="10968" spans="1:7" x14ac:dyDescent="0.2">
      <c r="A10968" s="15">
        <v>3000</v>
      </c>
      <c r="B10968" s="15">
        <v>0.19220000000000001</v>
      </c>
      <c r="C10968" s="15" t="s">
        <v>45</v>
      </c>
      <c r="D10968" s="15">
        <v>57000</v>
      </c>
      <c r="E10968" s="15">
        <v>36</v>
      </c>
      <c r="F10968" s="15">
        <v>3</v>
      </c>
      <c r="G10968" s="15">
        <v>0</v>
      </c>
    </row>
    <row r="10969" spans="1:7" x14ac:dyDescent="0.2">
      <c r="A10969" s="15">
        <v>14000</v>
      </c>
      <c r="B10969" s="15">
        <v>7.9000000000000001E-2</v>
      </c>
      <c r="C10969" s="15" t="s">
        <v>46</v>
      </c>
      <c r="D10969" s="15">
        <v>52000</v>
      </c>
      <c r="E10969" s="15">
        <v>36</v>
      </c>
      <c r="F10969" s="15">
        <v>3</v>
      </c>
      <c r="G10969" s="15">
        <v>1</v>
      </c>
    </row>
    <row r="10970" spans="1:7" x14ac:dyDescent="0.2">
      <c r="A10970" s="15">
        <v>16000</v>
      </c>
      <c r="B10970" s="15">
        <v>8.8999999999999996E-2</v>
      </c>
      <c r="C10970" s="15" t="s">
        <v>46</v>
      </c>
      <c r="D10970" s="15">
        <v>118000</v>
      </c>
      <c r="E10970" s="15">
        <v>36</v>
      </c>
      <c r="F10970" s="15">
        <v>2</v>
      </c>
      <c r="G10970" s="15">
        <v>0</v>
      </c>
    </row>
    <row r="10971" spans="1:7" x14ac:dyDescent="0.2">
      <c r="A10971" s="15">
        <v>13000</v>
      </c>
      <c r="B10971" s="15">
        <v>0.11990000000000001</v>
      </c>
      <c r="C10971" s="15" t="s">
        <v>46</v>
      </c>
      <c r="D10971" s="15">
        <v>90000</v>
      </c>
      <c r="E10971" s="15">
        <v>60</v>
      </c>
      <c r="F10971" s="15">
        <v>8</v>
      </c>
      <c r="G10971" s="15">
        <v>0</v>
      </c>
    </row>
    <row r="10972" spans="1:7" x14ac:dyDescent="0.2">
      <c r="A10972" s="15">
        <v>12000</v>
      </c>
      <c r="B10972" s="15">
        <v>8.8999999999999996E-2</v>
      </c>
      <c r="C10972" s="15" t="s">
        <v>44</v>
      </c>
      <c r="D10972" s="15">
        <v>45000</v>
      </c>
      <c r="E10972" s="15">
        <v>36</v>
      </c>
      <c r="F10972" s="15">
        <v>3</v>
      </c>
      <c r="G10972" s="15">
        <v>0</v>
      </c>
    </row>
    <row r="10973" spans="1:7" x14ac:dyDescent="0.2">
      <c r="A10973" s="15">
        <v>10000</v>
      </c>
      <c r="B10973" s="15">
        <v>0.14979999999999999</v>
      </c>
      <c r="C10973" s="15" t="s">
        <v>46</v>
      </c>
      <c r="D10973" s="15">
        <v>60000</v>
      </c>
      <c r="E10973" s="15">
        <v>36</v>
      </c>
      <c r="F10973" s="15">
        <v>10</v>
      </c>
      <c r="G10973" s="15">
        <v>0</v>
      </c>
    </row>
    <row r="10974" spans="1:7" x14ac:dyDescent="0.2">
      <c r="A10974" s="15">
        <v>11500</v>
      </c>
      <c r="B10974" s="15">
        <v>0.224</v>
      </c>
      <c r="C10974" s="15" t="s">
        <v>45</v>
      </c>
      <c r="D10974" s="15">
        <v>38000</v>
      </c>
      <c r="E10974" s="15">
        <v>60</v>
      </c>
      <c r="F10974" s="15">
        <v>7</v>
      </c>
      <c r="G10974" s="15">
        <v>0</v>
      </c>
    </row>
    <row r="10975" spans="1:7" x14ac:dyDescent="0.2">
      <c r="A10975" s="15">
        <v>19000</v>
      </c>
      <c r="B10975" s="15">
        <v>0.11990000000000001</v>
      </c>
      <c r="C10975" s="15" t="s">
        <v>46</v>
      </c>
      <c r="D10975" s="15">
        <v>130000</v>
      </c>
      <c r="E10975" s="15">
        <v>36</v>
      </c>
      <c r="F10975" s="15">
        <v>10</v>
      </c>
      <c r="G10975" s="15">
        <v>0</v>
      </c>
    </row>
    <row r="10976" spans="1:7" x14ac:dyDescent="0.2">
      <c r="A10976" s="15">
        <v>30000</v>
      </c>
      <c r="B10976" s="15">
        <v>0.1285</v>
      </c>
      <c r="C10976" s="15" t="s">
        <v>44</v>
      </c>
      <c r="D10976" s="15">
        <v>169000</v>
      </c>
      <c r="E10976" s="15">
        <v>36</v>
      </c>
      <c r="F10976" s="15">
        <v>5</v>
      </c>
      <c r="G10976" s="15">
        <v>0</v>
      </c>
    </row>
    <row r="10977" spans="1:7" x14ac:dyDescent="0.2">
      <c r="A10977" s="15">
        <v>22000</v>
      </c>
      <c r="B10977" s="15">
        <v>0.19969999999999999</v>
      </c>
      <c r="C10977" s="15" t="s">
        <v>44</v>
      </c>
      <c r="D10977" s="15">
        <v>91000</v>
      </c>
      <c r="E10977" s="15">
        <v>60</v>
      </c>
      <c r="F10977" s="15">
        <v>7</v>
      </c>
      <c r="G10977" s="15">
        <v>1</v>
      </c>
    </row>
    <row r="10978" spans="1:7" x14ac:dyDescent="0.2">
      <c r="A10978" s="15">
        <v>6000</v>
      </c>
      <c r="B10978" s="15">
        <v>0.1285</v>
      </c>
      <c r="C10978" s="15" t="s">
        <v>44</v>
      </c>
      <c r="D10978" s="15">
        <v>43000</v>
      </c>
      <c r="E10978" s="15">
        <v>36</v>
      </c>
      <c r="F10978" s="15">
        <v>5</v>
      </c>
      <c r="G10978" s="15">
        <v>0</v>
      </c>
    </row>
    <row r="10979" spans="1:7" x14ac:dyDescent="0.2">
      <c r="A10979" s="15">
        <v>14400</v>
      </c>
      <c r="B10979" s="15">
        <v>0.1825</v>
      </c>
      <c r="C10979" s="15" t="s">
        <v>46</v>
      </c>
      <c r="D10979" s="15">
        <v>65000</v>
      </c>
      <c r="E10979" s="15">
        <v>60</v>
      </c>
      <c r="F10979" s="15">
        <v>8</v>
      </c>
      <c r="G10979" s="15">
        <v>1</v>
      </c>
    </row>
    <row r="10980" spans="1:7" x14ac:dyDescent="0.2">
      <c r="A10980" s="15">
        <v>10000</v>
      </c>
      <c r="B10980" s="15">
        <v>0.1099</v>
      </c>
      <c r="C10980" s="15" t="s">
        <v>44</v>
      </c>
      <c r="D10980" s="15">
        <v>62000</v>
      </c>
      <c r="E10980" s="15">
        <v>36</v>
      </c>
      <c r="F10980" s="15">
        <v>7</v>
      </c>
      <c r="G10980" s="15">
        <v>0</v>
      </c>
    </row>
    <row r="10981" spans="1:7" x14ac:dyDescent="0.2">
      <c r="A10981" s="15">
        <v>7000</v>
      </c>
      <c r="B10981" s="15">
        <v>0.14979999999999999</v>
      </c>
      <c r="C10981" s="15" t="s">
        <v>46</v>
      </c>
      <c r="D10981" s="15">
        <v>65000</v>
      </c>
      <c r="E10981" s="15">
        <v>36</v>
      </c>
      <c r="F10981" s="15">
        <v>10</v>
      </c>
      <c r="G10981" s="15">
        <v>1</v>
      </c>
    </row>
    <row r="10982" spans="1:7" x14ac:dyDescent="0.2">
      <c r="A10982" s="15">
        <v>15000</v>
      </c>
      <c r="B10982" s="15">
        <v>0.11990000000000001</v>
      </c>
      <c r="C10982" s="15" t="s">
        <v>46</v>
      </c>
      <c r="D10982" s="15">
        <v>103000</v>
      </c>
      <c r="E10982" s="15">
        <v>36</v>
      </c>
      <c r="F10982" s="15">
        <v>7</v>
      </c>
      <c r="G10982" s="15">
        <v>1</v>
      </c>
    </row>
    <row r="10983" spans="1:7" x14ac:dyDescent="0.2">
      <c r="A10983" s="15">
        <v>10000</v>
      </c>
      <c r="B10983" s="15">
        <v>0.16239999999999999</v>
      </c>
      <c r="C10983" s="15" t="s">
        <v>45</v>
      </c>
      <c r="D10983" s="15">
        <v>86500</v>
      </c>
      <c r="E10983" s="15">
        <v>60</v>
      </c>
      <c r="F10983" s="15">
        <v>3</v>
      </c>
      <c r="G10983" s="15">
        <v>0</v>
      </c>
    </row>
    <row r="10984" spans="1:7" x14ac:dyDescent="0.2">
      <c r="A10984" s="15">
        <v>6000</v>
      </c>
      <c r="B10984" s="15">
        <v>0.1353</v>
      </c>
      <c r="C10984" s="15" t="s">
        <v>44</v>
      </c>
      <c r="D10984" s="15">
        <v>143000</v>
      </c>
      <c r="E10984" s="15">
        <v>36</v>
      </c>
      <c r="F10984" s="15">
        <v>8</v>
      </c>
      <c r="G10984" s="15">
        <v>0</v>
      </c>
    </row>
    <row r="10985" spans="1:7" x14ac:dyDescent="0.2">
      <c r="A10985" s="15">
        <v>35000</v>
      </c>
      <c r="B10985" s="15">
        <v>0.15609999999999999</v>
      </c>
      <c r="C10985" s="15" t="s">
        <v>46</v>
      </c>
      <c r="D10985" s="15">
        <v>190000</v>
      </c>
      <c r="E10985" s="15">
        <v>60</v>
      </c>
      <c r="F10985" s="15">
        <v>3</v>
      </c>
      <c r="G10985" s="15">
        <v>0</v>
      </c>
    </row>
    <row r="10986" spans="1:7" x14ac:dyDescent="0.2">
      <c r="A10986" s="15">
        <v>28200</v>
      </c>
      <c r="B10986" s="15">
        <v>0.1757</v>
      </c>
      <c r="C10986" s="15" t="s">
        <v>46</v>
      </c>
      <c r="D10986" s="15">
        <v>65000</v>
      </c>
      <c r="E10986" s="15">
        <v>60</v>
      </c>
      <c r="F10986" s="15">
        <v>10</v>
      </c>
      <c r="G10986" s="15">
        <v>1</v>
      </c>
    </row>
    <row r="10987" spans="1:7" x14ac:dyDescent="0.2">
      <c r="A10987" s="15">
        <v>5000</v>
      </c>
      <c r="B10987" s="15">
        <v>7.9000000000000001E-2</v>
      </c>
      <c r="C10987" s="15" t="s">
        <v>45</v>
      </c>
      <c r="D10987" s="15">
        <v>70000</v>
      </c>
      <c r="E10987" s="15">
        <v>36</v>
      </c>
      <c r="F10987" s="15">
        <v>10</v>
      </c>
      <c r="G10987" s="15">
        <v>0</v>
      </c>
    </row>
    <row r="10988" spans="1:7" x14ac:dyDescent="0.2">
      <c r="A10988" s="15">
        <v>30000</v>
      </c>
      <c r="B10988" s="15">
        <v>0.16239999999999999</v>
      </c>
      <c r="C10988" s="15" t="s">
        <v>46</v>
      </c>
      <c r="D10988" s="15">
        <v>220000</v>
      </c>
      <c r="E10988" s="15">
        <v>36</v>
      </c>
      <c r="F10988" s="15">
        <v>8</v>
      </c>
      <c r="G10988" s="15">
        <v>0</v>
      </c>
    </row>
    <row r="10989" spans="1:7" x14ac:dyDescent="0.2">
      <c r="A10989" s="15">
        <v>3925</v>
      </c>
      <c r="B10989" s="15">
        <v>0.1699</v>
      </c>
      <c r="C10989" s="15" t="s">
        <v>46</v>
      </c>
      <c r="D10989" s="15">
        <v>87000</v>
      </c>
      <c r="E10989" s="15">
        <v>36</v>
      </c>
      <c r="F10989" s="15">
        <v>9</v>
      </c>
      <c r="G10989" s="15">
        <v>0</v>
      </c>
    </row>
    <row r="10990" spans="1:7" x14ac:dyDescent="0.2">
      <c r="A10990" s="15">
        <v>10000</v>
      </c>
      <c r="B10990" s="15">
        <v>0.1285</v>
      </c>
      <c r="C10990" s="15" t="s">
        <v>46</v>
      </c>
      <c r="D10990" s="15">
        <v>47000</v>
      </c>
      <c r="E10990" s="15">
        <v>36</v>
      </c>
      <c r="F10990" s="15">
        <v>10</v>
      </c>
      <c r="G10990" s="15">
        <v>0</v>
      </c>
    </row>
    <row r="10991" spans="1:7" x14ac:dyDescent="0.2">
      <c r="A10991" s="15">
        <v>20000</v>
      </c>
      <c r="B10991" s="15">
        <v>0.14979999999999999</v>
      </c>
      <c r="C10991" s="15" t="s">
        <v>44</v>
      </c>
      <c r="D10991" s="15">
        <v>77000</v>
      </c>
      <c r="E10991" s="15">
        <v>36</v>
      </c>
      <c r="F10991" s="15">
        <v>6</v>
      </c>
      <c r="G10991" s="15">
        <v>0</v>
      </c>
    </row>
    <row r="10992" spans="1:7" x14ac:dyDescent="0.2">
      <c r="A10992" s="15">
        <v>11000</v>
      </c>
      <c r="B10992" s="15">
        <v>8.8999999999999996E-2</v>
      </c>
      <c r="C10992" s="15" t="s">
        <v>44</v>
      </c>
      <c r="D10992" s="15">
        <v>43000</v>
      </c>
      <c r="E10992" s="15">
        <v>36</v>
      </c>
      <c r="F10992" s="15">
        <v>8</v>
      </c>
      <c r="G10992" s="15">
        <v>0</v>
      </c>
    </row>
    <row r="10993" spans="1:7" x14ac:dyDescent="0.2">
      <c r="A10993" s="15">
        <v>19200</v>
      </c>
      <c r="B10993" s="15">
        <v>0.1825</v>
      </c>
      <c r="C10993" s="15" t="s">
        <v>46</v>
      </c>
      <c r="D10993" s="15">
        <v>75000</v>
      </c>
      <c r="E10993" s="15">
        <v>60</v>
      </c>
      <c r="F10993" s="15">
        <v>5</v>
      </c>
      <c r="G10993" s="15">
        <v>0</v>
      </c>
    </row>
    <row r="10994" spans="1:7" x14ac:dyDescent="0.2">
      <c r="A10994" s="15">
        <v>12000</v>
      </c>
      <c r="B10994" s="15">
        <v>0.15609999999999999</v>
      </c>
      <c r="C10994" s="15" t="s">
        <v>46</v>
      </c>
      <c r="D10994" s="15">
        <v>44500</v>
      </c>
      <c r="E10994" s="15">
        <v>60</v>
      </c>
      <c r="F10994" s="15">
        <v>4</v>
      </c>
      <c r="G10994" s="15">
        <v>0</v>
      </c>
    </row>
    <row r="10995" spans="1:7" x14ac:dyDescent="0.2">
      <c r="A10995" s="15">
        <v>7200</v>
      </c>
      <c r="B10995" s="15">
        <v>0.11990000000000001</v>
      </c>
      <c r="C10995" s="15" t="s">
        <v>45</v>
      </c>
      <c r="D10995" s="15">
        <v>73000</v>
      </c>
      <c r="E10995" s="15">
        <v>36</v>
      </c>
      <c r="F10995" s="15">
        <v>10</v>
      </c>
      <c r="G10995" s="15">
        <v>1</v>
      </c>
    </row>
    <row r="10996" spans="1:7" x14ac:dyDescent="0.2">
      <c r="A10996" s="15">
        <v>34000</v>
      </c>
      <c r="B10996" s="15">
        <v>0.13980000000000001</v>
      </c>
      <c r="C10996" s="15" t="s">
        <v>46</v>
      </c>
      <c r="D10996" s="15">
        <v>77700</v>
      </c>
      <c r="E10996" s="15">
        <v>36</v>
      </c>
      <c r="F10996" s="15">
        <v>4</v>
      </c>
      <c r="G10996" s="15">
        <v>0</v>
      </c>
    </row>
    <row r="10997" spans="1:7" x14ac:dyDescent="0.2">
      <c r="A10997" s="15">
        <v>6000</v>
      </c>
      <c r="B10997" s="15">
        <v>0.1447</v>
      </c>
      <c r="C10997" s="15" t="s">
        <v>44</v>
      </c>
      <c r="D10997" s="15">
        <v>55000</v>
      </c>
      <c r="E10997" s="15">
        <v>36</v>
      </c>
      <c r="F10997" s="15">
        <v>5</v>
      </c>
      <c r="G10997" s="15">
        <v>1</v>
      </c>
    </row>
    <row r="10998" spans="1:7" x14ac:dyDescent="0.2">
      <c r="A10998" s="15">
        <v>19600</v>
      </c>
      <c r="B10998" s="15">
        <v>0.1285</v>
      </c>
      <c r="C10998" s="15" t="s">
        <v>44</v>
      </c>
      <c r="D10998" s="15">
        <v>150000</v>
      </c>
      <c r="E10998" s="15">
        <v>36</v>
      </c>
      <c r="F10998" s="15">
        <v>0.5</v>
      </c>
      <c r="G10998" s="15">
        <v>0</v>
      </c>
    </row>
    <row r="10999" spans="1:7" x14ac:dyDescent="0.2">
      <c r="A10999" s="15">
        <v>12000</v>
      </c>
      <c r="B10999" s="15">
        <v>0.11990000000000001</v>
      </c>
      <c r="C10999" s="15" t="s">
        <v>44</v>
      </c>
      <c r="D10999" s="15">
        <v>95000</v>
      </c>
      <c r="E10999" s="15">
        <v>36</v>
      </c>
      <c r="F10999" s="15">
        <v>10</v>
      </c>
      <c r="G10999" s="15">
        <v>0</v>
      </c>
    </row>
    <row r="11000" spans="1:7" x14ac:dyDescent="0.2">
      <c r="A11000" s="15">
        <v>13500</v>
      </c>
      <c r="B11000" s="15">
        <v>0.19969999999999999</v>
      </c>
      <c r="C11000" s="15" t="s">
        <v>46</v>
      </c>
      <c r="D11000" s="15">
        <v>60000</v>
      </c>
      <c r="E11000" s="15">
        <v>36</v>
      </c>
      <c r="F11000" s="15">
        <v>3</v>
      </c>
      <c r="G11000" s="15">
        <v>1</v>
      </c>
    </row>
    <row r="11001" spans="1:7" x14ac:dyDescent="0.2">
      <c r="A11001" s="15">
        <v>10000</v>
      </c>
      <c r="B11001" s="15">
        <v>0.11990000000000001</v>
      </c>
      <c r="C11001" s="15" t="s">
        <v>44</v>
      </c>
      <c r="D11001" s="15">
        <v>39000</v>
      </c>
      <c r="E11001" s="15">
        <v>36</v>
      </c>
      <c r="F11001" s="15">
        <v>6</v>
      </c>
      <c r="G11001" s="15">
        <v>0</v>
      </c>
    </row>
    <row r="11002" spans="1:7" x14ac:dyDescent="0.2">
      <c r="A11002" s="15">
        <v>30000</v>
      </c>
      <c r="B11002" s="15">
        <v>0.19220000000000001</v>
      </c>
      <c r="C11002" s="15" t="s">
        <v>46</v>
      </c>
      <c r="D11002" s="15">
        <v>120000</v>
      </c>
      <c r="E11002" s="15">
        <v>60</v>
      </c>
      <c r="F11002" s="15">
        <v>7</v>
      </c>
      <c r="G11002" s="15">
        <v>1</v>
      </c>
    </row>
    <row r="11003" spans="1:7" x14ac:dyDescent="0.2">
      <c r="A11003" s="15">
        <v>5000</v>
      </c>
      <c r="B11003" s="15">
        <v>0.15609999999999999</v>
      </c>
      <c r="C11003" s="15" t="s">
        <v>46</v>
      </c>
      <c r="D11003" s="15">
        <v>59108</v>
      </c>
      <c r="E11003" s="15">
        <v>36</v>
      </c>
      <c r="F11003" s="15">
        <v>5</v>
      </c>
      <c r="G11003" s="15">
        <v>0</v>
      </c>
    </row>
    <row r="11004" spans="1:7" x14ac:dyDescent="0.2">
      <c r="A11004" s="15">
        <v>25000</v>
      </c>
      <c r="B11004" s="15">
        <v>0.1825</v>
      </c>
      <c r="C11004" s="15" t="s">
        <v>46</v>
      </c>
      <c r="D11004" s="15">
        <v>85000</v>
      </c>
      <c r="E11004" s="15">
        <v>60</v>
      </c>
      <c r="F11004" s="15">
        <v>10</v>
      </c>
      <c r="G11004" s="15">
        <v>0</v>
      </c>
    </row>
    <row r="11005" spans="1:7" x14ac:dyDescent="0.2">
      <c r="A11005" s="15">
        <v>21000</v>
      </c>
      <c r="B11005" s="15">
        <v>0.245</v>
      </c>
      <c r="C11005" s="15" t="s">
        <v>46</v>
      </c>
      <c r="D11005" s="15">
        <v>75000</v>
      </c>
      <c r="E11005" s="15">
        <v>60</v>
      </c>
      <c r="F11005" s="15">
        <v>10</v>
      </c>
      <c r="G11005" s="15">
        <v>1</v>
      </c>
    </row>
    <row r="11006" spans="1:7" x14ac:dyDescent="0.2">
      <c r="A11006" s="15">
        <v>10000</v>
      </c>
      <c r="B11006" s="15">
        <v>0.1099</v>
      </c>
      <c r="C11006" s="15" t="s">
        <v>46</v>
      </c>
      <c r="D11006" s="15">
        <v>37000</v>
      </c>
      <c r="E11006" s="15">
        <v>36</v>
      </c>
      <c r="F11006" s="15">
        <v>10</v>
      </c>
      <c r="G11006" s="15">
        <v>0</v>
      </c>
    </row>
    <row r="11007" spans="1:7" x14ac:dyDescent="0.2">
      <c r="A11007" s="15">
        <v>22800</v>
      </c>
      <c r="B11007" s="15">
        <v>0.15609999999999999</v>
      </c>
      <c r="C11007" s="15" t="s">
        <v>46</v>
      </c>
      <c r="D11007" s="15">
        <v>87438</v>
      </c>
      <c r="E11007" s="15">
        <v>36</v>
      </c>
      <c r="F11007" s="15">
        <v>10</v>
      </c>
      <c r="G11007" s="15">
        <v>0</v>
      </c>
    </row>
    <row r="11008" spans="1:7" x14ac:dyDescent="0.2">
      <c r="A11008" s="15">
        <v>25000</v>
      </c>
      <c r="B11008" s="15">
        <v>0.1353</v>
      </c>
      <c r="C11008" s="15" t="s">
        <v>46</v>
      </c>
      <c r="D11008" s="15">
        <v>98000</v>
      </c>
      <c r="E11008" s="15">
        <v>36</v>
      </c>
      <c r="F11008" s="15">
        <v>2</v>
      </c>
      <c r="G11008" s="15">
        <v>0</v>
      </c>
    </row>
    <row r="11009" spans="1:7" x14ac:dyDescent="0.2">
      <c r="A11009" s="15">
        <v>12000</v>
      </c>
      <c r="B11009" s="15">
        <v>0.14979999999999999</v>
      </c>
      <c r="C11009" s="15" t="s">
        <v>44</v>
      </c>
      <c r="D11009" s="15">
        <v>61000</v>
      </c>
      <c r="E11009" s="15">
        <v>60</v>
      </c>
      <c r="F11009" s="15">
        <v>8</v>
      </c>
      <c r="G11009" s="15">
        <v>0</v>
      </c>
    </row>
    <row r="11010" spans="1:7" x14ac:dyDescent="0.2">
      <c r="A11010" s="15">
        <v>14400</v>
      </c>
      <c r="B11010" s="15">
        <v>7.9000000000000001E-2</v>
      </c>
      <c r="C11010" s="15" t="s">
        <v>46</v>
      </c>
      <c r="D11010" s="15">
        <v>78000</v>
      </c>
      <c r="E11010" s="15">
        <v>36</v>
      </c>
      <c r="F11010" s="15">
        <v>10</v>
      </c>
      <c r="G11010" s="15">
        <v>0</v>
      </c>
    </row>
    <row r="11011" spans="1:7" x14ac:dyDescent="0.2">
      <c r="A11011" s="15">
        <v>11800</v>
      </c>
      <c r="B11011" s="15">
        <v>0.13980000000000001</v>
      </c>
      <c r="C11011" s="15" t="s">
        <v>44</v>
      </c>
      <c r="D11011" s="15">
        <v>28000</v>
      </c>
      <c r="E11011" s="15">
        <v>36</v>
      </c>
      <c r="F11011" s="15">
        <v>5</v>
      </c>
      <c r="G11011" s="15">
        <v>0</v>
      </c>
    </row>
    <row r="11012" spans="1:7" x14ac:dyDescent="0.2">
      <c r="A11012" s="15">
        <v>6000</v>
      </c>
      <c r="B11012" s="15">
        <v>0.14979999999999999</v>
      </c>
      <c r="C11012" s="15" t="s">
        <v>44</v>
      </c>
      <c r="D11012" s="15">
        <v>42000</v>
      </c>
      <c r="E11012" s="15">
        <v>36</v>
      </c>
      <c r="F11012" s="15">
        <v>10</v>
      </c>
      <c r="G11012" s="15">
        <v>0</v>
      </c>
    </row>
    <row r="11013" spans="1:7" x14ac:dyDescent="0.2">
      <c r="A11013" s="15">
        <v>20000</v>
      </c>
      <c r="B11013" s="15">
        <v>7.9000000000000001E-2</v>
      </c>
      <c r="C11013" s="15" t="s">
        <v>46</v>
      </c>
      <c r="D11013" s="15">
        <v>80000</v>
      </c>
      <c r="E11013" s="15">
        <v>36</v>
      </c>
      <c r="F11013" s="15">
        <v>5</v>
      </c>
      <c r="G11013" s="15">
        <v>0</v>
      </c>
    </row>
    <row r="11014" spans="1:7" x14ac:dyDescent="0.2">
      <c r="A11014" s="15">
        <v>10000</v>
      </c>
      <c r="B11014" s="15">
        <v>0.13980000000000001</v>
      </c>
      <c r="C11014" s="15" t="s">
        <v>45</v>
      </c>
      <c r="D11014" s="15">
        <v>120000</v>
      </c>
      <c r="E11014" s="15">
        <v>36</v>
      </c>
      <c r="F11014" s="15">
        <v>0.5</v>
      </c>
      <c r="G11014" s="15">
        <v>0</v>
      </c>
    </row>
    <row r="11015" spans="1:7" x14ac:dyDescent="0.2">
      <c r="A11015" s="15">
        <v>15000</v>
      </c>
      <c r="B11015" s="15">
        <v>0.1447</v>
      </c>
      <c r="C11015" s="15" t="s">
        <v>46</v>
      </c>
      <c r="D11015" s="15">
        <v>50000</v>
      </c>
      <c r="E11015" s="15">
        <v>60</v>
      </c>
      <c r="F11015" s="15">
        <v>6</v>
      </c>
      <c r="G11015" s="15">
        <v>0</v>
      </c>
    </row>
    <row r="11016" spans="1:7" x14ac:dyDescent="0.2">
      <c r="A11016" s="15">
        <v>4000</v>
      </c>
      <c r="B11016" s="15">
        <v>0.1447</v>
      </c>
      <c r="C11016" s="15" t="s">
        <v>45</v>
      </c>
      <c r="D11016" s="15">
        <v>158000</v>
      </c>
      <c r="E11016" s="15">
        <v>36</v>
      </c>
      <c r="F11016" s="15">
        <v>1</v>
      </c>
      <c r="G11016" s="15">
        <v>0</v>
      </c>
    </row>
    <row r="11017" spans="1:7" x14ac:dyDescent="0.2">
      <c r="A11017" s="15">
        <v>18000</v>
      </c>
      <c r="B11017" s="15">
        <v>0.1353</v>
      </c>
      <c r="C11017" s="15" t="s">
        <v>44</v>
      </c>
      <c r="D11017" s="15">
        <v>125000</v>
      </c>
      <c r="E11017" s="15">
        <v>60</v>
      </c>
      <c r="F11017" s="15">
        <v>5</v>
      </c>
      <c r="G11017" s="15">
        <v>0</v>
      </c>
    </row>
    <row r="11018" spans="1:7" x14ac:dyDescent="0.2">
      <c r="A11018" s="15">
        <v>15000</v>
      </c>
      <c r="B11018" s="15">
        <v>0.24079999999999999</v>
      </c>
      <c r="C11018" s="15" t="s">
        <v>46</v>
      </c>
      <c r="D11018" s="15">
        <v>70000</v>
      </c>
      <c r="E11018" s="15">
        <v>60</v>
      </c>
      <c r="F11018" s="15">
        <v>6</v>
      </c>
      <c r="G11018" s="15">
        <v>0</v>
      </c>
    </row>
    <row r="11019" spans="1:7" x14ac:dyDescent="0.2">
      <c r="A11019" s="15">
        <v>8250</v>
      </c>
      <c r="B11019" s="15">
        <v>0.16239999999999999</v>
      </c>
      <c r="C11019" s="15" t="s">
        <v>44</v>
      </c>
      <c r="D11019" s="15">
        <v>33000</v>
      </c>
      <c r="E11019" s="15">
        <v>36</v>
      </c>
      <c r="F11019" s="15">
        <v>0.5</v>
      </c>
      <c r="G11019" s="15">
        <v>0</v>
      </c>
    </row>
    <row r="11020" spans="1:7" x14ac:dyDescent="0.2">
      <c r="A11020" s="15">
        <v>27575</v>
      </c>
      <c r="B11020" s="15">
        <v>0.19969999999999999</v>
      </c>
      <c r="C11020" s="15" t="s">
        <v>45</v>
      </c>
      <c r="D11020" s="15">
        <v>75000</v>
      </c>
      <c r="E11020" s="15">
        <v>60</v>
      </c>
      <c r="F11020" s="15">
        <v>6</v>
      </c>
      <c r="G11020" s="15">
        <v>0</v>
      </c>
    </row>
    <row r="11021" spans="1:7" x14ac:dyDescent="0.2">
      <c r="A11021" s="15">
        <v>14000</v>
      </c>
      <c r="B11021" s="15">
        <v>8.8999999999999996E-2</v>
      </c>
      <c r="C11021" s="15" t="s">
        <v>45</v>
      </c>
      <c r="D11021" s="15">
        <v>150000</v>
      </c>
      <c r="E11021" s="15">
        <v>36</v>
      </c>
      <c r="F11021" s="15">
        <v>3</v>
      </c>
      <c r="G11021" s="15">
        <v>0</v>
      </c>
    </row>
    <row r="11022" spans="1:7" x14ac:dyDescent="0.2">
      <c r="A11022" s="15">
        <v>6000</v>
      </c>
      <c r="B11022" s="15">
        <v>0.1825</v>
      </c>
      <c r="C11022" s="15" t="s">
        <v>44</v>
      </c>
      <c r="D11022" s="15">
        <v>96000</v>
      </c>
      <c r="E11022" s="15">
        <v>36</v>
      </c>
      <c r="F11022" s="15">
        <v>0.5</v>
      </c>
      <c r="G11022" s="15">
        <v>0</v>
      </c>
    </row>
    <row r="11023" spans="1:7" x14ac:dyDescent="0.2">
      <c r="A11023" s="15">
        <v>15250</v>
      </c>
      <c r="B11023" s="15">
        <v>0.1757</v>
      </c>
      <c r="C11023" s="15" t="s">
        <v>46</v>
      </c>
      <c r="D11023" s="15">
        <v>65000</v>
      </c>
      <c r="E11023" s="15">
        <v>36</v>
      </c>
      <c r="F11023" s="15">
        <v>10</v>
      </c>
      <c r="G11023" s="15">
        <v>0</v>
      </c>
    </row>
    <row r="11024" spans="1:7" x14ac:dyDescent="0.2">
      <c r="A11024" s="15">
        <v>3000</v>
      </c>
      <c r="B11024" s="15">
        <v>0.11219999999999999</v>
      </c>
      <c r="C11024" s="15" t="s">
        <v>45</v>
      </c>
      <c r="D11024" s="15">
        <v>95000</v>
      </c>
      <c r="E11024" s="15">
        <v>36</v>
      </c>
      <c r="F11024" s="15">
        <v>3</v>
      </c>
      <c r="G11024" s="15">
        <v>0</v>
      </c>
    </row>
    <row r="11025" spans="1:7" x14ac:dyDescent="0.2">
      <c r="A11025" s="15">
        <v>8150</v>
      </c>
      <c r="B11025" s="15">
        <v>0.19989999999999999</v>
      </c>
      <c r="C11025" s="15" t="s">
        <v>44</v>
      </c>
      <c r="D11025" s="15">
        <v>30000</v>
      </c>
      <c r="E11025" s="15">
        <v>36</v>
      </c>
      <c r="F11025" s="15">
        <v>3</v>
      </c>
      <c r="G11025" s="15">
        <v>0</v>
      </c>
    </row>
    <row r="11026" spans="1:7" x14ac:dyDescent="0.2">
      <c r="A11026" s="15">
        <v>10000</v>
      </c>
      <c r="B11026" s="15">
        <v>0.1757</v>
      </c>
      <c r="C11026" s="15" t="s">
        <v>46</v>
      </c>
      <c r="D11026" s="15">
        <v>65000</v>
      </c>
      <c r="E11026" s="15">
        <v>36</v>
      </c>
      <c r="F11026" s="15">
        <v>5</v>
      </c>
      <c r="G11026" s="15">
        <v>0</v>
      </c>
    </row>
    <row r="11027" spans="1:7" x14ac:dyDescent="0.2">
      <c r="A11027" s="15">
        <v>2000</v>
      </c>
      <c r="B11027" s="15">
        <v>0.2099</v>
      </c>
      <c r="C11027" s="15" t="s">
        <v>45</v>
      </c>
      <c r="D11027" s="15">
        <v>42000</v>
      </c>
      <c r="E11027" s="15">
        <v>36</v>
      </c>
      <c r="F11027" s="15">
        <v>10</v>
      </c>
      <c r="G11027" s="15">
        <v>0</v>
      </c>
    </row>
    <row r="11028" spans="1:7" x14ac:dyDescent="0.2">
      <c r="A11028" s="15">
        <v>4300</v>
      </c>
      <c r="B11028" s="15">
        <v>0.1318</v>
      </c>
      <c r="C11028" s="15" t="s">
        <v>44</v>
      </c>
      <c r="D11028" s="15">
        <v>12000</v>
      </c>
      <c r="E11028" s="15">
        <v>36</v>
      </c>
      <c r="F11028" s="15">
        <v>0.5</v>
      </c>
      <c r="G11028" s="15">
        <v>0</v>
      </c>
    </row>
    <row r="11029" spans="1:7" x14ac:dyDescent="0.2">
      <c r="A11029" s="15">
        <v>30000</v>
      </c>
      <c r="B11029" s="15">
        <v>9.7600000000000006E-2</v>
      </c>
      <c r="C11029" s="15" t="s">
        <v>45</v>
      </c>
      <c r="D11029" s="15">
        <v>65000</v>
      </c>
      <c r="E11029" s="15">
        <v>60</v>
      </c>
      <c r="F11029" s="15">
        <v>1</v>
      </c>
      <c r="G11029" s="15">
        <v>0</v>
      </c>
    </row>
    <row r="11030" spans="1:7" x14ac:dyDescent="0.2">
      <c r="A11030" s="15">
        <v>9000</v>
      </c>
      <c r="B11030" s="15">
        <v>0.1318</v>
      </c>
      <c r="C11030" s="15" t="s">
        <v>44</v>
      </c>
      <c r="D11030" s="15">
        <v>60000</v>
      </c>
      <c r="E11030" s="15">
        <v>36</v>
      </c>
      <c r="F11030" s="15">
        <v>10</v>
      </c>
      <c r="G11030" s="15">
        <v>0</v>
      </c>
    </row>
    <row r="11031" spans="1:7" x14ac:dyDescent="0.2">
      <c r="A11031" s="15">
        <v>10000</v>
      </c>
      <c r="B11031" s="15">
        <v>0.18490000000000001</v>
      </c>
      <c r="C11031" s="15" t="s">
        <v>46</v>
      </c>
      <c r="D11031" s="15">
        <v>109000</v>
      </c>
      <c r="E11031" s="15">
        <v>60</v>
      </c>
      <c r="F11031" s="15">
        <v>8</v>
      </c>
      <c r="G11031" s="15">
        <v>0</v>
      </c>
    </row>
    <row r="11032" spans="1:7" x14ac:dyDescent="0.2">
      <c r="A11032" s="15">
        <v>13000</v>
      </c>
      <c r="B11032" s="15">
        <v>7.8899999999999998E-2</v>
      </c>
      <c r="C11032" s="15" t="s">
        <v>46</v>
      </c>
      <c r="D11032" s="15">
        <v>80000</v>
      </c>
      <c r="E11032" s="15">
        <v>36</v>
      </c>
      <c r="F11032" s="15">
        <v>10</v>
      </c>
      <c r="G11032" s="15">
        <v>0</v>
      </c>
    </row>
    <row r="11033" spans="1:7" x14ac:dyDescent="0.2">
      <c r="A11033" s="15">
        <v>8500</v>
      </c>
      <c r="B11033" s="15">
        <v>0.13669999999999999</v>
      </c>
      <c r="C11033" s="15" t="s">
        <v>44</v>
      </c>
      <c r="D11033" s="15">
        <v>110000</v>
      </c>
      <c r="E11033" s="15">
        <v>36</v>
      </c>
      <c r="F11033" s="15">
        <v>10</v>
      </c>
      <c r="G11033" s="15">
        <v>0</v>
      </c>
    </row>
    <row r="11034" spans="1:7" x14ac:dyDescent="0.2">
      <c r="A11034" s="15">
        <v>8425</v>
      </c>
      <c r="B11034" s="15">
        <v>0.15409999999999999</v>
      </c>
      <c r="C11034" s="15" t="s">
        <v>44</v>
      </c>
      <c r="D11034" s="15">
        <v>50000</v>
      </c>
      <c r="E11034" s="15">
        <v>36</v>
      </c>
      <c r="F11034" s="15">
        <v>3</v>
      </c>
      <c r="G11034" s="15">
        <v>0</v>
      </c>
    </row>
    <row r="11035" spans="1:7" x14ac:dyDescent="0.2">
      <c r="A11035" s="15">
        <v>8000</v>
      </c>
      <c r="B11035" s="15">
        <v>9.1700000000000004E-2</v>
      </c>
      <c r="C11035" s="15" t="s">
        <v>46</v>
      </c>
      <c r="D11035" s="15">
        <v>67000</v>
      </c>
      <c r="E11035" s="15">
        <v>36</v>
      </c>
      <c r="F11035" s="15">
        <v>2</v>
      </c>
      <c r="G11035" s="15">
        <v>0</v>
      </c>
    </row>
    <row r="11036" spans="1:7" x14ac:dyDescent="0.2">
      <c r="A11036" s="15">
        <v>5000</v>
      </c>
      <c r="B11036" s="15">
        <v>7.2599999999999998E-2</v>
      </c>
      <c r="C11036" s="15" t="s">
        <v>44</v>
      </c>
      <c r="D11036" s="15">
        <v>30000</v>
      </c>
      <c r="E11036" s="15">
        <v>36</v>
      </c>
      <c r="F11036" s="15">
        <v>2</v>
      </c>
      <c r="G11036" s="15">
        <v>0</v>
      </c>
    </row>
    <row r="11037" spans="1:7" x14ac:dyDescent="0.2">
      <c r="A11037" s="15">
        <v>9000</v>
      </c>
      <c r="B11037" s="15">
        <v>6.2399999999999997E-2</v>
      </c>
      <c r="C11037" s="15" t="s">
        <v>44</v>
      </c>
      <c r="D11037" s="15">
        <v>60000</v>
      </c>
      <c r="E11037" s="15">
        <v>36</v>
      </c>
      <c r="F11037" s="15">
        <v>10</v>
      </c>
      <c r="G11037" s="15">
        <v>0</v>
      </c>
    </row>
    <row r="11038" spans="1:7" x14ac:dyDescent="0.2">
      <c r="A11038" s="15">
        <v>11000</v>
      </c>
      <c r="B11038" s="15">
        <v>9.1700000000000004E-2</v>
      </c>
      <c r="C11038" s="15" t="s">
        <v>46</v>
      </c>
      <c r="D11038" s="15">
        <v>70000</v>
      </c>
      <c r="E11038" s="15">
        <v>36</v>
      </c>
      <c r="F11038" s="15">
        <v>5</v>
      </c>
      <c r="G11038" s="15">
        <v>0</v>
      </c>
    </row>
    <row r="11039" spans="1:7" x14ac:dyDescent="0.2">
      <c r="A11039" s="15">
        <v>30000</v>
      </c>
      <c r="B11039" s="15">
        <v>0.15409999999999999</v>
      </c>
      <c r="C11039" s="15" t="s">
        <v>46</v>
      </c>
      <c r="D11039" s="15">
        <v>60000</v>
      </c>
      <c r="E11039" s="15">
        <v>36</v>
      </c>
      <c r="F11039" s="15">
        <v>8</v>
      </c>
      <c r="G11039" s="15">
        <v>0</v>
      </c>
    </row>
    <row r="11040" spans="1:7" x14ac:dyDescent="0.2">
      <c r="A11040" s="15">
        <v>12000</v>
      </c>
      <c r="B11040" s="15">
        <v>0.1318</v>
      </c>
      <c r="C11040" s="15" t="s">
        <v>46</v>
      </c>
      <c r="D11040" s="15">
        <v>61000</v>
      </c>
      <c r="E11040" s="15">
        <v>60</v>
      </c>
      <c r="F11040" s="15">
        <v>0.5</v>
      </c>
      <c r="G11040" s="15">
        <v>0</v>
      </c>
    </row>
    <row r="11041" spans="1:7" x14ac:dyDescent="0.2">
      <c r="A11041" s="15">
        <v>15050</v>
      </c>
      <c r="B11041" s="15">
        <v>0.182</v>
      </c>
      <c r="C11041" s="15" t="s">
        <v>44</v>
      </c>
      <c r="D11041" s="15">
        <v>122000</v>
      </c>
      <c r="E11041" s="15">
        <v>60</v>
      </c>
      <c r="F11041" s="15">
        <v>9</v>
      </c>
      <c r="G11041" s="15">
        <v>0</v>
      </c>
    </row>
    <row r="11042" spans="1:7" x14ac:dyDescent="0.2">
      <c r="A11042" s="15">
        <v>35000</v>
      </c>
      <c r="B11042" s="15">
        <v>0.13669999999999999</v>
      </c>
      <c r="C11042" s="15" t="s">
        <v>46</v>
      </c>
      <c r="D11042" s="15">
        <v>91000</v>
      </c>
      <c r="E11042" s="15">
        <v>36</v>
      </c>
      <c r="F11042" s="15">
        <v>10</v>
      </c>
      <c r="G11042" s="15">
        <v>0</v>
      </c>
    </row>
    <row r="11043" spans="1:7" x14ac:dyDescent="0.2">
      <c r="A11043" s="15">
        <v>10000</v>
      </c>
      <c r="B11043" s="15">
        <v>7.2599999999999998E-2</v>
      </c>
      <c r="C11043" s="15" t="s">
        <v>45</v>
      </c>
      <c r="D11043" s="15">
        <v>152000</v>
      </c>
      <c r="E11043" s="15">
        <v>36</v>
      </c>
      <c r="F11043" s="15">
        <v>10</v>
      </c>
      <c r="G11043" s="15">
        <v>0</v>
      </c>
    </row>
    <row r="11044" spans="1:7" x14ac:dyDescent="0.2">
      <c r="A11044" s="15">
        <v>7000</v>
      </c>
      <c r="B11044" s="15">
        <v>0.12590000000000001</v>
      </c>
      <c r="C11044" s="15" t="s">
        <v>44</v>
      </c>
      <c r="D11044" s="15">
        <v>55000</v>
      </c>
      <c r="E11044" s="15">
        <v>36</v>
      </c>
      <c r="F11044" s="15">
        <v>5</v>
      </c>
      <c r="G11044" s="15">
        <v>0</v>
      </c>
    </row>
    <row r="11045" spans="1:7" x14ac:dyDescent="0.2">
      <c r="A11045" s="15">
        <v>19600</v>
      </c>
      <c r="B11045" s="15">
        <v>0.16550000000000001</v>
      </c>
      <c r="C11045" s="15" t="s">
        <v>46</v>
      </c>
      <c r="D11045" s="15">
        <v>49000</v>
      </c>
      <c r="E11045" s="15">
        <v>36</v>
      </c>
      <c r="F11045" s="15">
        <v>3</v>
      </c>
      <c r="G11045" s="15">
        <v>0</v>
      </c>
    </row>
    <row r="11046" spans="1:7" x14ac:dyDescent="0.2">
      <c r="A11046" s="15">
        <v>24000</v>
      </c>
      <c r="B11046" s="15">
        <v>0.13669999999999999</v>
      </c>
      <c r="C11046" s="15" t="s">
        <v>46</v>
      </c>
      <c r="D11046" s="15">
        <v>90000</v>
      </c>
      <c r="E11046" s="15">
        <v>36</v>
      </c>
      <c r="F11046" s="15">
        <v>0.5</v>
      </c>
      <c r="G11046" s="15">
        <v>0</v>
      </c>
    </row>
    <row r="11047" spans="1:7" x14ac:dyDescent="0.2">
      <c r="A11047" s="15">
        <v>13000</v>
      </c>
      <c r="B11047" s="15">
        <v>0.1205</v>
      </c>
      <c r="C11047" s="15" t="s">
        <v>46</v>
      </c>
      <c r="D11047" s="15">
        <v>80000</v>
      </c>
      <c r="E11047" s="15">
        <v>60</v>
      </c>
      <c r="F11047" s="15">
        <v>10</v>
      </c>
      <c r="G11047" s="15">
        <v>0</v>
      </c>
    </row>
    <row r="11048" spans="1:7" x14ac:dyDescent="0.2">
      <c r="A11048" s="15">
        <v>11150</v>
      </c>
      <c r="B11048" s="15">
        <v>0.18490000000000001</v>
      </c>
      <c r="C11048" s="15" t="s">
        <v>44</v>
      </c>
      <c r="D11048" s="15">
        <v>78500</v>
      </c>
      <c r="E11048" s="15">
        <v>36</v>
      </c>
      <c r="F11048" s="15">
        <v>6</v>
      </c>
      <c r="G11048" s="15">
        <v>0</v>
      </c>
    </row>
    <row r="11049" spans="1:7" x14ac:dyDescent="0.2">
      <c r="A11049" s="15">
        <v>9500</v>
      </c>
      <c r="B11049" s="15">
        <v>0.13669999999999999</v>
      </c>
      <c r="C11049" s="15" t="s">
        <v>46</v>
      </c>
      <c r="D11049" s="15">
        <v>72000</v>
      </c>
      <c r="E11049" s="15">
        <v>36</v>
      </c>
      <c r="F11049" s="15">
        <v>5</v>
      </c>
      <c r="G11049" s="15">
        <v>0</v>
      </c>
    </row>
    <row r="11050" spans="1:7" x14ac:dyDescent="0.2">
      <c r="A11050" s="15">
        <v>35000</v>
      </c>
      <c r="B11050" s="15">
        <v>0.1149</v>
      </c>
      <c r="C11050" s="15" t="s">
        <v>46</v>
      </c>
      <c r="D11050" s="15">
        <v>190000</v>
      </c>
      <c r="E11050" s="15">
        <v>36</v>
      </c>
      <c r="F11050" s="15">
        <v>10</v>
      </c>
      <c r="G11050" s="15">
        <v>0</v>
      </c>
    </row>
    <row r="11051" spans="1:7" x14ac:dyDescent="0.2">
      <c r="A11051" s="15">
        <v>6000</v>
      </c>
      <c r="B11051" s="15">
        <v>0.12590000000000001</v>
      </c>
      <c r="C11051" s="15" t="s">
        <v>46</v>
      </c>
      <c r="D11051" s="15">
        <v>67000</v>
      </c>
      <c r="E11051" s="15">
        <v>36</v>
      </c>
      <c r="F11051" s="15">
        <v>9</v>
      </c>
      <c r="G11051" s="15">
        <v>0</v>
      </c>
    </row>
    <row r="11052" spans="1:7" x14ac:dyDescent="0.2">
      <c r="A11052" s="15">
        <v>4475</v>
      </c>
      <c r="B11052" s="15">
        <v>0.16550000000000001</v>
      </c>
      <c r="C11052" s="15" t="s">
        <v>44</v>
      </c>
      <c r="D11052" s="15">
        <v>20736</v>
      </c>
      <c r="E11052" s="15">
        <v>36</v>
      </c>
      <c r="F11052" s="15">
        <v>1</v>
      </c>
      <c r="G11052" s="15">
        <v>0</v>
      </c>
    </row>
    <row r="11053" spans="1:7" x14ac:dyDescent="0.2">
      <c r="A11053" s="15">
        <v>30000</v>
      </c>
      <c r="B11053" s="15">
        <v>0.18990000000000001</v>
      </c>
      <c r="C11053" s="15" t="s">
        <v>46</v>
      </c>
      <c r="D11053" s="15">
        <v>78000</v>
      </c>
      <c r="E11053" s="15">
        <v>60</v>
      </c>
      <c r="F11053" s="15">
        <v>9</v>
      </c>
      <c r="G11053" s="15">
        <v>0</v>
      </c>
    </row>
    <row r="11054" spans="1:7" x14ac:dyDescent="0.2">
      <c r="A11054" s="15">
        <v>20000</v>
      </c>
      <c r="B11054" s="15">
        <v>8.1799999999999998E-2</v>
      </c>
      <c r="C11054" s="15" t="s">
        <v>44</v>
      </c>
      <c r="D11054" s="15">
        <v>68000</v>
      </c>
      <c r="E11054" s="15">
        <v>36</v>
      </c>
      <c r="F11054" s="15">
        <v>10</v>
      </c>
      <c r="G11054" s="15">
        <v>0</v>
      </c>
    </row>
    <row r="11055" spans="1:7" x14ac:dyDescent="0.2">
      <c r="A11055" s="15">
        <v>2800</v>
      </c>
      <c r="B11055" s="15">
        <v>0.15409999999999999</v>
      </c>
      <c r="C11055" s="15" t="s">
        <v>44</v>
      </c>
      <c r="D11055" s="15">
        <v>48000</v>
      </c>
      <c r="E11055" s="15">
        <v>36</v>
      </c>
      <c r="F11055" s="15">
        <v>3</v>
      </c>
      <c r="G11055" s="15">
        <v>0</v>
      </c>
    </row>
    <row r="11056" spans="1:7" x14ac:dyDescent="0.2">
      <c r="A11056" s="15">
        <v>35000</v>
      </c>
      <c r="B11056" s="15">
        <v>0.12590000000000001</v>
      </c>
      <c r="C11056" s="15" t="s">
        <v>46</v>
      </c>
      <c r="D11056" s="15">
        <v>180000</v>
      </c>
      <c r="E11056" s="15">
        <v>36</v>
      </c>
      <c r="F11056" s="15">
        <v>10</v>
      </c>
      <c r="G11056" s="15">
        <v>0</v>
      </c>
    </row>
    <row r="11057" spans="1:7" x14ac:dyDescent="0.2">
      <c r="A11057" s="15">
        <v>35000</v>
      </c>
      <c r="B11057" s="15">
        <v>0.1825</v>
      </c>
      <c r="C11057" s="15" t="s">
        <v>46</v>
      </c>
      <c r="D11057" s="15">
        <v>159000</v>
      </c>
      <c r="E11057" s="15">
        <v>60</v>
      </c>
      <c r="F11057" s="15">
        <v>10</v>
      </c>
      <c r="G11057" s="15">
        <v>0</v>
      </c>
    </row>
    <row r="11058" spans="1:7" x14ac:dyDescent="0.2">
      <c r="A11058" s="15">
        <v>30000</v>
      </c>
      <c r="B11058" s="15">
        <v>0.1399</v>
      </c>
      <c r="C11058" s="15" t="s">
        <v>46</v>
      </c>
      <c r="D11058" s="15">
        <v>83000</v>
      </c>
      <c r="E11058" s="15">
        <v>36</v>
      </c>
      <c r="F11058" s="15">
        <v>4</v>
      </c>
      <c r="G11058" s="15">
        <v>0</v>
      </c>
    </row>
    <row r="11059" spans="1:7" x14ac:dyDescent="0.2">
      <c r="A11059" s="15">
        <v>3000</v>
      </c>
      <c r="B11059" s="15">
        <v>9.9900000000000003E-2</v>
      </c>
      <c r="C11059" s="15" t="s">
        <v>46</v>
      </c>
      <c r="D11059" s="15">
        <v>24000</v>
      </c>
      <c r="E11059" s="15">
        <v>36</v>
      </c>
      <c r="F11059" s="15">
        <v>5</v>
      </c>
      <c r="G11059" s="15">
        <v>0</v>
      </c>
    </row>
    <row r="11060" spans="1:7" x14ac:dyDescent="0.2">
      <c r="A11060" s="15">
        <v>16000</v>
      </c>
      <c r="B11060" s="15">
        <v>0.1399</v>
      </c>
      <c r="C11060" s="15" t="s">
        <v>46</v>
      </c>
      <c r="D11060" s="15">
        <v>55000</v>
      </c>
      <c r="E11060" s="15">
        <v>60</v>
      </c>
      <c r="F11060" s="15">
        <v>3</v>
      </c>
      <c r="G11060" s="15">
        <v>0</v>
      </c>
    </row>
    <row r="11061" spans="1:7" x14ac:dyDescent="0.2">
      <c r="A11061" s="15">
        <v>21000</v>
      </c>
      <c r="B11061" s="15">
        <v>7.2599999999999998E-2</v>
      </c>
      <c r="C11061" s="15" t="s">
        <v>46</v>
      </c>
      <c r="D11061" s="15">
        <v>50000</v>
      </c>
      <c r="E11061" s="15">
        <v>36</v>
      </c>
      <c r="F11061" s="15">
        <v>10</v>
      </c>
      <c r="G11061" s="15">
        <v>0</v>
      </c>
    </row>
    <row r="11062" spans="1:7" x14ac:dyDescent="0.2">
      <c r="A11062" s="15">
        <v>12500</v>
      </c>
      <c r="B11062" s="15">
        <v>0.1333</v>
      </c>
      <c r="C11062" s="15" t="s">
        <v>46</v>
      </c>
      <c r="D11062" s="15">
        <v>70000</v>
      </c>
      <c r="E11062" s="15">
        <v>36</v>
      </c>
      <c r="F11062" s="15">
        <v>5</v>
      </c>
      <c r="G11062" s="15">
        <v>0</v>
      </c>
    </row>
    <row r="11063" spans="1:7" x14ac:dyDescent="0.2">
      <c r="A11063" s="15">
        <v>14250</v>
      </c>
      <c r="B11063" s="15">
        <v>0.17860000000000001</v>
      </c>
      <c r="C11063" s="15" t="s">
        <v>46</v>
      </c>
      <c r="D11063" s="15">
        <v>155000</v>
      </c>
      <c r="E11063" s="15">
        <v>36</v>
      </c>
      <c r="F11063" s="15">
        <v>10</v>
      </c>
      <c r="G11063" s="15">
        <v>0</v>
      </c>
    </row>
    <row r="11064" spans="1:7" x14ac:dyDescent="0.2">
      <c r="A11064" s="15">
        <v>8650</v>
      </c>
      <c r="B11064" s="15">
        <v>0.1399</v>
      </c>
      <c r="C11064" s="15" t="s">
        <v>46</v>
      </c>
      <c r="D11064" s="15">
        <v>35000</v>
      </c>
      <c r="E11064" s="15">
        <v>36</v>
      </c>
      <c r="F11064" s="15">
        <v>0.5</v>
      </c>
      <c r="G11064" s="15">
        <v>0</v>
      </c>
    </row>
    <row r="11065" spans="1:7" x14ac:dyDescent="0.2">
      <c r="A11065" s="15">
        <v>10000</v>
      </c>
      <c r="B11065" s="15">
        <v>0.1099</v>
      </c>
      <c r="C11065" s="15" t="s">
        <v>44</v>
      </c>
      <c r="D11065" s="15">
        <v>80000</v>
      </c>
      <c r="E11065" s="15">
        <v>36</v>
      </c>
      <c r="F11065" s="15">
        <v>3</v>
      </c>
      <c r="G11065" s="15">
        <v>0</v>
      </c>
    </row>
    <row r="11066" spans="1:7" x14ac:dyDescent="0.2">
      <c r="A11066" s="15">
        <v>15000</v>
      </c>
      <c r="B11066" s="15">
        <v>0.1399</v>
      </c>
      <c r="C11066" s="15" t="s">
        <v>45</v>
      </c>
      <c r="D11066" s="15">
        <v>122000</v>
      </c>
      <c r="E11066" s="15">
        <v>36</v>
      </c>
      <c r="F11066" s="15">
        <v>7</v>
      </c>
      <c r="G11066" s="15">
        <v>0</v>
      </c>
    </row>
    <row r="11067" spans="1:7" x14ac:dyDescent="0.2">
      <c r="A11067" s="15">
        <v>22875</v>
      </c>
      <c r="B11067" s="15">
        <v>0.1757</v>
      </c>
      <c r="C11067" s="15" t="s">
        <v>46</v>
      </c>
      <c r="D11067" s="15">
        <v>52000</v>
      </c>
      <c r="E11067" s="15">
        <v>60</v>
      </c>
      <c r="F11067" s="15">
        <v>7</v>
      </c>
      <c r="G11067" s="15">
        <v>0</v>
      </c>
    </row>
    <row r="11068" spans="1:7" x14ac:dyDescent="0.2">
      <c r="A11068" s="15">
        <v>14000</v>
      </c>
      <c r="B11068" s="15">
        <v>7.2599999999999998E-2</v>
      </c>
      <c r="C11068" s="15" t="s">
        <v>45</v>
      </c>
      <c r="D11068" s="15">
        <v>45000</v>
      </c>
      <c r="E11068" s="15">
        <v>36</v>
      </c>
      <c r="F11068" s="15">
        <v>10</v>
      </c>
      <c r="G11068" s="15">
        <v>0</v>
      </c>
    </row>
    <row r="11069" spans="1:7" x14ac:dyDescent="0.2">
      <c r="A11069" s="15">
        <v>6400</v>
      </c>
      <c r="B11069" s="15">
        <v>7.2599999999999998E-2</v>
      </c>
      <c r="C11069" s="15" t="s">
        <v>45</v>
      </c>
      <c r="D11069" s="15">
        <v>74000</v>
      </c>
      <c r="E11069" s="15">
        <v>36</v>
      </c>
      <c r="F11069" s="15">
        <v>9</v>
      </c>
      <c r="G11069" s="15">
        <v>0</v>
      </c>
    </row>
    <row r="11070" spans="1:7" x14ac:dyDescent="0.2">
      <c r="A11070" s="15">
        <v>30000</v>
      </c>
      <c r="B11070" s="15">
        <v>0.1229</v>
      </c>
      <c r="C11070" s="15" t="s">
        <v>44</v>
      </c>
      <c r="D11070" s="15">
        <v>70000</v>
      </c>
      <c r="E11070" s="15">
        <v>36</v>
      </c>
      <c r="F11070" s="15">
        <v>2</v>
      </c>
      <c r="G11070" s="15">
        <v>0</v>
      </c>
    </row>
    <row r="11071" spans="1:7" x14ac:dyDescent="0.2">
      <c r="A11071" s="15">
        <v>35000</v>
      </c>
      <c r="B11071" s="15">
        <v>0.1229</v>
      </c>
      <c r="C11071" s="15" t="s">
        <v>44</v>
      </c>
      <c r="D11071" s="15">
        <v>87000</v>
      </c>
      <c r="E11071" s="15">
        <v>60</v>
      </c>
      <c r="F11071" s="15">
        <v>6</v>
      </c>
      <c r="G11071" s="15">
        <v>0</v>
      </c>
    </row>
    <row r="11072" spans="1:7" x14ac:dyDescent="0.2">
      <c r="A11072" s="15">
        <v>13000</v>
      </c>
      <c r="B11072" s="15">
        <v>7.8899999999999998E-2</v>
      </c>
      <c r="C11072" s="15" t="s">
        <v>46</v>
      </c>
      <c r="D11072" s="15">
        <v>52000</v>
      </c>
      <c r="E11072" s="15">
        <v>36</v>
      </c>
      <c r="F11072" s="15">
        <v>0.5</v>
      </c>
      <c r="G11072" s="15">
        <v>0</v>
      </c>
    </row>
    <row r="11073" spans="1:7" x14ac:dyDescent="0.2">
      <c r="A11073" s="15">
        <v>10000</v>
      </c>
      <c r="B11073" s="15">
        <v>9.9900000000000003E-2</v>
      </c>
      <c r="C11073" s="15" t="s">
        <v>46</v>
      </c>
      <c r="D11073" s="15">
        <v>120000</v>
      </c>
      <c r="E11073" s="15">
        <v>36</v>
      </c>
      <c r="F11073" s="15">
        <v>10</v>
      </c>
      <c r="G11073" s="15">
        <v>0</v>
      </c>
    </row>
    <row r="11074" spans="1:7" x14ac:dyDescent="0.2">
      <c r="A11074" s="15">
        <v>30000</v>
      </c>
      <c r="B11074" s="15">
        <v>0.12690000000000001</v>
      </c>
      <c r="C11074" s="15" t="s">
        <v>46</v>
      </c>
      <c r="D11074" s="15">
        <v>73558.399999999994</v>
      </c>
      <c r="E11074" s="15">
        <v>60</v>
      </c>
      <c r="F11074" s="15">
        <v>0.5</v>
      </c>
      <c r="G11074" s="15">
        <v>0</v>
      </c>
    </row>
    <row r="11075" spans="1:7" x14ac:dyDescent="0.2">
      <c r="A11075" s="15">
        <v>14400</v>
      </c>
      <c r="B11075" s="15">
        <v>0.1399</v>
      </c>
      <c r="C11075" s="15" t="s">
        <v>46</v>
      </c>
      <c r="D11075" s="15">
        <v>36000</v>
      </c>
      <c r="E11075" s="15">
        <v>36</v>
      </c>
      <c r="F11075" s="15">
        <v>7</v>
      </c>
      <c r="G11075" s="15">
        <v>0</v>
      </c>
    </row>
    <row r="11076" spans="1:7" x14ac:dyDescent="0.2">
      <c r="A11076" s="15">
        <v>26000</v>
      </c>
      <c r="B11076" s="15">
        <v>0.1399</v>
      </c>
      <c r="C11076" s="15" t="s">
        <v>46</v>
      </c>
      <c r="D11076" s="15">
        <v>82000</v>
      </c>
      <c r="E11076" s="15">
        <v>36</v>
      </c>
      <c r="F11076" s="15">
        <v>10</v>
      </c>
      <c r="G11076" s="15">
        <v>0</v>
      </c>
    </row>
    <row r="11077" spans="1:7" x14ac:dyDescent="0.2">
      <c r="A11077" s="15">
        <v>12000</v>
      </c>
      <c r="B11077" s="15">
        <v>0.1153</v>
      </c>
      <c r="C11077" s="15" t="s">
        <v>44</v>
      </c>
      <c r="D11077" s="15">
        <v>32000</v>
      </c>
      <c r="E11077" s="15">
        <v>36</v>
      </c>
      <c r="F11077" s="15">
        <v>2</v>
      </c>
      <c r="G11077" s="15">
        <v>0</v>
      </c>
    </row>
    <row r="11078" spans="1:7" x14ac:dyDescent="0.2">
      <c r="A11078" s="15">
        <v>14000</v>
      </c>
      <c r="B11078" s="15">
        <v>0.14649999999999999</v>
      </c>
      <c r="C11078" s="15" t="s">
        <v>44</v>
      </c>
      <c r="D11078" s="16">
        <v>100000</v>
      </c>
      <c r="E11078" s="15">
        <v>60</v>
      </c>
      <c r="F11078" s="15">
        <v>4</v>
      </c>
      <c r="G11078" s="15">
        <v>0</v>
      </c>
    </row>
    <row r="11079" spans="1:7" x14ac:dyDescent="0.2">
      <c r="A11079" s="15">
        <v>10500</v>
      </c>
      <c r="B11079" s="15">
        <v>0.12690000000000001</v>
      </c>
      <c r="C11079" s="15" t="s">
        <v>44</v>
      </c>
      <c r="D11079" s="15">
        <v>64000</v>
      </c>
      <c r="E11079" s="15">
        <v>36</v>
      </c>
      <c r="F11079" s="15">
        <v>10</v>
      </c>
      <c r="G11079" s="15">
        <v>0</v>
      </c>
    </row>
    <row r="11080" spans="1:7" x14ac:dyDescent="0.2">
      <c r="A11080" s="15">
        <v>11000</v>
      </c>
      <c r="B11080" s="15">
        <v>0.1099</v>
      </c>
      <c r="C11080" s="15" t="s">
        <v>46</v>
      </c>
      <c r="D11080" s="15">
        <v>110000</v>
      </c>
      <c r="E11080" s="15">
        <v>36</v>
      </c>
      <c r="F11080" s="15">
        <v>7</v>
      </c>
      <c r="G11080" s="15">
        <v>0</v>
      </c>
    </row>
    <row r="11081" spans="1:7" x14ac:dyDescent="0.2">
      <c r="A11081" s="15">
        <v>27000</v>
      </c>
      <c r="B11081" s="15">
        <v>9.9900000000000003E-2</v>
      </c>
      <c r="C11081" s="15" t="s">
        <v>46</v>
      </c>
      <c r="D11081" s="15">
        <v>427000</v>
      </c>
      <c r="E11081" s="15">
        <v>36</v>
      </c>
      <c r="F11081" s="15">
        <v>2</v>
      </c>
      <c r="G11081" s="15">
        <v>0</v>
      </c>
    </row>
    <row r="11082" spans="1:7" x14ac:dyDescent="0.2">
      <c r="A11082" s="15">
        <v>14400</v>
      </c>
      <c r="B11082" s="15">
        <v>5.3199999999999997E-2</v>
      </c>
      <c r="C11082" s="15" t="s">
        <v>46</v>
      </c>
      <c r="D11082" s="15">
        <v>58000</v>
      </c>
      <c r="E11082" s="15">
        <v>36</v>
      </c>
      <c r="F11082" s="15">
        <v>10</v>
      </c>
      <c r="G11082" s="15">
        <v>0</v>
      </c>
    </row>
    <row r="11083" spans="1:7" x14ac:dyDescent="0.2">
      <c r="A11083" s="15">
        <v>14000</v>
      </c>
      <c r="B11083" s="15">
        <v>6.8900000000000003E-2</v>
      </c>
      <c r="C11083" s="15" t="s">
        <v>46</v>
      </c>
      <c r="D11083" s="15">
        <v>55000</v>
      </c>
      <c r="E11083" s="15">
        <v>36</v>
      </c>
      <c r="F11083" s="15">
        <v>10</v>
      </c>
      <c r="G11083" s="15">
        <v>0</v>
      </c>
    </row>
    <row r="11084" spans="1:7" x14ac:dyDescent="0.2">
      <c r="A11084" s="15">
        <v>5000</v>
      </c>
      <c r="B11084" s="15">
        <v>0.12690000000000001</v>
      </c>
      <c r="C11084" s="15" t="s">
        <v>44</v>
      </c>
      <c r="D11084" s="15">
        <v>50000</v>
      </c>
      <c r="E11084" s="15">
        <v>36</v>
      </c>
      <c r="F11084" s="15">
        <v>0.5</v>
      </c>
      <c r="G11084" s="15">
        <v>0</v>
      </c>
    </row>
    <row r="11085" spans="1:7" x14ac:dyDescent="0.2">
      <c r="A11085" s="15">
        <v>32000</v>
      </c>
      <c r="B11085" s="15">
        <v>0.1229</v>
      </c>
      <c r="C11085" s="15" t="s">
        <v>44</v>
      </c>
      <c r="D11085" s="15">
        <v>180000</v>
      </c>
      <c r="E11085" s="15">
        <v>36</v>
      </c>
      <c r="F11085" s="15">
        <v>10</v>
      </c>
      <c r="G11085" s="15">
        <v>0</v>
      </c>
    </row>
    <row r="11086" spans="1:7" x14ac:dyDescent="0.2">
      <c r="A11086" s="15">
        <v>6000</v>
      </c>
      <c r="B11086" s="15">
        <v>8.1799999999999998E-2</v>
      </c>
      <c r="C11086" s="15" t="s">
        <v>46</v>
      </c>
      <c r="D11086" s="15">
        <v>58000</v>
      </c>
      <c r="E11086" s="15">
        <v>36</v>
      </c>
      <c r="F11086" s="15">
        <v>10</v>
      </c>
      <c r="G11086" s="15">
        <v>0</v>
      </c>
    </row>
    <row r="11087" spans="1:7" x14ac:dyDescent="0.2">
      <c r="A11087" s="15">
        <v>10000</v>
      </c>
      <c r="B11087" s="15">
        <v>9.1700000000000004E-2</v>
      </c>
      <c r="C11087" s="15" t="s">
        <v>44</v>
      </c>
      <c r="D11087" s="15">
        <v>77000</v>
      </c>
      <c r="E11087" s="15">
        <v>36</v>
      </c>
      <c r="F11087" s="15">
        <v>10</v>
      </c>
      <c r="G11087" s="15">
        <v>0</v>
      </c>
    </row>
    <row r="11088" spans="1:7" x14ac:dyDescent="0.2">
      <c r="A11088" s="15">
        <v>20625</v>
      </c>
      <c r="B11088" s="15">
        <v>0.1399</v>
      </c>
      <c r="C11088" s="15" t="s">
        <v>46</v>
      </c>
      <c r="D11088" s="15">
        <v>140000</v>
      </c>
      <c r="E11088" s="15">
        <v>36</v>
      </c>
      <c r="F11088" s="15">
        <v>10</v>
      </c>
      <c r="G11088" s="15">
        <v>0</v>
      </c>
    </row>
    <row r="11089" spans="1:7" x14ac:dyDescent="0.2">
      <c r="A11089" s="15">
        <v>19200</v>
      </c>
      <c r="B11089" s="15">
        <v>8.1799999999999998E-2</v>
      </c>
      <c r="C11089" s="15" t="s">
        <v>46</v>
      </c>
      <c r="D11089" s="15">
        <v>103530</v>
      </c>
      <c r="E11089" s="15">
        <v>36</v>
      </c>
      <c r="F11089" s="15">
        <v>10</v>
      </c>
      <c r="G11089" s="15">
        <v>0</v>
      </c>
    </row>
    <row r="11090" spans="1:7" x14ac:dyDescent="0.2">
      <c r="A11090" s="15">
        <v>13775</v>
      </c>
      <c r="B11090" s="15">
        <v>0.19189999999999999</v>
      </c>
      <c r="C11090" s="15" t="s">
        <v>44</v>
      </c>
      <c r="D11090" s="15">
        <v>68000</v>
      </c>
      <c r="E11090" s="15">
        <v>60</v>
      </c>
      <c r="F11090" s="15">
        <v>2</v>
      </c>
      <c r="G11090" s="15">
        <v>0</v>
      </c>
    </row>
    <row r="11091" spans="1:7" x14ac:dyDescent="0.2">
      <c r="A11091" s="15">
        <v>26200</v>
      </c>
      <c r="B11091" s="15">
        <v>0.2099</v>
      </c>
      <c r="C11091" s="15" t="s">
        <v>46</v>
      </c>
      <c r="D11091" s="15">
        <v>57000</v>
      </c>
      <c r="E11091" s="15">
        <v>60</v>
      </c>
      <c r="F11091" s="15">
        <v>10</v>
      </c>
      <c r="G11091" s="15">
        <v>0</v>
      </c>
    </row>
    <row r="11092" spans="1:7" x14ac:dyDescent="0.2">
      <c r="A11092" s="15">
        <v>10825</v>
      </c>
      <c r="B11092" s="15">
        <v>0.1229</v>
      </c>
      <c r="C11092" s="15" t="s">
        <v>46</v>
      </c>
      <c r="D11092" s="15">
        <v>70600</v>
      </c>
      <c r="E11092" s="15">
        <v>60</v>
      </c>
      <c r="F11092" s="15">
        <v>7</v>
      </c>
      <c r="G11092" s="15">
        <v>0</v>
      </c>
    </row>
    <row r="11093" spans="1:7" x14ac:dyDescent="0.2">
      <c r="A11093" s="15">
        <v>22350</v>
      </c>
      <c r="B11093" s="15">
        <v>0.24990000000000001</v>
      </c>
      <c r="C11093" s="15" t="s">
        <v>46</v>
      </c>
      <c r="D11093" s="15">
        <v>57000</v>
      </c>
      <c r="E11093" s="15">
        <v>60</v>
      </c>
      <c r="F11093" s="15">
        <v>2</v>
      </c>
      <c r="G11093" s="15">
        <v>0</v>
      </c>
    </row>
    <row r="11094" spans="1:7" x14ac:dyDescent="0.2">
      <c r="A11094" s="15">
        <v>6800</v>
      </c>
      <c r="B11094" s="15">
        <v>5.3199999999999997E-2</v>
      </c>
      <c r="C11094" s="15" t="s">
        <v>46</v>
      </c>
      <c r="D11094" s="15">
        <v>60000</v>
      </c>
      <c r="E11094" s="15">
        <v>36</v>
      </c>
      <c r="F11094" s="15">
        <v>10</v>
      </c>
      <c r="G11094" s="15">
        <v>0</v>
      </c>
    </row>
    <row r="11095" spans="1:7" x14ac:dyDescent="0.2">
      <c r="A11095" s="15">
        <v>16000</v>
      </c>
      <c r="B11095" s="15">
        <v>8.1799999999999998E-2</v>
      </c>
      <c r="C11095" s="15" t="s">
        <v>46</v>
      </c>
      <c r="D11095" s="15">
        <v>49000</v>
      </c>
      <c r="E11095" s="15">
        <v>36</v>
      </c>
      <c r="F11095" s="15">
        <v>9</v>
      </c>
      <c r="G11095" s="15">
        <v>0</v>
      </c>
    </row>
    <row r="11096" spans="1:7" x14ac:dyDescent="0.2">
      <c r="A11096" s="15">
        <v>7775</v>
      </c>
      <c r="B11096" s="15">
        <v>0.1229</v>
      </c>
      <c r="C11096" s="15" t="s">
        <v>44</v>
      </c>
      <c r="D11096" s="15">
        <v>110000</v>
      </c>
      <c r="E11096" s="15">
        <v>36</v>
      </c>
      <c r="F11096" s="15">
        <v>3</v>
      </c>
      <c r="G11096" s="15">
        <v>0</v>
      </c>
    </row>
    <row r="11097" spans="1:7" x14ac:dyDescent="0.2">
      <c r="A11097" s="15">
        <v>6000</v>
      </c>
      <c r="B11097" s="15">
        <v>6.2399999999999997E-2</v>
      </c>
      <c r="C11097" s="15" t="s">
        <v>46</v>
      </c>
      <c r="D11097" s="15">
        <v>58000</v>
      </c>
      <c r="E11097" s="15">
        <v>36</v>
      </c>
      <c r="F11097" s="15">
        <v>6</v>
      </c>
      <c r="G11097" s="15">
        <v>0</v>
      </c>
    </row>
    <row r="11098" spans="1:7" x14ac:dyDescent="0.2">
      <c r="A11098" s="15">
        <v>14450</v>
      </c>
      <c r="B11098" s="15">
        <v>0.1825</v>
      </c>
      <c r="C11098" s="15" t="s">
        <v>44</v>
      </c>
      <c r="D11098" s="15">
        <v>64000</v>
      </c>
      <c r="E11098" s="15">
        <v>60</v>
      </c>
      <c r="F11098" s="15">
        <v>9</v>
      </c>
      <c r="G11098" s="15">
        <v>0</v>
      </c>
    </row>
    <row r="11099" spans="1:7" x14ac:dyDescent="0.2">
      <c r="A11099" s="15">
        <v>11750</v>
      </c>
      <c r="B11099" s="15">
        <v>0.1825</v>
      </c>
      <c r="C11099" s="15" t="s">
        <v>44</v>
      </c>
      <c r="D11099" s="15">
        <v>67500</v>
      </c>
      <c r="E11099" s="15">
        <v>60</v>
      </c>
      <c r="F11099" s="15">
        <v>4</v>
      </c>
      <c r="G11099" s="15">
        <v>0</v>
      </c>
    </row>
    <row r="11100" spans="1:7" x14ac:dyDescent="0.2">
      <c r="A11100" s="15">
        <v>10000</v>
      </c>
      <c r="B11100" s="15">
        <v>0.15609999999999999</v>
      </c>
      <c r="C11100" s="15" t="s">
        <v>44</v>
      </c>
      <c r="D11100" s="15">
        <v>190000</v>
      </c>
      <c r="E11100" s="15">
        <v>36</v>
      </c>
      <c r="F11100" s="15">
        <v>10</v>
      </c>
      <c r="G11100" s="15">
        <v>0</v>
      </c>
    </row>
    <row r="11101" spans="1:7" x14ac:dyDescent="0.2">
      <c r="A11101" s="15">
        <v>32225</v>
      </c>
      <c r="B11101" s="15">
        <v>0.17860000000000001</v>
      </c>
      <c r="C11101" s="15" t="s">
        <v>46</v>
      </c>
      <c r="D11101" s="15">
        <v>85000</v>
      </c>
      <c r="E11101" s="15">
        <v>60</v>
      </c>
      <c r="F11101" s="15">
        <v>2</v>
      </c>
      <c r="G11101" s="15">
        <v>0</v>
      </c>
    </row>
    <row r="11102" spans="1:7" x14ac:dyDescent="0.2">
      <c r="A11102" s="15">
        <v>13200</v>
      </c>
      <c r="B11102" s="15">
        <v>0.1699</v>
      </c>
      <c r="C11102" s="15" t="s">
        <v>44</v>
      </c>
      <c r="D11102" s="15">
        <v>45000</v>
      </c>
      <c r="E11102" s="15">
        <v>36</v>
      </c>
      <c r="F11102" s="15">
        <v>1</v>
      </c>
      <c r="G11102" s="15">
        <v>0</v>
      </c>
    </row>
    <row r="11103" spans="1:7" x14ac:dyDescent="0.2">
      <c r="A11103" s="15">
        <v>9000</v>
      </c>
      <c r="B11103" s="15">
        <v>9.1700000000000004E-2</v>
      </c>
      <c r="C11103" s="15" t="s">
        <v>44</v>
      </c>
      <c r="D11103" s="15">
        <v>36000</v>
      </c>
      <c r="E11103" s="15">
        <v>36</v>
      </c>
      <c r="F11103" s="15">
        <v>1</v>
      </c>
      <c r="G11103" s="15">
        <v>0</v>
      </c>
    </row>
    <row r="11104" spans="1:7" x14ac:dyDescent="0.2">
      <c r="A11104" s="15">
        <v>35000</v>
      </c>
      <c r="B11104" s="15">
        <v>9.1700000000000004E-2</v>
      </c>
      <c r="C11104" s="15" t="s">
        <v>46</v>
      </c>
      <c r="D11104" s="15">
        <v>175000</v>
      </c>
      <c r="E11104" s="15">
        <v>36</v>
      </c>
      <c r="F11104" s="15">
        <v>10</v>
      </c>
      <c r="G11104" s="15">
        <v>0</v>
      </c>
    </row>
    <row r="11105" spans="1:7" x14ac:dyDescent="0.2">
      <c r="A11105" s="15">
        <v>9000</v>
      </c>
      <c r="B11105" s="15">
        <v>0.1099</v>
      </c>
      <c r="C11105" s="15" t="s">
        <v>46</v>
      </c>
      <c r="D11105" s="15">
        <v>52000</v>
      </c>
      <c r="E11105" s="15">
        <v>36</v>
      </c>
      <c r="F11105" s="15">
        <v>10</v>
      </c>
      <c r="G11105" s="15">
        <v>0</v>
      </c>
    </row>
    <row r="11106" spans="1:7" x14ac:dyDescent="0.2">
      <c r="A11106" s="15">
        <v>12000</v>
      </c>
      <c r="B11106" s="15">
        <v>0.1855</v>
      </c>
      <c r="C11106" s="15" t="s">
        <v>44</v>
      </c>
      <c r="D11106" s="15">
        <v>75000</v>
      </c>
      <c r="E11106" s="15">
        <v>60</v>
      </c>
      <c r="F11106" s="15">
        <v>10</v>
      </c>
      <c r="G11106" s="15">
        <v>0</v>
      </c>
    </row>
    <row r="11107" spans="1:7" x14ac:dyDescent="0.2">
      <c r="A11107" s="15">
        <v>5750</v>
      </c>
      <c r="B11107" s="15">
        <v>0.15609999999999999</v>
      </c>
      <c r="C11107" s="15" t="s">
        <v>44</v>
      </c>
      <c r="D11107" s="15">
        <v>104283</v>
      </c>
      <c r="E11107" s="15">
        <v>36</v>
      </c>
      <c r="F11107" s="15">
        <v>1</v>
      </c>
      <c r="G11107" s="15">
        <v>0</v>
      </c>
    </row>
    <row r="11108" spans="1:7" x14ac:dyDescent="0.2">
      <c r="A11108" s="15">
        <v>11000</v>
      </c>
      <c r="B11108" s="15">
        <v>0.1825</v>
      </c>
      <c r="C11108" s="15" t="s">
        <v>44</v>
      </c>
      <c r="D11108" s="15">
        <v>44000</v>
      </c>
      <c r="E11108" s="15">
        <v>60</v>
      </c>
      <c r="F11108" s="15">
        <v>9</v>
      </c>
      <c r="G11108" s="15">
        <v>0</v>
      </c>
    </row>
    <row r="11109" spans="1:7" x14ac:dyDescent="0.2">
      <c r="A11109" s="15">
        <v>35000</v>
      </c>
      <c r="B11109" s="15">
        <v>0.14649999999999999</v>
      </c>
      <c r="C11109" s="15" t="s">
        <v>44</v>
      </c>
      <c r="D11109" s="15">
        <v>75000</v>
      </c>
      <c r="E11109" s="15">
        <v>60</v>
      </c>
      <c r="F11109" s="15">
        <v>0.5</v>
      </c>
      <c r="G11109" s="15">
        <v>0</v>
      </c>
    </row>
    <row r="11110" spans="1:7" x14ac:dyDescent="0.2">
      <c r="A11110" s="15">
        <v>35000</v>
      </c>
      <c r="B11110" s="15">
        <v>0.1825</v>
      </c>
      <c r="C11110" s="15" t="s">
        <v>46</v>
      </c>
      <c r="D11110" s="15">
        <v>125000</v>
      </c>
      <c r="E11110" s="15">
        <v>60</v>
      </c>
      <c r="F11110" s="15">
        <v>5</v>
      </c>
      <c r="G11110" s="15">
        <v>0</v>
      </c>
    </row>
    <row r="11111" spans="1:7" x14ac:dyDescent="0.2">
      <c r="A11111" s="15">
        <v>12000</v>
      </c>
      <c r="B11111" s="15">
        <v>6.2399999999999997E-2</v>
      </c>
      <c r="C11111" s="15" t="s">
        <v>44</v>
      </c>
      <c r="D11111" s="15">
        <v>70000</v>
      </c>
      <c r="E11111" s="15">
        <v>36</v>
      </c>
      <c r="F11111" s="15">
        <v>6</v>
      </c>
      <c r="G11111" s="15">
        <v>0</v>
      </c>
    </row>
    <row r="11112" spans="1:7" x14ac:dyDescent="0.2">
      <c r="A11112" s="15">
        <v>30125</v>
      </c>
      <c r="B11112" s="15">
        <v>0.15609999999999999</v>
      </c>
      <c r="C11112" s="15" t="s">
        <v>44</v>
      </c>
      <c r="D11112" s="15">
        <v>80000</v>
      </c>
      <c r="E11112" s="15">
        <v>36</v>
      </c>
      <c r="F11112" s="15">
        <v>3</v>
      </c>
      <c r="G11112" s="15">
        <v>0</v>
      </c>
    </row>
    <row r="11113" spans="1:7" x14ac:dyDescent="0.2">
      <c r="A11113" s="15">
        <v>9950</v>
      </c>
      <c r="B11113" s="15">
        <v>0.1153</v>
      </c>
      <c r="C11113" s="15" t="s">
        <v>45</v>
      </c>
      <c r="D11113" s="15">
        <v>92000</v>
      </c>
      <c r="E11113" s="15">
        <v>36</v>
      </c>
      <c r="F11113" s="15">
        <v>10</v>
      </c>
      <c r="G11113" s="15">
        <v>0</v>
      </c>
    </row>
    <row r="11114" spans="1:7" x14ac:dyDescent="0.2">
      <c r="A11114" s="15">
        <v>6000</v>
      </c>
      <c r="B11114" s="15">
        <v>0.1757</v>
      </c>
      <c r="C11114" s="15" t="s">
        <v>44</v>
      </c>
      <c r="D11114" s="15">
        <v>60000</v>
      </c>
      <c r="E11114" s="15">
        <v>36</v>
      </c>
      <c r="F11114" s="15">
        <v>7</v>
      </c>
      <c r="G11114" s="15">
        <v>0</v>
      </c>
    </row>
    <row r="11115" spans="1:7" x14ac:dyDescent="0.2">
      <c r="A11115" s="15">
        <v>9000</v>
      </c>
      <c r="B11115" s="15">
        <v>7.2599999999999998E-2</v>
      </c>
      <c r="C11115" s="15" t="s">
        <v>44</v>
      </c>
      <c r="D11115" s="15">
        <v>90000</v>
      </c>
      <c r="E11115" s="15">
        <v>36</v>
      </c>
      <c r="F11115" s="15">
        <v>10</v>
      </c>
      <c r="G11115" s="15">
        <v>0</v>
      </c>
    </row>
    <row r="11116" spans="1:7" x14ac:dyDescent="0.2">
      <c r="A11116" s="15">
        <v>6400</v>
      </c>
      <c r="B11116" s="15">
        <v>9.1700000000000004E-2</v>
      </c>
      <c r="C11116" s="15" t="s">
        <v>46</v>
      </c>
      <c r="D11116" s="15">
        <v>60000</v>
      </c>
      <c r="E11116" s="15">
        <v>36</v>
      </c>
      <c r="F11116" s="15">
        <v>10</v>
      </c>
      <c r="G11116" s="15">
        <v>0</v>
      </c>
    </row>
    <row r="11117" spans="1:7" x14ac:dyDescent="0.2">
      <c r="A11117" s="15">
        <v>14000</v>
      </c>
      <c r="B11117" s="15">
        <v>0.1333</v>
      </c>
      <c r="C11117" s="15" t="s">
        <v>46</v>
      </c>
      <c r="D11117" s="15">
        <v>70000</v>
      </c>
      <c r="E11117" s="15">
        <v>60</v>
      </c>
      <c r="F11117" s="15">
        <v>10</v>
      </c>
      <c r="G11117" s="15">
        <v>0</v>
      </c>
    </row>
    <row r="11118" spans="1:7" x14ac:dyDescent="0.2">
      <c r="A11118" s="15">
        <v>14000</v>
      </c>
      <c r="B11118" s="15">
        <v>0.1399</v>
      </c>
      <c r="C11118" s="15" t="s">
        <v>46</v>
      </c>
      <c r="D11118" s="15">
        <v>47000</v>
      </c>
      <c r="E11118" s="15">
        <v>60</v>
      </c>
      <c r="F11118" s="15">
        <v>2</v>
      </c>
      <c r="G11118" s="15">
        <v>0</v>
      </c>
    </row>
    <row r="11119" spans="1:7" x14ac:dyDescent="0.2">
      <c r="A11119" s="15">
        <v>7925</v>
      </c>
      <c r="B11119" s="15">
        <v>9.1700000000000004E-2</v>
      </c>
      <c r="C11119" s="15" t="s">
        <v>44</v>
      </c>
      <c r="D11119" s="15">
        <v>40000</v>
      </c>
      <c r="E11119" s="15">
        <v>36</v>
      </c>
      <c r="F11119" s="15">
        <v>4</v>
      </c>
      <c r="G11119" s="15">
        <v>0</v>
      </c>
    </row>
    <row r="11120" spans="1:7" x14ac:dyDescent="0.2">
      <c r="A11120" s="15">
        <v>4875</v>
      </c>
      <c r="B11120" s="15">
        <v>0.1825</v>
      </c>
      <c r="C11120" s="15" t="s">
        <v>44</v>
      </c>
      <c r="D11120" s="15">
        <v>30000</v>
      </c>
      <c r="E11120" s="15">
        <v>36</v>
      </c>
      <c r="F11120" s="15">
        <v>3</v>
      </c>
      <c r="G11120" s="15">
        <v>0</v>
      </c>
    </row>
    <row r="11121" spans="1:7" x14ac:dyDescent="0.2">
      <c r="A11121" s="15">
        <v>10000</v>
      </c>
      <c r="B11121" s="15">
        <v>0.1399</v>
      </c>
      <c r="C11121" s="15" t="s">
        <v>46</v>
      </c>
      <c r="D11121" s="15">
        <v>69000</v>
      </c>
      <c r="E11121" s="15">
        <v>36</v>
      </c>
      <c r="F11121" s="15">
        <v>10</v>
      </c>
      <c r="G11121" s="15">
        <v>0</v>
      </c>
    </row>
    <row r="11122" spans="1:7" x14ac:dyDescent="0.2">
      <c r="A11122" s="15">
        <v>10000</v>
      </c>
      <c r="B11122" s="15">
        <v>0.1855</v>
      </c>
      <c r="C11122" s="15" t="s">
        <v>44</v>
      </c>
      <c r="D11122" s="15">
        <v>25000</v>
      </c>
      <c r="E11122" s="15">
        <v>60</v>
      </c>
      <c r="F11122" s="15">
        <v>2</v>
      </c>
      <c r="G11122" s="15">
        <v>0</v>
      </c>
    </row>
    <row r="11123" spans="1:7" x14ac:dyDescent="0.2">
      <c r="A11123" s="15">
        <v>14400</v>
      </c>
      <c r="B11123" s="15">
        <v>0.1333</v>
      </c>
      <c r="C11123" s="15" t="s">
        <v>46</v>
      </c>
      <c r="D11123" s="15">
        <v>34000</v>
      </c>
      <c r="E11123" s="15">
        <v>60</v>
      </c>
      <c r="F11123" s="15">
        <v>10</v>
      </c>
      <c r="G11123" s="15">
        <v>0</v>
      </c>
    </row>
    <row r="11124" spans="1:7" x14ac:dyDescent="0.2">
      <c r="A11124" s="15">
        <v>35000</v>
      </c>
      <c r="B11124" s="15">
        <v>8.1799999999999998E-2</v>
      </c>
      <c r="C11124" s="15" t="s">
        <v>46</v>
      </c>
      <c r="D11124" s="15">
        <v>111000</v>
      </c>
      <c r="E11124" s="15">
        <v>36</v>
      </c>
      <c r="F11124" s="15">
        <v>10</v>
      </c>
      <c r="G11124" s="15">
        <v>0</v>
      </c>
    </row>
    <row r="11125" spans="1:7" x14ac:dyDescent="0.2">
      <c r="A11125" s="15">
        <v>32500</v>
      </c>
      <c r="B11125" s="15">
        <v>6.8900000000000003E-2</v>
      </c>
      <c r="C11125" s="15" t="s">
        <v>46</v>
      </c>
      <c r="D11125" s="15">
        <v>120000</v>
      </c>
      <c r="E11125" s="15">
        <v>36</v>
      </c>
      <c r="F11125" s="15">
        <v>10</v>
      </c>
      <c r="G11125" s="15">
        <v>0</v>
      </c>
    </row>
    <row r="11126" spans="1:7" x14ac:dyDescent="0.2">
      <c r="A11126" s="15">
        <v>19800</v>
      </c>
      <c r="B11126" s="15">
        <v>0.1333</v>
      </c>
      <c r="C11126" s="15" t="s">
        <v>44</v>
      </c>
      <c r="D11126" s="15">
        <v>95000</v>
      </c>
      <c r="E11126" s="15">
        <v>60</v>
      </c>
      <c r="F11126" s="15">
        <v>2</v>
      </c>
      <c r="G11126" s="15">
        <v>0</v>
      </c>
    </row>
    <row r="11127" spans="1:7" x14ac:dyDescent="0.2">
      <c r="A11127" s="15">
        <v>9600</v>
      </c>
      <c r="B11127" s="15">
        <v>0.15609999999999999</v>
      </c>
      <c r="C11127" s="15" t="s">
        <v>44</v>
      </c>
      <c r="D11127" s="15">
        <v>75000</v>
      </c>
      <c r="E11127" s="15">
        <v>36</v>
      </c>
      <c r="F11127" s="15">
        <v>0.5</v>
      </c>
      <c r="G11127" s="15">
        <v>0</v>
      </c>
    </row>
    <row r="11128" spans="1:7" x14ac:dyDescent="0.2">
      <c r="A11128" s="15">
        <v>6000</v>
      </c>
      <c r="B11128" s="15">
        <v>0.17860000000000001</v>
      </c>
      <c r="C11128" s="15" t="s">
        <v>45</v>
      </c>
      <c r="D11128" s="15">
        <v>40000</v>
      </c>
      <c r="E11128" s="15">
        <v>36</v>
      </c>
      <c r="F11128" s="15">
        <v>7</v>
      </c>
      <c r="G11128" s="15">
        <v>0</v>
      </c>
    </row>
    <row r="11129" spans="1:7" x14ac:dyDescent="0.2">
      <c r="A11129" s="15">
        <v>35000</v>
      </c>
      <c r="B11129" s="15">
        <v>0.14649999999999999</v>
      </c>
      <c r="C11129" s="15" t="s">
        <v>44</v>
      </c>
      <c r="D11129" s="15">
        <v>145000</v>
      </c>
      <c r="E11129" s="15">
        <v>60</v>
      </c>
      <c r="F11129" s="15">
        <v>8</v>
      </c>
      <c r="G11129" s="15">
        <v>0</v>
      </c>
    </row>
    <row r="11130" spans="1:7" x14ac:dyDescent="0.2">
      <c r="A11130" s="15">
        <v>30000</v>
      </c>
      <c r="B11130" s="15">
        <v>0.17860000000000001</v>
      </c>
      <c r="C11130" s="15" t="s">
        <v>45</v>
      </c>
      <c r="D11130" s="15">
        <v>70000</v>
      </c>
      <c r="E11130" s="15">
        <v>60</v>
      </c>
      <c r="F11130" s="15">
        <v>10</v>
      </c>
      <c r="G11130" s="15">
        <v>0</v>
      </c>
    </row>
    <row r="11131" spans="1:7" x14ac:dyDescent="0.2">
      <c r="A11131" s="15">
        <v>1000</v>
      </c>
      <c r="B11131" s="15">
        <v>0.1699</v>
      </c>
      <c r="C11131" s="15" t="s">
        <v>44</v>
      </c>
      <c r="D11131" s="15">
        <v>62000</v>
      </c>
      <c r="E11131" s="15">
        <v>36</v>
      </c>
      <c r="F11131" s="15">
        <v>10</v>
      </c>
      <c r="G11131" s="15">
        <v>0</v>
      </c>
    </row>
    <row r="11132" spans="1:7" x14ac:dyDescent="0.2">
      <c r="A11132" s="15">
        <v>3500</v>
      </c>
      <c r="B11132" s="15">
        <v>0.1099</v>
      </c>
      <c r="C11132" s="15" t="s">
        <v>44</v>
      </c>
      <c r="D11132" s="15">
        <v>75000</v>
      </c>
      <c r="E11132" s="15">
        <v>36</v>
      </c>
      <c r="F11132" s="15">
        <v>3</v>
      </c>
      <c r="G11132" s="15">
        <v>0</v>
      </c>
    </row>
    <row r="11133" spans="1:7" x14ac:dyDescent="0.2">
      <c r="A11133" s="15">
        <v>24000</v>
      </c>
      <c r="B11133" s="15">
        <v>6.2399999999999997E-2</v>
      </c>
      <c r="C11133" s="15" t="s">
        <v>46</v>
      </c>
      <c r="D11133" s="15">
        <v>125000</v>
      </c>
      <c r="E11133" s="15">
        <v>36</v>
      </c>
      <c r="F11133" s="15">
        <v>3</v>
      </c>
      <c r="G11133" s="15">
        <v>0</v>
      </c>
    </row>
    <row r="11134" spans="1:7" x14ac:dyDescent="0.2">
      <c r="A11134" s="15">
        <v>10200</v>
      </c>
      <c r="B11134" s="15">
        <v>0.1757</v>
      </c>
      <c r="C11134" s="15" t="s">
        <v>44</v>
      </c>
      <c r="D11134" s="15">
        <v>72500</v>
      </c>
      <c r="E11134" s="15">
        <v>36</v>
      </c>
      <c r="F11134" s="15">
        <v>10</v>
      </c>
      <c r="G11134" s="15">
        <v>0</v>
      </c>
    </row>
    <row r="11135" spans="1:7" x14ac:dyDescent="0.2">
      <c r="A11135" s="15">
        <v>25000</v>
      </c>
      <c r="B11135" s="15">
        <v>8.1799999999999998E-2</v>
      </c>
      <c r="C11135" s="15" t="s">
        <v>45</v>
      </c>
      <c r="D11135" s="15">
        <v>130000</v>
      </c>
      <c r="E11135" s="15">
        <v>60</v>
      </c>
      <c r="F11135" s="15">
        <v>1</v>
      </c>
      <c r="G11135" s="15">
        <v>0</v>
      </c>
    </row>
    <row r="11136" spans="1:7" x14ac:dyDescent="0.2">
      <c r="A11136" s="15">
        <v>14000</v>
      </c>
      <c r="B11136" s="15">
        <v>0.2099</v>
      </c>
      <c r="C11136" s="15" t="s">
        <v>44</v>
      </c>
      <c r="D11136" s="15">
        <v>67000</v>
      </c>
      <c r="E11136" s="15">
        <v>60</v>
      </c>
      <c r="F11136" s="15">
        <v>2</v>
      </c>
      <c r="G11136" s="15">
        <v>0</v>
      </c>
    </row>
    <row r="11137" spans="1:7" x14ac:dyDescent="0.2">
      <c r="A11137" s="15">
        <v>25000</v>
      </c>
      <c r="B11137" s="15">
        <v>0.17860000000000001</v>
      </c>
      <c r="C11137" s="15" t="s">
        <v>46</v>
      </c>
      <c r="D11137" s="15">
        <v>72100</v>
      </c>
      <c r="E11137" s="15">
        <v>36</v>
      </c>
      <c r="F11137" s="15">
        <v>4</v>
      </c>
      <c r="G11137" s="15">
        <v>0</v>
      </c>
    </row>
    <row r="11138" spans="1:7" x14ac:dyDescent="0.2">
      <c r="A11138" s="15">
        <v>6500</v>
      </c>
      <c r="B11138" s="15">
        <v>7.8899999999999998E-2</v>
      </c>
      <c r="C11138" s="15" t="s">
        <v>46</v>
      </c>
      <c r="D11138" s="15">
        <v>47700</v>
      </c>
      <c r="E11138" s="15">
        <v>36</v>
      </c>
      <c r="F11138" s="15">
        <v>2</v>
      </c>
      <c r="G11138" s="15">
        <v>0</v>
      </c>
    </row>
    <row r="11139" spans="1:7" x14ac:dyDescent="0.2">
      <c r="A11139" s="15">
        <v>7200</v>
      </c>
      <c r="B11139" s="15">
        <v>0.1229</v>
      </c>
      <c r="C11139" s="15" t="s">
        <v>46</v>
      </c>
      <c r="D11139" s="15">
        <v>89000</v>
      </c>
      <c r="E11139" s="15">
        <v>36</v>
      </c>
      <c r="F11139" s="15">
        <v>10</v>
      </c>
      <c r="G11139" s="15">
        <v>0</v>
      </c>
    </row>
    <row r="11140" spans="1:7" x14ac:dyDescent="0.2">
      <c r="A11140" s="15">
        <v>13925</v>
      </c>
      <c r="B11140" s="15">
        <v>0.19189999999999999</v>
      </c>
      <c r="C11140" s="15" t="s">
        <v>46</v>
      </c>
      <c r="D11140" s="15">
        <v>72000</v>
      </c>
      <c r="E11140" s="15">
        <v>36</v>
      </c>
      <c r="F11140" s="15">
        <v>9</v>
      </c>
      <c r="G11140" s="15">
        <v>0</v>
      </c>
    </row>
    <row r="11141" spans="1:7" x14ac:dyDescent="0.2">
      <c r="A11141" s="15">
        <v>12000</v>
      </c>
      <c r="B11141" s="15">
        <v>0.1399</v>
      </c>
      <c r="C11141" s="15" t="s">
        <v>45</v>
      </c>
      <c r="D11141" s="15">
        <v>54820.18</v>
      </c>
      <c r="E11141" s="15">
        <v>36</v>
      </c>
      <c r="F11141" s="15">
        <v>2</v>
      </c>
      <c r="G11141" s="15">
        <v>0</v>
      </c>
    </row>
    <row r="11142" spans="1:7" x14ac:dyDescent="0.2">
      <c r="A11142" s="15">
        <v>10250</v>
      </c>
      <c r="B11142" s="15">
        <v>0.15609999999999999</v>
      </c>
      <c r="C11142" s="15" t="s">
        <v>46</v>
      </c>
      <c r="D11142" s="15">
        <v>80000</v>
      </c>
      <c r="E11142" s="15">
        <v>60</v>
      </c>
      <c r="F11142" s="15">
        <v>10</v>
      </c>
      <c r="G11142" s="15">
        <v>0</v>
      </c>
    </row>
    <row r="11143" spans="1:7" x14ac:dyDescent="0.2">
      <c r="A11143" s="15">
        <v>35000</v>
      </c>
      <c r="B11143" s="15">
        <v>0.1099</v>
      </c>
      <c r="C11143" s="15" t="s">
        <v>44</v>
      </c>
      <c r="D11143" s="15">
        <v>98000</v>
      </c>
      <c r="E11143" s="15">
        <v>36</v>
      </c>
      <c r="F11143" s="15">
        <v>10</v>
      </c>
      <c r="G11143" s="15">
        <v>0</v>
      </c>
    </row>
    <row r="11144" spans="1:7" x14ac:dyDescent="0.2">
      <c r="A11144" s="15">
        <v>7500</v>
      </c>
      <c r="B11144" s="15">
        <v>0.14649999999999999</v>
      </c>
      <c r="C11144" s="15" t="s">
        <v>45</v>
      </c>
      <c r="D11144" s="15">
        <v>26500</v>
      </c>
      <c r="E11144" s="15">
        <v>36</v>
      </c>
      <c r="F11144" s="15">
        <v>7</v>
      </c>
      <c r="G11144" s="15">
        <v>0</v>
      </c>
    </row>
    <row r="11145" spans="1:7" x14ac:dyDescent="0.2">
      <c r="A11145" s="15">
        <v>8000</v>
      </c>
      <c r="B11145" s="15">
        <v>0.12690000000000001</v>
      </c>
      <c r="C11145" s="15" t="s">
        <v>44</v>
      </c>
      <c r="D11145" s="15">
        <v>42500</v>
      </c>
      <c r="E11145" s="15">
        <v>36</v>
      </c>
      <c r="F11145" s="15">
        <v>2</v>
      </c>
      <c r="G11145" s="15">
        <v>0</v>
      </c>
    </row>
    <row r="11146" spans="1:7" x14ac:dyDescent="0.2">
      <c r="A11146" s="15">
        <v>16000</v>
      </c>
      <c r="B11146" s="15">
        <v>0.1855</v>
      </c>
      <c r="C11146" s="15" t="s">
        <v>44</v>
      </c>
      <c r="D11146" s="15">
        <v>59000</v>
      </c>
      <c r="E11146" s="15">
        <v>60</v>
      </c>
      <c r="F11146" s="15">
        <v>10</v>
      </c>
      <c r="G11146" s="15">
        <v>0</v>
      </c>
    </row>
    <row r="11147" spans="1:7" x14ac:dyDescent="0.2">
      <c r="A11147" s="15">
        <v>15000</v>
      </c>
      <c r="B11147" s="15">
        <v>9.9900000000000003E-2</v>
      </c>
      <c r="C11147" s="15" t="s">
        <v>44</v>
      </c>
      <c r="D11147" s="15">
        <v>53545</v>
      </c>
      <c r="E11147" s="15">
        <v>36</v>
      </c>
      <c r="F11147" s="15">
        <v>10</v>
      </c>
      <c r="G11147" s="15">
        <v>0</v>
      </c>
    </row>
    <row r="11148" spans="1:7" x14ac:dyDescent="0.2">
      <c r="A11148" s="15">
        <v>35000</v>
      </c>
      <c r="B11148" s="15">
        <v>9.1700000000000004E-2</v>
      </c>
      <c r="C11148" s="15" t="s">
        <v>46</v>
      </c>
      <c r="D11148" s="15">
        <v>125000</v>
      </c>
      <c r="E11148" s="15">
        <v>36</v>
      </c>
      <c r="F11148" s="15">
        <v>8</v>
      </c>
      <c r="G11148" s="15">
        <v>0</v>
      </c>
    </row>
    <row r="11149" spans="1:7" x14ac:dyDescent="0.2">
      <c r="A11149" s="15">
        <v>8500</v>
      </c>
      <c r="B11149" s="15">
        <v>0.1153</v>
      </c>
      <c r="C11149" s="15" t="s">
        <v>46</v>
      </c>
      <c r="D11149" s="15">
        <v>75000</v>
      </c>
      <c r="E11149" s="15">
        <v>36</v>
      </c>
      <c r="F11149" s="15">
        <v>10</v>
      </c>
      <c r="G11149" s="15">
        <v>0</v>
      </c>
    </row>
    <row r="11150" spans="1:7" x14ac:dyDescent="0.2">
      <c r="A11150" s="15">
        <v>8000</v>
      </c>
      <c r="B11150" s="15">
        <v>0.1229</v>
      </c>
      <c r="C11150" s="15" t="s">
        <v>46</v>
      </c>
      <c r="D11150" s="15">
        <v>60000</v>
      </c>
      <c r="E11150" s="15">
        <v>36</v>
      </c>
      <c r="F11150" s="15">
        <v>10</v>
      </c>
      <c r="G11150" s="15">
        <v>0</v>
      </c>
    </row>
    <row r="11151" spans="1:7" x14ac:dyDescent="0.2">
      <c r="A11151" s="15">
        <v>35000</v>
      </c>
      <c r="B11151" s="15">
        <v>0.14649999999999999</v>
      </c>
      <c r="C11151" s="15" t="s">
        <v>46</v>
      </c>
      <c r="D11151" s="15">
        <v>275000</v>
      </c>
      <c r="E11151" s="15">
        <v>60</v>
      </c>
      <c r="F11151" s="15">
        <v>0.5</v>
      </c>
      <c r="G11151" s="15">
        <v>0</v>
      </c>
    </row>
    <row r="11152" spans="1:7" x14ac:dyDescent="0.2">
      <c r="A11152" s="15">
        <v>2900</v>
      </c>
      <c r="B11152" s="15">
        <v>0.1153</v>
      </c>
      <c r="C11152" s="15" t="s">
        <v>46</v>
      </c>
      <c r="D11152" s="15">
        <v>65000</v>
      </c>
      <c r="E11152" s="15">
        <v>36</v>
      </c>
      <c r="F11152" s="15">
        <v>10</v>
      </c>
      <c r="G11152" s="15">
        <v>0</v>
      </c>
    </row>
    <row r="11153" spans="1:7" x14ac:dyDescent="0.2">
      <c r="A11153" s="15">
        <v>23100</v>
      </c>
      <c r="B11153" s="15">
        <v>0.1229</v>
      </c>
      <c r="C11153" s="15" t="s">
        <v>44</v>
      </c>
      <c r="D11153" s="15">
        <v>55000</v>
      </c>
      <c r="E11153" s="15">
        <v>36</v>
      </c>
      <c r="F11153" s="15">
        <v>0.5</v>
      </c>
      <c r="G11153" s="15">
        <v>0</v>
      </c>
    </row>
    <row r="11154" spans="1:7" x14ac:dyDescent="0.2">
      <c r="A11154" s="15">
        <v>26200</v>
      </c>
      <c r="B11154" s="15">
        <v>0.1333</v>
      </c>
      <c r="C11154" s="15" t="s">
        <v>44</v>
      </c>
      <c r="D11154" s="15">
        <v>57000</v>
      </c>
      <c r="E11154" s="15">
        <v>36</v>
      </c>
      <c r="F11154" s="15">
        <v>10</v>
      </c>
      <c r="G11154" s="15">
        <v>0</v>
      </c>
    </row>
    <row r="11155" spans="1:7" x14ac:dyDescent="0.2">
      <c r="A11155" s="15">
        <v>26000</v>
      </c>
      <c r="B11155" s="15">
        <v>0.1099</v>
      </c>
      <c r="C11155" s="15" t="s">
        <v>46</v>
      </c>
      <c r="D11155" s="15">
        <v>97000</v>
      </c>
      <c r="E11155" s="15">
        <v>36</v>
      </c>
      <c r="F11155" s="15">
        <v>9</v>
      </c>
      <c r="G11155" s="15">
        <v>0</v>
      </c>
    </row>
    <row r="11156" spans="1:7" x14ac:dyDescent="0.2">
      <c r="A11156" s="15">
        <v>16000</v>
      </c>
      <c r="B11156" s="15">
        <v>9.1700000000000004E-2</v>
      </c>
      <c r="C11156" s="15" t="s">
        <v>46</v>
      </c>
      <c r="D11156" s="15">
        <v>75000</v>
      </c>
      <c r="E11156" s="15">
        <v>36</v>
      </c>
      <c r="F11156" s="15">
        <v>10</v>
      </c>
      <c r="G11156" s="15">
        <v>0</v>
      </c>
    </row>
    <row r="11157" spans="1:7" x14ac:dyDescent="0.2">
      <c r="A11157" s="15">
        <v>28000</v>
      </c>
      <c r="B11157" s="15">
        <v>0.17860000000000001</v>
      </c>
      <c r="C11157" s="15" t="s">
        <v>46</v>
      </c>
      <c r="D11157" s="15">
        <v>110000</v>
      </c>
      <c r="E11157" s="15">
        <v>60</v>
      </c>
      <c r="F11157" s="15">
        <v>10</v>
      </c>
      <c r="G11157" s="15">
        <v>0</v>
      </c>
    </row>
    <row r="11158" spans="1:7" x14ac:dyDescent="0.2">
      <c r="A11158" s="15">
        <v>21600</v>
      </c>
      <c r="B11158" s="15">
        <v>7.8899999999999998E-2</v>
      </c>
      <c r="C11158" s="15" t="s">
        <v>44</v>
      </c>
      <c r="D11158" s="15">
        <v>70096</v>
      </c>
      <c r="E11158" s="15">
        <v>36</v>
      </c>
      <c r="F11158" s="15">
        <v>10</v>
      </c>
      <c r="G11158" s="15">
        <v>0</v>
      </c>
    </row>
    <row r="11159" spans="1:7" x14ac:dyDescent="0.2">
      <c r="A11159" s="15">
        <v>7000</v>
      </c>
      <c r="B11159" s="15">
        <v>0.1757</v>
      </c>
      <c r="C11159" s="15" t="s">
        <v>44</v>
      </c>
      <c r="D11159" s="15">
        <v>85000</v>
      </c>
      <c r="E11159" s="15">
        <v>36</v>
      </c>
      <c r="F11159" s="15">
        <v>10</v>
      </c>
      <c r="G11159" s="15">
        <v>0</v>
      </c>
    </row>
    <row r="11160" spans="1:7" x14ac:dyDescent="0.2">
      <c r="A11160" s="15">
        <v>15875</v>
      </c>
      <c r="B11160" s="15">
        <v>0.15609999999999999</v>
      </c>
      <c r="C11160" s="15" t="s">
        <v>46</v>
      </c>
      <c r="D11160" s="15">
        <v>39700</v>
      </c>
      <c r="E11160" s="15">
        <v>36</v>
      </c>
      <c r="F11160" s="15">
        <v>10</v>
      </c>
      <c r="G11160" s="15">
        <v>0</v>
      </c>
    </row>
    <row r="11161" spans="1:7" x14ac:dyDescent="0.2">
      <c r="A11161" s="15">
        <v>6400</v>
      </c>
      <c r="B11161" s="15">
        <v>0.1153</v>
      </c>
      <c r="C11161" s="15" t="s">
        <v>46</v>
      </c>
      <c r="D11161" s="15">
        <v>64000</v>
      </c>
      <c r="E11161" s="15">
        <v>36</v>
      </c>
      <c r="F11161" s="15">
        <v>8</v>
      </c>
      <c r="G11161" s="15">
        <v>0</v>
      </c>
    </row>
    <row r="11162" spans="1:7" x14ac:dyDescent="0.2">
      <c r="A11162" s="15">
        <v>10000</v>
      </c>
      <c r="B11162" s="15">
        <v>0.1099</v>
      </c>
      <c r="C11162" s="15" t="s">
        <v>46</v>
      </c>
      <c r="D11162" s="15">
        <v>44000</v>
      </c>
      <c r="E11162" s="15">
        <v>36</v>
      </c>
      <c r="F11162" s="15">
        <v>10</v>
      </c>
      <c r="G11162" s="15">
        <v>0</v>
      </c>
    </row>
    <row r="11163" spans="1:7" x14ac:dyDescent="0.2">
      <c r="A11163" s="15">
        <v>16200</v>
      </c>
      <c r="B11163" s="15">
        <v>0.16550000000000001</v>
      </c>
      <c r="C11163" s="15" t="s">
        <v>46</v>
      </c>
      <c r="D11163" s="15">
        <v>56300</v>
      </c>
      <c r="E11163" s="15">
        <v>60</v>
      </c>
      <c r="F11163" s="15">
        <v>9</v>
      </c>
      <c r="G11163" s="15">
        <v>0</v>
      </c>
    </row>
    <row r="11164" spans="1:7" x14ac:dyDescent="0.2">
      <c r="A11164" s="15">
        <v>11650</v>
      </c>
      <c r="B11164" s="15">
        <v>0.1699</v>
      </c>
      <c r="C11164" s="15" t="s">
        <v>44</v>
      </c>
      <c r="D11164" s="15">
        <v>70000</v>
      </c>
      <c r="E11164" s="15">
        <v>60</v>
      </c>
      <c r="F11164" s="15">
        <v>8</v>
      </c>
      <c r="G11164" s="15">
        <v>0</v>
      </c>
    </row>
    <row r="11165" spans="1:7" x14ac:dyDescent="0.2">
      <c r="A11165" s="15">
        <v>19350</v>
      </c>
      <c r="B11165" s="15">
        <v>0.1855</v>
      </c>
      <c r="C11165" s="15" t="s">
        <v>46</v>
      </c>
      <c r="D11165" s="15">
        <v>55000</v>
      </c>
      <c r="E11165" s="15">
        <v>60</v>
      </c>
      <c r="F11165" s="15">
        <v>10</v>
      </c>
      <c r="G11165" s="15">
        <v>0</v>
      </c>
    </row>
    <row r="11166" spans="1:7" x14ac:dyDescent="0.2">
      <c r="A11166" s="15">
        <v>24000</v>
      </c>
      <c r="B11166" s="15">
        <v>0.14649999999999999</v>
      </c>
      <c r="C11166" s="15" t="s">
        <v>46</v>
      </c>
      <c r="D11166" s="15">
        <v>70000</v>
      </c>
      <c r="E11166" s="15">
        <v>60</v>
      </c>
      <c r="F11166" s="15">
        <v>10</v>
      </c>
      <c r="G11166" s="15">
        <v>1</v>
      </c>
    </row>
    <row r="11167" spans="1:7" x14ac:dyDescent="0.2">
      <c r="A11167" s="15">
        <v>15000</v>
      </c>
      <c r="B11167" s="15">
        <v>0.1099</v>
      </c>
      <c r="C11167" s="15" t="s">
        <v>46</v>
      </c>
      <c r="D11167" s="15">
        <v>45000</v>
      </c>
      <c r="E11167" s="15">
        <v>36</v>
      </c>
      <c r="F11167" s="15">
        <v>10</v>
      </c>
      <c r="G11167" s="15">
        <v>0</v>
      </c>
    </row>
    <row r="11168" spans="1:7" x14ac:dyDescent="0.2">
      <c r="A11168" s="15">
        <v>6000</v>
      </c>
      <c r="B11168" s="15">
        <v>9.1700000000000004E-2</v>
      </c>
      <c r="C11168" s="15" t="s">
        <v>44</v>
      </c>
      <c r="D11168" s="15">
        <v>63000</v>
      </c>
      <c r="E11168" s="15">
        <v>36</v>
      </c>
      <c r="F11168" s="15">
        <v>10</v>
      </c>
      <c r="G11168" s="15">
        <v>0</v>
      </c>
    </row>
    <row r="11169" spans="1:7" x14ac:dyDescent="0.2">
      <c r="A11169" s="15">
        <v>15000</v>
      </c>
      <c r="B11169" s="15">
        <v>9.1700000000000004E-2</v>
      </c>
      <c r="C11169" s="15" t="s">
        <v>44</v>
      </c>
      <c r="D11169" s="15">
        <v>120000</v>
      </c>
      <c r="E11169" s="15">
        <v>36</v>
      </c>
      <c r="F11169" s="15">
        <v>1</v>
      </c>
      <c r="G11169" s="15">
        <v>0</v>
      </c>
    </row>
    <row r="11170" spans="1:7" x14ac:dyDescent="0.2">
      <c r="A11170" s="15">
        <v>15000</v>
      </c>
      <c r="B11170" s="15">
        <v>0.14649999999999999</v>
      </c>
      <c r="C11170" s="15" t="s">
        <v>44</v>
      </c>
      <c r="D11170" s="15">
        <v>90000</v>
      </c>
      <c r="E11170" s="15">
        <v>36</v>
      </c>
      <c r="F11170" s="15">
        <v>8</v>
      </c>
      <c r="G11170" s="15">
        <v>0</v>
      </c>
    </row>
    <row r="11171" spans="1:7" x14ac:dyDescent="0.2">
      <c r="A11171" s="15">
        <v>10000</v>
      </c>
      <c r="B11171" s="15">
        <v>0.1399</v>
      </c>
      <c r="C11171" s="15" t="s">
        <v>46</v>
      </c>
      <c r="D11171" s="15">
        <v>60000</v>
      </c>
      <c r="E11171" s="15">
        <v>36</v>
      </c>
      <c r="F11171" s="15">
        <v>8</v>
      </c>
      <c r="G11171" s="15">
        <v>0</v>
      </c>
    </row>
    <row r="11172" spans="1:7" x14ac:dyDescent="0.2">
      <c r="A11172" s="15">
        <v>34700</v>
      </c>
      <c r="B11172" s="15">
        <v>0.1825</v>
      </c>
      <c r="C11172" s="15" t="s">
        <v>46</v>
      </c>
      <c r="D11172" s="15">
        <v>182000</v>
      </c>
      <c r="E11172" s="15">
        <v>36</v>
      </c>
      <c r="F11172" s="15">
        <v>5</v>
      </c>
      <c r="G11172" s="15">
        <v>0</v>
      </c>
    </row>
    <row r="11173" spans="1:7" x14ac:dyDescent="0.2">
      <c r="A11173" s="15">
        <v>12750</v>
      </c>
      <c r="B11173" s="15">
        <v>0.1099</v>
      </c>
      <c r="C11173" s="15" t="s">
        <v>46</v>
      </c>
      <c r="D11173" s="15">
        <v>63000</v>
      </c>
      <c r="E11173" s="15">
        <v>36</v>
      </c>
      <c r="F11173" s="15">
        <v>5</v>
      </c>
      <c r="G11173" s="15">
        <v>0</v>
      </c>
    </row>
    <row r="11174" spans="1:7" x14ac:dyDescent="0.2">
      <c r="A11174" s="15">
        <v>18500</v>
      </c>
      <c r="B11174" s="15">
        <v>0.14649999999999999</v>
      </c>
      <c r="C11174" s="15" t="s">
        <v>46</v>
      </c>
      <c r="D11174" s="15">
        <v>80634</v>
      </c>
      <c r="E11174" s="15">
        <v>60</v>
      </c>
      <c r="F11174" s="15">
        <v>10</v>
      </c>
      <c r="G11174" s="15">
        <v>0</v>
      </c>
    </row>
    <row r="11175" spans="1:7" x14ac:dyDescent="0.2">
      <c r="A11175" s="15">
        <v>35000</v>
      </c>
      <c r="B11175" s="15">
        <v>0.21990000000000001</v>
      </c>
      <c r="C11175" s="15" t="s">
        <v>46</v>
      </c>
      <c r="D11175" s="15">
        <v>215000</v>
      </c>
      <c r="E11175" s="15">
        <v>60</v>
      </c>
      <c r="F11175" s="15">
        <v>6</v>
      </c>
      <c r="G11175" s="15">
        <v>0</v>
      </c>
    </row>
    <row r="11176" spans="1:7" x14ac:dyDescent="0.2">
      <c r="A11176" s="15">
        <v>6050</v>
      </c>
      <c r="B11176" s="15">
        <v>0.16550000000000001</v>
      </c>
      <c r="C11176" s="15" t="s">
        <v>44</v>
      </c>
      <c r="D11176" s="15">
        <v>65000</v>
      </c>
      <c r="E11176" s="15">
        <v>36</v>
      </c>
      <c r="F11176" s="15">
        <v>6</v>
      </c>
      <c r="G11176" s="15">
        <v>0</v>
      </c>
    </row>
    <row r="11177" spans="1:7" x14ac:dyDescent="0.2">
      <c r="A11177" s="15">
        <v>15000</v>
      </c>
      <c r="B11177" s="15">
        <v>7.8899999999999998E-2</v>
      </c>
      <c r="C11177" s="15" t="s">
        <v>46</v>
      </c>
      <c r="D11177" s="15">
        <v>105000</v>
      </c>
      <c r="E11177" s="15">
        <v>36</v>
      </c>
      <c r="F11177" s="15">
        <v>10</v>
      </c>
      <c r="G11177" s="15">
        <v>0</v>
      </c>
    </row>
    <row r="11178" spans="1:7" x14ac:dyDescent="0.2">
      <c r="A11178" s="15">
        <v>8050</v>
      </c>
      <c r="B11178" s="15">
        <v>0.15609999999999999</v>
      </c>
      <c r="C11178" s="15" t="s">
        <v>45</v>
      </c>
      <c r="D11178" s="15">
        <v>48000</v>
      </c>
      <c r="E11178" s="15">
        <v>36</v>
      </c>
      <c r="F11178" s="15">
        <v>0.5</v>
      </c>
      <c r="G11178" s="15">
        <v>0</v>
      </c>
    </row>
    <row r="11179" spans="1:7" x14ac:dyDescent="0.2">
      <c r="A11179" s="15">
        <v>10525</v>
      </c>
      <c r="B11179" s="15">
        <v>0.1399</v>
      </c>
      <c r="C11179" s="15" t="s">
        <v>45</v>
      </c>
      <c r="D11179" s="15">
        <v>77000</v>
      </c>
      <c r="E11179" s="15">
        <v>60</v>
      </c>
      <c r="F11179" s="15">
        <v>10</v>
      </c>
      <c r="G11179" s="15">
        <v>0</v>
      </c>
    </row>
    <row r="11180" spans="1:7" x14ac:dyDescent="0.2">
      <c r="A11180" s="15">
        <v>4150</v>
      </c>
      <c r="B11180" s="15">
        <v>0.14649999999999999</v>
      </c>
      <c r="C11180" s="15" t="s">
        <v>46</v>
      </c>
      <c r="D11180" s="15">
        <v>122872</v>
      </c>
      <c r="E11180" s="15">
        <v>36</v>
      </c>
      <c r="F11180" s="15">
        <v>10</v>
      </c>
      <c r="G11180" s="15">
        <v>0</v>
      </c>
    </row>
    <row r="11181" spans="1:7" x14ac:dyDescent="0.2">
      <c r="A11181" s="15">
        <v>7000</v>
      </c>
      <c r="B11181" s="15">
        <v>9.1700000000000004E-2</v>
      </c>
      <c r="C11181" s="15" t="s">
        <v>46</v>
      </c>
      <c r="D11181" s="15">
        <v>101000</v>
      </c>
      <c r="E11181" s="15">
        <v>36</v>
      </c>
      <c r="F11181" s="15">
        <v>2</v>
      </c>
      <c r="G11181" s="15">
        <v>0</v>
      </c>
    </row>
    <row r="11182" spans="1:7" x14ac:dyDescent="0.2">
      <c r="A11182" s="15">
        <v>10000</v>
      </c>
      <c r="B11182" s="15">
        <v>0.1229</v>
      </c>
      <c r="C11182" s="15" t="s">
        <v>46</v>
      </c>
      <c r="D11182" s="15">
        <v>42000</v>
      </c>
      <c r="E11182" s="15">
        <v>36</v>
      </c>
      <c r="F11182" s="15">
        <v>8</v>
      </c>
      <c r="G11182" s="15">
        <v>0</v>
      </c>
    </row>
    <row r="11183" spans="1:7" x14ac:dyDescent="0.2">
      <c r="A11183" s="15">
        <v>10000</v>
      </c>
      <c r="B11183" s="15">
        <v>0.1333</v>
      </c>
      <c r="C11183" s="15" t="s">
        <v>44</v>
      </c>
      <c r="D11183" s="15">
        <v>51000</v>
      </c>
      <c r="E11183" s="15">
        <v>36</v>
      </c>
      <c r="F11183" s="15">
        <v>8</v>
      </c>
      <c r="G11183" s="15">
        <v>0</v>
      </c>
    </row>
    <row r="11184" spans="1:7" x14ac:dyDescent="0.2">
      <c r="A11184" s="15">
        <v>25000</v>
      </c>
      <c r="B11184" s="15">
        <v>0.1699</v>
      </c>
      <c r="C11184" s="15" t="s">
        <v>44</v>
      </c>
      <c r="D11184" s="15">
        <v>86000</v>
      </c>
      <c r="E11184" s="15">
        <v>60</v>
      </c>
      <c r="F11184" s="15">
        <v>10</v>
      </c>
      <c r="G11184" s="15">
        <v>0</v>
      </c>
    </row>
    <row r="11185" spans="1:7" x14ac:dyDescent="0.2">
      <c r="A11185" s="15">
        <v>23000</v>
      </c>
      <c r="B11185" s="15">
        <v>9.9900000000000003E-2</v>
      </c>
      <c r="C11185" s="15" t="s">
        <v>45</v>
      </c>
      <c r="D11185" s="15">
        <v>102000</v>
      </c>
      <c r="E11185" s="15">
        <v>36</v>
      </c>
      <c r="F11185" s="15">
        <v>10</v>
      </c>
      <c r="G11185" s="15">
        <v>0</v>
      </c>
    </row>
    <row r="11186" spans="1:7" x14ac:dyDescent="0.2">
      <c r="A11186" s="15">
        <v>2500</v>
      </c>
      <c r="B11186" s="15">
        <v>0.15609999999999999</v>
      </c>
      <c r="C11186" s="15" t="s">
        <v>44</v>
      </c>
      <c r="D11186" s="15">
        <v>24000</v>
      </c>
      <c r="E11186" s="15">
        <v>36</v>
      </c>
      <c r="F11186" s="15">
        <v>3</v>
      </c>
      <c r="G11186" s="15">
        <v>0</v>
      </c>
    </row>
    <row r="11187" spans="1:7" x14ac:dyDescent="0.2">
      <c r="A11187" s="15">
        <v>15000</v>
      </c>
      <c r="B11187" s="15">
        <v>0.1399</v>
      </c>
      <c r="C11187" s="15" t="s">
        <v>44</v>
      </c>
      <c r="D11187" s="15">
        <v>50000</v>
      </c>
      <c r="E11187" s="15">
        <v>60</v>
      </c>
      <c r="F11187" s="15">
        <v>10</v>
      </c>
      <c r="G11187" s="15">
        <v>0</v>
      </c>
    </row>
    <row r="11188" spans="1:7" x14ac:dyDescent="0.2">
      <c r="A11188" s="15">
        <v>6000</v>
      </c>
      <c r="B11188" s="15">
        <v>0.1333</v>
      </c>
      <c r="C11188" s="15" t="s">
        <v>46</v>
      </c>
      <c r="D11188" s="15">
        <v>43000</v>
      </c>
      <c r="E11188" s="15">
        <v>36</v>
      </c>
      <c r="F11188" s="15">
        <v>1</v>
      </c>
      <c r="G11188" s="15">
        <v>0</v>
      </c>
    </row>
    <row r="11189" spans="1:7" x14ac:dyDescent="0.2">
      <c r="A11189" s="15">
        <v>12000</v>
      </c>
      <c r="B11189" s="15">
        <v>0.1229</v>
      </c>
      <c r="C11189" s="15" t="s">
        <v>46</v>
      </c>
      <c r="D11189" s="15">
        <v>55000</v>
      </c>
      <c r="E11189" s="15">
        <v>36</v>
      </c>
      <c r="F11189" s="15">
        <v>10</v>
      </c>
      <c r="G11189" s="15">
        <v>0</v>
      </c>
    </row>
    <row r="11190" spans="1:7" x14ac:dyDescent="0.2">
      <c r="A11190" s="15">
        <v>20000</v>
      </c>
      <c r="B11190" s="15">
        <v>9.9900000000000003E-2</v>
      </c>
      <c r="C11190" s="15" t="s">
        <v>46</v>
      </c>
      <c r="D11190" s="15">
        <v>95000</v>
      </c>
      <c r="E11190" s="15">
        <v>60</v>
      </c>
      <c r="F11190" s="15">
        <v>10</v>
      </c>
      <c r="G11190" s="15">
        <v>0</v>
      </c>
    </row>
    <row r="11191" spans="1:7" x14ac:dyDescent="0.2">
      <c r="A11191" s="15">
        <v>5000</v>
      </c>
      <c r="B11191" s="15">
        <v>7.2599999999999998E-2</v>
      </c>
      <c r="C11191" s="15" t="s">
        <v>46</v>
      </c>
      <c r="D11191" s="15">
        <v>50000</v>
      </c>
      <c r="E11191" s="15">
        <v>36</v>
      </c>
      <c r="F11191" s="15">
        <v>9</v>
      </c>
      <c r="G11191" s="15">
        <v>0</v>
      </c>
    </row>
    <row r="11192" spans="1:7" x14ac:dyDescent="0.2">
      <c r="A11192" s="15">
        <v>7300</v>
      </c>
      <c r="B11192" s="15">
        <v>6.2399999999999997E-2</v>
      </c>
      <c r="C11192" s="15" t="s">
        <v>45</v>
      </c>
      <c r="D11192" s="15">
        <v>82720</v>
      </c>
      <c r="E11192" s="15">
        <v>36</v>
      </c>
      <c r="F11192" s="15">
        <v>6</v>
      </c>
      <c r="G11192" s="15">
        <v>1</v>
      </c>
    </row>
    <row r="11193" spans="1:7" x14ac:dyDescent="0.2">
      <c r="A11193" s="15">
        <v>27000</v>
      </c>
      <c r="B11193" s="15">
        <v>0.1699</v>
      </c>
      <c r="C11193" s="15" t="s">
        <v>46</v>
      </c>
      <c r="D11193" s="15">
        <v>75000</v>
      </c>
      <c r="E11193" s="15">
        <v>60</v>
      </c>
      <c r="F11193" s="15">
        <v>10</v>
      </c>
      <c r="G11193" s="15">
        <v>0</v>
      </c>
    </row>
    <row r="11194" spans="1:7" x14ac:dyDescent="0.2">
      <c r="A11194" s="15">
        <v>14200</v>
      </c>
      <c r="B11194" s="15">
        <v>0.27310000000000001</v>
      </c>
      <c r="C11194" s="15" t="s">
        <v>46</v>
      </c>
      <c r="D11194" s="15">
        <v>55000</v>
      </c>
      <c r="E11194" s="15">
        <v>60</v>
      </c>
      <c r="F11194" s="15">
        <v>10</v>
      </c>
      <c r="G11194" s="15">
        <v>0</v>
      </c>
    </row>
    <row r="11195" spans="1:7" x14ac:dyDescent="0.2">
      <c r="A11195" s="15">
        <v>12000</v>
      </c>
      <c r="B11195" s="15">
        <v>0.1229</v>
      </c>
      <c r="C11195" s="15" t="s">
        <v>44</v>
      </c>
      <c r="D11195" s="15">
        <v>53400</v>
      </c>
      <c r="E11195" s="15">
        <v>60</v>
      </c>
      <c r="F11195" s="15">
        <v>7</v>
      </c>
      <c r="G11195" s="15">
        <v>0</v>
      </c>
    </row>
    <row r="11196" spans="1:7" x14ac:dyDescent="0.2">
      <c r="A11196" s="15">
        <v>3500</v>
      </c>
      <c r="B11196" s="15">
        <v>0.14649999999999999</v>
      </c>
      <c r="C11196" s="15" t="s">
        <v>46</v>
      </c>
      <c r="D11196" s="15">
        <v>44000</v>
      </c>
      <c r="E11196" s="15">
        <v>36</v>
      </c>
      <c r="F11196" s="15">
        <v>9</v>
      </c>
      <c r="G11196" s="15">
        <v>0</v>
      </c>
    </row>
    <row r="11197" spans="1:7" x14ac:dyDescent="0.2">
      <c r="A11197" s="15">
        <v>10000</v>
      </c>
      <c r="B11197" s="15">
        <v>0.1229</v>
      </c>
      <c r="C11197" s="15" t="s">
        <v>46</v>
      </c>
      <c r="D11197" s="15">
        <v>65000</v>
      </c>
      <c r="E11197" s="15">
        <v>60</v>
      </c>
      <c r="F11197" s="15">
        <v>2</v>
      </c>
      <c r="G11197" s="15">
        <v>0</v>
      </c>
    </row>
    <row r="11198" spans="1:7" x14ac:dyDescent="0.2">
      <c r="A11198" s="15">
        <v>4000</v>
      </c>
      <c r="B11198" s="15">
        <v>0.14649999999999999</v>
      </c>
      <c r="C11198" s="15" t="s">
        <v>44</v>
      </c>
      <c r="D11198" s="15">
        <v>125000</v>
      </c>
      <c r="E11198" s="15">
        <v>36</v>
      </c>
      <c r="F11198" s="15">
        <v>2</v>
      </c>
      <c r="G11198" s="15">
        <v>0</v>
      </c>
    </row>
    <row r="11199" spans="1:7" x14ac:dyDescent="0.2">
      <c r="A11199" s="15">
        <v>20000</v>
      </c>
      <c r="B11199" s="15">
        <v>9.9900000000000003E-2</v>
      </c>
      <c r="C11199" s="15" t="s">
        <v>46</v>
      </c>
      <c r="D11199" s="15">
        <v>60000</v>
      </c>
      <c r="E11199" s="15">
        <v>36</v>
      </c>
      <c r="F11199" s="15">
        <v>10</v>
      </c>
      <c r="G11199" s="15">
        <v>0</v>
      </c>
    </row>
    <row r="11200" spans="1:7" x14ac:dyDescent="0.2">
      <c r="A11200" s="15">
        <v>28000</v>
      </c>
      <c r="B11200" s="15">
        <v>0.1099</v>
      </c>
      <c r="C11200" s="15" t="s">
        <v>46</v>
      </c>
      <c r="D11200" s="15">
        <v>118450</v>
      </c>
      <c r="E11200" s="15">
        <v>60</v>
      </c>
      <c r="F11200" s="15">
        <v>2</v>
      </c>
      <c r="G11200" s="15">
        <v>0</v>
      </c>
    </row>
    <row r="11201" spans="1:7" x14ac:dyDescent="0.2">
      <c r="A11201" s="15">
        <v>6000</v>
      </c>
      <c r="B11201" s="15">
        <v>0.12690000000000001</v>
      </c>
      <c r="C11201" s="15" t="s">
        <v>44</v>
      </c>
      <c r="D11201" s="15">
        <v>31000</v>
      </c>
      <c r="E11201" s="15">
        <v>36</v>
      </c>
      <c r="F11201" s="15">
        <v>3</v>
      </c>
      <c r="G11201" s="15">
        <v>0</v>
      </c>
    </row>
    <row r="11202" spans="1:7" x14ac:dyDescent="0.2">
      <c r="A11202" s="15">
        <v>14000</v>
      </c>
      <c r="B11202" s="15">
        <v>0.12690000000000001</v>
      </c>
      <c r="C11202" s="15" t="s">
        <v>44</v>
      </c>
      <c r="D11202" s="15">
        <v>33737.599999999999</v>
      </c>
      <c r="E11202" s="15">
        <v>60</v>
      </c>
      <c r="F11202" s="15">
        <v>2</v>
      </c>
      <c r="G11202" s="15">
        <v>0</v>
      </c>
    </row>
    <row r="11203" spans="1:7" x14ac:dyDescent="0.2">
      <c r="A11203" s="15">
        <v>4500</v>
      </c>
      <c r="B11203" s="15">
        <v>0.14649999999999999</v>
      </c>
      <c r="C11203" s="15" t="s">
        <v>46</v>
      </c>
      <c r="D11203" s="15">
        <v>50000</v>
      </c>
      <c r="E11203" s="15">
        <v>36</v>
      </c>
      <c r="F11203" s="15">
        <v>4</v>
      </c>
      <c r="G11203" s="15">
        <v>0</v>
      </c>
    </row>
    <row r="11204" spans="1:7" x14ac:dyDescent="0.2">
      <c r="A11204" s="15">
        <v>24000</v>
      </c>
      <c r="B11204" s="15">
        <v>0.1699</v>
      </c>
      <c r="C11204" s="15" t="s">
        <v>46</v>
      </c>
      <c r="D11204" s="15">
        <v>78000</v>
      </c>
      <c r="E11204" s="15">
        <v>60</v>
      </c>
      <c r="F11204" s="15">
        <v>0.5</v>
      </c>
      <c r="G11204" s="15">
        <v>0</v>
      </c>
    </row>
    <row r="11205" spans="1:7" x14ac:dyDescent="0.2">
      <c r="A11205" s="15">
        <v>19950</v>
      </c>
      <c r="B11205" s="15">
        <v>0.1825</v>
      </c>
      <c r="C11205" s="15" t="s">
        <v>46</v>
      </c>
      <c r="D11205" s="15">
        <v>42000</v>
      </c>
      <c r="E11205" s="15">
        <v>60</v>
      </c>
      <c r="F11205" s="15">
        <v>10</v>
      </c>
      <c r="G11205" s="15">
        <v>0</v>
      </c>
    </row>
    <row r="11206" spans="1:7" x14ac:dyDescent="0.2">
      <c r="A11206" s="15">
        <v>2500</v>
      </c>
      <c r="B11206" s="15">
        <v>0.12690000000000001</v>
      </c>
      <c r="C11206" s="15" t="s">
        <v>46</v>
      </c>
      <c r="D11206" s="15">
        <v>128000</v>
      </c>
      <c r="E11206" s="15">
        <v>36</v>
      </c>
      <c r="F11206" s="15">
        <v>2</v>
      </c>
      <c r="G11206" s="15">
        <v>0</v>
      </c>
    </row>
    <row r="11207" spans="1:7" x14ac:dyDescent="0.2">
      <c r="A11207" s="15">
        <v>6000</v>
      </c>
      <c r="B11207" s="15">
        <v>9.1700000000000004E-2</v>
      </c>
      <c r="C11207" s="15" t="s">
        <v>44</v>
      </c>
      <c r="D11207" s="15">
        <v>41000</v>
      </c>
      <c r="E11207" s="15">
        <v>36</v>
      </c>
      <c r="F11207" s="15">
        <v>1</v>
      </c>
      <c r="G11207" s="15">
        <v>0</v>
      </c>
    </row>
    <row r="11208" spans="1:7" x14ac:dyDescent="0.2">
      <c r="A11208" s="15">
        <v>6200</v>
      </c>
      <c r="B11208" s="15">
        <v>7.8899999999999998E-2</v>
      </c>
      <c r="C11208" s="15" t="s">
        <v>46</v>
      </c>
      <c r="D11208" s="15">
        <v>120000</v>
      </c>
      <c r="E11208" s="15">
        <v>36</v>
      </c>
      <c r="F11208" s="15">
        <v>10</v>
      </c>
      <c r="G11208" s="15">
        <v>0</v>
      </c>
    </row>
    <row r="11209" spans="1:7" x14ac:dyDescent="0.2">
      <c r="A11209" s="15">
        <v>15100</v>
      </c>
      <c r="B11209" s="15">
        <v>0.1699</v>
      </c>
      <c r="C11209" s="15" t="s">
        <v>44</v>
      </c>
      <c r="D11209" s="15">
        <v>42000</v>
      </c>
      <c r="E11209" s="15">
        <v>36</v>
      </c>
      <c r="F11209" s="15">
        <v>2</v>
      </c>
      <c r="G11209" s="15">
        <v>0</v>
      </c>
    </row>
    <row r="11210" spans="1:7" x14ac:dyDescent="0.2">
      <c r="A11210" s="15">
        <v>6025</v>
      </c>
      <c r="B11210" s="15">
        <v>0.1825</v>
      </c>
      <c r="C11210" s="15" t="s">
        <v>45</v>
      </c>
      <c r="D11210" s="15">
        <v>37500</v>
      </c>
      <c r="E11210" s="15">
        <v>36</v>
      </c>
      <c r="F11210" s="15">
        <v>1</v>
      </c>
      <c r="G11210" s="15">
        <v>0</v>
      </c>
    </row>
    <row r="11211" spans="1:7" x14ac:dyDescent="0.2">
      <c r="A11211" s="15">
        <v>15000</v>
      </c>
      <c r="B11211" s="15">
        <v>0.12690000000000001</v>
      </c>
      <c r="C11211" s="15" t="s">
        <v>44</v>
      </c>
      <c r="D11211" s="15">
        <v>50400</v>
      </c>
      <c r="E11211" s="15">
        <v>36</v>
      </c>
      <c r="F11211" s="15">
        <v>2</v>
      </c>
      <c r="G11211" s="15">
        <v>0</v>
      </c>
    </row>
    <row r="11212" spans="1:7" x14ac:dyDescent="0.2">
      <c r="A11212" s="15">
        <v>4000</v>
      </c>
      <c r="B11212" s="15">
        <v>7.8899999999999998E-2</v>
      </c>
      <c r="C11212" s="15" t="s">
        <v>44</v>
      </c>
      <c r="D11212" s="15">
        <v>16000</v>
      </c>
      <c r="E11212" s="15">
        <v>36</v>
      </c>
      <c r="F11212" s="15">
        <v>1</v>
      </c>
      <c r="G11212" s="15">
        <v>0</v>
      </c>
    </row>
    <row r="11213" spans="1:7" x14ac:dyDescent="0.2">
      <c r="A11213" s="15">
        <v>1000</v>
      </c>
      <c r="B11213" s="15">
        <v>0.19189999999999999</v>
      </c>
      <c r="C11213" s="15" t="s">
        <v>44</v>
      </c>
      <c r="D11213" s="15">
        <v>32000</v>
      </c>
      <c r="E11213" s="15">
        <v>36</v>
      </c>
      <c r="F11213" s="15">
        <v>9</v>
      </c>
      <c r="G11213" s="15">
        <v>1</v>
      </c>
    </row>
    <row r="11214" spans="1:7" x14ac:dyDescent="0.2">
      <c r="A11214" s="15">
        <v>16800</v>
      </c>
      <c r="B11214" s="15">
        <v>0.1855</v>
      </c>
      <c r="C11214" s="15" t="s">
        <v>44</v>
      </c>
      <c r="D11214" s="15">
        <v>95000</v>
      </c>
      <c r="E11214" s="15">
        <v>60</v>
      </c>
      <c r="F11214" s="15">
        <v>1</v>
      </c>
      <c r="G11214" s="15">
        <v>0</v>
      </c>
    </row>
    <row r="11215" spans="1:7" x14ac:dyDescent="0.2">
      <c r="A11215" s="15">
        <v>10825</v>
      </c>
      <c r="B11215" s="15">
        <v>0.1229</v>
      </c>
      <c r="C11215" s="15" t="s">
        <v>44</v>
      </c>
      <c r="D11215" s="15">
        <v>35000</v>
      </c>
      <c r="E11215" s="15">
        <v>36</v>
      </c>
      <c r="F11215" s="15">
        <v>4</v>
      </c>
      <c r="G11215" s="15">
        <v>0</v>
      </c>
    </row>
    <row r="11216" spans="1:7" x14ac:dyDescent="0.2">
      <c r="A11216" s="15">
        <v>22175</v>
      </c>
      <c r="B11216" s="15">
        <v>0.19989999999999999</v>
      </c>
      <c r="C11216" s="15" t="s">
        <v>44</v>
      </c>
      <c r="D11216" s="15">
        <v>55496</v>
      </c>
      <c r="E11216" s="15">
        <v>60</v>
      </c>
      <c r="F11216" s="15">
        <v>10</v>
      </c>
      <c r="G11216" s="15">
        <v>0</v>
      </c>
    </row>
    <row r="11217" spans="1:7" x14ac:dyDescent="0.2">
      <c r="A11217" s="15">
        <v>23500</v>
      </c>
      <c r="B11217" s="15">
        <v>0.1699</v>
      </c>
      <c r="C11217" s="15" t="s">
        <v>44</v>
      </c>
      <c r="D11217" s="15">
        <v>47000</v>
      </c>
      <c r="E11217" s="15">
        <v>60</v>
      </c>
      <c r="F11217" s="15">
        <v>6</v>
      </c>
      <c r="G11217" s="15">
        <v>0</v>
      </c>
    </row>
    <row r="11218" spans="1:7" x14ac:dyDescent="0.2">
      <c r="A11218" s="15">
        <v>9600</v>
      </c>
      <c r="B11218" s="15">
        <v>0.17860000000000001</v>
      </c>
      <c r="C11218" s="15" t="s">
        <v>44</v>
      </c>
      <c r="D11218" s="15">
        <v>39000</v>
      </c>
      <c r="E11218" s="15">
        <v>36</v>
      </c>
      <c r="F11218" s="15">
        <v>3</v>
      </c>
      <c r="G11218" s="15">
        <v>0</v>
      </c>
    </row>
    <row r="11219" spans="1:7" x14ac:dyDescent="0.2">
      <c r="A11219" s="15">
        <v>1200</v>
      </c>
      <c r="B11219" s="15">
        <v>9.1700000000000004E-2</v>
      </c>
      <c r="C11219" s="15" t="s">
        <v>44</v>
      </c>
      <c r="D11219" s="15">
        <v>41000</v>
      </c>
      <c r="E11219" s="15">
        <v>36</v>
      </c>
      <c r="F11219" s="15">
        <v>4</v>
      </c>
      <c r="G11219" s="15">
        <v>0</v>
      </c>
    </row>
    <row r="11220" spans="1:7" x14ac:dyDescent="0.2">
      <c r="A11220" s="15">
        <v>10000</v>
      </c>
      <c r="B11220" s="15">
        <v>0.1229</v>
      </c>
      <c r="C11220" s="15" t="s">
        <v>44</v>
      </c>
      <c r="D11220" s="15">
        <v>83000</v>
      </c>
      <c r="E11220" s="15">
        <v>60</v>
      </c>
      <c r="F11220" s="15">
        <v>10</v>
      </c>
      <c r="G11220" s="15">
        <v>0</v>
      </c>
    </row>
    <row r="11221" spans="1:7" x14ac:dyDescent="0.2">
      <c r="A11221" s="15">
        <v>21000</v>
      </c>
      <c r="B11221" s="15">
        <v>0.1399</v>
      </c>
      <c r="C11221" s="15" t="s">
        <v>44</v>
      </c>
      <c r="D11221" s="15">
        <v>79293</v>
      </c>
      <c r="E11221" s="15">
        <v>60</v>
      </c>
      <c r="F11221" s="15">
        <v>1</v>
      </c>
      <c r="G11221" s="15">
        <v>0</v>
      </c>
    </row>
    <row r="11222" spans="1:7" x14ac:dyDescent="0.2">
      <c r="A11222" s="15">
        <v>6200</v>
      </c>
      <c r="B11222" s="15">
        <v>7.8899999999999998E-2</v>
      </c>
      <c r="C11222" s="15" t="s">
        <v>46</v>
      </c>
      <c r="D11222" s="15">
        <v>109300</v>
      </c>
      <c r="E11222" s="15">
        <v>36</v>
      </c>
      <c r="F11222" s="15">
        <v>7</v>
      </c>
      <c r="G11222" s="15">
        <v>0</v>
      </c>
    </row>
    <row r="11223" spans="1:7" x14ac:dyDescent="0.2">
      <c r="A11223" s="15">
        <v>6400</v>
      </c>
      <c r="B11223" s="15">
        <v>7.2599999999999998E-2</v>
      </c>
      <c r="C11223" s="15" t="s">
        <v>46</v>
      </c>
      <c r="D11223" s="15">
        <v>176000</v>
      </c>
      <c r="E11223" s="15">
        <v>36</v>
      </c>
      <c r="F11223" s="15">
        <v>3</v>
      </c>
      <c r="G11223" s="15">
        <v>0</v>
      </c>
    </row>
    <row r="11224" spans="1:7" x14ac:dyDescent="0.2">
      <c r="A11224" s="15">
        <v>22000</v>
      </c>
      <c r="B11224" s="15">
        <v>0.14649999999999999</v>
      </c>
      <c r="C11224" s="15" t="s">
        <v>46</v>
      </c>
      <c r="D11224" s="15">
        <v>70000</v>
      </c>
      <c r="E11224" s="15">
        <v>36</v>
      </c>
      <c r="F11224" s="15">
        <v>7</v>
      </c>
      <c r="G11224" s="15">
        <v>0</v>
      </c>
    </row>
    <row r="11225" spans="1:7" x14ac:dyDescent="0.2">
      <c r="A11225" s="15">
        <v>5450</v>
      </c>
      <c r="B11225" s="15">
        <v>0.12690000000000001</v>
      </c>
      <c r="C11225" s="15" t="s">
        <v>46</v>
      </c>
      <c r="D11225" s="15">
        <v>58440</v>
      </c>
      <c r="E11225" s="15">
        <v>36</v>
      </c>
      <c r="F11225" s="15">
        <v>10</v>
      </c>
      <c r="G11225" s="15">
        <v>0</v>
      </c>
    </row>
    <row r="11226" spans="1:7" x14ac:dyDescent="0.2">
      <c r="A11226" s="15">
        <v>14400</v>
      </c>
      <c r="B11226" s="15">
        <v>0.1757</v>
      </c>
      <c r="C11226" s="15" t="s">
        <v>44</v>
      </c>
      <c r="D11226" s="15">
        <v>40000</v>
      </c>
      <c r="E11226" s="15">
        <v>36</v>
      </c>
      <c r="F11226" s="15">
        <v>4</v>
      </c>
      <c r="G11226" s="15">
        <v>0</v>
      </c>
    </row>
    <row r="11227" spans="1:7" x14ac:dyDescent="0.2">
      <c r="A11227" s="15">
        <v>14400</v>
      </c>
      <c r="B11227" s="15">
        <v>0.16550000000000001</v>
      </c>
      <c r="C11227" s="15" t="s">
        <v>44</v>
      </c>
      <c r="D11227" s="15">
        <v>40000</v>
      </c>
      <c r="E11227" s="15">
        <v>36</v>
      </c>
      <c r="F11227" s="15">
        <v>10</v>
      </c>
      <c r="G11227" s="15">
        <v>0</v>
      </c>
    </row>
    <row r="11228" spans="1:7" x14ac:dyDescent="0.2">
      <c r="A11228" s="15">
        <v>18000</v>
      </c>
      <c r="B11228" s="15">
        <v>0.1229</v>
      </c>
      <c r="C11228" s="15" t="s">
        <v>44</v>
      </c>
      <c r="D11228" s="15">
        <v>82000</v>
      </c>
      <c r="E11228" s="15">
        <v>36</v>
      </c>
      <c r="F11228" s="15">
        <v>10</v>
      </c>
      <c r="G11228" s="15">
        <v>0</v>
      </c>
    </row>
    <row r="11229" spans="1:7" x14ac:dyDescent="0.2">
      <c r="A11229" s="15">
        <v>5000</v>
      </c>
      <c r="B11229" s="15">
        <v>0.1333</v>
      </c>
      <c r="C11229" s="15" t="s">
        <v>45</v>
      </c>
      <c r="D11229" s="15">
        <v>42000</v>
      </c>
      <c r="E11229" s="15">
        <v>36</v>
      </c>
      <c r="F11229" s="15">
        <v>2</v>
      </c>
      <c r="G11229" s="15">
        <v>0</v>
      </c>
    </row>
    <row r="11230" spans="1:7" x14ac:dyDescent="0.2">
      <c r="A11230" s="15">
        <v>16750</v>
      </c>
      <c r="B11230" s="15">
        <v>0.16550000000000001</v>
      </c>
      <c r="C11230" s="15" t="s">
        <v>46</v>
      </c>
      <c r="D11230" s="15">
        <v>48000</v>
      </c>
      <c r="E11230" s="15">
        <v>60</v>
      </c>
      <c r="F11230" s="15">
        <v>4</v>
      </c>
      <c r="G11230" s="15">
        <v>0</v>
      </c>
    </row>
    <row r="11231" spans="1:7" x14ac:dyDescent="0.2">
      <c r="A11231" s="15">
        <v>11200</v>
      </c>
      <c r="B11231" s="15">
        <v>0.17860000000000001</v>
      </c>
      <c r="C11231" s="15" t="s">
        <v>44</v>
      </c>
      <c r="D11231" s="15">
        <v>70000</v>
      </c>
      <c r="E11231" s="15">
        <v>60</v>
      </c>
      <c r="F11231" s="15">
        <v>8</v>
      </c>
      <c r="G11231" s="15">
        <v>0</v>
      </c>
    </row>
    <row r="11232" spans="1:7" x14ac:dyDescent="0.2">
      <c r="A11232" s="15">
        <v>28000</v>
      </c>
      <c r="B11232" s="15">
        <v>5.3199999999999997E-2</v>
      </c>
      <c r="C11232" s="15" t="s">
        <v>46</v>
      </c>
      <c r="D11232" s="15">
        <v>120000</v>
      </c>
      <c r="E11232" s="15">
        <v>36</v>
      </c>
      <c r="F11232" s="15">
        <v>10</v>
      </c>
      <c r="G11232" s="15">
        <v>0</v>
      </c>
    </row>
    <row r="11233" spans="1:7" x14ac:dyDescent="0.2">
      <c r="A11233" s="15">
        <v>11000</v>
      </c>
      <c r="B11233" s="15">
        <v>0.14649999999999999</v>
      </c>
      <c r="C11233" s="15" t="s">
        <v>46</v>
      </c>
      <c r="D11233" s="15">
        <v>82400</v>
      </c>
      <c r="E11233" s="15">
        <v>36</v>
      </c>
      <c r="F11233" s="15">
        <v>2</v>
      </c>
      <c r="G11233" s="15">
        <v>0</v>
      </c>
    </row>
    <row r="11234" spans="1:7" x14ac:dyDescent="0.2">
      <c r="A11234" s="15">
        <v>14000</v>
      </c>
      <c r="B11234" s="15">
        <v>0.15609999999999999</v>
      </c>
      <c r="C11234" s="15" t="s">
        <v>44</v>
      </c>
      <c r="D11234" s="15">
        <v>67000</v>
      </c>
      <c r="E11234" s="15">
        <v>36</v>
      </c>
      <c r="F11234" s="15">
        <v>8</v>
      </c>
      <c r="G11234" s="15">
        <v>0</v>
      </c>
    </row>
    <row r="11235" spans="1:7" x14ac:dyDescent="0.2">
      <c r="A11235" s="15">
        <v>8800</v>
      </c>
      <c r="B11235" s="15">
        <v>7.2599999999999998E-2</v>
      </c>
      <c r="C11235" s="15" t="s">
        <v>45</v>
      </c>
      <c r="D11235" s="15">
        <v>20000</v>
      </c>
      <c r="E11235" s="15">
        <v>36</v>
      </c>
      <c r="F11235" s="15">
        <v>5</v>
      </c>
      <c r="G11235" s="15">
        <v>0</v>
      </c>
    </row>
    <row r="11236" spans="1:7" x14ac:dyDescent="0.2">
      <c r="A11236" s="15">
        <v>12000</v>
      </c>
      <c r="B11236" s="15">
        <v>0.1757</v>
      </c>
      <c r="C11236" s="15" t="s">
        <v>44</v>
      </c>
      <c r="D11236" s="15">
        <v>57000</v>
      </c>
      <c r="E11236" s="15">
        <v>60</v>
      </c>
      <c r="F11236" s="15">
        <v>0.5</v>
      </c>
      <c r="G11236" s="15">
        <v>0</v>
      </c>
    </row>
    <row r="11237" spans="1:7" x14ac:dyDescent="0.2">
      <c r="A11237" s="15">
        <v>9000</v>
      </c>
      <c r="B11237" s="15">
        <v>9.9900000000000003E-2</v>
      </c>
      <c r="C11237" s="15" t="s">
        <v>44</v>
      </c>
      <c r="D11237" s="15">
        <v>52000</v>
      </c>
      <c r="E11237" s="15">
        <v>36</v>
      </c>
      <c r="F11237" s="15">
        <v>4</v>
      </c>
      <c r="G11237" s="15">
        <v>0</v>
      </c>
    </row>
    <row r="11238" spans="1:7" x14ac:dyDescent="0.2">
      <c r="A11238" s="15">
        <v>8425</v>
      </c>
      <c r="B11238" s="15">
        <v>0.17860000000000001</v>
      </c>
      <c r="C11238" s="15" t="s">
        <v>44</v>
      </c>
      <c r="D11238" s="15">
        <v>37000</v>
      </c>
      <c r="E11238" s="15">
        <v>36</v>
      </c>
      <c r="F11238" s="15">
        <v>0.5</v>
      </c>
      <c r="G11238" s="15">
        <v>0</v>
      </c>
    </row>
    <row r="11239" spans="1:7" x14ac:dyDescent="0.2">
      <c r="A11239" s="15">
        <v>1200</v>
      </c>
      <c r="B11239" s="15">
        <v>0.12690000000000001</v>
      </c>
      <c r="C11239" s="15" t="s">
        <v>44</v>
      </c>
      <c r="D11239" s="15">
        <v>50000</v>
      </c>
      <c r="E11239" s="15">
        <v>36</v>
      </c>
      <c r="F11239" s="15">
        <v>7</v>
      </c>
      <c r="G11239" s="15">
        <v>0</v>
      </c>
    </row>
    <row r="11240" spans="1:7" x14ac:dyDescent="0.2">
      <c r="A11240" s="15">
        <v>24000</v>
      </c>
      <c r="B11240" s="15">
        <v>6.8900000000000003E-2</v>
      </c>
      <c r="C11240" s="15" t="s">
        <v>46</v>
      </c>
      <c r="D11240" s="15">
        <v>127000</v>
      </c>
      <c r="E11240" s="15">
        <v>36</v>
      </c>
      <c r="F11240" s="15">
        <v>3</v>
      </c>
      <c r="G11240" s="15">
        <v>0</v>
      </c>
    </row>
    <row r="11241" spans="1:7" x14ac:dyDescent="0.2">
      <c r="A11241" s="15">
        <v>15000</v>
      </c>
      <c r="B11241" s="15">
        <v>9.9900000000000003E-2</v>
      </c>
      <c r="C11241" s="15" t="s">
        <v>46</v>
      </c>
      <c r="D11241" s="15">
        <v>63000</v>
      </c>
      <c r="E11241" s="15">
        <v>36</v>
      </c>
      <c r="F11241" s="15">
        <v>10</v>
      </c>
      <c r="G11241" s="15">
        <v>0</v>
      </c>
    </row>
    <row r="11242" spans="1:7" x14ac:dyDescent="0.2">
      <c r="A11242" s="15">
        <v>13225</v>
      </c>
      <c r="B11242" s="15">
        <v>7.8899999999999998E-2</v>
      </c>
      <c r="C11242" s="15" t="s">
        <v>46</v>
      </c>
      <c r="D11242" s="15">
        <v>42000</v>
      </c>
      <c r="E11242" s="15">
        <v>36</v>
      </c>
      <c r="F11242" s="15">
        <v>4</v>
      </c>
      <c r="G11242" s="15">
        <v>0</v>
      </c>
    </row>
    <row r="11243" spans="1:7" x14ac:dyDescent="0.2">
      <c r="A11243" s="15">
        <v>12000</v>
      </c>
      <c r="B11243" s="15">
        <v>0.1399</v>
      </c>
      <c r="C11243" s="15" t="s">
        <v>46</v>
      </c>
      <c r="D11243" s="15">
        <v>96000</v>
      </c>
      <c r="E11243" s="15">
        <v>36</v>
      </c>
      <c r="F11243" s="15">
        <v>8</v>
      </c>
      <c r="G11243" s="15">
        <v>0</v>
      </c>
    </row>
    <row r="11244" spans="1:7" x14ac:dyDescent="0.2">
      <c r="A11244" s="15">
        <v>17000</v>
      </c>
      <c r="B11244" s="15">
        <v>0.1399</v>
      </c>
      <c r="C11244" s="15" t="s">
        <v>44</v>
      </c>
      <c r="D11244" s="15">
        <v>55000</v>
      </c>
      <c r="E11244" s="15">
        <v>36</v>
      </c>
      <c r="F11244" s="15">
        <v>5</v>
      </c>
      <c r="G11244" s="15">
        <v>0</v>
      </c>
    </row>
    <row r="11245" spans="1:7" x14ac:dyDescent="0.2">
      <c r="A11245" s="15">
        <v>19700</v>
      </c>
      <c r="B11245" s="15">
        <v>0.14649999999999999</v>
      </c>
      <c r="C11245" s="15" t="s">
        <v>44</v>
      </c>
      <c r="D11245" s="15">
        <v>80000</v>
      </c>
      <c r="E11245" s="15">
        <v>36</v>
      </c>
      <c r="F11245" s="15">
        <v>9</v>
      </c>
      <c r="G11245" s="15">
        <v>0</v>
      </c>
    </row>
    <row r="11246" spans="1:7" x14ac:dyDescent="0.2">
      <c r="A11246" s="15">
        <v>16000</v>
      </c>
      <c r="B11246" s="15">
        <v>0.19989999999999999</v>
      </c>
      <c r="C11246" s="15" t="s">
        <v>46</v>
      </c>
      <c r="D11246" s="15">
        <v>115000</v>
      </c>
      <c r="E11246" s="15">
        <v>60</v>
      </c>
      <c r="F11246" s="15">
        <v>1</v>
      </c>
      <c r="G11246" s="15">
        <v>0</v>
      </c>
    </row>
    <row r="11247" spans="1:7" x14ac:dyDescent="0.2">
      <c r="A11247" s="15">
        <v>20400</v>
      </c>
      <c r="B11247" s="15">
        <v>0.1099</v>
      </c>
      <c r="C11247" s="15" t="s">
        <v>44</v>
      </c>
      <c r="D11247" s="15">
        <v>57000</v>
      </c>
      <c r="E11247" s="15">
        <v>36</v>
      </c>
      <c r="F11247" s="15">
        <v>10</v>
      </c>
      <c r="G11247" s="15">
        <v>0</v>
      </c>
    </row>
    <row r="11248" spans="1:7" x14ac:dyDescent="0.2">
      <c r="A11248" s="15">
        <v>25750</v>
      </c>
      <c r="B11248" s="15">
        <v>0.17860000000000001</v>
      </c>
      <c r="C11248" s="15" t="s">
        <v>46</v>
      </c>
      <c r="D11248" s="15">
        <v>110000</v>
      </c>
      <c r="E11248" s="15">
        <v>36</v>
      </c>
      <c r="F11248" s="15">
        <v>3</v>
      </c>
      <c r="G11248" s="15">
        <v>0</v>
      </c>
    </row>
    <row r="11249" spans="1:7" x14ac:dyDescent="0.2">
      <c r="A11249" s="15">
        <v>14000</v>
      </c>
      <c r="B11249" s="15">
        <v>7.2599999999999998E-2</v>
      </c>
      <c r="C11249" s="15" t="s">
        <v>44</v>
      </c>
      <c r="D11249" s="15">
        <v>140000</v>
      </c>
      <c r="E11249" s="15">
        <v>36</v>
      </c>
      <c r="F11249" s="15">
        <v>1</v>
      </c>
      <c r="G11249" s="15">
        <v>0</v>
      </c>
    </row>
    <row r="11250" spans="1:7" x14ac:dyDescent="0.2">
      <c r="A11250" s="15">
        <v>2600</v>
      </c>
      <c r="B11250" s="15">
        <v>0.1825</v>
      </c>
      <c r="C11250" s="15" t="s">
        <v>44</v>
      </c>
      <c r="D11250" s="15">
        <v>160000</v>
      </c>
      <c r="E11250" s="15">
        <v>36</v>
      </c>
      <c r="F11250" s="15">
        <v>3</v>
      </c>
      <c r="G11250" s="15">
        <v>0</v>
      </c>
    </row>
    <row r="11251" spans="1:7" x14ac:dyDescent="0.2">
      <c r="A11251" s="15">
        <v>12475</v>
      </c>
      <c r="B11251" s="15">
        <v>0.1333</v>
      </c>
      <c r="C11251" s="15" t="s">
        <v>44</v>
      </c>
      <c r="D11251" s="15">
        <v>54500</v>
      </c>
      <c r="E11251" s="15">
        <v>60</v>
      </c>
      <c r="F11251" s="15">
        <v>1</v>
      </c>
      <c r="G11251" s="15">
        <v>0</v>
      </c>
    </row>
    <row r="11252" spans="1:7" x14ac:dyDescent="0.2">
      <c r="A11252" s="15">
        <v>3000</v>
      </c>
      <c r="B11252" s="15">
        <v>0.1229</v>
      </c>
      <c r="C11252" s="15" t="s">
        <v>46</v>
      </c>
      <c r="D11252" s="15">
        <v>62500</v>
      </c>
      <c r="E11252" s="15">
        <v>36</v>
      </c>
      <c r="F11252" s="15">
        <v>1</v>
      </c>
      <c r="G11252" s="15">
        <v>0</v>
      </c>
    </row>
    <row r="11253" spans="1:7" x14ac:dyDescent="0.2">
      <c r="A11253" s="15">
        <v>8000</v>
      </c>
      <c r="B11253" s="15">
        <v>0.17860000000000001</v>
      </c>
      <c r="C11253" s="15" t="s">
        <v>44</v>
      </c>
      <c r="D11253" s="15">
        <v>32000</v>
      </c>
      <c r="E11253" s="15">
        <v>36</v>
      </c>
      <c r="F11253" s="15">
        <v>1</v>
      </c>
      <c r="G11253" s="15">
        <v>0</v>
      </c>
    </row>
    <row r="11254" spans="1:7" x14ac:dyDescent="0.2">
      <c r="A11254" s="15">
        <v>2400</v>
      </c>
      <c r="B11254" s="15">
        <v>8.1799999999999998E-2</v>
      </c>
      <c r="C11254" s="15" t="s">
        <v>44</v>
      </c>
      <c r="D11254" s="15">
        <v>45000</v>
      </c>
      <c r="E11254" s="15">
        <v>36</v>
      </c>
      <c r="F11254" s="15">
        <v>3</v>
      </c>
      <c r="G11254" s="15">
        <v>0</v>
      </c>
    </row>
    <row r="11255" spans="1:7" x14ac:dyDescent="0.2">
      <c r="A11255" s="15">
        <v>12000</v>
      </c>
      <c r="B11255" s="15">
        <v>0.12690000000000001</v>
      </c>
      <c r="C11255" s="15" t="s">
        <v>46</v>
      </c>
      <c r="D11255" s="15">
        <v>70000</v>
      </c>
      <c r="E11255" s="15">
        <v>60</v>
      </c>
      <c r="F11255" s="15">
        <v>10</v>
      </c>
      <c r="G11255" s="15">
        <v>0</v>
      </c>
    </row>
    <row r="11256" spans="1:7" x14ac:dyDescent="0.2">
      <c r="A11256" s="15">
        <v>21000</v>
      </c>
      <c r="B11256" s="15">
        <v>0.1333</v>
      </c>
      <c r="C11256" s="15" t="s">
        <v>45</v>
      </c>
      <c r="D11256" s="16">
        <v>100000</v>
      </c>
      <c r="E11256" s="15">
        <v>60</v>
      </c>
      <c r="F11256" s="15">
        <v>2</v>
      </c>
      <c r="G11256" s="15">
        <v>0</v>
      </c>
    </row>
    <row r="11257" spans="1:7" x14ac:dyDescent="0.2">
      <c r="A11257" s="15">
        <v>28000</v>
      </c>
      <c r="B11257" s="15">
        <v>9.9900000000000003E-2</v>
      </c>
      <c r="C11257" s="15" t="s">
        <v>45</v>
      </c>
      <c r="D11257" s="15">
        <v>102000</v>
      </c>
      <c r="E11257" s="15">
        <v>60</v>
      </c>
      <c r="F11257" s="15">
        <v>10</v>
      </c>
      <c r="G11257" s="15">
        <v>0</v>
      </c>
    </row>
    <row r="11258" spans="1:7" x14ac:dyDescent="0.2">
      <c r="A11258" s="15">
        <v>12250</v>
      </c>
      <c r="B11258" s="15">
        <v>0.16550000000000001</v>
      </c>
      <c r="C11258" s="15" t="s">
        <v>44</v>
      </c>
      <c r="D11258" s="15">
        <v>39000</v>
      </c>
      <c r="E11258" s="15">
        <v>36</v>
      </c>
      <c r="F11258" s="15">
        <v>2</v>
      </c>
      <c r="G11258" s="15">
        <v>0</v>
      </c>
    </row>
    <row r="11259" spans="1:7" x14ac:dyDescent="0.2">
      <c r="A11259" s="15">
        <v>10400</v>
      </c>
      <c r="B11259" s="15">
        <v>0.14649999999999999</v>
      </c>
      <c r="C11259" s="15" t="s">
        <v>46</v>
      </c>
      <c r="D11259" s="15">
        <v>36579</v>
      </c>
      <c r="E11259" s="15">
        <v>60</v>
      </c>
      <c r="F11259" s="15">
        <v>6</v>
      </c>
      <c r="G11259" s="15">
        <v>0</v>
      </c>
    </row>
    <row r="11260" spans="1:7" x14ac:dyDescent="0.2">
      <c r="A11260" s="15">
        <v>8000</v>
      </c>
      <c r="B11260" s="15">
        <v>7.2599999999999998E-2</v>
      </c>
      <c r="C11260" s="15" t="s">
        <v>46</v>
      </c>
      <c r="D11260" s="15">
        <v>47000</v>
      </c>
      <c r="E11260" s="15">
        <v>36</v>
      </c>
      <c r="F11260" s="15">
        <v>10</v>
      </c>
      <c r="G11260" s="15">
        <v>0</v>
      </c>
    </row>
    <row r="11261" spans="1:7" x14ac:dyDescent="0.2">
      <c r="A11261" s="15">
        <v>10800</v>
      </c>
      <c r="B11261" s="15">
        <v>0.15609999999999999</v>
      </c>
      <c r="C11261" s="15" t="s">
        <v>45</v>
      </c>
      <c r="D11261" s="15">
        <v>62000</v>
      </c>
      <c r="E11261" s="15">
        <v>60</v>
      </c>
      <c r="F11261" s="15">
        <v>10</v>
      </c>
      <c r="G11261" s="15">
        <v>0</v>
      </c>
    </row>
    <row r="11262" spans="1:7" x14ac:dyDescent="0.2">
      <c r="A11262" s="15">
        <v>12800</v>
      </c>
      <c r="B11262" s="15">
        <v>0.14649999999999999</v>
      </c>
      <c r="C11262" s="15" t="s">
        <v>46</v>
      </c>
      <c r="D11262" s="15">
        <v>105000</v>
      </c>
      <c r="E11262" s="15">
        <v>36</v>
      </c>
      <c r="F11262" s="15">
        <v>3</v>
      </c>
      <c r="G11262" s="15">
        <v>0</v>
      </c>
    </row>
    <row r="11263" spans="1:7" x14ac:dyDescent="0.2">
      <c r="A11263" s="15">
        <v>6825</v>
      </c>
      <c r="B11263" s="15">
        <v>0.21990000000000001</v>
      </c>
      <c r="C11263" s="15" t="s">
        <v>44</v>
      </c>
      <c r="D11263" s="15">
        <v>19000</v>
      </c>
      <c r="E11263" s="15">
        <v>36</v>
      </c>
      <c r="F11263" s="15">
        <v>8</v>
      </c>
      <c r="G11263" s="15">
        <v>1</v>
      </c>
    </row>
    <row r="11264" spans="1:7" x14ac:dyDescent="0.2">
      <c r="A11264" s="15">
        <v>5500</v>
      </c>
      <c r="B11264" s="15">
        <v>7.2599999999999998E-2</v>
      </c>
      <c r="C11264" s="15" t="s">
        <v>46</v>
      </c>
      <c r="D11264" s="15">
        <v>60000</v>
      </c>
      <c r="E11264" s="15">
        <v>36</v>
      </c>
      <c r="F11264" s="15">
        <v>8</v>
      </c>
      <c r="G11264" s="15">
        <v>0</v>
      </c>
    </row>
    <row r="11265" spans="1:7" x14ac:dyDescent="0.2">
      <c r="A11265" s="15">
        <v>23250</v>
      </c>
      <c r="B11265" s="15">
        <v>0.1099</v>
      </c>
      <c r="C11265" s="15" t="s">
        <v>46</v>
      </c>
      <c r="D11265" s="15">
        <v>87000</v>
      </c>
      <c r="E11265" s="15">
        <v>60</v>
      </c>
      <c r="F11265" s="15">
        <v>10</v>
      </c>
      <c r="G11265" s="15">
        <v>1</v>
      </c>
    </row>
    <row r="11266" spans="1:7" x14ac:dyDescent="0.2">
      <c r="A11266" s="15">
        <v>3000</v>
      </c>
      <c r="B11266" s="15">
        <v>7.8899999999999998E-2</v>
      </c>
      <c r="C11266" s="15" t="s">
        <v>46</v>
      </c>
      <c r="D11266" s="15">
        <v>35654</v>
      </c>
      <c r="E11266" s="15">
        <v>36</v>
      </c>
      <c r="F11266" s="15">
        <v>0.5</v>
      </c>
      <c r="G11266" s="15">
        <v>0</v>
      </c>
    </row>
    <row r="11267" spans="1:7" x14ac:dyDescent="0.2">
      <c r="A11267" s="15">
        <v>5000</v>
      </c>
      <c r="B11267" s="15">
        <v>9.9900000000000003E-2</v>
      </c>
      <c r="C11267" s="15" t="s">
        <v>44</v>
      </c>
      <c r="D11267" s="15">
        <v>47500</v>
      </c>
      <c r="E11267" s="15">
        <v>36</v>
      </c>
      <c r="F11267" s="15">
        <v>10</v>
      </c>
      <c r="G11267" s="15">
        <v>0</v>
      </c>
    </row>
    <row r="11268" spans="1:7" x14ac:dyDescent="0.2">
      <c r="A11268" s="15">
        <v>10000</v>
      </c>
      <c r="B11268" s="15">
        <v>0.1099</v>
      </c>
      <c r="C11268" s="15" t="s">
        <v>44</v>
      </c>
      <c r="D11268" s="15">
        <v>25200</v>
      </c>
      <c r="E11268" s="15">
        <v>36</v>
      </c>
      <c r="F11268" s="15">
        <v>3</v>
      </c>
      <c r="G11268" s="15">
        <v>0</v>
      </c>
    </row>
    <row r="11269" spans="1:7" x14ac:dyDescent="0.2">
      <c r="A11269" s="15">
        <v>10000</v>
      </c>
      <c r="B11269" s="15">
        <v>6.2399999999999997E-2</v>
      </c>
      <c r="C11269" s="15" t="s">
        <v>46</v>
      </c>
      <c r="D11269" s="15">
        <v>61000</v>
      </c>
      <c r="E11269" s="15">
        <v>36</v>
      </c>
      <c r="F11269" s="15">
        <v>9</v>
      </c>
      <c r="G11269" s="15">
        <v>0</v>
      </c>
    </row>
    <row r="11270" spans="1:7" x14ac:dyDescent="0.2">
      <c r="A11270" s="15">
        <v>15600</v>
      </c>
      <c r="B11270" s="15">
        <v>0.12690000000000001</v>
      </c>
      <c r="C11270" s="15" t="s">
        <v>46</v>
      </c>
      <c r="D11270" s="15">
        <v>115000</v>
      </c>
      <c r="E11270" s="15">
        <v>60</v>
      </c>
      <c r="F11270" s="15">
        <v>0.5</v>
      </c>
      <c r="G11270" s="15">
        <v>0</v>
      </c>
    </row>
    <row r="11271" spans="1:7" x14ac:dyDescent="0.2">
      <c r="A11271" s="15">
        <v>15000</v>
      </c>
      <c r="B11271" s="15">
        <v>0.1229</v>
      </c>
      <c r="C11271" s="15" t="s">
        <v>44</v>
      </c>
      <c r="D11271" s="15">
        <v>80000</v>
      </c>
      <c r="E11271" s="15">
        <v>36</v>
      </c>
      <c r="F11271" s="15">
        <v>10</v>
      </c>
      <c r="G11271" s="15">
        <v>0</v>
      </c>
    </row>
    <row r="11272" spans="1:7" x14ac:dyDescent="0.2">
      <c r="A11272" s="15">
        <v>9600</v>
      </c>
      <c r="B11272" s="15">
        <v>0.1399</v>
      </c>
      <c r="C11272" s="15" t="s">
        <v>46</v>
      </c>
      <c r="D11272" s="15">
        <v>87000</v>
      </c>
      <c r="E11272" s="15">
        <v>36</v>
      </c>
      <c r="F11272" s="15">
        <v>10</v>
      </c>
      <c r="G11272" s="15">
        <v>0</v>
      </c>
    </row>
    <row r="11273" spans="1:7" x14ac:dyDescent="0.2">
      <c r="A11273" s="15">
        <v>30000</v>
      </c>
      <c r="B11273" s="15">
        <v>0.1757</v>
      </c>
      <c r="C11273" s="15" t="s">
        <v>45</v>
      </c>
      <c r="D11273" s="15">
        <v>120000</v>
      </c>
      <c r="E11273" s="15">
        <v>60</v>
      </c>
      <c r="F11273" s="15">
        <v>3</v>
      </c>
      <c r="G11273" s="15">
        <v>0</v>
      </c>
    </row>
    <row r="11274" spans="1:7" x14ac:dyDescent="0.2">
      <c r="A11274" s="15">
        <v>17100</v>
      </c>
      <c r="B11274" s="15">
        <v>0.21990000000000001</v>
      </c>
      <c r="C11274" s="15" t="s">
        <v>44</v>
      </c>
      <c r="D11274" s="15">
        <v>80000</v>
      </c>
      <c r="E11274" s="15">
        <v>60</v>
      </c>
      <c r="F11274" s="15">
        <v>3</v>
      </c>
      <c r="G11274" s="15">
        <v>0</v>
      </c>
    </row>
    <row r="11275" spans="1:7" x14ac:dyDescent="0.2">
      <c r="A11275" s="15">
        <v>28000</v>
      </c>
      <c r="B11275" s="15">
        <v>6.2399999999999997E-2</v>
      </c>
      <c r="C11275" s="15" t="s">
        <v>46</v>
      </c>
      <c r="D11275" s="15">
        <v>204000</v>
      </c>
      <c r="E11275" s="15">
        <v>36</v>
      </c>
      <c r="F11275" s="15">
        <v>5</v>
      </c>
      <c r="G11275" s="15">
        <v>0</v>
      </c>
    </row>
    <row r="11276" spans="1:7" x14ac:dyDescent="0.2">
      <c r="A11276" s="15">
        <v>9600</v>
      </c>
      <c r="B11276" s="15">
        <v>0.1153</v>
      </c>
      <c r="C11276" s="15" t="s">
        <v>45</v>
      </c>
      <c r="D11276" s="15">
        <v>25000</v>
      </c>
      <c r="E11276" s="15">
        <v>36</v>
      </c>
      <c r="F11276" s="15">
        <v>2</v>
      </c>
      <c r="G11276" s="15">
        <v>0</v>
      </c>
    </row>
    <row r="11277" spans="1:7" x14ac:dyDescent="0.2">
      <c r="A11277" s="15">
        <v>15000</v>
      </c>
      <c r="B11277" s="15">
        <v>0.12690000000000001</v>
      </c>
      <c r="C11277" s="15" t="s">
        <v>46</v>
      </c>
      <c r="D11277" s="15">
        <v>118000</v>
      </c>
      <c r="E11277" s="15">
        <v>36</v>
      </c>
      <c r="F11277" s="15">
        <v>10</v>
      </c>
      <c r="G11277" s="15">
        <v>0</v>
      </c>
    </row>
    <row r="11278" spans="1:7" x14ac:dyDescent="0.2">
      <c r="A11278" s="15">
        <v>12000</v>
      </c>
      <c r="B11278" s="15">
        <v>0.1153</v>
      </c>
      <c r="C11278" s="15" t="s">
        <v>44</v>
      </c>
      <c r="D11278" s="15">
        <v>50000</v>
      </c>
      <c r="E11278" s="15">
        <v>36</v>
      </c>
      <c r="F11278" s="15">
        <v>0.5</v>
      </c>
      <c r="G11278" s="15">
        <v>0</v>
      </c>
    </row>
    <row r="11279" spans="1:7" x14ac:dyDescent="0.2">
      <c r="A11279" s="15">
        <v>2400</v>
      </c>
      <c r="B11279" s="15">
        <v>8.1799999999999998E-2</v>
      </c>
      <c r="C11279" s="15" t="s">
        <v>44</v>
      </c>
      <c r="D11279" s="15">
        <v>40000</v>
      </c>
      <c r="E11279" s="15">
        <v>36</v>
      </c>
      <c r="F11279" s="15">
        <v>0.5</v>
      </c>
      <c r="G11279" s="15">
        <v>0</v>
      </c>
    </row>
    <row r="11280" spans="1:7" x14ac:dyDescent="0.2">
      <c r="A11280" s="15">
        <v>10000</v>
      </c>
      <c r="B11280" s="15">
        <v>0.12690000000000001</v>
      </c>
      <c r="C11280" s="15" t="s">
        <v>44</v>
      </c>
      <c r="D11280" s="15">
        <v>61000</v>
      </c>
      <c r="E11280" s="15">
        <v>36</v>
      </c>
      <c r="F11280" s="15">
        <v>2</v>
      </c>
      <c r="G11280" s="15">
        <v>0</v>
      </c>
    </row>
    <row r="11281" spans="1:7" x14ac:dyDescent="0.2">
      <c r="A11281" s="15">
        <v>5600</v>
      </c>
      <c r="B11281" s="15">
        <v>0.1099</v>
      </c>
      <c r="C11281" s="15" t="s">
        <v>44</v>
      </c>
      <c r="D11281" s="15">
        <v>65000</v>
      </c>
      <c r="E11281" s="15">
        <v>36</v>
      </c>
      <c r="F11281" s="15">
        <v>0.5</v>
      </c>
      <c r="G11281" s="15">
        <v>0</v>
      </c>
    </row>
    <row r="11282" spans="1:7" x14ac:dyDescent="0.2">
      <c r="A11282" s="15">
        <v>35000</v>
      </c>
      <c r="B11282" s="15">
        <v>0.1825</v>
      </c>
      <c r="C11282" s="15" t="s">
        <v>46</v>
      </c>
      <c r="D11282" s="15">
        <v>90000</v>
      </c>
      <c r="E11282" s="15">
        <v>60</v>
      </c>
      <c r="F11282" s="15">
        <v>10</v>
      </c>
      <c r="G11282" s="15">
        <v>0</v>
      </c>
    </row>
    <row r="11283" spans="1:7" x14ac:dyDescent="0.2">
      <c r="A11283" s="15">
        <v>15800</v>
      </c>
      <c r="B11283" s="15">
        <v>0.16550000000000001</v>
      </c>
      <c r="C11283" s="15" t="s">
        <v>46</v>
      </c>
      <c r="D11283" s="15">
        <v>65000</v>
      </c>
      <c r="E11283" s="15">
        <v>36</v>
      </c>
      <c r="F11283" s="15">
        <v>7</v>
      </c>
      <c r="G11283" s="15">
        <v>0</v>
      </c>
    </row>
    <row r="11284" spans="1:7" x14ac:dyDescent="0.2">
      <c r="A11284" s="15">
        <v>12000</v>
      </c>
      <c r="B11284" s="15">
        <v>0.15609999999999999</v>
      </c>
      <c r="C11284" s="15" t="s">
        <v>46</v>
      </c>
      <c r="D11284" s="15">
        <v>50000</v>
      </c>
      <c r="E11284" s="15">
        <v>60</v>
      </c>
      <c r="F11284" s="15">
        <v>10</v>
      </c>
      <c r="G11284" s="15">
        <v>0</v>
      </c>
    </row>
    <row r="11285" spans="1:7" x14ac:dyDescent="0.2">
      <c r="A11285" s="15">
        <v>3600</v>
      </c>
      <c r="B11285" s="15">
        <v>9.1700000000000004E-2</v>
      </c>
      <c r="C11285" s="15" t="s">
        <v>44</v>
      </c>
      <c r="D11285" s="15">
        <v>35000</v>
      </c>
      <c r="E11285" s="15">
        <v>36</v>
      </c>
      <c r="F11285" s="15">
        <v>2</v>
      </c>
      <c r="G11285" s="15">
        <v>0</v>
      </c>
    </row>
    <row r="11286" spans="1:7" x14ac:dyDescent="0.2">
      <c r="A11286" s="15">
        <v>34950</v>
      </c>
      <c r="B11286" s="15">
        <v>0.1825</v>
      </c>
      <c r="C11286" s="15" t="s">
        <v>44</v>
      </c>
      <c r="D11286" s="15">
        <v>77800</v>
      </c>
      <c r="E11286" s="15">
        <v>36</v>
      </c>
      <c r="F11286" s="15">
        <v>3</v>
      </c>
      <c r="G11286" s="15">
        <v>0</v>
      </c>
    </row>
    <row r="11287" spans="1:7" x14ac:dyDescent="0.2">
      <c r="A11287" s="15">
        <v>18000</v>
      </c>
      <c r="B11287" s="15">
        <v>9.1700000000000004E-2</v>
      </c>
      <c r="C11287" s="15" t="s">
        <v>45</v>
      </c>
      <c r="D11287" s="15">
        <v>70000</v>
      </c>
      <c r="E11287" s="15">
        <v>60</v>
      </c>
      <c r="F11287" s="15">
        <v>0.5</v>
      </c>
      <c r="G11287" s="15">
        <v>0</v>
      </c>
    </row>
    <row r="11288" spans="1:7" x14ac:dyDescent="0.2">
      <c r="A11288" s="15">
        <v>13000</v>
      </c>
      <c r="B11288" s="15">
        <v>9.1700000000000004E-2</v>
      </c>
      <c r="C11288" s="15" t="s">
        <v>46</v>
      </c>
      <c r="D11288" s="15">
        <v>53000</v>
      </c>
      <c r="E11288" s="15">
        <v>36</v>
      </c>
      <c r="F11288" s="15">
        <v>10</v>
      </c>
      <c r="G11288" s="15">
        <v>0</v>
      </c>
    </row>
    <row r="11289" spans="1:7" x14ac:dyDescent="0.2">
      <c r="A11289" s="15">
        <v>8000</v>
      </c>
      <c r="B11289" s="15">
        <v>8.1799999999999998E-2</v>
      </c>
      <c r="C11289" s="15" t="s">
        <v>45</v>
      </c>
      <c r="D11289" s="15">
        <v>75000</v>
      </c>
      <c r="E11289" s="15">
        <v>36</v>
      </c>
      <c r="F11289" s="15">
        <v>1</v>
      </c>
      <c r="G11289" s="15">
        <v>0</v>
      </c>
    </row>
    <row r="11290" spans="1:7" x14ac:dyDescent="0.2">
      <c r="A11290" s="15">
        <v>35000</v>
      </c>
      <c r="B11290" s="15">
        <v>0.25779999999999997</v>
      </c>
      <c r="C11290" s="15" t="s">
        <v>44</v>
      </c>
      <c r="D11290" s="15">
        <v>180000</v>
      </c>
      <c r="E11290" s="15">
        <v>60</v>
      </c>
      <c r="F11290" s="15">
        <v>10</v>
      </c>
      <c r="G11290" s="15">
        <v>1</v>
      </c>
    </row>
    <row r="11291" spans="1:7" x14ac:dyDescent="0.2">
      <c r="A11291" s="15">
        <v>30000</v>
      </c>
      <c r="B11291" s="15">
        <v>0.1229</v>
      </c>
      <c r="C11291" s="15" t="s">
        <v>44</v>
      </c>
      <c r="D11291" s="15">
        <v>80000</v>
      </c>
      <c r="E11291" s="15">
        <v>36</v>
      </c>
      <c r="F11291" s="15">
        <v>4</v>
      </c>
      <c r="G11291" s="15">
        <v>0</v>
      </c>
    </row>
    <row r="11292" spans="1:7" x14ac:dyDescent="0.2">
      <c r="A11292" s="15">
        <v>10000</v>
      </c>
      <c r="B11292" s="15">
        <v>0.15609999999999999</v>
      </c>
      <c r="C11292" s="15" t="s">
        <v>44</v>
      </c>
      <c r="D11292" s="15">
        <v>90000</v>
      </c>
      <c r="E11292" s="15">
        <v>36</v>
      </c>
      <c r="F11292" s="15">
        <v>2</v>
      </c>
      <c r="G11292" s="15">
        <v>0</v>
      </c>
    </row>
    <row r="11293" spans="1:7" x14ac:dyDescent="0.2">
      <c r="A11293" s="15">
        <v>35000</v>
      </c>
      <c r="B11293" s="15">
        <v>0.1229</v>
      </c>
      <c r="C11293" s="15" t="s">
        <v>46</v>
      </c>
      <c r="D11293" s="15">
        <v>125000</v>
      </c>
      <c r="E11293" s="15">
        <v>60</v>
      </c>
      <c r="F11293" s="15">
        <v>10</v>
      </c>
      <c r="G11293" s="15">
        <v>0</v>
      </c>
    </row>
    <row r="11294" spans="1:7" x14ac:dyDescent="0.2">
      <c r="A11294" s="15">
        <v>35000</v>
      </c>
      <c r="B11294" s="15">
        <v>0.15609999999999999</v>
      </c>
      <c r="C11294" s="15" t="s">
        <v>45</v>
      </c>
      <c r="D11294" s="15">
        <v>230000</v>
      </c>
      <c r="E11294" s="15">
        <v>60</v>
      </c>
      <c r="F11294" s="15">
        <v>1</v>
      </c>
      <c r="G11294" s="15">
        <v>0</v>
      </c>
    </row>
    <row r="11295" spans="1:7" x14ac:dyDescent="0.2">
      <c r="A11295" s="15">
        <v>11850</v>
      </c>
      <c r="B11295" s="15">
        <v>0.1399</v>
      </c>
      <c r="C11295" s="15" t="s">
        <v>44</v>
      </c>
      <c r="D11295" s="15">
        <v>36480</v>
      </c>
      <c r="E11295" s="15">
        <v>60</v>
      </c>
      <c r="F11295" s="15">
        <v>3</v>
      </c>
      <c r="G11295" s="15">
        <v>0</v>
      </c>
    </row>
    <row r="11296" spans="1:7" x14ac:dyDescent="0.2">
      <c r="A11296" s="15">
        <v>4800</v>
      </c>
      <c r="B11296" s="15">
        <v>0.1699</v>
      </c>
      <c r="C11296" s="15" t="s">
        <v>44</v>
      </c>
      <c r="D11296" s="15">
        <v>48000</v>
      </c>
      <c r="E11296" s="15">
        <v>36</v>
      </c>
      <c r="F11296" s="15">
        <v>9</v>
      </c>
      <c r="G11296" s="15">
        <v>0</v>
      </c>
    </row>
    <row r="11297" spans="1:7" x14ac:dyDescent="0.2">
      <c r="A11297" s="15">
        <v>8000</v>
      </c>
      <c r="B11297" s="15">
        <v>8.1799999999999998E-2</v>
      </c>
      <c r="C11297" s="15" t="s">
        <v>46</v>
      </c>
      <c r="D11297" s="15">
        <v>60000</v>
      </c>
      <c r="E11297" s="15">
        <v>36</v>
      </c>
      <c r="F11297" s="15">
        <v>10</v>
      </c>
      <c r="G11297" s="15">
        <v>0</v>
      </c>
    </row>
    <row r="11298" spans="1:7" x14ac:dyDescent="0.2">
      <c r="A11298" s="15">
        <v>9600</v>
      </c>
      <c r="B11298" s="15">
        <v>0.1099</v>
      </c>
      <c r="C11298" s="15" t="s">
        <v>46</v>
      </c>
      <c r="D11298" s="15">
        <v>110000</v>
      </c>
      <c r="E11298" s="15">
        <v>36</v>
      </c>
      <c r="F11298" s="15">
        <v>10</v>
      </c>
      <c r="G11298" s="15">
        <v>0</v>
      </c>
    </row>
    <row r="11299" spans="1:7" x14ac:dyDescent="0.2">
      <c r="A11299" s="15">
        <v>8000</v>
      </c>
      <c r="B11299" s="15">
        <v>6.8900000000000003E-2</v>
      </c>
      <c r="C11299" s="15" t="s">
        <v>46</v>
      </c>
      <c r="D11299" s="15">
        <v>65000</v>
      </c>
      <c r="E11299" s="15">
        <v>36</v>
      </c>
      <c r="F11299" s="15">
        <v>10</v>
      </c>
      <c r="G11299" s="15">
        <v>0</v>
      </c>
    </row>
    <row r="11300" spans="1:7" x14ac:dyDescent="0.2">
      <c r="A11300" s="15">
        <v>8400</v>
      </c>
      <c r="B11300" s="15">
        <v>0.1757</v>
      </c>
      <c r="C11300" s="15" t="s">
        <v>44</v>
      </c>
      <c r="D11300" s="15">
        <v>44000</v>
      </c>
      <c r="E11300" s="15">
        <v>36</v>
      </c>
      <c r="F11300" s="15">
        <v>3</v>
      </c>
      <c r="G11300" s="15">
        <v>0</v>
      </c>
    </row>
    <row r="11301" spans="1:7" x14ac:dyDescent="0.2">
      <c r="A11301" s="15">
        <v>35000</v>
      </c>
      <c r="B11301" s="15">
        <v>0.15609999999999999</v>
      </c>
      <c r="C11301" s="15" t="s">
        <v>45</v>
      </c>
      <c r="D11301" s="15">
        <v>78000</v>
      </c>
      <c r="E11301" s="15">
        <v>36</v>
      </c>
      <c r="F11301" s="15">
        <v>10</v>
      </c>
      <c r="G11301" s="15">
        <v>0</v>
      </c>
    </row>
    <row r="11302" spans="1:7" x14ac:dyDescent="0.2">
      <c r="A11302" s="15">
        <v>25000</v>
      </c>
      <c r="B11302" s="15">
        <v>0.12690000000000001</v>
      </c>
      <c r="C11302" s="15" t="s">
        <v>46</v>
      </c>
      <c r="D11302" s="15">
        <v>125000</v>
      </c>
      <c r="E11302" s="15">
        <v>36</v>
      </c>
      <c r="F11302" s="15">
        <v>10</v>
      </c>
      <c r="G11302" s="15">
        <v>0</v>
      </c>
    </row>
    <row r="11303" spans="1:7" x14ac:dyDescent="0.2">
      <c r="A11303" s="15">
        <v>2400</v>
      </c>
      <c r="B11303" s="15">
        <v>0.1333</v>
      </c>
      <c r="C11303" s="15" t="s">
        <v>44</v>
      </c>
      <c r="D11303" s="15">
        <v>55000</v>
      </c>
      <c r="E11303" s="15">
        <v>36</v>
      </c>
      <c r="F11303" s="15">
        <v>10</v>
      </c>
      <c r="G11303" s="15">
        <v>0</v>
      </c>
    </row>
    <row r="11304" spans="1:7" x14ac:dyDescent="0.2">
      <c r="A11304" s="15">
        <v>12000</v>
      </c>
      <c r="B11304" s="15">
        <v>9.1700000000000004E-2</v>
      </c>
      <c r="C11304" s="15" t="s">
        <v>46</v>
      </c>
      <c r="D11304" s="15">
        <v>84000</v>
      </c>
      <c r="E11304" s="15">
        <v>60</v>
      </c>
      <c r="F11304" s="15">
        <v>4</v>
      </c>
      <c r="G11304" s="15">
        <v>0</v>
      </c>
    </row>
    <row r="11305" spans="1:7" x14ac:dyDescent="0.2">
      <c r="A11305" s="15">
        <v>24000</v>
      </c>
      <c r="B11305" s="15">
        <v>9.9900000000000003E-2</v>
      </c>
      <c r="C11305" s="15" t="s">
        <v>46</v>
      </c>
      <c r="D11305" s="15">
        <v>180000</v>
      </c>
      <c r="E11305" s="15">
        <v>36</v>
      </c>
      <c r="F11305" s="15">
        <v>10</v>
      </c>
      <c r="G11305" s="15">
        <v>0</v>
      </c>
    </row>
    <row r="11306" spans="1:7" x14ac:dyDescent="0.2">
      <c r="A11306" s="15">
        <v>15000</v>
      </c>
      <c r="B11306" s="15">
        <v>0.1757</v>
      </c>
      <c r="C11306" s="15" t="s">
        <v>46</v>
      </c>
      <c r="D11306" s="15">
        <v>30000</v>
      </c>
      <c r="E11306" s="15">
        <v>36</v>
      </c>
      <c r="F11306" s="15">
        <v>0.5</v>
      </c>
      <c r="G11306" s="15">
        <v>0</v>
      </c>
    </row>
    <row r="11307" spans="1:7" x14ac:dyDescent="0.2">
      <c r="A11307" s="15">
        <v>21000</v>
      </c>
      <c r="B11307" s="15">
        <v>8.1799999999999998E-2</v>
      </c>
      <c r="C11307" s="15" t="s">
        <v>46</v>
      </c>
      <c r="D11307" s="15">
        <v>125000</v>
      </c>
      <c r="E11307" s="15">
        <v>60</v>
      </c>
      <c r="F11307" s="15">
        <v>4</v>
      </c>
      <c r="G11307" s="15">
        <v>0</v>
      </c>
    </row>
    <row r="11308" spans="1:7" x14ac:dyDescent="0.2">
      <c r="A11308" s="15">
        <v>17000</v>
      </c>
      <c r="B11308" s="15">
        <v>0.15609999999999999</v>
      </c>
      <c r="C11308" s="15" t="s">
        <v>46</v>
      </c>
      <c r="D11308" s="15">
        <v>120000</v>
      </c>
      <c r="E11308" s="15">
        <v>36</v>
      </c>
      <c r="F11308" s="15">
        <v>10</v>
      </c>
      <c r="G11308" s="15">
        <v>0</v>
      </c>
    </row>
    <row r="11309" spans="1:7" x14ac:dyDescent="0.2">
      <c r="A11309" s="15">
        <v>12600</v>
      </c>
      <c r="B11309" s="15">
        <v>0.2099</v>
      </c>
      <c r="C11309" s="15" t="s">
        <v>46</v>
      </c>
      <c r="D11309" s="15">
        <v>35000</v>
      </c>
      <c r="E11309" s="15">
        <v>60</v>
      </c>
      <c r="F11309" s="15">
        <v>10</v>
      </c>
      <c r="G11309" s="15">
        <v>0</v>
      </c>
    </row>
    <row r="11310" spans="1:7" x14ac:dyDescent="0.2">
      <c r="A11310" s="15">
        <v>22750</v>
      </c>
      <c r="B11310" s="15">
        <v>0.2099</v>
      </c>
      <c r="C11310" s="15" t="s">
        <v>46</v>
      </c>
      <c r="D11310" s="15">
        <v>68000</v>
      </c>
      <c r="E11310" s="15">
        <v>60</v>
      </c>
      <c r="F11310" s="15">
        <v>7</v>
      </c>
      <c r="G11310" s="15">
        <v>0</v>
      </c>
    </row>
    <row r="11311" spans="1:7" x14ac:dyDescent="0.2">
      <c r="A11311" s="15">
        <v>5000</v>
      </c>
      <c r="B11311" s="15">
        <v>0.15609999999999999</v>
      </c>
      <c r="C11311" s="15" t="s">
        <v>44</v>
      </c>
      <c r="D11311" s="15">
        <v>117800</v>
      </c>
      <c r="E11311" s="15">
        <v>36</v>
      </c>
      <c r="F11311" s="15">
        <v>10</v>
      </c>
      <c r="G11311" s="15">
        <v>1</v>
      </c>
    </row>
    <row r="11312" spans="1:7" x14ac:dyDescent="0.2">
      <c r="A11312" s="15">
        <v>35000</v>
      </c>
      <c r="B11312" s="15">
        <v>7.8899999999999998E-2</v>
      </c>
      <c r="C11312" s="15" t="s">
        <v>46</v>
      </c>
      <c r="D11312" s="15">
        <v>170000</v>
      </c>
      <c r="E11312" s="15">
        <v>36</v>
      </c>
      <c r="F11312" s="15">
        <v>10</v>
      </c>
      <c r="G11312" s="15">
        <v>0</v>
      </c>
    </row>
    <row r="11313" spans="1:7" x14ac:dyDescent="0.2">
      <c r="A11313" s="15">
        <v>25675</v>
      </c>
      <c r="B11313" s="15">
        <v>0.1229</v>
      </c>
      <c r="C11313" s="15" t="s">
        <v>46</v>
      </c>
      <c r="D11313" s="15">
        <v>74000</v>
      </c>
      <c r="E11313" s="15">
        <v>60</v>
      </c>
      <c r="F11313" s="15">
        <v>7</v>
      </c>
      <c r="G11313" s="15">
        <v>0</v>
      </c>
    </row>
    <row r="11314" spans="1:7" x14ac:dyDescent="0.2">
      <c r="A11314" s="15">
        <v>3000</v>
      </c>
      <c r="B11314" s="15">
        <v>0.16550000000000001</v>
      </c>
      <c r="C11314" s="15" t="s">
        <v>44</v>
      </c>
      <c r="D11314" s="15">
        <v>36000</v>
      </c>
      <c r="E11314" s="15">
        <v>36</v>
      </c>
      <c r="F11314" s="15">
        <v>1</v>
      </c>
      <c r="G11314" s="15">
        <v>1</v>
      </c>
    </row>
    <row r="11315" spans="1:7" x14ac:dyDescent="0.2">
      <c r="A11315" s="15">
        <v>35000</v>
      </c>
      <c r="B11315" s="15">
        <v>0.12690000000000001</v>
      </c>
      <c r="C11315" s="15" t="s">
        <v>44</v>
      </c>
      <c r="D11315" s="15">
        <v>165000</v>
      </c>
      <c r="E11315" s="15">
        <v>36</v>
      </c>
      <c r="F11315" s="15">
        <v>10</v>
      </c>
      <c r="G11315" s="15">
        <v>0</v>
      </c>
    </row>
    <row r="11316" spans="1:7" x14ac:dyDescent="0.2">
      <c r="A11316" s="15">
        <v>20000</v>
      </c>
      <c r="B11316" s="15">
        <v>0.14649999999999999</v>
      </c>
      <c r="C11316" s="15" t="s">
        <v>46</v>
      </c>
      <c r="D11316" s="15">
        <v>95000</v>
      </c>
      <c r="E11316" s="15">
        <v>60</v>
      </c>
      <c r="F11316" s="15">
        <v>10</v>
      </c>
      <c r="G11316" s="15">
        <v>0</v>
      </c>
    </row>
    <row r="11317" spans="1:7" x14ac:dyDescent="0.2">
      <c r="A11317" s="15">
        <v>7225</v>
      </c>
      <c r="B11317" s="15">
        <v>0.16550000000000001</v>
      </c>
      <c r="C11317" s="15" t="s">
        <v>45</v>
      </c>
      <c r="D11317" s="15">
        <v>35500</v>
      </c>
      <c r="E11317" s="15">
        <v>36</v>
      </c>
      <c r="F11317" s="15">
        <v>3</v>
      </c>
      <c r="G11317" s="15">
        <v>0</v>
      </c>
    </row>
    <row r="11318" spans="1:7" x14ac:dyDescent="0.2">
      <c r="A11318" s="15">
        <v>6000</v>
      </c>
      <c r="B11318" s="15">
        <v>7.8899999999999998E-2</v>
      </c>
      <c r="C11318" s="15" t="s">
        <v>46</v>
      </c>
      <c r="D11318" s="15">
        <v>67000</v>
      </c>
      <c r="E11318" s="15">
        <v>36</v>
      </c>
      <c r="F11318" s="15">
        <v>10</v>
      </c>
      <c r="G11318" s="15">
        <v>0</v>
      </c>
    </row>
    <row r="11319" spans="1:7" x14ac:dyDescent="0.2">
      <c r="A11319" s="15">
        <v>1800</v>
      </c>
      <c r="B11319" s="15">
        <v>0.16550000000000001</v>
      </c>
      <c r="C11319" s="15" t="s">
        <v>46</v>
      </c>
      <c r="D11319" s="15">
        <v>49000</v>
      </c>
      <c r="E11319" s="15">
        <v>36</v>
      </c>
      <c r="F11319" s="15">
        <v>4</v>
      </c>
      <c r="G11319" s="15">
        <v>0</v>
      </c>
    </row>
    <row r="11320" spans="1:7" x14ac:dyDescent="0.2">
      <c r="A11320" s="15">
        <v>15550</v>
      </c>
      <c r="B11320" s="15">
        <v>0.1757</v>
      </c>
      <c r="C11320" s="15" t="s">
        <v>44</v>
      </c>
      <c r="D11320" s="15">
        <v>43200</v>
      </c>
      <c r="E11320" s="15">
        <v>36</v>
      </c>
      <c r="F11320" s="15">
        <v>2</v>
      </c>
      <c r="G11320" s="15">
        <v>1</v>
      </c>
    </row>
    <row r="11321" spans="1:7" x14ac:dyDescent="0.2">
      <c r="A11321" s="15">
        <v>11325</v>
      </c>
      <c r="B11321" s="15">
        <v>0.19189999999999999</v>
      </c>
      <c r="C11321" s="15" t="s">
        <v>44</v>
      </c>
      <c r="D11321" s="15">
        <v>60000</v>
      </c>
      <c r="E11321" s="15">
        <v>36</v>
      </c>
      <c r="F11321" s="15">
        <v>10</v>
      </c>
      <c r="G11321" s="15">
        <v>0</v>
      </c>
    </row>
    <row r="11322" spans="1:7" x14ac:dyDescent="0.2">
      <c r="A11322" s="15">
        <v>12950</v>
      </c>
      <c r="B11322" s="15">
        <v>0.24990000000000001</v>
      </c>
      <c r="C11322" s="15" t="s">
        <v>45</v>
      </c>
      <c r="D11322" s="15">
        <v>36000</v>
      </c>
      <c r="E11322" s="15">
        <v>60</v>
      </c>
      <c r="F11322" s="15">
        <v>10</v>
      </c>
      <c r="G11322" s="15">
        <v>0</v>
      </c>
    </row>
    <row r="11323" spans="1:7" x14ac:dyDescent="0.2">
      <c r="A11323" s="15">
        <v>15000</v>
      </c>
      <c r="B11323" s="15">
        <v>0.1333</v>
      </c>
      <c r="C11323" s="15" t="s">
        <v>44</v>
      </c>
      <c r="D11323" s="15">
        <v>55000</v>
      </c>
      <c r="E11323" s="15">
        <v>60</v>
      </c>
      <c r="F11323" s="15">
        <v>6</v>
      </c>
      <c r="G11323" s="15">
        <v>0</v>
      </c>
    </row>
    <row r="11324" spans="1:7" x14ac:dyDescent="0.2">
      <c r="A11324" s="15">
        <v>35000</v>
      </c>
      <c r="B11324" s="15">
        <v>0.1825</v>
      </c>
      <c r="C11324" s="15" t="s">
        <v>44</v>
      </c>
      <c r="D11324" s="15">
        <v>125000</v>
      </c>
      <c r="E11324" s="15">
        <v>36</v>
      </c>
      <c r="F11324" s="15">
        <v>10</v>
      </c>
      <c r="G11324" s="15">
        <v>0</v>
      </c>
    </row>
    <row r="11325" spans="1:7" x14ac:dyDescent="0.2">
      <c r="A11325" s="15">
        <v>9600</v>
      </c>
      <c r="B11325" s="15">
        <v>0.15609999999999999</v>
      </c>
      <c r="C11325" s="15" t="s">
        <v>44</v>
      </c>
      <c r="D11325" s="15">
        <v>34000</v>
      </c>
      <c r="E11325" s="15">
        <v>36</v>
      </c>
      <c r="F11325" s="15">
        <v>1</v>
      </c>
      <c r="G11325" s="15">
        <v>0</v>
      </c>
    </row>
    <row r="11326" spans="1:7" x14ac:dyDescent="0.2">
      <c r="A11326" s="15">
        <v>1400</v>
      </c>
      <c r="B11326" s="15">
        <v>0.1333</v>
      </c>
      <c r="C11326" s="15" t="s">
        <v>44</v>
      </c>
      <c r="D11326" s="15">
        <v>45000</v>
      </c>
      <c r="E11326" s="15">
        <v>36</v>
      </c>
      <c r="F11326" s="15">
        <v>3</v>
      </c>
      <c r="G11326" s="15">
        <v>0</v>
      </c>
    </row>
    <row r="11327" spans="1:7" x14ac:dyDescent="0.2">
      <c r="A11327" s="15">
        <v>15000</v>
      </c>
      <c r="B11327" s="15">
        <v>0.1399</v>
      </c>
      <c r="C11327" s="15" t="s">
        <v>46</v>
      </c>
      <c r="D11327" s="15">
        <v>45000</v>
      </c>
      <c r="E11327" s="15">
        <v>60</v>
      </c>
      <c r="F11327" s="15">
        <v>1</v>
      </c>
      <c r="G11327" s="15">
        <v>0</v>
      </c>
    </row>
    <row r="11328" spans="1:7" x14ac:dyDescent="0.2">
      <c r="A11328" s="15">
        <v>33000</v>
      </c>
      <c r="B11328" s="15">
        <v>0.1757</v>
      </c>
      <c r="C11328" s="15" t="s">
        <v>46</v>
      </c>
      <c r="D11328" s="15">
        <v>150000</v>
      </c>
      <c r="E11328" s="15">
        <v>60</v>
      </c>
      <c r="F11328" s="15">
        <v>1</v>
      </c>
      <c r="G11328" s="15">
        <v>0</v>
      </c>
    </row>
    <row r="11329" spans="1:7" x14ac:dyDescent="0.2">
      <c r="A11329" s="15">
        <v>3000</v>
      </c>
      <c r="B11329" s="15">
        <v>6.8900000000000003E-2</v>
      </c>
      <c r="C11329" s="15" t="s">
        <v>46</v>
      </c>
      <c r="D11329" s="15">
        <v>64000</v>
      </c>
      <c r="E11329" s="15">
        <v>36</v>
      </c>
      <c r="F11329" s="15">
        <v>10</v>
      </c>
      <c r="G11329" s="15">
        <v>0</v>
      </c>
    </row>
    <row r="11330" spans="1:7" x14ac:dyDescent="0.2">
      <c r="A11330" s="15">
        <v>14400</v>
      </c>
      <c r="B11330" s="15">
        <v>9.1700000000000004E-2</v>
      </c>
      <c r="C11330" s="15" t="s">
        <v>44</v>
      </c>
      <c r="D11330" s="15">
        <v>95000</v>
      </c>
      <c r="E11330" s="15">
        <v>36</v>
      </c>
      <c r="F11330" s="15">
        <v>10</v>
      </c>
      <c r="G11330" s="15">
        <v>0</v>
      </c>
    </row>
    <row r="11331" spans="1:7" x14ac:dyDescent="0.2">
      <c r="A11331" s="15">
        <v>10000</v>
      </c>
      <c r="B11331" s="15">
        <v>8.1799999999999998E-2</v>
      </c>
      <c r="C11331" s="15" t="s">
        <v>44</v>
      </c>
      <c r="D11331" s="15">
        <v>55000</v>
      </c>
      <c r="E11331" s="15">
        <v>60</v>
      </c>
      <c r="F11331" s="15">
        <v>10</v>
      </c>
      <c r="G11331" s="15">
        <v>0</v>
      </c>
    </row>
    <row r="11332" spans="1:7" x14ac:dyDescent="0.2">
      <c r="A11332" s="15">
        <v>13000</v>
      </c>
      <c r="B11332" s="15">
        <v>0.15609999999999999</v>
      </c>
      <c r="C11332" s="15" t="s">
        <v>46</v>
      </c>
      <c r="D11332" s="15">
        <v>84000</v>
      </c>
      <c r="E11332" s="15">
        <v>60</v>
      </c>
      <c r="F11332" s="15">
        <v>10</v>
      </c>
      <c r="G11332" s="15">
        <v>0</v>
      </c>
    </row>
    <row r="11333" spans="1:7" x14ac:dyDescent="0.2">
      <c r="A11333" s="15">
        <v>20000</v>
      </c>
      <c r="B11333" s="15">
        <v>0.2099</v>
      </c>
      <c r="C11333" s="15" t="s">
        <v>45</v>
      </c>
      <c r="D11333" s="15">
        <v>96000</v>
      </c>
      <c r="E11333" s="15">
        <v>60</v>
      </c>
      <c r="F11333" s="15">
        <v>6</v>
      </c>
      <c r="G11333" s="15">
        <v>0</v>
      </c>
    </row>
    <row r="11334" spans="1:7" x14ac:dyDescent="0.2">
      <c r="A11334" s="15">
        <v>30000</v>
      </c>
      <c r="B11334" s="15">
        <v>0.15609999999999999</v>
      </c>
      <c r="C11334" s="15" t="s">
        <v>46</v>
      </c>
      <c r="D11334" s="15">
        <v>120000</v>
      </c>
      <c r="E11334" s="15">
        <v>36</v>
      </c>
      <c r="F11334" s="15">
        <v>10</v>
      </c>
      <c r="G11334" s="15">
        <v>0</v>
      </c>
    </row>
    <row r="11335" spans="1:7" x14ac:dyDescent="0.2">
      <c r="A11335" s="15">
        <v>12000</v>
      </c>
      <c r="B11335" s="15">
        <v>6.2399999999999997E-2</v>
      </c>
      <c r="C11335" s="15" t="s">
        <v>44</v>
      </c>
      <c r="D11335" s="15">
        <v>95000</v>
      </c>
      <c r="E11335" s="15">
        <v>36</v>
      </c>
      <c r="F11335" s="15">
        <v>10</v>
      </c>
      <c r="G11335" s="15">
        <v>0</v>
      </c>
    </row>
    <row r="11336" spans="1:7" x14ac:dyDescent="0.2">
      <c r="A11336" s="15">
        <v>7800</v>
      </c>
      <c r="B11336" s="15">
        <v>0.1099</v>
      </c>
      <c r="C11336" s="15" t="s">
        <v>44</v>
      </c>
      <c r="D11336" s="15">
        <v>32000</v>
      </c>
      <c r="E11336" s="15">
        <v>36</v>
      </c>
      <c r="F11336" s="15">
        <v>1</v>
      </c>
      <c r="G11336" s="15">
        <v>0</v>
      </c>
    </row>
    <row r="11337" spans="1:7" x14ac:dyDescent="0.2">
      <c r="A11337" s="15">
        <v>2800</v>
      </c>
      <c r="B11337" s="15">
        <v>8.1799999999999998E-2</v>
      </c>
      <c r="C11337" s="15" t="s">
        <v>46</v>
      </c>
      <c r="D11337" s="15">
        <v>110000</v>
      </c>
      <c r="E11337" s="15">
        <v>36</v>
      </c>
      <c r="F11337" s="15">
        <v>1</v>
      </c>
      <c r="G11337" s="15">
        <v>0</v>
      </c>
    </row>
    <row r="11338" spans="1:7" x14ac:dyDescent="0.2">
      <c r="A11338" s="15">
        <v>9500</v>
      </c>
      <c r="B11338" s="15">
        <v>7.2599999999999998E-2</v>
      </c>
      <c r="C11338" s="15" t="s">
        <v>46</v>
      </c>
      <c r="D11338" s="15">
        <v>60000</v>
      </c>
      <c r="E11338" s="15">
        <v>36</v>
      </c>
      <c r="F11338" s="15">
        <v>7</v>
      </c>
      <c r="G11338" s="15">
        <v>0</v>
      </c>
    </row>
    <row r="11339" spans="1:7" x14ac:dyDescent="0.2">
      <c r="A11339" s="15">
        <v>10000</v>
      </c>
      <c r="B11339" s="15">
        <v>0.1099</v>
      </c>
      <c r="C11339" s="15" t="s">
        <v>46</v>
      </c>
      <c r="D11339" s="15">
        <v>55000</v>
      </c>
      <c r="E11339" s="15">
        <v>36</v>
      </c>
      <c r="F11339" s="15">
        <v>6</v>
      </c>
      <c r="G11339" s="15">
        <v>0</v>
      </c>
    </row>
    <row r="11340" spans="1:7" x14ac:dyDescent="0.2">
      <c r="A11340" s="15">
        <v>8000</v>
      </c>
      <c r="B11340" s="15">
        <v>0.1099</v>
      </c>
      <c r="C11340" s="15" t="s">
        <v>46</v>
      </c>
      <c r="D11340" s="15">
        <v>40000</v>
      </c>
      <c r="E11340" s="15">
        <v>36</v>
      </c>
      <c r="F11340" s="15">
        <v>3</v>
      </c>
      <c r="G11340" s="15">
        <v>0</v>
      </c>
    </row>
    <row r="11341" spans="1:7" x14ac:dyDescent="0.2">
      <c r="A11341" s="15">
        <v>4500</v>
      </c>
      <c r="B11341" s="15">
        <v>0.16550000000000001</v>
      </c>
      <c r="C11341" s="15" t="s">
        <v>46</v>
      </c>
      <c r="D11341" s="15">
        <v>35500</v>
      </c>
      <c r="E11341" s="15">
        <v>36</v>
      </c>
      <c r="F11341" s="15">
        <v>2</v>
      </c>
      <c r="G11341" s="15">
        <v>0</v>
      </c>
    </row>
    <row r="11342" spans="1:7" x14ac:dyDescent="0.2">
      <c r="A11342" s="15">
        <v>13000</v>
      </c>
      <c r="B11342" s="15">
        <v>0.1699</v>
      </c>
      <c r="C11342" s="15" t="s">
        <v>46</v>
      </c>
      <c r="D11342" s="15">
        <v>31000</v>
      </c>
      <c r="E11342" s="15">
        <v>60</v>
      </c>
      <c r="F11342" s="15">
        <v>10</v>
      </c>
      <c r="G11342" s="15">
        <v>0</v>
      </c>
    </row>
    <row r="11343" spans="1:7" x14ac:dyDescent="0.2">
      <c r="A11343" s="15">
        <v>8975</v>
      </c>
      <c r="B11343" s="15">
        <v>0.1399</v>
      </c>
      <c r="C11343" s="15" t="s">
        <v>45</v>
      </c>
      <c r="D11343" s="15">
        <v>51281.64</v>
      </c>
      <c r="E11343" s="15">
        <v>36</v>
      </c>
      <c r="F11343" s="15">
        <v>7</v>
      </c>
      <c r="G11343" s="15">
        <v>0</v>
      </c>
    </row>
    <row r="11344" spans="1:7" x14ac:dyDescent="0.2">
      <c r="A11344" s="15">
        <v>10000</v>
      </c>
      <c r="B11344" s="15">
        <v>0.24990000000000001</v>
      </c>
      <c r="C11344" s="15" t="s">
        <v>44</v>
      </c>
      <c r="D11344" s="15">
        <v>40000</v>
      </c>
      <c r="E11344" s="15">
        <v>60</v>
      </c>
      <c r="F11344" s="15">
        <v>6</v>
      </c>
      <c r="G11344" s="15">
        <v>0</v>
      </c>
    </row>
    <row r="11345" spans="1:7" x14ac:dyDescent="0.2">
      <c r="A11345" s="15">
        <v>35000</v>
      </c>
      <c r="B11345" s="15">
        <v>0.2099</v>
      </c>
      <c r="C11345" s="15" t="s">
        <v>46</v>
      </c>
      <c r="D11345" s="15">
        <v>125000</v>
      </c>
      <c r="E11345" s="15">
        <v>60</v>
      </c>
      <c r="F11345" s="15">
        <v>10</v>
      </c>
      <c r="G11345" s="15">
        <v>0</v>
      </c>
    </row>
    <row r="11346" spans="1:7" x14ac:dyDescent="0.2">
      <c r="A11346" s="15">
        <v>15000</v>
      </c>
      <c r="B11346" s="15">
        <v>0.19989999999999999</v>
      </c>
      <c r="C11346" s="15" t="s">
        <v>46</v>
      </c>
      <c r="D11346" s="15">
        <v>60000</v>
      </c>
      <c r="E11346" s="15">
        <v>60</v>
      </c>
      <c r="F11346" s="15">
        <v>5</v>
      </c>
      <c r="G11346" s="15">
        <v>0</v>
      </c>
    </row>
    <row r="11347" spans="1:7" x14ac:dyDescent="0.2">
      <c r="A11347" s="15">
        <v>12000</v>
      </c>
      <c r="B11347" s="15">
        <v>0.1099</v>
      </c>
      <c r="C11347" s="15" t="s">
        <v>46</v>
      </c>
      <c r="D11347" s="15">
        <v>57000</v>
      </c>
      <c r="E11347" s="15">
        <v>36</v>
      </c>
      <c r="F11347" s="15">
        <v>10</v>
      </c>
      <c r="G11347" s="15">
        <v>0</v>
      </c>
    </row>
    <row r="11348" spans="1:7" x14ac:dyDescent="0.2">
      <c r="A11348" s="15">
        <v>1600</v>
      </c>
      <c r="B11348" s="15">
        <v>0.1699</v>
      </c>
      <c r="C11348" s="15" t="s">
        <v>45</v>
      </c>
      <c r="D11348" s="15">
        <v>38525</v>
      </c>
      <c r="E11348" s="15">
        <v>36</v>
      </c>
      <c r="F11348" s="15">
        <v>8</v>
      </c>
      <c r="G11348" s="15">
        <v>0</v>
      </c>
    </row>
    <row r="11349" spans="1:7" x14ac:dyDescent="0.2">
      <c r="A11349" s="15">
        <v>18000</v>
      </c>
      <c r="B11349" s="15">
        <v>0.2099</v>
      </c>
      <c r="C11349" s="15" t="s">
        <v>44</v>
      </c>
      <c r="D11349" s="15">
        <v>72000</v>
      </c>
      <c r="E11349" s="15">
        <v>60</v>
      </c>
      <c r="F11349" s="15">
        <v>3</v>
      </c>
      <c r="G11349" s="15">
        <v>0</v>
      </c>
    </row>
    <row r="11350" spans="1:7" x14ac:dyDescent="0.2">
      <c r="A11350" s="15">
        <v>22500</v>
      </c>
      <c r="B11350" s="15">
        <v>0.25779999999999997</v>
      </c>
      <c r="C11350" s="15" t="s">
        <v>44</v>
      </c>
      <c r="D11350" s="15">
        <v>45000</v>
      </c>
      <c r="E11350" s="15">
        <v>60</v>
      </c>
      <c r="F11350" s="15">
        <v>10</v>
      </c>
      <c r="G11350" s="15">
        <v>0</v>
      </c>
    </row>
    <row r="11351" spans="1:7" x14ac:dyDescent="0.2">
      <c r="A11351" s="15">
        <v>4000</v>
      </c>
      <c r="B11351" s="15">
        <v>0.1333</v>
      </c>
      <c r="C11351" s="15" t="s">
        <v>44</v>
      </c>
      <c r="D11351" s="15">
        <v>78000</v>
      </c>
      <c r="E11351" s="15">
        <v>36</v>
      </c>
      <c r="F11351" s="15">
        <v>0.5</v>
      </c>
      <c r="G11351" s="15">
        <v>0</v>
      </c>
    </row>
    <row r="11352" spans="1:7" x14ac:dyDescent="0.2">
      <c r="A11352" s="15">
        <v>7000</v>
      </c>
      <c r="B11352" s="15">
        <v>0.1229</v>
      </c>
      <c r="C11352" s="15" t="s">
        <v>44</v>
      </c>
      <c r="D11352" s="15">
        <v>39000</v>
      </c>
      <c r="E11352" s="15">
        <v>36</v>
      </c>
      <c r="F11352" s="15">
        <v>10</v>
      </c>
      <c r="G11352" s="15">
        <v>0</v>
      </c>
    </row>
    <row r="11353" spans="1:7" x14ac:dyDescent="0.2">
      <c r="A11353" s="15">
        <v>6000</v>
      </c>
      <c r="B11353" s="15">
        <v>7.8899999999999998E-2</v>
      </c>
      <c r="C11353" s="15" t="s">
        <v>46</v>
      </c>
      <c r="D11353" s="15">
        <v>57000</v>
      </c>
      <c r="E11353" s="15">
        <v>36</v>
      </c>
      <c r="F11353" s="15">
        <v>0.5</v>
      </c>
      <c r="G11353" s="15">
        <v>0</v>
      </c>
    </row>
    <row r="11354" spans="1:7" x14ac:dyDescent="0.2">
      <c r="A11354" s="15">
        <v>4000</v>
      </c>
      <c r="B11354" s="15">
        <v>0.1099</v>
      </c>
      <c r="C11354" s="15" t="s">
        <v>44</v>
      </c>
      <c r="D11354" s="15">
        <v>69000</v>
      </c>
      <c r="E11354" s="15">
        <v>36</v>
      </c>
      <c r="F11354" s="15">
        <v>10</v>
      </c>
      <c r="G11354" s="15">
        <v>0</v>
      </c>
    </row>
    <row r="11355" spans="1:7" x14ac:dyDescent="0.2">
      <c r="A11355" s="15">
        <v>8000</v>
      </c>
      <c r="B11355" s="15">
        <v>7.8899999999999998E-2</v>
      </c>
      <c r="C11355" s="15" t="s">
        <v>46</v>
      </c>
      <c r="D11355" s="15">
        <v>70000</v>
      </c>
      <c r="E11355" s="15">
        <v>36</v>
      </c>
      <c r="F11355" s="15">
        <v>0.5</v>
      </c>
      <c r="G11355" s="15">
        <v>1</v>
      </c>
    </row>
    <row r="11356" spans="1:7" x14ac:dyDescent="0.2">
      <c r="A11356" s="15">
        <v>8000</v>
      </c>
      <c r="B11356" s="15">
        <v>0.12690000000000001</v>
      </c>
      <c r="C11356" s="15" t="s">
        <v>44</v>
      </c>
      <c r="D11356" s="15">
        <v>58000</v>
      </c>
      <c r="E11356" s="15">
        <v>36</v>
      </c>
      <c r="F11356" s="15">
        <v>0.5</v>
      </c>
      <c r="G11356" s="15">
        <v>0</v>
      </c>
    </row>
    <row r="11357" spans="1:7" x14ac:dyDescent="0.2">
      <c r="A11357" s="15">
        <v>7450</v>
      </c>
      <c r="B11357" s="15">
        <v>7.2599999999999998E-2</v>
      </c>
      <c r="C11357" s="15" t="s">
        <v>44</v>
      </c>
      <c r="D11357" s="15">
        <v>39700</v>
      </c>
      <c r="E11357" s="15">
        <v>36</v>
      </c>
      <c r="F11357" s="15">
        <v>2</v>
      </c>
      <c r="G11357" s="15">
        <v>0</v>
      </c>
    </row>
    <row r="11358" spans="1:7" x14ac:dyDescent="0.2">
      <c r="A11358" s="15">
        <v>16000</v>
      </c>
      <c r="B11358" s="15">
        <v>8.1799999999999998E-2</v>
      </c>
      <c r="C11358" s="15" t="s">
        <v>44</v>
      </c>
      <c r="D11358" s="15">
        <v>35000</v>
      </c>
      <c r="E11358" s="15">
        <v>60</v>
      </c>
      <c r="F11358" s="15">
        <v>6</v>
      </c>
      <c r="G11358" s="15">
        <v>0</v>
      </c>
    </row>
    <row r="11359" spans="1:7" x14ac:dyDescent="0.2">
      <c r="A11359" s="15">
        <v>18000</v>
      </c>
      <c r="B11359" s="15">
        <v>7.2599999999999998E-2</v>
      </c>
      <c r="C11359" s="15" t="s">
        <v>45</v>
      </c>
      <c r="D11359" s="15">
        <v>135000</v>
      </c>
      <c r="E11359" s="15">
        <v>36</v>
      </c>
      <c r="F11359" s="15">
        <v>10</v>
      </c>
      <c r="G11359" s="15">
        <v>1</v>
      </c>
    </row>
    <row r="11360" spans="1:7" x14ac:dyDescent="0.2">
      <c r="A11360" s="15">
        <v>10000</v>
      </c>
      <c r="B11360" s="15">
        <v>0.1399</v>
      </c>
      <c r="C11360" s="15" t="s">
        <v>46</v>
      </c>
      <c r="D11360" s="15">
        <v>55000</v>
      </c>
      <c r="E11360" s="15">
        <v>36</v>
      </c>
      <c r="F11360" s="15">
        <v>4</v>
      </c>
      <c r="G11360" s="15">
        <v>0</v>
      </c>
    </row>
    <row r="11361" spans="1:7" x14ac:dyDescent="0.2">
      <c r="A11361" s="15">
        <v>20000</v>
      </c>
      <c r="B11361" s="15">
        <v>5.3199999999999997E-2</v>
      </c>
      <c r="C11361" s="15" t="s">
        <v>46</v>
      </c>
      <c r="D11361" s="15">
        <v>72000</v>
      </c>
      <c r="E11361" s="15">
        <v>36</v>
      </c>
      <c r="F11361" s="15">
        <v>3</v>
      </c>
      <c r="G11361" s="15">
        <v>0</v>
      </c>
    </row>
    <row r="11362" spans="1:7" x14ac:dyDescent="0.2">
      <c r="A11362" s="15">
        <v>24000</v>
      </c>
      <c r="B11362" s="15">
        <v>0.15609999999999999</v>
      </c>
      <c r="C11362" s="15" t="s">
        <v>46</v>
      </c>
      <c r="D11362" s="15">
        <v>80000</v>
      </c>
      <c r="E11362" s="15">
        <v>60</v>
      </c>
      <c r="F11362" s="15">
        <v>10</v>
      </c>
      <c r="G11362" s="15">
        <v>1</v>
      </c>
    </row>
    <row r="11363" spans="1:7" x14ac:dyDescent="0.2">
      <c r="A11363" s="15">
        <v>7200</v>
      </c>
      <c r="B11363" s="15">
        <v>0.1229</v>
      </c>
      <c r="C11363" s="15" t="s">
        <v>44</v>
      </c>
      <c r="D11363" s="15">
        <v>30000</v>
      </c>
      <c r="E11363" s="15">
        <v>36</v>
      </c>
      <c r="F11363" s="15">
        <v>4</v>
      </c>
      <c r="G11363" s="15">
        <v>0</v>
      </c>
    </row>
    <row r="11364" spans="1:7" x14ac:dyDescent="0.2">
      <c r="A11364" s="15">
        <v>10000</v>
      </c>
      <c r="B11364" s="15">
        <v>0.16550000000000001</v>
      </c>
      <c r="C11364" s="15" t="s">
        <v>44</v>
      </c>
      <c r="D11364" s="15">
        <v>80000</v>
      </c>
      <c r="E11364" s="15">
        <v>36</v>
      </c>
      <c r="F11364" s="15">
        <v>10</v>
      </c>
      <c r="G11364" s="15">
        <v>0</v>
      </c>
    </row>
    <row r="11365" spans="1:7" x14ac:dyDescent="0.2">
      <c r="A11365" s="15">
        <v>8000</v>
      </c>
      <c r="B11365" s="15">
        <v>9.1700000000000004E-2</v>
      </c>
      <c r="C11365" s="15" t="s">
        <v>44</v>
      </c>
      <c r="D11365" s="15">
        <v>43000</v>
      </c>
      <c r="E11365" s="15">
        <v>36</v>
      </c>
      <c r="F11365" s="15">
        <v>10</v>
      </c>
      <c r="G11365" s="15">
        <v>0</v>
      </c>
    </row>
    <row r="11366" spans="1:7" x14ac:dyDescent="0.2">
      <c r="A11366" s="15">
        <v>4000</v>
      </c>
      <c r="B11366" s="15">
        <v>0.14649999999999999</v>
      </c>
      <c r="C11366" s="15" t="s">
        <v>46</v>
      </c>
      <c r="D11366" s="15">
        <v>40000</v>
      </c>
      <c r="E11366" s="15">
        <v>36</v>
      </c>
      <c r="F11366" s="15">
        <v>3</v>
      </c>
      <c r="G11366" s="15">
        <v>0</v>
      </c>
    </row>
    <row r="11367" spans="1:7" x14ac:dyDescent="0.2">
      <c r="A11367" s="15">
        <v>13000</v>
      </c>
      <c r="B11367" s="15">
        <v>7.2599999999999998E-2</v>
      </c>
      <c r="C11367" s="15" t="s">
        <v>46</v>
      </c>
      <c r="D11367" s="15">
        <v>85000</v>
      </c>
      <c r="E11367" s="15">
        <v>36</v>
      </c>
      <c r="F11367" s="15">
        <v>10</v>
      </c>
      <c r="G11367" s="15">
        <v>0</v>
      </c>
    </row>
    <row r="11368" spans="1:7" x14ac:dyDescent="0.2">
      <c r="A11368" s="15">
        <v>6350</v>
      </c>
      <c r="B11368" s="15">
        <v>0.15609999999999999</v>
      </c>
      <c r="C11368" s="15" t="s">
        <v>46</v>
      </c>
      <c r="D11368" s="15">
        <v>117500</v>
      </c>
      <c r="E11368" s="15">
        <v>36</v>
      </c>
      <c r="F11368" s="15">
        <v>8</v>
      </c>
      <c r="G11368" s="15">
        <v>0</v>
      </c>
    </row>
    <row r="11369" spans="1:7" x14ac:dyDescent="0.2">
      <c r="A11369" s="15">
        <v>35000</v>
      </c>
      <c r="B11369" s="15">
        <v>7.2599999999999998E-2</v>
      </c>
      <c r="C11369" s="15" t="s">
        <v>46</v>
      </c>
      <c r="D11369" s="15">
        <v>165000</v>
      </c>
      <c r="E11369" s="15">
        <v>36</v>
      </c>
      <c r="F11369" s="15">
        <v>5</v>
      </c>
      <c r="G11369" s="15">
        <v>0</v>
      </c>
    </row>
    <row r="11370" spans="1:7" x14ac:dyDescent="0.2">
      <c r="A11370" s="15">
        <v>10000</v>
      </c>
      <c r="B11370" s="15">
        <v>0.1333</v>
      </c>
      <c r="C11370" s="15" t="s">
        <v>44</v>
      </c>
      <c r="D11370" s="15">
        <v>38000</v>
      </c>
      <c r="E11370" s="15">
        <v>36</v>
      </c>
      <c r="F11370" s="15">
        <v>10</v>
      </c>
      <c r="G11370" s="15">
        <v>0</v>
      </c>
    </row>
    <row r="11371" spans="1:7" x14ac:dyDescent="0.2">
      <c r="A11371" s="15">
        <v>10000</v>
      </c>
      <c r="B11371" s="15">
        <v>9.1700000000000004E-2</v>
      </c>
      <c r="C11371" s="15" t="s">
        <v>44</v>
      </c>
      <c r="D11371" s="15">
        <v>130000</v>
      </c>
      <c r="E11371" s="15">
        <v>36</v>
      </c>
      <c r="F11371" s="15">
        <v>10</v>
      </c>
      <c r="G11371" s="15">
        <v>0</v>
      </c>
    </row>
    <row r="11372" spans="1:7" x14ac:dyDescent="0.2">
      <c r="A11372" s="15">
        <v>2400</v>
      </c>
      <c r="B11372" s="15">
        <v>0.17860000000000001</v>
      </c>
      <c r="C11372" s="15" t="s">
        <v>46</v>
      </c>
      <c r="D11372" s="15">
        <v>120000</v>
      </c>
      <c r="E11372" s="15">
        <v>36</v>
      </c>
      <c r="F11372" s="15">
        <v>2</v>
      </c>
      <c r="G11372" s="15">
        <v>0</v>
      </c>
    </row>
    <row r="11373" spans="1:7" x14ac:dyDescent="0.2">
      <c r="A11373" s="15">
        <v>12800</v>
      </c>
      <c r="B11373" s="15">
        <v>0.1399</v>
      </c>
      <c r="C11373" s="15" t="s">
        <v>44</v>
      </c>
      <c r="D11373" s="15">
        <v>48500</v>
      </c>
      <c r="E11373" s="15">
        <v>60</v>
      </c>
      <c r="F11373" s="15">
        <v>1</v>
      </c>
      <c r="G11373" s="15">
        <v>0</v>
      </c>
    </row>
    <row r="11374" spans="1:7" x14ac:dyDescent="0.2">
      <c r="A11374" s="15">
        <v>3600</v>
      </c>
      <c r="B11374" s="15">
        <v>9.9900000000000003E-2</v>
      </c>
      <c r="C11374" s="15" t="s">
        <v>44</v>
      </c>
      <c r="D11374" s="15">
        <v>35000</v>
      </c>
      <c r="E11374" s="15">
        <v>36</v>
      </c>
      <c r="F11374" s="15">
        <v>10</v>
      </c>
      <c r="G11374" s="15">
        <v>0</v>
      </c>
    </row>
    <row r="11375" spans="1:7" x14ac:dyDescent="0.2">
      <c r="A11375" s="15">
        <v>10000</v>
      </c>
      <c r="B11375" s="15">
        <v>0.1229</v>
      </c>
      <c r="C11375" s="15" t="s">
        <v>44</v>
      </c>
      <c r="D11375" s="15">
        <v>225000</v>
      </c>
      <c r="E11375" s="15">
        <v>36</v>
      </c>
      <c r="F11375" s="15">
        <v>10</v>
      </c>
      <c r="G11375" s="15">
        <v>0</v>
      </c>
    </row>
    <row r="11376" spans="1:7" x14ac:dyDescent="0.2">
      <c r="A11376" s="15">
        <v>16000</v>
      </c>
      <c r="B11376" s="15">
        <v>0.12690000000000001</v>
      </c>
      <c r="C11376" s="15" t="s">
        <v>44</v>
      </c>
      <c r="D11376" s="15">
        <v>147000</v>
      </c>
      <c r="E11376" s="15">
        <v>36</v>
      </c>
      <c r="F11376" s="15">
        <v>10</v>
      </c>
      <c r="G11376" s="15">
        <v>0</v>
      </c>
    </row>
    <row r="11377" spans="1:7" x14ac:dyDescent="0.2">
      <c r="A11377" s="15">
        <v>10000</v>
      </c>
      <c r="B11377" s="15">
        <v>0.1333</v>
      </c>
      <c r="C11377" s="15" t="s">
        <v>44</v>
      </c>
      <c r="D11377" s="15">
        <v>69000</v>
      </c>
      <c r="E11377" s="15">
        <v>36</v>
      </c>
      <c r="F11377" s="15">
        <v>9</v>
      </c>
      <c r="G11377" s="15">
        <v>0</v>
      </c>
    </row>
    <row r="11378" spans="1:7" x14ac:dyDescent="0.2">
      <c r="A11378" s="15">
        <v>20000</v>
      </c>
      <c r="B11378" s="15">
        <v>0.15609999999999999</v>
      </c>
      <c r="C11378" s="15" t="s">
        <v>44</v>
      </c>
      <c r="D11378" s="15">
        <v>60000</v>
      </c>
      <c r="E11378" s="15">
        <v>36</v>
      </c>
      <c r="F11378" s="15">
        <v>6</v>
      </c>
      <c r="G11378" s="15">
        <v>1</v>
      </c>
    </row>
    <row r="11379" spans="1:7" x14ac:dyDescent="0.2">
      <c r="A11379" s="15">
        <v>8000</v>
      </c>
      <c r="B11379" s="15">
        <v>7.2599999999999998E-2</v>
      </c>
      <c r="C11379" s="15" t="s">
        <v>46</v>
      </c>
      <c r="D11379" s="15">
        <v>116600</v>
      </c>
      <c r="E11379" s="15">
        <v>36</v>
      </c>
      <c r="F11379" s="15">
        <v>10</v>
      </c>
      <c r="G11379" s="15">
        <v>0</v>
      </c>
    </row>
    <row r="11380" spans="1:7" x14ac:dyDescent="0.2">
      <c r="A11380" s="15">
        <v>21000</v>
      </c>
      <c r="B11380" s="15">
        <v>7.8899999999999998E-2</v>
      </c>
      <c r="C11380" s="15" t="s">
        <v>46</v>
      </c>
      <c r="D11380" s="15">
        <v>80000</v>
      </c>
      <c r="E11380" s="15">
        <v>36</v>
      </c>
      <c r="F11380" s="15">
        <v>0.5</v>
      </c>
      <c r="G11380" s="15">
        <v>0</v>
      </c>
    </row>
    <row r="11381" spans="1:7" x14ac:dyDescent="0.2">
      <c r="A11381" s="15">
        <v>10000</v>
      </c>
      <c r="B11381" s="15">
        <v>0.1333</v>
      </c>
      <c r="C11381" s="15" t="s">
        <v>44</v>
      </c>
      <c r="D11381" s="15">
        <v>45000</v>
      </c>
      <c r="E11381" s="15">
        <v>60</v>
      </c>
      <c r="F11381" s="15">
        <v>10</v>
      </c>
      <c r="G11381" s="15">
        <v>0</v>
      </c>
    </row>
    <row r="11382" spans="1:7" x14ac:dyDescent="0.2">
      <c r="A11382" s="15">
        <v>29000</v>
      </c>
      <c r="B11382" s="15">
        <v>0.1855</v>
      </c>
      <c r="C11382" s="15" t="s">
        <v>44</v>
      </c>
      <c r="D11382" s="15">
        <v>58000</v>
      </c>
      <c r="E11382" s="15">
        <v>60</v>
      </c>
      <c r="F11382" s="15">
        <v>6</v>
      </c>
      <c r="G11382" s="15">
        <v>0</v>
      </c>
    </row>
    <row r="11383" spans="1:7" x14ac:dyDescent="0.2">
      <c r="A11383" s="15">
        <v>10000</v>
      </c>
      <c r="B11383" s="15">
        <v>0.12690000000000001</v>
      </c>
      <c r="C11383" s="15" t="s">
        <v>46</v>
      </c>
      <c r="D11383" s="15">
        <v>60000</v>
      </c>
      <c r="E11383" s="15">
        <v>36</v>
      </c>
      <c r="F11383" s="15">
        <v>10</v>
      </c>
      <c r="G11383" s="15">
        <v>0</v>
      </c>
    </row>
    <row r="11384" spans="1:7" x14ac:dyDescent="0.2">
      <c r="A11384" s="15">
        <v>15000</v>
      </c>
      <c r="B11384" s="15">
        <v>0.1229</v>
      </c>
      <c r="C11384" s="15" t="s">
        <v>44</v>
      </c>
      <c r="D11384" s="15">
        <v>55000</v>
      </c>
      <c r="E11384" s="15">
        <v>36</v>
      </c>
      <c r="F11384" s="15">
        <v>8</v>
      </c>
      <c r="G11384" s="15">
        <v>0</v>
      </c>
    </row>
    <row r="11385" spans="1:7" x14ac:dyDescent="0.2">
      <c r="A11385" s="15">
        <v>10000</v>
      </c>
      <c r="B11385" s="15">
        <v>0.1153</v>
      </c>
      <c r="C11385" s="15" t="s">
        <v>46</v>
      </c>
      <c r="D11385" s="15">
        <v>105000</v>
      </c>
      <c r="E11385" s="15">
        <v>36</v>
      </c>
      <c r="F11385" s="15">
        <v>10</v>
      </c>
      <c r="G11385" s="15">
        <v>0</v>
      </c>
    </row>
    <row r="11386" spans="1:7" x14ac:dyDescent="0.2">
      <c r="A11386" s="15">
        <v>10000</v>
      </c>
      <c r="B11386" s="15">
        <v>5.3199999999999997E-2</v>
      </c>
      <c r="C11386" s="15" t="s">
        <v>46</v>
      </c>
      <c r="D11386" s="15">
        <v>70000</v>
      </c>
      <c r="E11386" s="15">
        <v>36</v>
      </c>
      <c r="F11386" s="15">
        <v>7</v>
      </c>
      <c r="G11386" s="15">
        <v>0</v>
      </c>
    </row>
    <row r="11387" spans="1:7" x14ac:dyDescent="0.2">
      <c r="A11387" s="15">
        <v>10000</v>
      </c>
      <c r="B11387" s="15">
        <v>0.1229</v>
      </c>
      <c r="C11387" s="15" t="s">
        <v>45</v>
      </c>
      <c r="D11387" s="15">
        <v>34000</v>
      </c>
      <c r="E11387" s="15">
        <v>36</v>
      </c>
      <c r="F11387" s="15">
        <v>4</v>
      </c>
      <c r="G11387" s="15">
        <v>0</v>
      </c>
    </row>
    <row r="11388" spans="1:7" x14ac:dyDescent="0.2">
      <c r="A11388" s="15">
        <v>7200</v>
      </c>
      <c r="B11388" s="15">
        <v>0.1399</v>
      </c>
      <c r="C11388" s="15" t="s">
        <v>46</v>
      </c>
      <c r="D11388" s="15">
        <v>64000</v>
      </c>
      <c r="E11388" s="15">
        <v>36</v>
      </c>
      <c r="F11388" s="15">
        <v>10</v>
      </c>
      <c r="G11388" s="15">
        <v>0</v>
      </c>
    </row>
    <row r="11389" spans="1:7" x14ac:dyDescent="0.2">
      <c r="A11389" s="15">
        <v>24000</v>
      </c>
      <c r="B11389" s="15">
        <v>0.14649999999999999</v>
      </c>
      <c r="C11389" s="15" t="s">
        <v>46</v>
      </c>
      <c r="D11389" s="15">
        <v>140000</v>
      </c>
      <c r="E11389" s="15">
        <v>60</v>
      </c>
      <c r="F11389" s="15">
        <v>7</v>
      </c>
      <c r="G11389" s="15">
        <v>0</v>
      </c>
    </row>
    <row r="11390" spans="1:7" x14ac:dyDescent="0.2">
      <c r="A11390" s="15">
        <v>30025</v>
      </c>
      <c r="B11390" s="15">
        <v>0.19189999999999999</v>
      </c>
      <c r="C11390" s="15" t="s">
        <v>46</v>
      </c>
      <c r="D11390" s="15">
        <v>60078.58</v>
      </c>
      <c r="E11390" s="15">
        <v>60</v>
      </c>
      <c r="F11390" s="15">
        <v>1</v>
      </c>
      <c r="G11390" s="15">
        <v>0</v>
      </c>
    </row>
    <row r="11391" spans="1:7" x14ac:dyDescent="0.2">
      <c r="A11391" s="15">
        <v>27000</v>
      </c>
      <c r="B11391" s="15">
        <v>7.8899999999999998E-2</v>
      </c>
      <c r="C11391" s="15" t="s">
        <v>46</v>
      </c>
      <c r="D11391" s="15">
        <v>528000</v>
      </c>
      <c r="E11391" s="15">
        <v>60</v>
      </c>
      <c r="F11391" s="15">
        <v>6</v>
      </c>
      <c r="G11391" s="15">
        <v>0</v>
      </c>
    </row>
    <row r="11392" spans="1:7" x14ac:dyDescent="0.2">
      <c r="A11392" s="15">
        <v>10000</v>
      </c>
      <c r="B11392" s="15">
        <v>9.1700000000000004E-2</v>
      </c>
      <c r="C11392" s="15" t="s">
        <v>46</v>
      </c>
      <c r="D11392" s="15">
        <v>150000</v>
      </c>
      <c r="E11392" s="15">
        <v>36</v>
      </c>
      <c r="F11392" s="15">
        <v>6</v>
      </c>
      <c r="G11392" s="15">
        <v>0</v>
      </c>
    </row>
    <row r="11393" spans="1:7" x14ac:dyDescent="0.2">
      <c r="A11393" s="15">
        <v>16000</v>
      </c>
      <c r="B11393" s="15">
        <v>0.1229</v>
      </c>
      <c r="C11393" s="15" t="s">
        <v>46</v>
      </c>
      <c r="D11393" s="15">
        <v>71000</v>
      </c>
      <c r="E11393" s="15">
        <v>60</v>
      </c>
      <c r="F11393" s="15">
        <v>8</v>
      </c>
      <c r="G11393" s="15">
        <v>0</v>
      </c>
    </row>
    <row r="11394" spans="1:7" x14ac:dyDescent="0.2">
      <c r="A11394" s="15">
        <v>8400</v>
      </c>
      <c r="B11394" s="15">
        <v>0.16550000000000001</v>
      </c>
      <c r="C11394" s="15" t="s">
        <v>46</v>
      </c>
      <c r="D11394" s="15">
        <v>42000</v>
      </c>
      <c r="E11394" s="15">
        <v>36</v>
      </c>
      <c r="F11394" s="15">
        <v>10</v>
      </c>
      <c r="G11394" s="15">
        <v>0</v>
      </c>
    </row>
    <row r="11395" spans="1:7" x14ac:dyDescent="0.2">
      <c r="A11395" s="15">
        <v>24000</v>
      </c>
      <c r="B11395" s="15">
        <v>0.14649999999999999</v>
      </c>
      <c r="C11395" s="15" t="s">
        <v>46</v>
      </c>
      <c r="D11395" s="15">
        <v>56000</v>
      </c>
      <c r="E11395" s="15">
        <v>36</v>
      </c>
      <c r="F11395" s="15">
        <v>2</v>
      </c>
      <c r="G11395" s="15">
        <v>0</v>
      </c>
    </row>
    <row r="11396" spans="1:7" x14ac:dyDescent="0.2">
      <c r="A11396" s="15">
        <v>5300</v>
      </c>
      <c r="B11396" s="15">
        <v>9.1700000000000004E-2</v>
      </c>
      <c r="C11396" s="15" t="s">
        <v>46</v>
      </c>
      <c r="D11396" s="15">
        <v>140000</v>
      </c>
      <c r="E11396" s="15">
        <v>36</v>
      </c>
      <c r="F11396" s="15">
        <v>10</v>
      </c>
      <c r="G11396" s="15">
        <v>0</v>
      </c>
    </row>
    <row r="11397" spans="1:7" x14ac:dyDescent="0.2">
      <c r="A11397" s="15">
        <v>25000</v>
      </c>
      <c r="B11397" s="15">
        <v>0.19989999999999999</v>
      </c>
      <c r="C11397" s="15" t="s">
        <v>46</v>
      </c>
      <c r="D11397" s="15">
        <v>125000</v>
      </c>
      <c r="E11397" s="15">
        <v>60</v>
      </c>
      <c r="F11397" s="15">
        <v>5</v>
      </c>
      <c r="G11397" s="15">
        <v>0</v>
      </c>
    </row>
    <row r="11398" spans="1:7" x14ac:dyDescent="0.2">
      <c r="A11398" s="15">
        <v>20000</v>
      </c>
      <c r="B11398" s="15">
        <v>8.1799999999999998E-2</v>
      </c>
      <c r="C11398" s="15" t="s">
        <v>46</v>
      </c>
      <c r="D11398" s="15">
        <v>55000</v>
      </c>
      <c r="E11398" s="15">
        <v>36</v>
      </c>
      <c r="F11398" s="15">
        <v>10</v>
      </c>
      <c r="G11398" s="15">
        <v>0</v>
      </c>
    </row>
    <row r="11399" spans="1:7" x14ac:dyDescent="0.2">
      <c r="A11399" s="15">
        <v>6000</v>
      </c>
      <c r="B11399" s="15">
        <v>0.1153</v>
      </c>
      <c r="C11399" s="15" t="s">
        <v>46</v>
      </c>
      <c r="D11399" s="15">
        <v>46000</v>
      </c>
      <c r="E11399" s="15">
        <v>36</v>
      </c>
      <c r="F11399" s="15">
        <v>4</v>
      </c>
      <c r="G11399" s="15">
        <v>0</v>
      </c>
    </row>
    <row r="11400" spans="1:7" x14ac:dyDescent="0.2">
      <c r="A11400" s="15">
        <v>22500</v>
      </c>
      <c r="B11400" s="15">
        <v>0.1699</v>
      </c>
      <c r="C11400" s="15" t="s">
        <v>44</v>
      </c>
      <c r="D11400" s="15">
        <v>130000</v>
      </c>
      <c r="E11400" s="15">
        <v>36</v>
      </c>
      <c r="F11400" s="15">
        <v>10</v>
      </c>
      <c r="G11400" s="15">
        <v>0</v>
      </c>
    </row>
    <row r="11401" spans="1:7" x14ac:dyDescent="0.2">
      <c r="A11401" s="15">
        <v>7200</v>
      </c>
      <c r="B11401" s="15">
        <v>0.16550000000000001</v>
      </c>
      <c r="C11401" s="15" t="s">
        <v>46</v>
      </c>
      <c r="D11401" s="15">
        <v>85000</v>
      </c>
      <c r="E11401" s="15">
        <v>36</v>
      </c>
      <c r="F11401" s="15">
        <v>10</v>
      </c>
      <c r="G11401" s="15">
        <v>0</v>
      </c>
    </row>
    <row r="11402" spans="1:7" x14ac:dyDescent="0.2">
      <c r="A11402" s="15">
        <v>3875</v>
      </c>
      <c r="B11402" s="15">
        <v>0.1699</v>
      </c>
      <c r="C11402" s="15" t="s">
        <v>44</v>
      </c>
      <c r="D11402" s="15">
        <v>54000</v>
      </c>
      <c r="E11402" s="15">
        <v>36</v>
      </c>
      <c r="F11402" s="15">
        <v>10</v>
      </c>
      <c r="G11402" s="15">
        <v>0</v>
      </c>
    </row>
    <row r="11403" spans="1:7" x14ac:dyDescent="0.2">
      <c r="A11403" s="15">
        <v>8000</v>
      </c>
      <c r="B11403" s="15">
        <v>0.1099</v>
      </c>
      <c r="C11403" s="15" t="s">
        <v>46</v>
      </c>
      <c r="D11403" s="15">
        <v>55000</v>
      </c>
      <c r="E11403" s="15">
        <v>36</v>
      </c>
      <c r="F11403" s="15">
        <v>4</v>
      </c>
      <c r="G11403" s="15">
        <v>0</v>
      </c>
    </row>
    <row r="11404" spans="1:7" x14ac:dyDescent="0.2">
      <c r="A11404" s="15">
        <v>5175</v>
      </c>
      <c r="B11404" s="15">
        <v>0.1825</v>
      </c>
      <c r="C11404" s="15" t="s">
        <v>44</v>
      </c>
      <c r="D11404" s="15">
        <v>37500</v>
      </c>
      <c r="E11404" s="15">
        <v>36</v>
      </c>
      <c r="F11404" s="15">
        <v>10</v>
      </c>
      <c r="G11404" s="15">
        <v>0</v>
      </c>
    </row>
    <row r="11405" spans="1:7" x14ac:dyDescent="0.2">
      <c r="A11405" s="15">
        <v>12000</v>
      </c>
      <c r="B11405" s="15">
        <v>7.8899999999999998E-2</v>
      </c>
      <c r="C11405" s="15" t="s">
        <v>46</v>
      </c>
      <c r="D11405" s="15">
        <v>130000</v>
      </c>
      <c r="E11405" s="15">
        <v>36</v>
      </c>
      <c r="F11405" s="15">
        <v>10</v>
      </c>
      <c r="G11405" s="15">
        <v>0</v>
      </c>
    </row>
    <row r="11406" spans="1:7" x14ac:dyDescent="0.2">
      <c r="A11406" s="15">
        <v>24425</v>
      </c>
      <c r="B11406" s="15">
        <v>0.1855</v>
      </c>
      <c r="C11406" s="15" t="s">
        <v>44</v>
      </c>
      <c r="D11406" s="15">
        <v>60000</v>
      </c>
      <c r="E11406" s="15">
        <v>60</v>
      </c>
      <c r="F11406" s="15">
        <v>3</v>
      </c>
      <c r="G11406" s="15">
        <v>0</v>
      </c>
    </row>
    <row r="11407" spans="1:7" x14ac:dyDescent="0.2">
      <c r="A11407" s="15">
        <v>25000</v>
      </c>
      <c r="B11407" s="15">
        <v>0.14649999999999999</v>
      </c>
      <c r="C11407" s="15" t="s">
        <v>44</v>
      </c>
      <c r="D11407" s="15">
        <v>59000</v>
      </c>
      <c r="E11407" s="15">
        <v>36</v>
      </c>
      <c r="F11407" s="15">
        <v>9</v>
      </c>
      <c r="G11407" s="15">
        <v>0</v>
      </c>
    </row>
    <row r="11408" spans="1:7" x14ac:dyDescent="0.2">
      <c r="A11408" s="15">
        <v>11400</v>
      </c>
      <c r="B11408" s="15">
        <v>0.1333</v>
      </c>
      <c r="C11408" s="15" t="s">
        <v>46</v>
      </c>
      <c r="D11408" s="15">
        <v>128000</v>
      </c>
      <c r="E11408" s="15">
        <v>36</v>
      </c>
      <c r="F11408" s="15">
        <v>10</v>
      </c>
      <c r="G11408" s="15">
        <v>0</v>
      </c>
    </row>
    <row r="11409" spans="1:7" x14ac:dyDescent="0.2">
      <c r="A11409" s="15">
        <v>5000</v>
      </c>
      <c r="B11409" s="15">
        <v>7.8899999999999998E-2</v>
      </c>
      <c r="C11409" s="15" t="s">
        <v>46</v>
      </c>
      <c r="D11409" s="15">
        <v>52000</v>
      </c>
      <c r="E11409" s="15">
        <v>36</v>
      </c>
      <c r="F11409" s="15">
        <v>10</v>
      </c>
      <c r="G11409" s="15">
        <v>0</v>
      </c>
    </row>
    <row r="11410" spans="1:7" x14ac:dyDescent="0.2">
      <c r="A11410" s="15">
        <v>10000</v>
      </c>
      <c r="B11410" s="15">
        <v>6.8900000000000003E-2</v>
      </c>
      <c r="C11410" s="15" t="s">
        <v>46</v>
      </c>
      <c r="D11410" s="15">
        <v>65000</v>
      </c>
      <c r="E11410" s="15">
        <v>36</v>
      </c>
      <c r="F11410" s="15">
        <v>0.5</v>
      </c>
      <c r="G11410" s="15">
        <v>0</v>
      </c>
    </row>
    <row r="11411" spans="1:7" x14ac:dyDescent="0.2">
      <c r="A11411" s="15">
        <v>10000</v>
      </c>
      <c r="B11411" s="15">
        <v>0.1699</v>
      </c>
      <c r="C11411" s="15" t="s">
        <v>44</v>
      </c>
      <c r="D11411" s="15">
        <v>32000</v>
      </c>
      <c r="E11411" s="15">
        <v>60</v>
      </c>
      <c r="F11411" s="15">
        <v>3</v>
      </c>
      <c r="G11411" s="15">
        <v>1</v>
      </c>
    </row>
    <row r="11412" spans="1:7" x14ac:dyDescent="0.2">
      <c r="A11412" s="15">
        <v>35000</v>
      </c>
      <c r="B11412" s="15">
        <v>7.8899999999999998E-2</v>
      </c>
      <c r="C11412" s="15" t="s">
        <v>45</v>
      </c>
      <c r="D11412" s="15">
        <v>1300000</v>
      </c>
      <c r="E11412" s="15">
        <v>36</v>
      </c>
      <c r="F11412" s="15">
        <v>5</v>
      </c>
      <c r="G11412" s="15">
        <v>1</v>
      </c>
    </row>
    <row r="11413" spans="1:7" x14ac:dyDescent="0.2">
      <c r="A11413" s="15">
        <v>13000</v>
      </c>
      <c r="B11413" s="15">
        <v>0.1153</v>
      </c>
      <c r="C11413" s="15" t="s">
        <v>44</v>
      </c>
      <c r="D11413" s="15">
        <v>95000</v>
      </c>
      <c r="E11413" s="15">
        <v>60</v>
      </c>
      <c r="F11413" s="15">
        <v>0.5</v>
      </c>
      <c r="G11413" s="15">
        <v>0</v>
      </c>
    </row>
    <row r="11414" spans="1:7" x14ac:dyDescent="0.2">
      <c r="A11414" s="15">
        <v>35000</v>
      </c>
      <c r="B11414" s="15">
        <v>0.24990000000000001</v>
      </c>
      <c r="C11414" s="15" t="s">
        <v>45</v>
      </c>
      <c r="D11414" s="15">
        <v>120000</v>
      </c>
      <c r="E11414" s="15">
        <v>60</v>
      </c>
      <c r="F11414" s="15">
        <v>6</v>
      </c>
      <c r="G11414" s="15">
        <v>0</v>
      </c>
    </row>
    <row r="11415" spans="1:7" x14ac:dyDescent="0.2">
      <c r="A11415" s="15">
        <v>10000</v>
      </c>
      <c r="B11415" s="15">
        <v>9.1700000000000004E-2</v>
      </c>
      <c r="C11415" s="15" t="s">
        <v>44</v>
      </c>
      <c r="D11415" s="15">
        <v>56000</v>
      </c>
      <c r="E11415" s="15">
        <v>36</v>
      </c>
      <c r="F11415" s="15">
        <v>10</v>
      </c>
      <c r="G11415" s="15">
        <v>0</v>
      </c>
    </row>
    <row r="11416" spans="1:7" x14ac:dyDescent="0.2">
      <c r="A11416" s="15">
        <v>6025</v>
      </c>
      <c r="B11416" s="15">
        <v>0.1333</v>
      </c>
      <c r="C11416" s="15" t="s">
        <v>44</v>
      </c>
      <c r="D11416" s="15">
        <v>32500</v>
      </c>
      <c r="E11416" s="15">
        <v>36</v>
      </c>
      <c r="F11416" s="15">
        <v>5</v>
      </c>
      <c r="G11416" s="15">
        <v>0</v>
      </c>
    </row>
    <row r="11417" spans="1:7" x14ac:dyDescent="0.2">
      <c r="A11417" s="15">
        <v>9000</v>
      </c>
      <c r="B11417" s="15">
        <v>0.15609999999999999</v>
      </c>
      <c r="C11417" s="15" t="s">
        <v>44</v>
      </c>
      <c r="D11417" s="15">
        <v>45000</v>
      </c>
      <c r="E11417" s="15">
        <v>36</v>
      </c>
      <c r="F11417" s="15">
        <v>3</v>
      </c>
      <c r="G11417" s="15">
        <v>0</v>
      </c>
    </row>
    <row r="11418" spans="1:7" x14ac:dyDescent="0.2">
      <c r="A11418" s="15">
        <v>12000</v>
      </c>
      <c r="B11418" s="15">
        <v>0.12690000000000001</v>
      </c>
      <c r="C11418" s="15" t="s">
        <v>44</v>
      </c>
      <c r="D11418" s="15">
        <v>38000</v>
      </c>
      <c r="E11418" s="15">
        <v>60</v>
      </c>
      <c r="F11418" s="15">
        <v>1</v>
      </c>
      <c r="G11418" s="15">
        <v>0</v>
      </c>
    </row>
    <row r="11419" spans="1:7" x14ac:dyDescent="0.2">
      <c r="A11419" s="15">
        <v>28000</v>
      </c>
      <c r="B11419" s="15">
        <v>6.2399999999999997E-2</v>
      </c>
      <c r="C11419" s="15" t="s">
        <v>44</v>
      </c>
      <c r="D11419" s="15">
        <v>150000</v>
      </c>
      <c r="E11419" s="15">
        <v>36</v>
      </c>
      <c r="F11419" s="15">
        <v>10</v>
      </c>
      <c r="G11419" s="15">
        <v>0</v>
      </c>
    </row>
    <row r="11420" spans="1:7" x14ac:dyDescent="0.2">
      <c r="A11420" s="15">
        <v>16000</v>
      </c>
      <c r="B11420" s="15">
        <v>0.1699</v>
      </c>
      <c r="C11420" s="15" t="s">
        <v>44</v>
      </c>
      <c r="D11420" s="15">
        <v>85000</v>
      </c>
      <c r="E11420" s="15">
        <v>60</v>
      </c>
      <c r="F11420" s="15">
        <v>0.5</v>
      </c>
      <c r="G11420" s="15">
        <v>0</v>
      </c>
    </row>
    <row r="11421" spans="1:7" x14ac:dyDescent="0.2">
      <c r="A11421" s="15">
        <v>35000</v>
      </c>
      <c r="B11421" s="15">
        <v>0.12690000000000001</v>
      </c>
      <c r="C11421" s="15" t="s">
        <v>46</v>
      </c>
      <c r="D11421" s="15">
        <v>155300</v>
      </c>
      <c r="E11421" s="15">
        <v>60</v>
      </c>
      <c r="F11421" s="15">
        <v>2</v>
      </c>
      <c r="G11421" s="15">
        <v>0</v>
      </c>
    </row>
    <row r="11422" spans="1:7" x14ac:dyDescent="0.2">
      <c r="A11422" s="15">
        <v>35000</v>
      </c>
      <c r="B11422" s="15">
        <v>0.21990000000000001</v>
      </c>
      <c r="C11422" s="15" t="s">
        <v>44</v>
      </c>
      <c r="D11422" s="15">
        <v>250000</v>
      </c>
      <c r="E11422" s="15">
        <v>60</v>
      </c>
      <c r="F11422" s="15">
        <v>3</v>
      </c>
      <c r="G11422" s="15">
        <v>1</v>
      </c>
    </row>
    <row r="11423" spans="1:7" x14ac:dyDescent="0.2">
      <c r="A11423" s="15">
        <v>20000</v>
      </c>
      <c r="B11423" s="15">
        <v>8.1799999999999998E-2</v>
      </c>
      <c r="C11423" s="15" t="s">
        <v>46</v>
      </c>
      <c r="D11423" s="15">
        <v>140000</v>
      </c>
      <c r="E11423" s="15">
        <v>60</v>
      </c>
      <c r="F11423" s="15">
        <v>10</v>
      </c>
      <c r="G11423" s="15">
        <v>0</v>
      </c>
    </row>
    <row r="11424" spans="1:7" x14ac:dyDescent="0.2">
      <c r="A11424" s="15">
        <v>24000</v>
      </c>
      <c r="B11424" s="15">
        <v>0.1825</v>
      </c>
      <c r="C11424" s="15" t="s">
        <v>46</v>
      </c>
      <c r="D11424" s="15">
        <v>124176</v>
      </c>
      <c r="E11424" s="15">
        <v>60</v>
      </c>
      <c r="F11424" s="15">
        <v>10</v>
      </c>
      <c r="G11424" s="15">
        <v>0</v>
      </c>
    </row>
    <row r="11425" spans="1:7" x14ac:dyDescent="0.2">
      <c r="A11425" s="15">
        <v>11000</v>
      </c>
      <c r="B11425" s="15">
        <v>0.1699</v>
      </c>
      <c r="C11425" s="15" t="s">
        <v>46</v>
      </c>
      <c r="D11425" s="15">
        <v>25000</v>
      </c>
      <c r="E11425" s="15">
        <v>36</v>
      </c>
      <c r="F11425" s="15">
        <v>1</v>
      </c>
      <c r="G11425" s="15">
        <v>0</v>
      </c>
    </row>
    <row r="11426" spans="1:7" x14ac:dyDescent="0.2">
      <c r="A11426" s="15">
        <v>16000</v>
      </c>
      <c r="B11426" s="15">
        <v>0.16550000000000001</v>
      </c>
      <c r="C11426" s="15" t="s">
        <v>46</v>
      </c>
      <c r="D11426" s="15">
        <v>58000</v>
      </c>
      <c r="E11426" s="15">
        <v>60</v>
      </c>
      <c r="F11426" s="15">
        <v>10</v>
      </c>
      <c r="G11426" s="15">
        <v>0</v>
      </c>
    </row>
    <row r="11427" spans="1:7" x14ac:dyDescent="0.2">
      <c r="A11427" s="15">
        <v>20000</v>
      </c>
      <c r="B11427" s="15">
        <v>0.1399</v>
      </c>
      <c r="C11427" s="15" t="s">
        <v>44</v>
      </c>
      <c r="D11427" s="15">
        <v>70000</v>
      </c>
      <c r="E11427" s="15">
        <v>60</v>
      </c>
      <c r="F11427" s="15">
        <v>3</v>
      </c>
      <c r="G11427" s="15">
        <v>0</v>
      </c>
    </row>
    <row r="11428" spans="1:7" x14ac:dyDescent="0.2">
      <c r="A11428" s="15">
        <v>4000</v>
      </c>
      <c r="B11428" s="15">
        <v>0.1153</v>
      </c>
      <c r="C11428" s="15" t="s">
        <v>46</v>
      </c>
      <c r="D11428" s="15">
        <v>45000</v>
      </c>
      <c r="E11428" s="15">
        <v>36</v>
      </c>
      <c r="F11428" s="15">
        <v>5</v>
      </c>
      <c r="G11428" s="15">
        <v>0</v>
      </c>
    </row>
    <row r="11429" spans="1:7" x14ac:dyDescent="0.2">
      <c r="A11429" s="15">
        <v>10000</v>
      </c>
      <c r="B11429" s="15">
        <v>0.17860000000000001</v>
      </c>
      <c r="C11429" s="15" t="s">
        <v>44</v>
      </c>
      <c r="D11429" s="15">
        <v>40560</v>
      </c>
      <c r="E11429" s="15">
        <v>60</v>
      </c>
      <c r="F11429" s="15">
        <v>1</v>
      </c>
      <c r="G11429" s="15">
        <v>0</v>
      </c>
    </row>
    <row r="11430" spans="1:7" x14ac:dyDescent="0.2">
      <c r="A11430" s="15">
        <v>24825</v>
      </c>
      <c r="B11430" s="15">
        <v>0.1699</v>
      </c>
      <c r="C11430" s="15" t="s">
        <v>46</v>
      </c>
      <c r="D11430" s="15">
        <v>92000</v>
      </c>
      <c r="E11430" s="15">
        <v>36</v>
      </c>
      <c r="F11430" s="15">
        <v>10</v>
      </c>
      <c r="G11430" s="15">
        <v>1</v>
      </c>
    </row>
    <row r="11431" spans="1:7" x14ac:dyDescent="0.2">
      <c r="A11431" s="15">
        <v>20000</v>
      </c>
      <c r="B11431" s="15">
        <v>0.1099</v>
      </c>
      <c r="C11431" s="15" t="s">
        <v>46</v>
      </c>
      <c r="D11431" s="15">
        <v>114599.27</v>
      </c>
      <c r="E11431" s="15">
        <v>36</v>
      </c>
      <c r="F11431" s="15">
        <v>2</v>
      </c>
      <c r="G11431" s="15">
        <v>0</v>
      </c>
    </row>
    <row r="11432" spans="1:7" x14ac:dyDescent="0.2">
      <c r="A11432" s="15">
        <v>7000</v>
      </c>
      <c r="B11432" s="15">
        <v>0.1399</v>
      </c>
      <c r="C11432" s="15" t="s">
        <v>44</v>
      </c>
      <c r="D11432" s="15">
        <v>63000</v>
      </c>
      <c r="E11432" s="15">
        <v>36</v>
      </c>
      <c r="F11432" s="15">
        <v>10</v>
      </c>
      <c r="G11432" s="15">
        <v>0</v>
      </c>
    </row>
    <row r="11433" spans="1:7" x14ac:dyDescent="0.2">
      <c r="A11433" s="15">
        <v>11075</v>
      </c>
      <c r="B11433" s="15">
        <v>0.12690000000000001</v>
      </c>
      <c r="C11433" s="15" t="s">
        <v>46</v>
      </c>
      <c r="D11433" s="15">
        <v>55000</v>
      </c>
      <c r="E11433" s="15">
        <v>36</v>
      </c>
      <c r="F11433" s="15">
        <v>3</v>
      </c>
      <c r="G11433" s="15">
        <v>0</v>
      </c>
    </row>
    <row r="11434" spans="1:7" x14ac:dyDescent="0.2">
      <c r="A11434" s="15">
        <v>19525</v>
      </c>
      <c r="B11434" s="15">
        <v>0.1699</v>
      </c>
      <c r="C11434" s="15" t="s">
        <v>46</v>
      </c>
      <c r="D11434" s="15">
        <v>62000</v>
      </c>
      <c r="E11434" s="15">
        <v>60</v>
      </c>
      <c r="F11434" s="15">
        <v>10</v>
      </c>
      <c r="G11434" s="15">
        <v>0</v>
      </c>
    </row>
    <row r="11435" spans="1:7" x14ac:dyDescent="0.2">
      <c r="A11435" s="15">
        <v>20000</v>
      </c>
      <c r="B11435" s="15">
        <v>0.1699</v>
      </c>
      <c r="C11435" s="15" t="s">
        <v>46</v>
      </c>
      <c r="D11435" s="15">
        <v>140000</v>
      </c>
      <c r="E11435" s="15">
        <v>60</v>
      </c>
      <c r="F11435" s="15">
        <v>8</v>
      </c>
      <c r="G11435" s="15">
        <v>0</v>
      </c>
    </row>
    <row r="11436" spans="1:7" x14ac:dyDescent="0.2">
      <c r="A11436" s="15">
        <v>15600</v>
      </c>
      <c r="B11436" s="15">
        <v>9.9900000000000003E-2</v>
      </c>
      <c r="C11436" s="15" t="s">
        <v>44</v>
      </c>
      <c r="D11436" s="15">
        <v>120000</v>
      </c>
      <c r="E11436" s="15">
        <v>36</v>
      </c>
      <c r="F11436" s="15">
        <v>5</v>
      </c>
      <c r="G11436" s="15">
        <v>0</v>
      </c>
    </row>
    <row r="11437" spans="1:7" x14ac:dyDescent="0.2">
      <c r="A11437" s="15">
        <v>26400</v>
      </c>
      <c r="B11437" s="15">
        <v>7.2599999999999998E-2</v>
      </c>
      <c r="C11437" s="15" t="s">
        <v>44</v>
      </c>
      <c r="D11437" s="15">
        <v>335000</v>
      </c>
      <c r="E11437" s="15">
        <v>36</v>
      </c>
      <c r="F11437" s="15">
        <v>5</v>
      </c>
      <c r="G11437" s="15">
        <v>0</v>
      </c>
    </row>
    <row r="11438" spans="1:7" x14ac:dyDescent="0.2">
      <c r="A11438" s="15">
        <v>4800</v>
      </c>
      <c r="B11438" s="15">
        <v>0.14649999999999999</v>
      </c>
      <c r="C11438" s="15" t="s">
        <v>46</v>
      </c>
      <c r="D11438" s="15">
        <v>51000</v>
      </c>
      <c r="E11438" s="15">
        <v>36</v>
      </c>
      <c r="F11438" s="15">
        <v>10</v>
      </c>
      <c r="G11438" s="15">
        <v>0</v>
      </c>
    </row>
    <row r="11439" spans="1:7" x14ac:dyDescent="0.2">
      <c r="A11439" s="15">
        <v>18000</v>
      </c>
      <c r="B11439" s="15">
        <v>0.1699</v>
      </c>
      <c r="C11439" s="15" t="s">
        <v>44</v>
      </c>
      <c r="D11439" s="15">
        <v>84000</v>
      </c>
      <c r="E11439" s="15">
        <v>60</v>
      </c>
      <c r="F11439" s="15">
        <v>6</v>
      </c>
      <c r="G11439" s="15">
        <v>0</v>
      </c>
    </row>
    <row r="11440" spans="1:7" x14ac:dyDescent="0.2">
      <c r="A11440" s="15">
        <v>9700</v>
      </c>
      <c r="B11440" s="15">
        <v>0.1855</v>
      </c>
      <c r="C11440" s="15" t="s">
        <v>46</v>
      </c>
      <c r="D11440" s="15">
        <v>27000</v>
      </c>
      <c r="E11440" s="15">
        <v>36</v>
      </c>
      <c r="F11440" s="15">
        <v>10</v>
      </c>
      <c r="G11440" s="15">
        <v>0</v>
      </c>
    </row>
    <row r="11441" spans="1:7" x14ac:dyDescent="0.2">
      <c r="A11441" s="15">
        <v>11400</v>
      </c>
      <c r="B11441" s="15">
        <v>0.2399</v>
      </c>
      <c r="C11441" s="15" t="s">
        <v>44</v>
      </c>
      <c r="D11441" s="15">
        <v>32000</v>
      </c>
      <c r="E11441" s="15">
        <v>60</v>
      </c>
      <c r="F11441" s="15">
        <v>5</v>
      </c>
      <c r="G11441" s="15">
        <v>0</v>
      </c>
    </row>
    <row r="11442" spans="1:7" x14ac:dyDescent="0.2">
      <c r="A11442" s="15">
        <v>20000</v>
      </c>
      <c r="B11442" s="15">
        <v>0.1757</v>
      </c>
      <c r="C11442" s="15" t="s">
        <v>46</v>
      </c>
      <c r="D11442" s="15">
        <v>60000</v>
      </c>
      <c r="E11442" s="15">
        <v>60</v>
      </c>
      <c r="F11442" s="15">
        <v>10</v>
      </c>
      <c r="G11442" s="15">
        <v>0</v>
      </c>
    </row>
    <row r="11443" spans="1:7" x14ac:dyDescent="0.2">
      <c r="A11443" s="15">
        <v>6000</v>
      </c>
      <c r="B11443" s="15">
        <v>0.16550000000000001</v>
      </c>
      <c r="C11443" s="15" t="s">
        <v>46</v>
      </c>
      <c r="D11443" s="15">
        <v>55000</v>
      </c>
      <c r="E11443" s="15">
        <v>36</v>
      </c>
      <c r="F11443" s="15">
        <v>3</v>
      </c>
      <c r="G11443" s="15">
        <v>0</v>
      </c>
    </row>
    <row r="11444" spans="1:7" x14ac:dyDescent="0.2">
      <c r="A11444" s="15">
        <v>20000</v>
      </c>
      <c r="B11444" s="15">
        <v>0.1825</v>
      </c>
      <c r="C11444" s="15" t="s">
        <v>46</v>
      </c>
      <c r="D11444" s="15">
        <v>230000</v>
      </c>
      <c r="E11444" s="15">
        <v>60</v>
      </c>
      <c r="F11444" s="15">
        <v>0.5</v>
      </c>
      <c r="G11444" s="15">
        <v>0</v>
      </c>
    </row>
    <row r="11445" spans="1:7" x14ac:dyDescent="0.2">
      <c r="A11445" s="15">
        <v>20000</v>
      </c>
      <c r="B11445" s="15">
        <v>7.8899999999999998E-2</v>
      </c>
      <c r="C11445" s="15" t="s">
        <v>46</v>
      </c>
      <c r="D11445" s="15">
        <v>103000</v>
      </c>
      <c r="E11445" s="15">
        <v>60</v>
      </c>
      <c r="F11445" s="15">
        <v>10</v>
      </c>
      <c r="G11445" s="15">
        <v>0</v>
      </c>
    </row>
    <row r="11446" spans="1:7" x14ac:dyDescent="0.2">
      <c r="A11446" s="15">
        <v>12000</v>
      </c>
      <c r="B11446" s="15">
        <v>7.8899999999999998E-2</v>
      </c>
      <c r="C11446" s="15" t="s">
        <v>44</v>
      </c>
      <c r="D11446" s="15">
        <v>84000</v>
      </c>
      <c r="E11446" s="15">
        <v>36</v>
      </c>
      <c r="F11446" s="15">
        <v>10</v>
      </c>
      <c r="G11446" s="15">
        <v>0</v>
      </c>
    </row>
    <row r="11447" spans="1:7" x14ac:dyDescent="0.2">
      <c r="A11447" s="15">
        <v>11000</v>
      </c>
      <c r="B11447" s="15">
        <v>0.1333</v>
      </c>
      <c r="C11447" s="15" t="s">
        <v>46</v>
      </c>
      <c r="D11447" s="15">
        <v>64000</v>
      </c>
      <c r="E11447" s="15">
        <v>36</v>
      </c>
      <c r="F11447" s="15">
        <v>10</v>
      </c>
      <c r="G11447" s="15">
        <v>0</v>
      </c>
    </row>
    <row r="11448" spans="1:7" x14ac:dyDescent="0.2">
      <c r="A11448" s="15">
        <v>29600</v>
      </c>
      <c r="B11448" s="15">
        <v>0.21990000000000001</v>
      </c>
      <c r="C11448" s="15" t="s">
        <v>46</v>
      </c>
      <c r="D11448" s="15">
        <v>74000</v>
      </c>
      <c r="E11448" s="15">
        <v>60</v>
      </c>
      <c r="F11448" s="15">
        <v>10</v>
      </c>
      <c r="G11448" s="15">
        <v>0</v>
      </c>
    </row>
    <row r="11449" spans="1:7" x14ac:dyDescent="0.2">
      <c r="A11449" s="15">
        <v>14000</v>
      </c>
      <c r="B11449" s="15">
        <v>0.12690000000000001</v>
      </c>
      <c r="C11449" s="15" t="s">
        <v>44</v>
      </c>
      <c r="D11449" s="15">
        <v>48000</v>
      </c>
      <c r="E11449" s="15">
        <v>36</v>
      </c>
      <c r="F11449" s="15">
        <v>3</v>
      </c>
      <c r="G11449" s="15">
        <v>0</v>
      </c>
    </row>
    <row r="11450" spans="1:7" x14ac:dyDescent="0.2">
      <c r="A11450" s="15">
        <v>12000</v>
      </c>
      <c r="B11450" s="15">
        <v>0.1229</v>
      </c>
      <c r="C11450" s="15" t="s">
        <v>46</v>
      </c>
      <c r="D11450" s="15">
        <v>60000</v>
      </c>
      <c r="E11450" s="15">
        <v>36</v>
      </c>
      <c r="F11450" s="15">
        <v>10</v>
      </c>
      <c r="G11450" s="15">
        <v>0</v>
      </c>
    </row>
    <row r="11451" spans="1:7" x14ac:dyDescent="0.2">
      <c r="A11451" s="15">
        <v>33000</v>
      </c>
      <c r="B11451" s="15">
        <v>8.1799999999999998E-2</v>
      </c>
      <c r="C11451" s="15" t="s">
        <v>44</v>
      </c>
      <c r="D11451" s="15">
        <v>95000</v>
      </c>
      <c r="E11451" s="15">
        <v>36</v>
      </c>
      <c r="F11451" s="15">
        <v>4</v>
      </c>
      <c r="G11451" s="15">
        <v>0</v>
      </c>
    </row>
    <row r="11452" spans="1:7" x14ac:dyDescent="0.2">
      <c r="A11452" s="15">
        <v>24000</v>
      </c>
      <c r="B11452" s="15">
        <v>0.14649999999999999</v>
      </c>
      <c r="C11452" s="15" t="s">
        <v>46</v>
      </c>
      <c r="D11452" s="15">
        <v>111100</v>
      </c>
      <c r="E11452" s="15">
        <v>60</v>
      </c>
      <c r="F11452" s="15">
        <v>10</v>
      </c>
      <c r="G11452" s="15">
        <v>0</v>
      </c>
    </row>
    <row r="11453" spans="1:7" x14ac:dyDescent="0.2">
      <c r="A11453" s="15">
        <v>7200</v>
      </c>
      <c r="B11453" s="15">
        <v>0.1333</v>
      </c>
      <c r="C11453" s="15" t="s">
        <v>44</v>
      </c>
      <c r="D11453" s="15">
        <v>65000</v>
      </c>
      <c r="E11453" s="15">
        <v>36</v>
      </c>
      <c r="F11453" s="15">
        <v>10</v>
      </c>
      <c r="G11453" s="15">
        <v>0</v>
      </c>
    </row>
    <row r="11454" spans="1:7" x14ac:dyDescent="0.2">
      <c r="A11454" s="15">
        <v>7025</v>
      </c>
      <c r="B11454" s="15">
        <v>0.1399</v>
      </c>
      <c r="C11454" s="15" t="s">
        <v>45</v>
      </c>
      <c r="D11454" s="15">
        <v>50000</v>
      </c>
      <c r="E11454" s="15">
        <v>36</v>
      </c>
      <c r="F11454" s="15">
        <v>10</v>
      </c>
      <c r="G11454" s="15">
        <v>1</v>
      </c>
    </row>
    <row r="11455" spans="1:7" x14ac:dyDescent="0.2">
      <c r="A11455" s="15">
        <v>10475</v>
      </c>
      <c r="B11455" s="15">
        <v>0.1399</v>
      </c>
      <c r="C11455" s="15" t="s">
        <v>46</v>
      </c>
      <c r="D11455" s="15">
        <v>93000</v>
      </c>
      <c r="E11455" s="15">
        <v>36</v>
      </c>
      <c r="F11455" s="15">
        <v>1</v>
      </c>
      <c r="G11455" s="15">
        <v>0</v>
      </c>
    </row>
    <row r="11456" spans="1:7" x14ac:dyDescent="0.2">
      <c r="A11456" s="15">
        <v>19600</v>
      </c>
      <c r="B11456" s="15">
        <v>7.2599999999999998E-2</v>
      </c>
      <c r="C11456" s="15" t="s">
        <v>44</v>
      </c>
      <c r="D11456" s="15">
        <v>65000</v>
      </c>
      <c r="E11456" s="15">
        <v>36</v>
      </c>
      <c r="F11456" s="15">
        <v>0.5</v>
      </c>
      <c r="G11456" s="15">
        <v>0</v>
      </c>
    </row>
    <row r="11457" spans="1:7" x14ac:dyDescent="0.2">
      <c r="A11457" s="15">
        <v>34000</v>
      </c>
      <c r="B11457" s="15">
        <v>0.21990000000000001</v>
      </c>
      <c r="C11457" s="15" t="s">
        <v>44</v>
      </c>
      <c r="D11457" s="15">
        <v>120000</v>
      </c>
      <c r="E11457" s="15">
        <v>60</v>
      </c>
      <c r="F11457" s="15">
        <v>8</v>
      </c>
      <c r="G11457" s="15">
        <v>0</v>
      </c>
    </row>
    <row r="11458" spans="1:7" x14ac:dyDescent="0.2">
      <c r="A11458" s="15">
        <v>7000</v>
      </c>
      <c r="B11458" s="15">
        <v>0.1229</v>
      </c>
      <c r="C11458" s="15" t="s">
        <v>44</v>
      </c>
      <c r="D11458" s="15">
        <v>36000</v>
      </c>
      <c r="E11458" s="15">
        <v>36</v>
      </c>
      <c r="F11458" s="15">
        <v>10</v>
      </c>
      <c r="G11458" s="15">
        <v>0</v>
      </c>
    </row>
    <row r="11459" spans="1:7" x14ac:dyDescent="0.2">
      <c r="A11459" s="15">
        <v>9600</v>
      </c>
      <c r="B11459" s="15">
        <v>0.1333</v>
      </c>
      <c r="C11459" s="15" t="s">
        <v>46</v>
      </c>
      <c r="D11459" s="15">
        <v>57000</v>
      </c>
      <c r="E11459" s="15">
        <v>36</v>
      </c>
      <c r="F11459" s="15">
        <v>1</v>
      </c>
      <c r="G11459" s="15">
        <v>1</v>
      </c>
    </row>
    <row r="11460" spans="1:7" x14ac:dyDescent="0.2">
      <c r="A11460" s="15">
        <v>25200</v>
      </c>
      <c r="B11460" s="15">
        <v>0.15609999999999999</v>
      </c>
      <c r="C11460" s="15" t="s">
        <v>44</v>
      </c>
      <c r="D11460" s="15">
        <v>62000</v>
      </c>
      <c r="E11460" s="15">
        <v>60</v>
      </c>
      <c r="F11460" s="15">
        <v>2</v>
      </c>
      <c r="G11460" s="15">
        <v>0</v>
      </c>
    </row>
    <row r="11461" spans="1:7" x14ac:dyDescent="0.2">
      <c r="A11461" s="15">
        <v>12875</v>
      </c>
      <c r="B11461" s="15">
        <v>0.17860000000000001</v>
      </c>
      <c r="C11461" s="15" t="s">
        <v>46</v>
      </c>
      <c r="D11461" s="15">
        <v>65000</v>
      </c>
      <c r="E11461" s="15">
        <v>36</v>
      </c>
      <c r="F11461" s="15">
        <v>2</v>
      </c>
      <c r="G11461" s="15">
        <v>0</v>
      </c>
    </row>
    <row r="11462" spans="1:7" x14ac:dyDescent="0.2">
      <c r="A11462" s="15">
        <v>16000</v>
      </c>
      <c r="B11462" s="15">
        <v>0.14649999999999999</v>
      </c>
      <c r="C11462" s="15" t="s">
        <v>46</v>
      </c>
      <c r="D11462" s="15">
        <v>80000</v>
      </c>
      <c r="E11462" s="15">
        <v>60</v>
      </c>
      <c r="F11462" s="15">
        <v>2</v>
      </c>
      <c r="G11462" s="15">
        <v>0</v>
      </c>
    </row>
    <row r="11463" spans="1:7" x14ac:dyDescent="0.2">
      <c r="A11463" s="15">
        <v>35000</v>
      </c>
      <c r="B11463" s="15">
        <v>0.15609999999999999</v>
      </c>
      <c r="C11463" s="15" t="s">
        <v>46</v>
      </c>
      <c r="D11463" s="15">
        <v>90000</v>
      </c>
      <c r="E11463" s="15">
        <v>36</v>
      </c>
      <c r="F11463" s="15">
        <v>10</v>
      </c>
      <c r="G11463" s="15">
        <v>0</v>
      </c>
    </row>
    <row r="11464" spans="1:7" x14ac:dyDescent="0.2">
      <c r="A11464" s="15">
        <v>21600</v>
      </c>
      <c r="B11464" s="15">
        <v>0.28489999999999999</v>
      </c>
      <c r="C11464" s="15" t="s">
        <v>46</v>
      </c>
      <c r="D11464" s="15">
        <v>60000</v>
      </c>
      <c r="E11464" s="15">
        <v>60</v>
      </c>
      <c r="F11464" s="15">
        <v>10</v>
      </c>
      <c r="G11464" s="15">
        <v>0</v>
      </c>
    </row>
    <row r="11465" spans="1:7" x14ac:dyDescent="0.2">
      <c r="A11465" s="15">
        <v>7200</v>
      </c>
      <c r="B11465" s="15">
        <v>0.1757</v>
      </c>
      <c r="C11465" s="15" t="s">
        <v>44</v>
      </c>
      <c r="D11465" s="15">
        <v>80000</v>
      </c>
      <c r="E11465" s="15">
        <v>36</v>
      </c>
      <c r="F11465" s="15">
        <v>3</v>
      </c>
      <c r="G11465" s="15">
        <v>1</v>
      </c>
    </row>
    <row r="11466" spans="1:7" x14ac:dyDescent="0.2">
      <c r="A11466" s="15">
        <v>7425</v>
      </c>
      <c r="B11466" s="15">
        <v>0.1333</v>
      </c>
      <c r="C11466" s="15" t="s">
        <v>44</v>
      </c>
      <c r="D11466" s="15">
        <v>110000</v>
      </c>
      <c r="E11466" s="15">
        <v>36</v>
      </c>
      <c r="F11466" s="15">
        <v>10</v>
      </c>
      <c r="G11466" s="15">
        <v>0</v>
      </c>
    </row>
    <row r="11467" spans="1:7" x14ac:dyDescent="0.2">
      <c r="A11467" s="15">
        <v>35000</v>
      </c>
      <c r="B11467" s="15">
        <v>0.1153</v>
      </c>
      <c r="C11467" s="15" t="s">
        <v>46</v>
      </c>
      <c r="D11467" s="15">
        <v>233000</v>
      </c>
      <c r="E11467" s="15">
        <v>36</v>
      </c>
      <c r="F11467" s="15">
        <v>10</v>
      </c>
      <c r="G11467" s="15">
        <v>0</v>
      </c>
    </row>
    <row r="11468" spans="1:7" x14ac:dyDescent="0.2">
      <c r="A11468" s="15">
        <v>8400</v>
      </c>
      <c r="B11468" s="15">
        <v>0.1333</v>
      </c>
      <c r="C11468" s="15" t="s">
        <v>46</v>
      </c>
      <c r="D11468" s="15">
        <v>50000</v>
      </c>
      <c r="E11468" s="15">
        <v>36</v>
      </c>
      <c r="F11468" s="15">
        <v>7</v>
      </c>
      <c r="G11468" s="15">
        <v>0</v>
      </c>
    </row>
    <row r="11469" spans="1:7" x14ac:dyDescent="0.2">
      <c r="A11469" s="15">
        <v>4200</v>
      </c>
      <c r="B11469" s="15">
        <v>0.1399</v>
      </c>
      <c r="C11469" s="15" t="s">
        <v>46</v>
      </c>
      <c r="D11469" s="15">
        <v>240000</v>
      </c>
      <c r="E11469" s="15">
        <v>36</v>
      </c>
      <c r="F11469" s="15">
        <v>0.5</v>
      </c>
      <c r="G11469" s="15">
        <v>1</v>
      </c>
    </row>
    <row r="11470" spans="1:7" x14ac:dyDescent="0.2">
      <c r="A11470" s="15">
        <v>4800</v>
      </c>
      <c r="B11470" s="15">
        <v>6.2399999999999997E-2</v>
      </c>
      <c r="C11470" s="15" t="s">
        <v>46</v>
      </c>
      <c r="D11470" s="15">
        <v>170000</v>
      </c>
      <c r="E11470" s="15">
        <v>36</v>
      </c>
      <c r="F11470" s="15">
        <v>3</v>
      </c>
      <c r="G11470" s="15">
        <v>0</v>
      </c>
    </row>
    <row r="11471" spans="1:7" x14ac:dyDescent="0.2">
      <c r="A11471" s="15">
        <v>14000</v>
      </c>
      <c r="B11471" s="15">
        <v>0.1153</v>
      </c>
      <c r="C11471" s="15" t="s">
        <v>45</v>
      </c>
      <c r="D11471" s="15">
        <v>78000</v>
      </c>
      <c r="E11471" s="15">
        <v>60</v>
      </c>
      <c r="F11471" s="15">
        <v>5</v>
      </c>
      <c r="G11471" s="15">
        <v>0</v>
      </c>
    </row>
    <row r="11472" spans="1:7" x14ac:dyDescent="0.2">
      <c r="A11472" s="15">
        <v>10000</v>
      </c>
      <c r="B11472" s="15">
        <v>0.14649999999999999</v>
      </c>
      <c r="C11472" s="15" t="s">
        <v>44</v>
      </c>
      <c r="D11472" s="15">
        <v>35000</v>
      </c>
      <c r="E11472" s="15">
        <v>36</v>
      </c>
      <c r="F11472" s="15">
        <v>0.5</v>
      </c>
      <c r="G11472" s="15">
        <v>0</v>
      </c>
    </row>
    <row r="11473" spans="1:7" x14ac:dyDescent="0.2">
      <c r="A11473" s="15">
        <v>7200</v>
      </c>
      <c r="B11473" s="15">
        <v>0.15609999999999999</v>
      </c>
      <c r="C11473" s="15" t="s">
        <v>44</v>
      </c>
      <c r="D11473" s="15">
        <v>42000</v>
      </c>
      <c r="E11473" s="15">
        <v>36</v>
      </c>
      <c r="F11473" s="15">
        <v>1</v>
      </c>
      <c r="G11473" s="15">
        <v>0</v>
      </c>
    </row>
    <row r="11474" spans="1:7" x14ac:dyDescent="0.2">
      <c r="A11474" s="15">
        <v>14000</v>
      </c>
      <c r="B11474" s="15">
        <v>9.1700000000000004E-2</v>
      </c>
      <c r="C11474" s="15" t="s">
        <v>44</v>
      </c>
      <c r="D11474" s="15">
        <v>72000</v>
      </c>
      <c r="E11474" s="15">
        <v>36</v>
      </c>
      <c r="F11474" s="15">
        <v>10</v>
      </c>
      <c r="G11474" s="15">
        <v>0</v>
      </c>
    </row>
    <row r="11475" spans="1:7" x14ac:dyDescent="0.2">
      <c r="A11475" s="15">
        <v>11800</v>
      </c>
      <c r="B11475" s="15">
        <v>0.27879999999999999</v>
      </c>
      <c r="C11475" s="15" t="s">
        <v>44</v>
      </c>
      <c r="D11475" s="15">
        <v>60000</v>
      </c>
      <c r="E11475" s="15">
        <v>60</v>
      </c>
      <c r="F11475" s="15">
        <v>7</v>
      </c>
      <c r="G11475" s="15">
        <v>0</v>
      </c>
    </row>
    <row r="11476" spans="1:7" x14ac:dyDescent="0.2">
      <c r="A11476" s="15">
        <v>3500</v>
      </c>
      <c r="B11476" s="15">
        <v>8.1799999999999998E-2</v>
      </c>
      <c r="C11476" s="15" t="s">
        <v>46</v>
      </c>
      <c r="D11476" s="15">
        <v>26500</v>
      </c>
      <c r="E11476" s="15">
        <v>36</v>
      </c>
      <c r="F11476" s="15">
        <v>5</v>
      </c>
      <c r="G11476" s="15">
        <v>0</v>
      </c>
    </row>
    <row r="11477" spans="1:7" x14ac:dyDescent="0.2">
      <c r="A11477" s="15">
        <v>9000</v>
      </c>
      <c r="B11477" s="15">
        <v>0.1229</v>
      </c>
      <c r="C11477" s="15" t="s">
        <v>44</v>
      </c>
      <c r="D11477" s="15">
        <v>75000</v>
      </c>
      <c r="E11477" s="15">
        <v>36</v>
      </c>
      <c r="F11477" s="15">
        <v>10</v>
      </c>
      <c r="G11477" s="15">
        <v>0</v>
      </c>
    </row>
    <row r="11478" spans="1:7" x14ac:dyDescent="0.2">
      <c r="A11478" s="15">
        <v>2400</v>
      </c>
      <c r="B11478" s="15">
        <v>0.1153</v>
      </c>
      <c r="C11478" s="15" t="s">
        <v>46</v>
      </c>
      <c r="D11478" s="15">
        <v>44000</v>
      </c>
      <c r="E11478" s="15">
        <v>36</v>
      </c>
      <c r="F11478" s="15">
        <v>3</v>
      </c>
      <c r="G11478" s="15">
        <v>0</v>
      </c>
    </row>
    <row r="11479" spans="1:7" x14ac:dyDescent="0.2">
      <c r="A11479" s="15">
        <v>12150</v>
      </c>
      <c r="B11479" s="15">
        <v>0.15609999999999999</v>
      </c>
      <c r="C11479" s="15" t="s">
        <v>44</v>
      </c>
      <c r="D11479" s="15">
        <v>33036</v>
      </c>
      <c r="E11479" s="15">
        <v>60</v>
      </c>
      <c r="F11479" s="15">
        <v>3</v>
      </c>
      <c r="G11479" s="15">
        <v>0</v>
      </c>
    </row>
    <row r="11480" spans="1:7" x14ac:dyDescent="0.2">
      <c r="A11480" s="15">
        <v>35000</v>
      </c>
      <c r="B11480" s="15">
        <v>0.1333</v>
      </c>
      <c r="C11480" s="15" t="s">
        <v>46</v>
      </c>
      <c r="D11480" s="15">
        <v>152389</v>
      </c>
      <c r="E11480" s="15">
        <v>60</v>
      </c>
      <c r="F11480" s="15">
        <v>10</v>
      </c>
      <c r="G11480" s="15">
        <v>0</v>
      </c>
    </row>
    <row r="11481" spans="1:7" x14ac:dyDescent="0.2">
      <c r="A11481" s="15">
        <v>10000</v>
      </c>
      <c r="B11481" s="15">
        <v>9.1700000000000004E-2</v>
      </c>
      <c r="C11481" s="15" t="s">
        <v>46</v>
      </c>
      <c r="D11481" s="15">
        <v>45000</v>
      </c>
      <c r="E11481" s="15">
        <v>60</v>
      </c>
      <c r="F11481" s="15">
        <v>5</v>
      </c>
      <c r="G11481" s="15">
        <v>0</v>
      </c>
    </row>
    <row r="11482" spans="1:7" x14ac:dyDescent="0.2">
      <c r="A11482" s="15">
        <v>1000</v>
      </c>
      <c r="B11482" s="15">
        <v>0.1229</v>
      </c>
      <c r="C11482" s="15" t="s">
        <v>46</v>
      </c>
      <c r="D11482" s="15">
        <v>33000</v>
      </c>
      <c r="E11482" s="15">
        <v>36</v>
      </c>
      <c r="F11482" s="15">
        <v>10</v>
      </c>
      <c r="G11482" s="15">
        <v>0</v>
      </c>
    </row>
    <row r="11483" spans="1:7" x14ac:dyDescent="0.2">
      <c r="A11483" s="15">
        <v>17500</v>
      </c>
      <c r="B11483" s="15">
        <v>0.1333</v>
      </c>
      <c r="C11483" s="15" t="s">
        <v>44</v>
      </c>
      <c r="D11483" s="15">
        <v>80000</v>
      </c>
      <c r="E11483" s="15">
        <v>36</v>
      </c>
      <c r="F11483" s="15">
        <v>4</v>
      </c>
      <c r="G11483" s="15">
        <v>0</v>
      </c>
    </row>
    <row r="11484" spans="1:7" x14ac:dyDescent="0.2">
      <c r="A11484" s="15">
        <v>10900</v>
      </c>
      <c r="B11484" s="15">
        <v>0.1699</v>
      </c>
      <c r="C11484" s="15" t="s">
        <v>44</v>
      </c>
      <c r="D11484" s="15">
        <v>51000</v>
      </c>
      <c r="E11484" s="15">
        <v>36</v>
      </c>
      <c r="F11484" s="15">
        <v>10</v>
      </c>
      <c r="G11484" s="15">
        <v>0</v>
      </c>
    </row>
    <row r="11485" spans="1:7" x14ac:dyDescent="0.2">
      <c r="A11485" s="15">
        <v>6500</v>
      </c>
      <c r="B11485" s="15">
        <v>0.1333</v>
      </c>
      <c r="C11485" s="15" t="s">
        <v>44</v>
      </c>
      <c r="D11485" s="15">
        <v>116000</v>
      </c>
      <c r="E11485" s="15">
        <v>36</v>
      </c>
      <c r="F11485" s="15">
        <v>7</v>
      </c>
      <c r="G11485" s="15">
        <v>0</v>
      </c>
    </row>
    <row r="11486" spans="1:7" x14ac:dyDescent="0.2">
      <c r="A11486" s="15">
        <v>5000</v>
      </c>
      <c r="B11486" s="15">
        <v>0.16550000000000001</v>
      </c>
      <c r="C11486" s="15" t="s">
        <v>44</v>
      </c>
      <c r="D11486" s="15">
        <v>70000</v>
      </c>
      <c r="E11486" s="15">
        <v>36</v>
      </c>
      <c r="F11486" s="15">
        <v>10</v>
      </c>
      <c r="G11486" s="15">
        <v>0</v>
      </c>
    </row>
    <row r="11487" spans="1:7" x14ac:dyDescent="0.2">
      <c r="A11487" s="15">
        <v>17000</v>
      </c>
      <c r="B11487" s="15">
        <v>9.1700000000000004E-2</v>
      </c>
      <c r="C11487" s="15" t="s">
        <v>44</v>
      </c>
      <c r="D11487" s="15">
        <v>62000</v>
      </c>
      <c r="E11487" s="15">
        <v>36</v>
      </c>
      <c r="F11487" s="15">
        <v>4</v>
      </c>
      <c r="G11487" s="15">
        <v>0</v>
      </c>
    </row>
    <row r="11488" spans="1:7" x14ac:dyDescent="0.2">
      <c r="A11488" s="15">
        <v>16000</v>
      </c>
      <c r="B11488" s="15">
        <v>0.1333</v>
      </c>
      <c r="C11488" s="15" t="s">
        <v>46</v>
      </c>
      <c r="D11488" s="15">
        <v>110000</v>
      </c>
      <c r="E11488" s="15">
        <v>36</v>
      </c>
      <c r="F11488" s="15">
        <v>10</v>
      </c>
      <c r="G11488" s="15">
        <v>0</v>
      </c>
    </row>
    <row r="11489" spans="1:7" x14ac:dyDescent="0.2">
      <c r="A11489" s="15">
        <v>8000</v>
      </c>
      <c r="B11489" s="15">
        <v>0.1153</v>
      </c>
      <c r="C11489" s="15" t="s">
        <v>46</v>
      </c>
      <c r="D11489" s="15">
        <v>55000</v>
      </c>
      <c r="E11489" s="15">
        <v>36</v>
      </c>
      <c r="F11489" s="15">
        <v>10</v>
      </c>
      <c r="G11489" s="15">
        <v>0</v>
      </c>
    </row>
    <row r="11490" spans="1:7" x14ac:dyDescent="0.2">
      <c r="A11490" s="15">
        <v>15000</v>
      </c>
      <c r="B11490" s="15">
        <v>0.15609999999999999</v>
      </c>
      <c r="C11490" s="15" t="s">
        <v>46</v>
      </c>
      <c r="D11490" s="15">
        <v>65000</v>
      </c>
      <c r="E11490" s="15">
        <v>60</v>
      </c>
      <c r="F11490" s="15">
        <v>7</v>
      </c>
      <c r="G11490" s="15">
        <v>0</v>
      </c>
    </row>
    <row r="11491" spans="1:7" x14ac:dyDescent="0.2">
      <c r="A11491" s="15">
        <v>18000</v>
      </c>
      <c r="B11491" s="15">
        <v>0.22989999999999999</v>
      </c>
      <c r="C11491" s="15" t="s">
        <v>45</v>
      </c>
      <c r="D11491" s="15">
        <v>50000</v>
      </c>
      <c r="E11491" s="15">
        <v>60</v>
      </c>
      <c r="F11491" s="15">
        <v>1</v>
      </c>
      <c r="G11491" s="15">
        <v>0</v>
      </c>
    </row>
    <row r="11492" spans="1:7" x14ac:dyDescent="0.2">
      <c r="A11492" s="15">
        <v>20000</v>
      </c>
      <c r="B11492" s="15">
        <v>9.1700000000000004E-2</v>
      </c>
      <c r="C11492" s="15" t="s">
        <v>46</v>
      </c>
      <c r="D11492" s="15">
        <v>220000</v>
      </c>
      <c r="E11492" s="15">
        <v>36</v>
      </c>
      <c r="F11492" s="15">
        <v>10</v>
      </c>
      <c r="G11492" s="15">
        <v>0</v>
      </c>
    </row>
    <row r="11493" spans="1:7" x14ac:dyDescent="0.2">
      <c r="A11493" s="15">
        <v>12600</v>
      </c>
      <c r="B11493" s="15">
        <v>8.1799999999999998E-2</v>
      </c>
      <c r="C11493" s="15" t="s">
        <v>44</v>
      </c>
      <c r="D11493" s="15">
        <v>55000</v>
      </c>
      <c r="E11493" s="15">
        <v>36</v>
      </c>
      <c r="F11493" s="15">
        <v>10</v>
      </c>
      <c r="G11493" s="15">
        <v>0</v>
      </c>
    </row>
    <row r="11494" spans="1:7" x14ac:dyDescent="0.2">
      <c r="A11494" s="15">
        <v>3675</v>
      </c>
      <c r="B11494" s="15">
        <v>0.2049</v>
      </c>
      <c r="C11494" s="15" t="s">
        <v>46</v>
      </c>
      <c r="D11494" s="15">
        <v>95000</v>
      </c>
      <c r="E11494" s="15">
        <v>36</v>
      </c>
      <c r="F11494" s="15">
        <v>2</v>
      </c>
      <c r="G11494" s="15">
        <v>0</v>
      </c>
    </row>
    <row r="11495" spans="1:7" x14ac:dyDescent="0.2">
      <c r="A11495" s="15">
        <v>21000</v>
      </c>
      <c r="B11495" s="15">
        <v>0.1699</v>
      </c>
      <c r="C11495" s="15" t="s">
        <v>44</v>
      </c>
      <c r="D11495" s="15">
        <v>56700</v>
      </c>
      <c r="E11495" s="15">
        <v>60</v>
      </c>
      <c r="F11495" s="15">
        <v>10</v>
      </c>
      <c r="G11495" s="15">
        <v>0</v>
      </c>
    </row>
    <row r="11496" spans="1:7" x14ac:dyDescent="0.2">
      <c r="A11496" s="15">
        <v>35000</v>
      </c>
      <c r="B11496" s="15">
        <v>0.18840000000000001</v>
      </c>
      <c r="C11496" s="15" t="s">
        <v>46</v>
      </c>
      <c r="D11496" s="15">
        <v>140000</v>
      </c>
      <c r="E11496" s="15">
        <v>36</v>
      </c>
      <c r="F11496" s="15">
        <v>8</v>
      </c>
      <c r="G11496" s="15">
        <v>0</v>
      </c>
    </row>
    <row r="11497" spans="1:7" x14ac:dyDescent="0.2">
      <c r="A11497" s="15">
        <v>16700</v>
      </c>
      <c r="B11497" s="15">
        <v>0.1699</v>
      </c>
      <c r="C11497" s="15" t="s">
        <v>44</v>
      </c>
      <c r="D11497" s="15">
        <v>38000</v>
      </c>
      <c r="E11497" s="15">
        <v>60</v>
      </c>
      <c r="F11497" s="15">
        <v>0.5</v>
      </c>
      <c r="G11497" s="15">
        <v>0</v>
      </c>
    </row>
    <row r="11498" spans="1:7" x14ac:dyDescent="0.2">
      <c r="A11498" s="15">
        <v>5000</v>
      </c>
      <c r="B11498" s="15">
        <v>0.12690000000000001</v>
      </c>
      <c r="C11498" s="15" t="s">
        <v>44</v>
      </c>
      <c r="D11498" s="15">
        <v>58240</v>
      </c>
      <c r="E11498" s="15">
        <v>36</v>
      </c>
      <c r="F11498" s="15">
        <v>0.5</v>
      </c>
      <c r="G11498" s="15">
        <v>0</v>
      </c>
    </row>
    <row r="11499" spans="1:7" x14ac:dyDescent="0.2">
      <c r="A11499" s="15">
        <v>4200</v>
      </c>
      <c r="B11499" s="15">
        <v>9.1700000000000004E-2</v>
      </c>
      <c r="C11499" s="15" t="s">
        <v>45</v>
      </c>
      <c r="D11499" s="15">
        <v>90000</v>
      </c>
      <c r="E11499" s="15">
        <v>36</v>
      </c>
      <c r="F11499" s="15">
        <v>9</v>
      </c>
      <c r="G11499" s="15">
        <v>0</v>
      </c>
    </row>
    <row r="11500" spans="1:7" x14ac:dyDescent="0.2">
      <c r="A11500" s="15">
        <v>10000</v>
      </c>
      <c r="B11500" s="15">
        <v>0.1153</v>
      </c>
      <c r="C11500" s="15" t="s">
        <v>46</v>
      </c>
      <c r="D11500" s="15">
        <v>120000</v>
      </c>
      <c r="E11500" s="15">
        <v>36</v>
      </c>
      <c r="F11500" s="15">
        <v>10</v>
      </c>
      <c r="G11500" s="15">
        <v>1</v>
      </c>
    </row>
    <row r="11501" spans="1:7" x14ac:dyDescent="0.2">
      <c r="A11501" s="15">
        <v>15000</v>
      </c>
      <c r="B11501" s="15">
        <v>0.16550000000000001</v>
      </c>
      <c r="C11501" s="15" t="s">
        <v>46</v>
      </c>
      <c r="D11501" s="15">
        <v>90000</v>
      </c>
      <c r="E11501" s="15">
        <v>60</v>
      </c>
      <c r="F11501" s="15">
        <v>10</v>
      </c>
      <c r="G11501" s="15">
        <v>0</v>
      </c>
    </row>
    <row r="11502" spans="1:7" x14ac:dyDescent="0.2">
      <c r="A11502" s="15">
        <v>14400</v>
      </c>
      <c r="B11502" s="15">
        <v>0.18840000000000001</v>
      </c>
      <c r="C11502" s="15" t="s">
        <v>46</v>
      </c>
      <c r="D11502" s="15">
        <v>40000</v>
      </c>
      <c r="E11502" s="15">
        <v>36</v>
      </c>
      <c r="F11502" s="15">
        <v>10</v>
      </c>
      <c r="G11502" s="15">
        <v>1</v>
      </c>
    </row>
    <row r="11503" spans="1:7" x14ac:dyDescent="0.2">
      <c r="A11503" s="15">
        <v>6000</v>
      </c>
      <c r="B11503" s="15">
        <v>0.1333</v>
      </c>
      <c r="C11503" s="15" t="s">
        <v>46</v>
      </c>
      <c r="D11503" s="15">
        <v>45000</v>
      </c>
      <c r="E11503" s="15">
        <v>36</v>
      </c>
      <c r="F11503" s="15">
        <v>2</v>
      </c>
      <c r="G11503" s="15">
        <v>0</v>
      </c>
    </row>
    <row r="11504" spans="1:7" x14ac:dyDescent="0.2">
      <c r="A11504" s="15">
        <v>12000</v>
      </c>
      <c r="B11504" s="15">
        <v>0.1333</v>
      </c>
      <c r="C11504" s="15" t="s">
        <v>46</v>
      </c>
      <c r="D11504" s="15">
        <v>68000</v>
      </c>
      <c r="E11504" s="15">
        <v>60</v>
      </c>
      <c r="F11504" s="15">
        <v>10</v>
      </c>
      <c r="G11504" s="15">
        <v>0</v>
      </c>
    </row>
    <row r="11505" spans="1:7" x14ac:dyDescent="0.2">
      <c r="A11505" s="15">
        <v>35000</v>
      </c>
      <c r="B11505" s="15">
        <v>9.1700000000000004E-2</v>
      </c>
      <c r="C11505" s="15" t="s">
        <v>44</v>
      </c>
      <c r="D11505" s="15">
        <v>95000</v>
      </c>
      <c r="E11505" s="15">
        <v>36</v>
      </c>
      <c r="F11505" s="15">
        <v>2</v>
      </c>
      <c r="G11505" s="15">
        <v>0</v>
      </c>
    </row>
    <row r="11506" spans="1:7" x14ac:dyDescent="0.2">
      <c r="A11506" s="15">
        <v>10000</v>
      </c>
      <c r="B11506" s="15">
        <v>0.1153</v>
      </c>
      <c r="C11506" s="15" t="s">
        <v>46</v>
      </c>
      <c r="D11506" s="15">
        <v>78470</v>
      </c>
      <c r="E11506" s="15">
        <v>36</v>
      </c>
      <c r="F11506" s="15">
        <v>8</v>
      </c>
      <c r="G11506" s="15">
        <v>0</v>
      </c>
    </row>
    <row r="11507" spans="1:7" x14ac:dyDescent="0.2">
      <c r="A11507" s="15">
        <v>30000</v>
      </c>
      <c r="B11507" s="15">
        <v>6.6799999999999998E-2</v>
      </c>
      <c r="C11507" s="15" t="s">
        <v>46</v>
      </c>
      <c r="D11507" s="15">
        <v>125000</v>
      </c>
      <c r="E11507" s="15">
        <v>36</v>
      </c>
      <c r="F11507" s="15">
        <v>9</v>
      </c>
      <c r="G11507" s="15">
        <v>0</v>
      </c>
    </row>
    <row r="11508" spans="1:7" x14ac:dyDescent="0.2">
      <c r="A11508" s="15">
        <v>20875</v>
      </c>
      <c r="B11508" s="15">
        <v>0.14649999999999999</v>
      </c>
      <c r="C11508" s="15" t="s">
        <v>44</v>
      </c>
      <c r="D11508" s="15">
        <v>47500</v>
      </c>
      <c r="E11508" s="15">
        <v>60</v>
      </c>
      <c r="F11508" s="15">
        <v>0.5</v>
      </c>
      <c r="G11508" s="15">
        <v>1</v>
      </c>
    </row>
    <row r="11509" spans="1:7" x14ac:dyDescent="0.2">
      <c r="A11509" s="15">
        <v>5400</v>
      </c>
      <c r="B11509" s="15">
        <v>9.9900000000000003E-2</v>
      </c>
      <c r="C11509" s="15" t="s">
        <v>44</v>
      </c>
      <c r="D11509" s="15">
        <v>60000</v>
      </c>
      <c r="E11509" s="15">
        <v>36</v>
      </c>
      <c r="F11509" s="15">
        <v>6</v>
      </c>
      <c r="G11509" s="15">
        <v>0</v>
      </c>
    </row>
    <row r="11510" spans="1:7" x14ac:dyDescent="0.2">
      <c r="A11510" s="15">
        <v>1325</v>
      </c>
      <c r="B11510" s="15">
        <v>0.19520000000000001</v>
      </c>
      <c r="C11510" s="15" t="s">
        <v>46</v>
      </c>
      <c r="D11510" s="15">
        <v>88000</v>
      </c>
      <c r="E11510" s="15">
        <v>36</v>
      </c>
      <c r="F11510" s="15">
        <v>10</v>
      </c>
      <c r="G11510" s="15">
        <v>0</v>
      </c>
    </row>
    <row r="11511" spans="1:7" x14ac:dyDescent="0.2">
      <c r="A11511" s="15">
        <v>14000</v>
      </c>
      <c r="B11511" s="15">
        <v>0.1757</v>
      </c>
      <c r="C11511" s="15" t="s">
        <v>45</v>
      </c>
      <c r="D11511" s="15">
        <v>90700</v>
      </c>
      <c r="E11511" s="15">
        <v>60</v>
      </c>
      <c r="F11511" s="15">
        <v>10</v>
      </c>
      <c r="G11511" s="15">
        <v>0</v>
      </c>
    </row>
    <row r="11512" spans="1:7" x14ac:dyDescent="0.2">
      <c r="A11512" s="15">
        <v>9550</v>
      </c>
      <c r="B11512" s="15">
        <v>0.1825</v>
      </c>
      <c r="C11512" s="15" t="s">
        <v>44</v>
      </c>
      <c r="D11512" s="15">
        <v>40000</v>
      </c>
      <c r="E11512" s="15">
        <v>36</v>
      </c>
      <c r="F11512" s="15">
        <v>10</v>
      </c>
      <c r="G11512" s="15">
        <v>0</v>
      </c>
    </row>
    <row r="11513" spans="1:7" x14ac:dyDescent="0.2">
      <c r="A11513" s="15">
        <v>28000</v>
      </c>
      <c r="B11513" s="15">
        <v>6.9199999999999998E-2</v>
      </c>
      <c r="C11513" s="15" t="s">
        <v>46</v>
      </c>
      <c r="D11513" s="15">
        <v>127000</v>
      </c>
      <c r="E11513" s="15">
        <v>36</v>
      </c>
      <c r="F11513" s="15">
        <v>10</v>
      </c>
      <c r="G11513" s="15">
        <v>0</v>
      </c>
    </row>
    <row r="11514" spans="1:7" x14ac:dyDescent="0.2">
      <c r="A11514" s="15">
        <v>7500</v>
      </c>
      <c r="B11514" s="15">
        <v>7.8899999999999998E-2</v>
      </c>
      <c r="C11514" s="15" t="s">
        <v>44</v>
      </c>
      <c r="D11514" s="15">
        <v>52000</v>
      </c>
      <c r="E11514" s="15">
        <v>36</v>
      </c>
      <c r="F11514" s="15">
        <v>7</v>
      </c>
      <c r="G11514" s="15">
        <v>0</v>
      </c>
    </row>
    <row r="11515" spans="1:7" x14ac:dyDescent="0.2">
      <c r="A11515" s="15">
        <v>21000</v>
      </c>
      <c r="B11515" s="15">
        <v>0.15609999999999999</v>
      </c>
      <c r="C11515" s="15" t="s">
        <v>46</v>
      </c>
      <c r="D11515" s="15">
        <v>70000</v>
      </c>
      <c r="E11515" s="15">
        <v>60</v>
      </c>
      <c r="F11515" s="15">
        <v>5</v>
      </c>
      <c r="G11515" s="15">
        <v>1</v>
      </c>
    </row>
    <row r="11516" spans="1:7" x14ac:dyDescent="0.2">
      <c r="A11516" s="15">
        <v>21000</v>
      </c>
      <c r="B11516" s="15">
        <v>0.18840000000000001</v>
      </c>
      <c r="C11516" s="15" t="s">
        <v>46</v>
      </c>
      <c r="D11516" s="15">
        <v>120000</v>
      </c>
      <c r="E11516" s="15">
        <v>60</v>
      </c>
      <c r="F11516" s="15">
        <v>6</v>
      </c>
      <c r="G11516" s="15">
        <v>0</v>
      </c>
    </row>
    <row r="11517" spans="1:7" x14ac:dyDescent="0.2">
      <c r="A11517" s="15">
        <v>18000</v>
      </c>
      <c r="B11517" s="15">
        <v>6.6799999999999998E-2</v>
      </c>
      <c r="C11517" s="15" t="s">
        <v>46</v>
      </c>
      <c r="D11517" s="15">
        <v>235000</v>
      </c>
      <c r="E11517" s="15">
        <v>36</v>
      </c>
      <c r="F11517" s="15">
        <v>9</v>
      </c>
      <c r="G11517" s="15">
        <v>0</v>
      </c>
    </row>
    <row r="11518" spans="1:7" x14ac:dyDescent="0.2">
      <c r="A11518" s="15">
        <v>15600</v>
      </c>
      <c r="B11518" s="15">
        <v>0.1699</v>
      </c>
      <c r="C11518" s="15" t="s">
        <v>44</v>
      </c>
      <c r="D11518" s="15">
        <v>40000</v>
      </c>
      <c r="E11518" s="15">
        <v>60</v>
      </c>
      <c r="F11518" s="15">
        <v>3</v>
      </c>
      <c r="G11518" s="15">
        <v>1</v>
      </c>
    </row>
    <row r="11519" spans="1:7" x14ac:dyDescent="0.2">
      <c r="A11519" s="15">
        <v>12000</v>
      </c>
      <c r="B11519" s="15">
        <v>0.1153</v>
      </c>
      <c r="C11519" s="15" t="s">
        <v>46</v>
      </c>
      <c r="D11519" s="15">
        <v>98000</v>
      </c>
      <c r="E11519" s="15">
        <v>36</v>
      </c>
      <c r="F11519" s="15">
        <v>6</v>
      </c>
      <c r="G11519" s="15">
        <v>0</v>
      </c>
    </row>
    <row r="11520" spans="1:7" x14ac:dyDescent="0.2">
      <c r="A11520" s="15">
        <v>14900</v>
      </c>
      <c r="B11520" s="15">
        <v>0.245</v>
      </c>
      <c r="C11520" s="15" t="s">
        <v>44</v>
      </c>
      <c r="D11520" s="15">
        <v>34000</v>
      </c>
      <c r="E11520" s="15">
        <v>60</v>
      </c>
      <c r="F11520" s="15">
        <v>3</v>
      </c>
      <c r="G11520" s="15">
        <v>1</v>
      </c>
    </row>
    <row r="11521" spans="1:7" x14ac:dyDescent="0.2">
      <c r="A11521" s="15">
        <v>15275</v>
      </c>
      <c r="B11521" s="15">
        <v>0.2606</v>
      </c>
      <c r="C11521" s="15" t="s">
        <v>46</v>
      </c>
      <c r="D11521" s="15">
        <v>30720</v>
      </c>
      <c r="E11521" s="15">
        <v>60</v>
      </c>
      <c r="F11521" s="15">
        <v>8</v>
      </c>
      <c r="G11521" s="15">
        <v>0</v>
      </c>
    </row>
    <row r="11522" spans="1:7" x14ac:dyDescent="0.2">
      <c r="A11522" s="15">
        <v>2400</v>
      </c>
      <c r="B11522" s="15">
        <v>0.12690000000000001</v>
      </c>
      <c r="C11522" s="15" t="s">
        <v>45</v>
      </c>
      <c r="D11522" s="15">
        <v>34000</v>
      </c>
      <c r="E11522" s="15">
        <v>36</v>
      </c>
      <c r="F11522" s="15">
        <v>3</v>
      </c>
      <c r="G11522" s="15">
        <v>0</v>
      </c>
    </row>
    <row r="11523" spans="1:7" x14ac:dyDescent="0.2">
      <c r="A11523" s="15">
        <v>6000</v>
      </c>
      <c r="B11523" s="15">
        <v>6.9199999999999998E-2</v>
      </c>
      <c r="C11523" s="15" t="s">
        <v>44</v>
      </c>
      <c r="D11523" s="15">
        <v>24000</v>
      </c>
      <c r="E11523" s="15">
        <v>36</v>
      </c>
      <c r="F11523" s="15">
        <v>1</v>
      </c>
      <c r="G11523" s="15">
        <v>1</v>
      </c>
    </row>
    <row r="11524" spans="1:7" x14ac:dyDescent="0.2">
      <c r="A11524" s="15">
        <v>21000</v>
      </c>
      <c r="B11524" s="15">
        <v>0.1399</v>
      </c>
      <c r="C11524" s="15" t="s">
        <v>46</v>
      </c>
      <c r="D11524" s="15">
        <v>152000</v>
      </c>
      <c r="E11524" s="15">
        <v>60</v>
      </c>
      <c r="F11524" s="15">
        <v>2</v>
      </c>
      <c r="G11524" s="15">
        <v>0</v>
      </c>
    </row>
    <row r="11525" spans="1:7" x14ac:dyDescent="0.2">
      <c r="A11525" s="15">
        <v>14500</v>
      </c>
      <c r="B11525" s="15">
        <v>0.12690000000000001</v>
      </c>
      <c r="C11525" s="15" t="s">
        <v>46</v>
      </c>
      <c r="D11525" s="15">
        <v>66000</v>
      </c>
      <c r="E11525" s="15">
        <v>60</v>
      </c>
      <c r="F11525" s="15">
        <v>10</v>
      </c>
      <c r="G11525" s="15">
        <v>0</v>
      </c>
    </row>
    <row r="11526" spans="1:7" x14ac:dyDescent="0.2">
      <c r="A11526" s="15">
        <v>2500</v>
      </c>
      <c r="B11526" s="15">
        <v>0.1399</v>
      </c>
      <c r="C11526" s="15" t="s">
        <v>46</v>
      </c>
      <c r="D11526" s="15">
        <v>136000</v>
      </c>
      <c r="E11526" s="15">
        <v>36</v>
      </c>
      <c r="F11526" s="15">
        <v>10</v>
      </c>
      <c r="G11526" s="15">
        <v>0</v>
      </c>
    </row>
    <row r="11527" spans="1:7" x14ac:dyDescent="0.2">
      <c r="A11527" s="15">
        <v>3000</v>
      </c>
      <c r="B11527" s="15">
        <v>0.1333</v>
      </c>
      <c r="C11527" s="15" t="s">
        <v>44</v>
      </c>
      <c r="D11527" s="15">
        <v>31000</v>
      </c>
      <c r="E11527" s="15">
        <v>36</v>
      </c>
      <c r="F11527" s="15">
        <v>1</v>
      </c>
      <c r="G11527" s="15">
        <v>0</v>
      </c>
    </row>
    <row r="11528" spans="1:7" x14ac:dyDescent="0.2">
      <c r="A11528" s="15">
        <v>2525</v>
      </c>
      <c r="B11528" s="15">
        <v>0.16550000000000001</v>
      </c>
      <c r="C11528" s="15" t="s">
        <v>44</v>
      </c>
      <c r="D11528" s="15">
        <v>50025</v>
      </c>
      <c r="E11528" s="15">
        <v>36</v>
      </c>
      <c r="F11528" s="15">
        <v>10</v>
      </c>
      <c r="G11528" s="15">
        <v>0</v>
      </c>
    </row>
    <row r="11529" spans="1:7" x14ac:dyDescent="0.2">
      <c r="A11529" s="15">
        <v>3575</v>
      </c>
      <c r="B11529" s="15">
        <v>0.1333</v>
      </c>
      <c r="C11529" s="15" t="s">
        <v>45</v>
      </c>
      <c r="D11529" s="15">
        <v>20000</v>
      </c>
      <c r="E11529" s="15">
        <v>36</v>
      </c>
      <c r="F11529" s="15">
        <v>2</v>
      </c>
      <c r="G11529" s="15">
        <v>0</v>
      </c>
    </row>
    <row r="11530" spans="1:7" x14ac:dyDescent="0.2">
      <c r="A11530" s="15">
        <v>15000</v>
      </c>
      <c r="B11530" s="15">
        <v>0.1333</v>
      </c>
      <c r="C11530" s="15" t="s">
        <v>44</v>
      </c>
      <c r="D11530" s="15">
        <v>89000</v>
      </c>
      <c r="E11530" s="15">
        <v>60</v>
      </c>
      <c r="F11530" s="15">
        <v>10</v>
      </c>
      <c r="G11530" s="15">
        <v>0</v>
      </c>
    </row>
    <row r="11531" spans="1:7" x14ac:dyDescent="0.2">
      <c r="A11531" s="15">
        <v>2500</v>
      </c>
      <c r="B11531" s="15">
        <v>0.16550000000000001</v>
      </c>
      <c r="C11531" s="15" t="s">
        <v>45</v>
      </c>
      <c r="D11531" s="15">
        <v>30000</v>
      </c>
      <c r="E11531" s="15">
        <v>36</v>
      </c>
      <c r="F11531" s="15">
        <v>2</v>
      </c>
      <c r="G11531" s="15">
        <v>0</v>
      </c>
    </row>
    <row r="11532" spans="1:7" x14ac:dyDescent="0.2">
      <c r="A11532" s="15">
        <v>19650</v>
      </c>
      <c r="B11532" s="15">
        <v>0.1399</v>
      </c>
      <c r="C11532" s="15" t="s">
        <v>46</v>
      </c>
      <c r="D11532" s="15">
        <v>57982</v>
      </c>
      <c r="E11532" s="15">
        <v>36</v>
      </c>
      <c r="F11532" s="15">
        <v>10</v>
      </c>
      <c r="G11532" s="15">
        <v>0</v>
      </c>
    </row>
    <row r="11533" spans="1:7" x14ac:dyDescent="0.2">
      <c r="A11533" s="15">
        <v>5600</v>
      </c>
      <c r="B11533" s="15">
        <v>6.6799999999999998E-2</v>
      </c>
      <c r="C11533" s="15" t="s">
        <v>46</v>
      </c>
      <c r="D11533" s="15">
        <v>55000</v>
      </c>
      <c r="E11533" s="15">
        <v>36</v>
      </c>
      <c r="F11533" s="15">
        <v>10</v>
      </c>
      <c r="G11533" s="15">
        <v>0</v>
      </c>
    </row>
    <row r="11534" spans="1:7" x14ac:dyDescent="0.2">
      <c r="A11534" s="15">
        <v>28775</v>
      </c>
      <c r="B11534" s="15">
        <v>0.2049</v>
      </c>
      <c r="C11534" s="15" t="s">
        <v>44</v>
      </c>
      <c r="D11534" s="15">
        <v>82000</v>
      </c>
      <c r="E11534" s="15">
        <v>60</v>
      </c>
      <c r="F11534" s="15">
        <v>9</v>
      </c>
      <c r="G11534" s="15">
        <v>1</v>
      </c>
    </row>
    <row r="11535" spans="1:7" x14ac:dyDescent="0.2">
      <c r="A11535" s="15">
        <v>30000</v>
      </c>
      <c r="B11535" s="15">
        <v>0.2049</v>
      </c>
      <c r="C11535" s="15" t="s">
        <v>46</v>
      </c>
      <c r="D11535" s="15">
        <v>90000</v>
      </c>
      <c r="E11535" s="15">
        <v>60</v>
      </c>
      <c r="F11535" s="15">
        <v>10</v>
      </c>
      <c r="G11535" s="15">
        <v>0</v>
      </c>
    </row>
    <row r="11536" spans="1:7" x14ac:dyDescent="0.2">
      <c r="A11536" s="15">
        <v>7500</v>
      </c>
      <c r="B11536" s="15">
        <v>7.8899999999999998E-2</v>
      </c>
      <c r="C11536" s="15" t="s">
        <v>44</v>
      </c>
      <c r="D11536" s="15">
        <v>85000</v>
      </c>
      <c r="E11536" s="15">
        <v>36</v>
      </c>
      <c r="F11536" s="15">
        <v>10</v>
      </c>
      <c r="G11536" s="15">
        <v>0</v>
      </c>
    </row>
    <row r="11537" spans="1:7" x14ac:dyDescent="0.2">
      <c r="A11537" s="15">
        <v>23000</v>
      </c>
      <c r="B11537" s="15">
        <v>0.1229</v>
      </c>
      <c r="C11537" s="15" t="s">
        <v>46</v>
      </c>
      <c r="D11537" s="15">
        <v>90000</v>
      </c>
      <c r="E11537" s="15">
        <v>60</v>
      </c>
      <c r="F11537" s="15">
        <v>10</v>
      </c>
      <c r="G11537" s="15">
        <v>0</v>
      </c>
    </row>
    <row r="11538" spans="1:7" x14ac:dyDescent="0.2">
      <c r="A11538" s="15">
        <v>12000</v>
      </c>
      <c r="B11538" s="15">
        <v>7.8899999999999998E-2</v>
      </c>
      <c r="C11538" s="15" t="s">
        <v>46</v>
      </c>
      <c r="D11538" s="15">
        <v>50000</v>
      </c>
      <c r="E11538" s="15">
        <v>36</v>
      </c>
      <c r="F11538" s="15">
        <v>10</v>
      </c>
      <c r="G11538" s="15">
        <v>0</v>
      </c>
    </row>
    <row r="11539" spans="1:7" x14ac:dyDescent="0.2">
      <c r="A11539" s="15">
        <v>24000</v>
      </c>
      <c r="B11539" s="15">
        <v>9.9900000000000003E-2</v>
      </c>
      <c r="C11539" s="15" t="s">
        <v>46</v>
      </c>
      <c r="D11539" s="15">
        <v>110000</v>
      </c>
      <c r="E11539" s="15">
        <v>36</v>
      </c>
      <c r="F11539" s="15">
        <v>10</v>
      </c>
      <c r="G11539" s="15">
        <v>0</v>
      </c>
    </row>
    <row r="11540" spans="1:7" x14ac:dyDescent="0.2">
      <c r="A11540" s="15">
        <v>5000</v>
      </c>
      <c r="B11540" s="15">
        <v>0.16550000000000001</v>
      </c>
      <c r="C11540" s="15" t="s">
        <v>44</v>
      </c>
      <c r="D11540" s="15">
        <v>77000</v>
      </c>
      <c r="E11540" s="15">
        <v>36</v>
      </c>
      <c r="F11540" s="15">
        <v>8</v>
      </c>
      <c r="G11540" s="15">
        <v>0</v>
      </c>
    </row>
    <row r="11541" spans="1:7" x14ac:dyDescent="0.2">
      <c r="A11541" s="15">
        <v>5000</v>
      </c>
      <c r="B11541" s="15">
        <v>0.1399</v>
      </c>
      <c r="C11541" s="15" t="s">
        <v>44</v>
      </c>
      <c r="D11541" s="15">
        <v>50000</v>
      </c>
      <c r="E11541" s="15">
        <v>36</v>
      </c>
      <c r="F11541" s="15">
        <v>10</v>
      </c>
      <c r="G11541" s="15">
        <v>1</v>
      </c>
    </row>
    <row r="11542" spans="1:7" x14ac:dyDescent="0.2">
      <c r="A11542" s="15">
        <v>11750</v>
      </c>
      <c r="B11542" s="15">
        <v>0.16550000000000001</v>
      </c>
      <c r="C11542" s="15" t="s">
        <v>46</v>
      </c>
      <c r="D11542" s="15">
        <v>65000</v>
      </c>
      <c r="E11542" s="15">
        <v>36</v>
      </c>
      <c r="F11542" s="15">
        <v>10</v>
      </c>
      <c r="G11542" s="15">
        <v>0</v>
      </c>
    </row>
    <row r="11543" spans="1:7" x14ac:dyDescent="0.2">
      <c r="A11543" s="15">
        <v>9000</v>
      </c>
      <c r="B11543" s="15">
        <v>0.1229</v>
      </c>
      <c r="C11543" s="15" t="s">
        <v>44</v>
      </c>
      <c r="D11543" s="15">
        <v>126000</v>
      </c>
      <c r="E11543" s="15">
        <v>36</v>
      </c>
      <c r="F11543" s="15">
        <v>2</v>
      </c>
      <c r="G11543" s="15">
        <v>0</v>
      </c>
    </row>
    <row r="11544" spans="1:7" x14ac:dyDescent="0.2">
      <c r="A11544" s="15">
        <v>5200</v>
      </c>
      <c r="B11544" s="15">
        <v>0.19520000000000001</v>
      </c>
      <c r="C11544" s="15" t="s">
        <v>44</v>
      </c>
      <c r="D11544" s="15">
        <v>50000</v>
      </c>
      <c r="E11544" s="15">
        <v>36</v>
      </c>
      <c r="F11544" s="15">
        <v>6</v>
      </c>
      <c r="G11544" s="15">
        <v>0</v>
      </c>
    </row>
    <row r="11545" spans="1:7" x14ac:dyDescent="0.2">
      <c r="A11545" s="15">
        <v>8000</v>
      </c>
      <c r="B11545" s="15">
        <v>0.16550000000000001</v>
      </c>
      <c r="C11545" s="15" t="s">
        <v>44</v>
      </c>
      <c r="D11545" s="15">
        <v>32000</v>
      </c>
      <c r="E11545" s="15">
        <v>36</v>
      </c>
      <c r="F11545" s="15">
        <v>0.5</v>
      </c>
      <c r="G11545" s="15">
        <v>0</v>
      </c>
    </row>
    <row r="11546" spans="1:7" x14ac:dyDescent="0.2">
      <c r="A11546" s="15">
        <v>8800</v>
      </c>
      <c r="B11546" s="15">
        <v>0.1099</v>
      </c>
      <c r="C11546" s="15" t="s">
        <v>44</v>
      </c>
      <c r="D11546" s="15">
        <v>40000</v>
      </c>
      <c r="E11546" s="15">
        <v>36</v>
      </c>
      <c r="F11546" s="15">
        <v>5</v>
      </c>
      <c r="G11546" s="15">
        <v>0</v>
      </c>
    </row>
    <row r="11547" spans="1:7" x14ac:dyDescent="0.2">
      <c r="A11547" s="15">
        <v>10000</v>
      </c>
      <c r="B11547" s="15">
        <v>0.12690000000000001</v>
      </c>
      <c r="C11547" s="15" t="s">
        <v>46</v>
      </c>
      <c r="D11547" s="15">
        <v>36000</v>
      </c>
      <c r="E11547" s="15">
        <v>36</v>
      </c>
      <c r="F11547" s="15">
        <v>10</v>
      </c>
      <c r="G11547" s="15">
        <v>0</v>
      </c>
    </row>
    <row r="11548" spans="1:7" x14ac:dyDescent="0.2">
      <c r="A11548" s="15">
        <v>4000</v>
      </c>
      <c r="B11548" s="15">
        <v>0.15609999999999999</v>
      </c>
      <c r="C11548" s="15" t="s">
        <v>46</v>
      </c>
      <c r="D11548" s="15">
        <v>50000</v>
      </c>
      <c r="E11548" s="15">
        <v>36</v>
      </c>
      <c r="F11548" s="15">
        <v>5</v>
      </c>
      <c r="G11548" s="15">
        <v>0</v>
      </c>
    </row>
    <row r="11549" spans="1:7" x14ac:dyDescent="0.2">
      <c r="A11549" s="15">
        <v>12000</v>
      </c>
      <c r="B11549" s="15">
        <v>9.1700000000000004E-2</v>
      </c>
      <c r="C11549" s="15" t="s">
        <v>44</v>
      </c>
      <c r="D11549" s="15">
        <v>102000</v>
      </c>
      <c r="E11549" s="15">
        <v>60</v>
      </c>
      <c r="F11549" s="15">
        <v>7</v>
      </c>
      <c r="G11549" s="15">
        <v>0</v>
      </c>
    </row>
    <row r="11550" spans="1:7" x14ac:dyDescent="0.2">
      <c r="A11550" s="15">
        <v>14400</v>
      </c>
      <c r="B11550" s="15">
        <v>0.1333</v>
      </c>
      <c r="C11550" s="15" t="s">
        <v>44</v>
      </c>
      <c r="D11550" s="15">
        <v>56000</v>
      </c>
      <c r="E11550" s="15">
        <v>60</v>
      </c>
      <c r="F11550" s="15">
        <v>10</v>
      </c>
      <c r="G11550" s="15">
        <v>0</v>
      </c>
    </row>
    <row r="11551" spans="1:7" x14ac:dyDescent="0.2">
      <c r="A11551" s="15">
        <v>8000</v>
      </c>
      <c r="B11551" s="15">
        <v>0.12690000000000001</v>
      </c>
      <c r="C11551" s="15" t="s">
        <v>45</v>
      </c>
      <c r="D11551" s="15">
        <v>82000</v>
      </c>
      <c r="E11551" s="15">
        <v>36</v>
      </c>
      <c r="F11551" s="15">
        <v>10</v>
      </c>
      <c r="G11551" s="15">
        <v>0</v>
      </c>
    </row>
    <row r="11552" spans="1:7" x14ac:dyDescent="0.2">
      <c r="A11552" s="15">
        <v>22000</v>
      </c>
      <c r="B11552" s="15">
        <v>0.2399</v>
      </c>
      <c r="C11552" s="15" t="s">
        <v>44</v>
      </c>
      <c r="D11552" s="15">
        <v>65000</v>
      </c>
      <c r="E11552" s="15">
        <v>60</v>
      </c>
      <c r="F11552" s="15">
        <v>6</v>
      </c>
      <c r="G11552" s="15">
        <v>0</v>
      </c>
    </row>
    <row r="11553" spans="1:7" x14ac:dyDescent="0.2">
      <c r="A11553" s="15">
        <v>20000</v>
      </c>
      <c r="B11553" s="15">
        <v>0.18840000000000001</v>
      </c>
      <c r="C11553" s="15" t="s">
        <v>46</v>
      </c>
      <c r="D11553" s="15">
        <v>94000</v>
      </c>
      <c r="E11553" s="15">
        <v>60</v>
      </c>
      <c r="F11553" s="15">
        <v>10</v>
      </c>
      <c r="G11553" s="15">
        <v>0</v>
      </c>
    </row>
    <row r="11554" spans="1:7" x14ac:dyDescent="0.2">
      <c r="A11554" s="15">
        <v>4000</v>
      </c>
      <c r="B11554" s="15">
        <v>0.1333</v>
      </c>
      <c r="C11554" s="15" t="s">
        <v>44</v>
      </c>
      <c r="D11554" s="15">
        <v>25000</v>
      </c>
      <c r="E11554" s="15">
        <v>36</v>
      </c>
      <c r="F11554" s="15">
        <v>3</v>
      </c>
      <c r="G11554" s="15">
        <v>0</v>
      </c>
    </row>
    <row r="11555" spans="1:7" x14ac:dyDescent="0.2">
      <c r="A11555" s="15">
        <v>30000</v>
      </c>
      <c r="B11555" s="15">
        <v>0.1153</v>
      </c>
      <c r="C11555" s="15" t="s">
        <v>45</v>
      </c>
      <c r="D11555" s="15">
        <v>160000</v>
      </c>
      <c r="E11555" s="15">
        <v>36</v>
      </c>
      <c r="F11555" s="15">
        <v>9</v>
      </c>
      <c r="G11555" s="15">
        <v>0</v>
      </c>
    </row>
    <row r="11556" spans="1:7" x14ac:dyDescent="0.2">
      <c r="A11556" s="15">
        <v>32400</v>
      </c>
      <c r="B11556" s="15">
        <v>0.19520000000000001</v>
      </c>
      <c r="C11556" s="15" t="s">
        <v>45</v>
      </c>
      <c r="D11556" s="15">
        <v>140000</v>
      </c>
      <c r="E11556" s="15">
        <v>60</v>
      </c>
      <c r="F11556" s="15">
        <v>1</v>
      </c>
      <c r="G11556" s="15">
        <v>1</v>
      </c>
    </row>
    <row r="11557" spans="1:7" x14ac:dyDescent="0.2">
      <c r="A11557" s="15">
        <v>25000</v>
      </c>
      <c r="B11557" s="15">
        <v>0.1099</v>
      </c>
      <c r="C11557" s="15" t="s">
        <v>46</v>
      </c>
      <c r="D11557" s="15">
        <v>193000</v>
      </c>
      <c r="E11557" s="15">
        <v>36</v>
      </c>
      <c r="F11557" s="15">
        <v>10</v>
      </c>
      <c r="G11557" s="15">
        <v>0</v>
      </c>
    </row>
    <row r="11558" spans="1:7" x14ac:dyDescent="0.2">
      <c r="A11558" s="15">
        <v>6000</v>
      </c>
      <c r="B11558" s="15">
        <v>0.1229</v>
      </c>
      <c r="C11558" s="15" t="s">
        <v>44</v>
      </c>
      <c r="D11558" s="15">
        <v>50000</v>
      </c>
      <c r="E11558" s="15">
        <v>36</v>
      </c>
      <c r="F11558" s="15">
        <v>6</v>
      </c>
      <c r="G11558" s="15">
        <v>0</v>
      </c>
    </row>
    <row r="11559" spans="1:7" x14ac:dyDescent="0.2">
      <c r="A11559" s="15">
        <v>11200</v>
      </c>
      <c r="B11559" s="15">
        <v>0.1825</v>
      </c>
      <c r="C11559" s="15" t="s">
        <v>46</v>
      </c>
      <c r="D11559" s="15">
        <v>55000</v>
      </c>
      <c r="E11559" s="15">
        <v>60</v>
      </c>
      <c r="F11559" s="15">
        <v>5</v>
      </c>
      <c r="G11559" s="15">
        <v>0</v>
      </c>
    </row>
    <row r="11560" spans="1:7" x14ac:dyDescent="0.2">
      <c r="A11560" s="15">
        <v>24000</v>
      </c>
      <c r="B11560" s="15">
        <v>0.1825</v>
      </c>
      <c r="C11560" s="15" t="s">
        <v>44</v>
      </c>
      <c r="D11560" s="15">
        <v>60000</v>
      </c>
      <c r="E11560" s="15">
        <v>60</v>
      </c>
      <c r="F11560" s="15">
        <v>9</v>
      </c>
      <c r="G11560" s="15">
        <v>1</v>
      </c>
    </row>
    <row r="11561" spans="1:7" x14ac:dyDescent="0.2">
      <c r="A11561" s="15">
        <v>13825</v>
      </c>
      <c r="B11561" s="15">
        <v>0.22989999999999999</v>
      </c>
      <c r="C11561" s="15" t="s">
        <v>46</v>
      </c>
      <c r="D11561" s="15">
        <v>65000</v>
      </c>
      <c r="E11561" s="15">
        <v>60</v>
      </c>
      <c r="F11561" s="15">
        <v>10</v>
      </c>
      <c r="G11561" s="15">
        <v>0</v>
      </c>
    </row>
    <row r="11562" spans="1:7" x14ac:dyDescent="0.2">
      <c r="A11562" s="15">
        <v>12000</v>
      </c>
      <c r="B11562" s="15">
        <v>0.1229</v>
      </c>
      <c r="C11562" s="15" t="s">
        <v>44</v>
      </c>
      <c r="D11562" s="15">
        <v>42000</v>
      </c>
      <c r="E11562" s="15">
        <v>36</v>
      </c>
      <c r="F11562" s="15">
        <v>2</v>
      </c>
      <c r="G11562" s="15">
        <v>0</v>
      </c>
    </row>
    <row r="11563" spans="1:7" x14ac:dyDescent="0.2">
      <c r="A11563" s="15">
        <v>12800</v>
      </c>
      <c r="B11563" s="15">
        <v>7.8899999999999998E-2</v>
      </c>
      <c r="C11563" s="15" t="s">
        <v>46</v>
      </c>
      <c r="D11563" s="15">
        <v>55020</v>
      </c>
      <c r="E11563" s="15">
        <v>36</v>
      </c>
      <c r="F11563" s="15">
        <v>10</v>
      </c>
      <c r="G11563" s="15">
        <v>0</v>
      </c>
    </row>
    <row r="11564" spans="1:7" x14ac:dyDescent="0.2">
      <c r="A11564" s="15">
        <v>18000</v>
      </c>
      <c r="B11564" s="15">
        <v>9.1700000000000004E-2</v>
      </c>
      <c r="C11564" s="15" t="s">
        <v>46</v>
      </c>
      <c r="D11564" s="15">
        <v>290000</v>
      </c>
      <c r="E11564" s="15">
        <v>36</v>
      </c>
      <c r="F11564" s="15">
        <v>2</v>
      </c>
      <c r="G11564" s="15">
        <v>0</v>
      </c>
    </row>
    <row r="11565" spans="1:7" x14ac:dyDescent="0.2">
      <c r="A11565" s="15">
        <v>24000</v>
      </c>
      <c r="B11565" s="15">
        <v>0.14649999999999999</v>
      </c>
      <c r="C11565" s="15" t="s">
        <v>46</v>
      </c>
      <c r="D11565" s="15">
        <v>55000</v>
      </c>
      <c r="E11565" s="15">
        <v>60</v>
      </c>
      <c r="F11565" s="15">
        <v>10</v>
      </c>
      <c r="G11565" s="15">
        <v>0</v>
      </c>
    </row>
    <row r="11566" spans="1:7" x14ac:dyDescent="0.2">
      <c r="A11566" s="15">
        <v>13050</v>
      </c>
      <c r="B11566" s="15">
        <v>0.24990000000000001</v>
      </c>
      <c r="C11566" s="15" t="s">
        <v>46</v>
      </c>
      <c r="D11566" s="15">
        <v>38500</v>
      </c>
      <c r="E11566" s="15">
        <v>60</v>
      </c>
      <c r="F11566" s="15">
        <v>2</v>
      </c>
      <c r="G11566" s="15">
        <v>1</v>
      </c>
    </row>
    <row r="11567" spans="1:7" x14ac:dyDescent="0.2">
      <c r="A11567" s="15">
        <v>35000</v>
      </c>
      <c r="B11567" s="15">
        <v>0.1099</v>
      </c>
      <c r="C11567" s="15" t="s">
        <v>46</v>
      </c>
      <c r="D11567" s="15">
        <v>250000</v>
      </c>
      <c r="E11567" s="15">
        <v>60</v>
      </c>
      <c r="F11567" s="15">
        <v>10</v>
      </c>
      <c r="G11567" s="15">
        <v>0</v>
      </c>
    </row>
    <row r="11568" spans="1:7" x14ac:dyDescent="0.2">
      <c r="A11568" s="15">
        <v>20000</v>
      </c>
      <c r="B11568" s="15">
        <v>8.1799999999999998E-2</v>
      </c>
      <c r="C11568" s="15" t="s">
        <v>46</v>
      </c>
      <c r="D11568" s="15">
        <v>78000</v>
      </c>
      <c r="E11568" s="15">
        <v>36</v>
      </c>
      <c r="F11568" s="15">
        <v>10</v>
      </c>
      <c r="G11568" s="15">
        <v>0</v>
      </c>
    </row>
    <row r="11569" spans="1:7" x14ac:dyDescent="0.2">
      <c r="A11569" s="15">
        <v>19200</v>
      </c>
      <c r="B11569" s="15">
        <v>0.14649999999999999</v>
      </c>
      <c r="C11569" s="15" t="s">
        <v>46</v>
      </c>
      <c r="D11569" s="15">
        <v>53195</v>
      </c>
      <c r="E11569" s="15">
        <v>60</v>
      </c>
      <c r="F11569" s="15">
        <v>9</v>
      </c>
      <c r="G11569" s="15">
        <v>1</v>
      </c>
    </row>
    <row r="11570" spans="1:7" x14ac:dyDescent="0.2">
      <c r="A11570" s="15">
        <v>25000</v>
      </c>
      <c r="B11570" s="15">
        <v>0.1699</v>
      </c>
      <c r="C11570" s="15" t="s">
        <v>46</v>
      </c>
      <c r="D11570" s="15">
        <v>72800</v>
      </c>
      <c r="E11570" s="15">
        <v>60</v>
      </c>
      <c r="F11570" s="15">
        <v>8</v>
      </c>
      <c r="G11570" s="15">
        <v>0</v>
      </c>
    </row>
    <row r="11571" spans="1:7" x14ac:dyDescent="0.2">
      <c r="A11571" s="15">
        <v>19000</v>
      </c>
      <c r="B11571" s="15">
        <v>0.16550000000000001</v>
      </c>
      <c r="C11571" s="15" t="s">
        <v>45</v>
      </c>
      <c r="D11571" s="15">
        <v>50000</v>
      </c>
      <c r="E11571" s="15">
        <v>36</v>
      </c>
      <c r="F11571" s="15">
        <v>3</v>
      </c>
      <c r="G11571" s="15">
        <v>0</v>
      </c>
    </row>
    <row r="11572" spans="1:7" x14ac:dyDescent="0.2">
      <c r="A11572" s="15">
        <v>15000</v>
      </c>
      <c r="B11572" s="15">
        <v>6.9199999999999998E-2</v>
      </c>
      <c r="C11572" s="15" t="s">
        <v>46</v>
      </c>
      <c r="D11572" s="15">
        <v>83857</v>
      </c>
      <c r="E11572" s="15">
        <v>36</v>
      </c>
      <c r="F11572" s="15">
        <v>8</v>
      </c>
      <c r="G11572" s="15">
        <v>0</v>
      </c>
    </row>
    <row r="11573" spans="1:7" x14ac:dyDescent="0.2">
      <c r="A11573" s="15">
        <v>35000</v>
      </c>
      <c r="B11573" s="15">
        <v>0.1825</v>
      </c>
      <c r="C11573" s="15" t="s">
        <v>46</v>
      </c>
      <c r="D11573" s="15">
        <v>108216</v>
      </c>
      <c r="E11573" s="15">
        <v>36</v>
      </c>
      <c r="F11573" s="15">
        <v>3</v>
      </c>
      <c r="G11573" s="15">
        <v>1</v>
      </c>
    </row>
    <row r="11574" spans="1:7" x14ac:dyDescent="0.2">
      <c r="A11574" s="15">
        <v>6000</v>
      </c>
      <c r="B11574" s="15">
        <v>0.1099</v>
      </c>
      <c r="C11574" s="15" t="s">
        <v>46</v>
      </c>
      <c r="D11574" s="15">
        <v>82000</v>
      </c>
      <c r="E11574" s="15">
        <v>36</v>
      </c>
      <c r="F11574" s="15">
        <v>9</v>
      </c>
      <c r="G11574" s="15">
        <v>0</v>
      </c>
    </row>
    <row r="11575" spans="1:7" x14ac:dyDescent="0.2">
      <c r="A11575" s="15">
        <v>20000</v>
      </c>
      <c r="B11575" s="15">
        <v>0.25569999999999998</v>
      </c>
      <c r="C11575" s="15" t="s">
        <v>46</v>
      </c>
      <c r="D11575" s="15">
        <v>40000</v>
      </c>
      <c r="E11575" s="15">
        <v>60</v>
      </c>
      <c r="F11575" s="15">
        <v>0.5</v>
      </c>
      <c r="G11575" s="15">
        <v>0</v>
      </c>
    </row>
    <row r="11576" spans="1:7" x14ac:dyDescent="0.2">
      <c r="A11576" s="15">
        <v>35000</v>
      </c>
      <c r="B11576" s="15">
        <v>0.15609999999999999</v>
      </c>
      <c r="C11576" s="15" t="s">
        <v>46</v>
      </c>
      <c r="D11576" s="15">
        <v>125000</v>
      </c>
      <c r="E11576" s="15">
        <v>60</v>
      </c>
      <c r="F11576" s="15">
        <v>5</v>
      </c>
      <c r="G11576" s="15">
        <v>0</v>
      </c>
    </row>
    <row r="11577" spans="1:7" x14ac:dyDescent="0.2">
      <c r="A11577" s="15">
        <v>4850</v>
      </c>
      <c r="B11577" s="15">
        <v>0.25569999999999998</v>
      </c>
      <c r="C11577" s="15" t="s">
        <v>44</v>
      </c>
      <c r="D11577" s="15">
        <v>22000</v>
      </c>
      <c r="E11577" s="15">
        <v>36</v>
      </c>
      <c r="F11577" s="15">
        <v>4</v>
      </c>
      <c r="G11577" s="15">
        <v>1</v>
      </c>
    </row>
    <row r="11578" spans="1:7" x14ac:dyDescent="0.2">
      <c r="A11578" s="15">
        <v>24000</v>
      </c>
      <c r="B11578" s="15">
        <v>9.9900000000000003E-2</v>
      </c>
      <c r="C11578" s="15" t="s">
        <v>46</v>
      </c>
      <c r="D11578" s="15">
        <v>92000</v>
      </c>
      <c r="E11578" s="15">
        <v>36</v>
      </c>
      <c r="F11578" s="15">
        <v>10</v>
      </c>
      <c r="G11578" s="15">
        <v>0</v>
      </c>
    </row>
    <row r="11579" spans="1:7" x14ac:dyDescent="0.2">
      <c r="A11579" s="15">
        <v>5500</v>
      </c>
      <c r="B11579" s="15">
        <v>0.1099</v>
      </c>
      <c r="C11579" s="15" t="s">
        <v>46</v>
      </c>
      <c r="D11579" s="15">
        <v>55000</v>
      </c>
      <c r="E11579" s="15">
        <v>36</v>
      </c>
      <c r="F11579" s="15">
        <v>10</v>
      </c>
      <c r="G11579" s="15">
        <v>0</v>
      </c>
    </row>
    <row r="11580" spans="1:7" x14ac:dyDescent="0.2">
      <c r="A11580" s="15">
        <v>20000</v>
      </c>
      <c r="B11580" s="15">
        <v>0.18840000000000001</v>
      </c>
      <c r="C11580" s="15" t="s">
        <v>44</v>
      </c>
      <c r="D11580" s="15">
        <v>95000</v>
      </c>
      <c r="E11580" s="15">
        <v>60</v>
      </c>
      <c r="F11580" s="15">
        <v>10</v>
      </c>
      <c r="G11580" s="15">
        <v>0</v>
      </c>
    </row>
    <row r="11581" spans="1:7" x14ac:dyDescent="0.2">
      <c r="A11581" s="15">
        <v>17225</v>
      </c>
      <c r="B11581" s="15">
        <v>0.25569999999999998</v>
      </c>
      <c r="C11581" s="15" t="s">
        <v>44</v>
      </c>
      <c r="D11581" s="15">
        <v>75600</v>
      </c>
      <c r="E11581" s="15">
        <v>60</v>
      </c>
      <c r="F11581" s="15">
        <v>10</v>
      </c>
      <c r="G11581" s="15">
        <v>1</v>
      </c>
    </row>
    <row r="11582" spans="1:7" x14ac:dyDescent="0.2">
      <c r="A11582" s="15">
        <v>28800</v>
      </c>
      <c r="B11582" s="15">
        <v>0.16550000000000001</v>
      </c>
      <c r="C11582" s="15" t="s">
        <v>44</v>
      </c>
      <c r="D11582" s="15">
        <v>85000</v>
      </c>
      <c r="E11582" s="15">
        <v>36</v>
      </c>
      <c r="F11582" s="15">
        <v>3</v>
      </c>
      <c r="G11582" s="15">
        <v>0</v>
      </c>
    </row>
    <row r="11583" spans="1:7" x14ac:dyDescent="0.2">
      <c r="A11583" s="15">
        <v>8975</v>
      </c>
      <c r="B11583" s="15">
        <v>0.2399</v>
      </c>
      <c r="C11583" s="15" t="s">
        <v>44</v>
      </c>
      <c r="D11583" s="15">
        <v>30000</v>
      </c>
      <c r="E11583" s="15">
        <v>36</v>
      </c>
      <c r="F11583" s="15">
        <v>1</v>
      </c>
      <c r="G11583" s="15">
        <v>1</v>
      </c>
    </row>
    <row r="11584" spans="1:7" x14ac:dyDescent="0.2">
      <c r="A11584" s="15">
        <v>5000</v>
      </c>
      <c r="B11584" s="15">
        <v>0.12690000000000001</v>
      </c>
      <c r="C11584" s="15" t="s">
        <v>46</v>
      </c>
      <c r="D11584" s="15">
        <v>61000</v>
      </c>
      <c r="E11584" s="15">
        <v>36</v>
      </c>
      <c r="F11584" s="15">
        <v>1</v>
      </c>
      <c r="G11584" s="15">
        <v>0</v>
      </c>
    </row>
    <row r="11585" spans="1:7" x14ac:dyDescent="0.2">
      <c r="A11585" s="15">
        <v>5700</v>
      </c>
      <c r="B11585" s="15">
        <v>6.3899999999999998E-2</v>
      </c>
      <c r="C11585" s="15" t="s">
        <v>44</v>
      </c>
      <c r="D11585" s="15">
        <v>38000</v>
      </c>
      <c r="E11585" s="15">
        <v>36</v>
      </c>
      <c r="F11585" s="15">
        <v>10</v>
      </c>
      <c r="G11585" s="15">
        <v>0</v>
      </c>
    </row>
    <row r="11586" spans="1:7" x14ac:dyDescent="0.2">
      <c r="A11586" s="15">
        <v>7200</v>
      </c>
      <c r="B11586" s="15">
        <v>9.9900000000000003E-2</v>
      </c>
      <c r="C11586" s="15" t="s">
        <v>46</v>
      </c>
      <c r="D11586" s="15">
        <v>37200</v>
      </c>
      <c r="E11586" s="15">
        <v>36</v>
      </c>
      <c r="F11586" s="15">
        <v>7</v>
      </c>
      <c r="G11586" s="15">
        <v>0</v>
      </c>
    </row>
    <row r="11587" spans="1:7" x14ac:dyDescent="0.2">
      <c r="A11587" s="15">
        <v>17500</v>
      </c>
      <c r="B11587" s="15">
        <v>9.1700000000000004E-2</v>
      </c>
      <c r="C11587" s="15" t="s">
        <v>46</v>
      </c>
      <c r="D11587" s="15">
        <v>90000</v>
      </c>
      <c r="E11587" s="15">
        <v>36</v>
      </c>
      <c r="F11587" s="15">
        <v>10</v>
      </c>
      <c r="G11587" s="15">
        <v>0</v>
      </c>
    </row>
    <row r="11588" spans="1:7" x14ac:dyDescent="0.2">
      <c r="A11588" s="15">
        <v>10000</v>
      </c>
      <c r="B11588" s="15">
        <v>0.1699</v>
      </c>
      <c r="C11588" s="15" t="s">
        <v>44</v>
      </c>
      <c r="D11588" s="15">
        <v>52000</v>
      </c>
      <c r="E11588" s="15">
        <v>60</v>
      </c>
      <c r="F11588" s="15">
        <v>9</v>
      </c>
      <c r="G11588" s="15">
        <v>0</v>
      </c>
    </row>
    <row r="11589" spans="1:7" x14ac:dyDescent="0.2">
      <c r="A11589" s="15">
        <v>10150</v>
      </c>
      <c r="B11589" s="15">
        <v>0.1699</v>
      </c>
      <c r="C11589" s="15" t="s">
        <v>44</v>
      </c>
      <c r="D11589" s="15">
        <v>35000</v>
      </c>
      <c r="E11589" s="15">
        <v>60</v>
      </c>
      <c r="F11589" s="15">
        <v>3</v>
      </c>
      <c r="G11589" s="15">
        <v>1</v>
      </c>
    </row>
    <row r="11590" spans="1:7" x14ac:dyDescent="0.2">
      <c r="A11590" s="15">
        <v>18375</v>
      </c>
      <c r="B11590" s="15">
        <v>0.18840000000000001</v>
      </c>
      <c r="C11590" s="15" t="s">
        <v>44</v>
      </c>
      <c r="D11590" s="15">
        <v>46000</v>
      </c>
      <c r="E11590" s="15">
        <v>60</v>
      </c>
      <c r="F11590" s="15">
        <v>1</v>
      </c>
      <c r="G11590" s="15">
        <v>0</v>
      </c>
    </row>
    <row r="11591" spans="1:7" x14ac:dyDescent="0.2">
      <c r="A11591" s="15">
        <v>16000</v>
      </c>
      <c r="B11591" s="15">
        <v>9.1700000000000004E-2</v>
      </c>
      <c r="C11591" s="15" t="s">
        <v>46</v>
      </c>
      <c r="D11591" s="15">
        <v>96000</v>
      </c>
      <c r="E11591" s="15">
        <v>36</v>
      </c>
      <c r="F11591" s="15">
        <v>10</v>
      </c>
      <c r="G11591" s="15">
        <v>0</v>
      </c>
    </row>
    <row r="11592" spans="1:7" x14ac:dyDescent="0.2">
      <c r="A11592" s="15">
        <v>10000</v>
      </c>
      <c r="B11592" s="15">
        <v>0.12690000000000001</v>
      </c>
      <c r="C11592" s="15" t="s">
        <v>45</v>
      </c>
      <c r="D11592" s="15">
        <v>72000</v>
      </c>
      <c r="E11592" s="15">
        <v>60</v>
      </c>
      <c r="F11592" s="15">
        <v>10</v>
      </c>
      <c r="G11592" s="15">
        <v>0</v>
      </c>
    </row>
    <row r="11593" spans="1:7" x14ac:dyDescent="0.2">
      <c r="A11593" s="15">
        <v>10000</v>
      </c>
      <c r="B11593" s="15">
        <v>0.1153</v>
      </c>
      <c r="C11593" s="15" t="s">
        <v>44</v>
      </c>
      <c r="D11593" s="15">
        <v>25000</v>
      </c>
      <c r="E11593" s="15">
        <v>36</v>
      </c>
      <c r="F11593" s="15">
        <v>1</v>
      </c>
      <c r="G11593" s="15">
        <v>0</v>
      </c>
    </row>
    <row r="11594" spans="1:7" x14ac:dyDescent="0.2">
      <c r="A11594" s="15">
        <v>8400</v>
      </c>
      <c r="B11594" s="15">
        <v>0.1229</v>
      </c>
      <c r="C11594" s="15" t="s">
        <v>44</v>
      </c>
      <c r="D11594" s="15">
        <v>90000</v>
      </c>
      <c r="E11594" s="15">
        <v>36</v>
      </c>
      <c r="F11594" s="15">
        <v>10</v>
      </c>
      <c r="G11594" s="15">
        <v>0</v>
      </c>
    </row>
    <row r="11595" spans="1:7" x14ac:dyDescent="0.2">
      <c r="A11595" s="15">
        <v>7000</v>
      </c>
      <c r="B11595" s="15">
        <v>8.1799999999999998E-2</v>
      </c>
      <c r="C11595" s="15" t="s">
        <v>46</v>
      </c>
      <c r="D11595" s="15">
        <v>66000</v>
      </c>
      <c r="E11595" s="15">
        <v>36</v>
      </c>
      <c r="F11595" s="15">
        <v>10</v>
      </c>
      <c r="G11595" s="15">
        <v>0</v>
      </c>
    </row>
    <row r="11596" spans="1:7" x14ac:dyDescent="0.2">
      <c r="A11596" s="15">
        <v>12000</v>
      </c>
      <c r="B11596" s="15">
        <v>0.1757</v>
      </c>
      <c r="C11596" s="15" t="s">
        <v>46</v>
      </c>
      <c r="D11596" s="15">
        <v>82000</v>
      </c>
      <c r="E11596" s="15">
        <v>60</v>
      </c>
      <c r="F11596" s="15">
        <v>2</v>
      </c>
      <c r="G11596" s="15">
        <v>0</v>
      </c>
    </row>
    <row r="11597" spans="1:7" x14ac:dyDescent="0.2">
      <c r="A11597" s="15">
        <v>16000</v>
      </c>
      <c r="B11597" s="15">
        <v>0.12690000000000001</v>
      </c>
      <c r="C11597" s="15" t="s">
        <v>44</v>
      </c>
      <c r="D11597" s="15">
        <v>97000</v>
      </c>
      <c r="E11597" s="15">
        <v>36</v>
      </c>
      <c r="F11597" s="15">
        <v>10</v>
      </c>
      <c r="G11597" s="15">
        <v>0</v>
      </c>
    </row>
    <row r="11598" spans="1:7" x14ac:dyDescent="0.2">
      <c r="A11598" s="15">
        <v>12000</v>
      </c>
      <c r="B11598" s="15">
        <v>6.3899999999999998E-2</v>
      </c>
      <c r="C11598" s="15" t="s">
        <v>46</v>
      </c>
      <c r="D11598" s="15">
        <v>40000</v>
      </c>
      <c r="E11598" s="15">
        <v>36</v>
      </c>
      <c r="F11598" s="15">
        <v>5</v>
      </c>
      <c r="G11598" s="15">
        <v>0</v>
      </c>
    </row>
    <row r="11599" spans="1:7" x14ac:dyDescent="0.2">
      <c r="A11599" s="15">
        <v>5050</v>
      </c>
      <c r="B11599" s="15">
        <v>0.15609999999999999</v>
      </c>
      <c r="C11599" s="15" t="s">
        <v>44</v>
      </c>
      <c r="D11599" s="15">
        <v>80000</v>
      </c>
      <c r="E11599" s="15">
        <v>36</v>
      </c>
      <c r="F11599" s="15">
        <v>10</v>
      </c>
      <c r="G11599" s="15">
        <v>0</v>
      </c>
    </row>
    <row r="11600" spans="1:7" x14ac:dyDescent="0.2">
      <c r="A11600" s="15">
        <v>14775</v>
      </c>
      <c r="B11600" s="15">
        <v>0.245</v>
      </c>
      <c r="C11600" s="15" t="s">
        <v>46</v>
      </c>
      <c r="D11600" s="15">
        <v>65000</v>
      </c>
      <c r="E11600" s="15">
        <v>60</v>
      </c>
      <c r="F11600" s="15">
        <v>1</v>
      </c>
      <c r="G11600" s="15">
        <v>1</v>
      </c>
    </row>
    <row r="11601" spans="1:7" x14ac:dyDescent="0.2">
      <c r="A11601" s="15">
        <v>10000</v>
      </c>
      <c r="B11601" s="15">
        <v>0.1153</v>
      </c>
      <c r="C11601" s="15" t="s">
        <v>46</v>
      </c>
      <c r="D11601" s="15">
        <v>60000</v>
      </c>
      <c r="E11601" s="15">
        <v>36</v>
      </c>
      <c r="F11601" s="15">
        <v>10</v>
      </c>
      <c r="G11601" s="15">
        <v>0</v>
      </c>
    </row>
    <row r="11602" spans="1:7" x14ac:dyDescent="0.2">
      <c r="A11602" s="15">
        <v>3500</v>
      </c>
      <c r="B11602" s="15">
        <v>8.1799999999999998E-2</v>
      </c>
      <c r="C11602" s="15" t="s">
        <v>44</v>
      </c>
      <c r="D11602" s="15">
        <v>59000</v>
      </c>
      <c r="E11602" s="15">
        <v>36</v>
      </c>
      <c r="F11602" s="15">
        <v>2</v>
      </c>
      <c r="G11602" s="15">
        <v>0</v>
      </c>
    </row>
    <row r="11603" spans="1:7" x14ac:dyDescent="0.2">
      <c r="A11603" s="15">
        <v>12000</v>
      </c>
      <c r="B11603" s="15">
        <v>0.1757</v>
      </c>
      <c r="C11603" s="15" t="s">
        <v>44</v>
      </c>
      <c r="D11603" s="15">
        <v>52000</v>
      </c>
      <c r="E11603" s="15">
        <v>60</v>
      </c>
      <c r="F11603" s="15">
        <v>4</v>
      </c>
      <c r="G11603" s="15">
        <v>1</v>
      </c>
    </row>
    <row r="11604" spans="1:7" x14ac:dyDescent="0.2">
      <c r="A11604" s="15">
        <v>3175</v>
      </c>
      <c r="B11604" s="15">
        <v>0.1825</v>
      </c>
      <c r="C11604" s="15" t="s">
        <v>46</v>
      </c>
      <c r="D11604" s="15">
        <v>58000</v>
      </c>
      <c r="E11604" s="15">
        <v>36</v>
      </c>
      <c r="F11604" s="15">
        <v>6</v>
      </c>
      <c r="G11604" s="15">
        <v>0</v>
      </c>
    </row>
    <row r="11605" spans="1:7" x14ac:dyDescent="0.2">
      <c r="A11605" s="15">
        <v>18000</v>
      </c>
      <c r="B11605" s="15">
        <v>0.1229</v>
      </c>
      <c r="C11605" s="15" t="s">
        <v>46</v>
      </c>
      <c r="D11605" s="15">
        <v>65000</v>
      </c>
      <c r="E11605" s="15">
        <v>36</v>
      </c>
      <c r="F11605" s="15">
        <v>10</v>
      </c>
      <c r="G11605" s="15">
        <v>0</v>
      </c>
    </row>
    <row r="11606" spans="1:7" x14ac:dyDescent="0.2">
      <c r="A11606" s="15">
        <v>6000</v>
      </c>
      <c r="B11606" s="15">
        <v>0.1333</v>
      </c>
      <c r="C11606" s="15" t="s">
        <v>46</v>
      </c>
      <c r="D11606" s="15">
        <v>132000</v>
      </c>
      <c r="E11606" s="15">
        <v>36</v>
      </c>
      <c r="F11606" s="15">
        <v>10</v>
      </c>
      <c r="G11606" s="15">
        <v>0</v>
      </c>
    </row>
    <row r="11607" spans="1:7" x14ac:dyDescent="0.2">
      <c r="A11607" s="15">
        <v>25200</v>
      </c>
      <c r="B11607" s="15">
        <v>0.2049</v>
      </c>
      <c r="C11607" s="15" t="s">
        <v>45</v>
      </c>
      <c r="D11607" s="15">
        <v>60000</v>
      </c>
      <c r="E11607" s="15">
        <v>60</v>
      </c>
      <c r="F11607" s="15">
        <v>1</v>
      </c>
      <c r="G11607" s="15">
        <v>0</v>
      </c>
    </row>
    <row r="11608" spans="1:7" x14ac:dyDescent="0.2">
      <c r="A11608" s="15">
        <v>12000</v>
      </c>
      <c r="B11608" s="15">
        <v>0.1825</v>
      </c>
      <c r="C11608" s="15" t="s">
        <v>44</v>
      </c>
      <c r="D11608" s="15">
        <v>50000</v>
      </c>
      <c r="E11608" s="15">
        <v>60</v>
      </c>
      <c r="F11608" s="15">
        <v>4</v>
      </c>
      <c r="G11608" s="15">
        <v>0</v>
      </c>
    </row>
    <row r="11609" spans="1:7" x14ac:dyDescent="0.2">
      <c r="A11609" s="15">
        <v>15975</v>
      </c>
      <c r="B11609" s="15">
        <v>0.22989999999999999</v>
      </c>
      <c r="C11609" s="15" t="s">
        <v>46</v>
      </c>
      <c r="D11609" s="15">
        <v>32000</v>
      </c>
      <c r="E11609" s="15">
        <v>60</v>
      </c>
      <c r="F11609" s="15">
        <v>10</v>
      </c>
      <c r="G11609" s="15">
        <v>0</v>
      </c>
    </row>
    <row r="11610" spans="1:7" x14ac:dyDescent="0.2">
      <c r="A11610" s="15">
        <v>28000</v>
      </c>
      <c r="B11610" s="15">
        <v>0.2167</v>
      </c>
      <c r="C11610" s="15" t="s">
        <v>46</v>
      </c>
      <c r="D11610" s="15">
        <v>120000</v>
      </c>
      <c r="E11610" s="15">
        <v>60</v>
      </c>
      <c r="F11610" s="15">
        <v>5</v>
      </c>
      <c r="G11610" s="15">
        <v>0</v>
      </c>
    </row>
    <row r="11611" spans="1:7" x14ac:dyDescent="0.2">
      <c r="A11611" s="15">
        <v>10000</v>
      </c>
      <c r="B11611" s="15">
        <v>0.1229</v>
      </c>
      <c r="C11611" s="15" t="s">
        <v>44</v>
      </c>
      <c r="D11611" s="15">
        <v>66000</v>
      </c>
      <c r="E11611" s="15">
        <v>36</v>
      </c>
      <c r="F11611" s="15">
        <v>7</v>
      </c>
      <c r="G11611" s="15">
        <v>0</v>
      </c>
    </row>
    <row r="11612" spans="1:7" x14ac:dyDescent="0.2">
      <c r="A11612" s="15">
        <v>2500</v>
      </c>
      <c r="B11612" s="15">
        <v>0.1333</v>
      </c>
      <c r="C11612" s="15" t="s">
        <v>46</v>
      </c>
      <c r="D11612" s="15">
        <v>65000</v>
      </c>
      <c r="E11612" s="15">
        <v>36</v>
      </c>
      <c r="F11612" s="15">
        <v>9</v>
      </c>
      <c r="G11612" s="15">
        <v>0</v>
      </c>
    </row>
    <row r="11613" spans="1:7" x14ac:dyDescent="0.2">
      <c r="A11613" s="15">
        <v>2000</v>
      </c>
      <c r="B11613" s="15">
        <v>9.1700000000000004E-2</v>
      </c>
      <c r="C11613" s="15" t="s">
        <v>44</v>
      </c>
      <c r="D11613" s="15">
        <v>45000</v>
      </c>
      <c r="E11613" s="15">
        <v>36</v>
      </c>
      <c r="F11613" s="15">
        <v>2</v>
      </c>
      <c r="G11613" s="15">
        <v>0</v>
      </c>
    </row>
    <row r="11614" spans="1:7" x14ac:dyDescent="0.2">
      <c r="A11614" s="15">
        <v>26750</v>
      </c>
      <c r="B11614" s="15">
        <v>0.1399</v>
      </c>
      <c r="C11614" s="15" t="s">
        <v>46</v>
      </c>
      <c r="D11614" s="15">
        <v>74000</v>
      </c>
      <c r="E11614" s="15">
        <v>60</v>
      </c>
      <c r="F11614" s="15">
        <v>10</v>
      </c>
      <c r="G11614" s="15">
        <v>0</v>
      </c>
    </row>
    <row r="11615" spans="1:7" x14ac:dyDescent="0.2">
      <c r="A11615" s="15">
        <v>4500</v>
      </c>
      <c r="B11615" s="15">
        <v>0.16550000000000001</v>
      </c>
      <c r="C11615" s="15" t="s">
        <v>46</v>
      </c>
      <c r="D11615" s="15">
        <v>40000</v>
      </c>
      <c r="E11615" s="15">
        <v>36</v>
      </c>
      <c r="F11615" s="15">
        <v>1</v>
      </c>
      <c r="G11615" s="15">
        <v>0</v>
      </c>
    </row>
    <row r="11616" spans="1:7" x14ac:dyDescent="0.2">
      <c r="A11616" s="15">
        <v>28000</v>
      </c>
      <c r="B11616" s="15">
        <v>0.22989999999999999</v>
      </c>
      <c r="C11616" s="15" t="s">
        <v>44</v>
      </c>
      <c r="D11616" s="15">
        <v>90000</v>
      </c>
      <c r="E11616" s="15">
        <v>60</v>
      </c>
      <c r="F11616" s="15">
        <v>10</v>
      </c>
      <c r="G11616" s="15">
        <v>0</v>
      </c>
    </row>
    <row r="11617" spans="1:7" x14ac:dyDescent="0.2">
      <c r="A11617" s="15">
        <v>3500</v>
      </c>
      <c r="B11617" s="15">
        <v>9.9900000000000003E-2</v>
      </c>
      <c r="C11617" s="15" t="s">
        <v>44</v>
      </c>
      <c r="D11617" s="15">
        <v>40000</v>
      </c>
      <c r="E11617" s="15">
        <v>36</v>
      </c>
      <c r="F11617" s="15">
        <v>3</v>
      </c>
      <c r="G11617" s="15">
        <v>0</v>
      </c>
    </row>
    <row r="11618" spans="1:7" x14ac:dyDescent="0.2">
      <c r="A11618" s="15">
        <v>15000</v>
      </c>
      <c r="B11618" s="15">
        <v>0.1229</v>
      </c>
      <c r="C11618" s="15" t="s">
        <v>46</v>
      </c>
      <c r="D11618" s="15">
        <v>55000</v>
      </c>
      <c r="E11618" s="15">
        <v>36</v>
      </c>
      <c r="F11618" s="15">
        <v>10</v>
      </c>
      <c r="G11618" s="15">
        <v>0</v>
      </c>
    </row>
    <row r="11619" spans="1:7" x14ac:dyDescent="0.2">
      <c r="A11619" s="15">
        <v>2200</v>
      </c>
      <c r="B11619" s="15">
        <v>0.1757</v>
      </c>
      <c r="C11619" s="15" t="s">
        <v>44</v>
      </c>
      <c r="D11619" s="15">
        <v>34000</v>
      </c>
      <c r="E11619" s="15">
        <v>36</v>
      </c>
      <c r="F11619" s="15">
        <v>10</v>
      </c>
      <c r="G11619" s="15">
        <v>0</v>
      </c>
    </row>
    <row r="11620" spans="1:7" x14ac:dyDescent="0.2">
      <c r="A11620" s="15">
        <v>3600</v>
      </c>
      <c r="B11620" s="15">
        <v>0.14649999999999999</v>
      </c>
      <c r="C11620" s="15" t="s">
        <v>46</v>
      </c>
      <c r="D11620" s="15">
        <v>110000</v>
      </c>
      <c r="E11620" s="15">
        <v>36</v>
      </c>
      <c r="F11620" s="15">
        <v>1</v>
      </c>
      <c r="G11620" s="15">
        <v>0</v>
      </c>
    </row>
    <row r="11621" spans="1:7" x14ac:dyDescent="0.2">
      <c r="A11621" s="15">
        <v>14000</v>
      </c>
      <c r="B11621" s="15">
        <v>8.1799999999999998E-2</v>
      </c>
      <c r="C11621" s="15" t="s">
        <v>44</v>
      </c>
      <c r="D11621" s="15">
        <v>77000</v>
      </c>
      <c r="E11621" s="15">
        <v>36</v>
      </c>
      <c r="F11621" s="15">
        <v>10</v>
      </c>
      <c r="G11621" s="15">
        <v>0</v>
      </c>
    </row>
    <row r="11622" spans="1:7" x14ac:dyDescent="0.2">
      <c r="A11622" s="15">
        <v>24600</v>
      </c>
      <c r="B11622" s="15">
        <v>0.1153</v>
      </c>
      <c r="C11622" s="15" t="s">
        <v>46</v>
      </c>
      <c r="D11622" s="15">
        <v>355000</v>
      </c>
      <c r="E11622" s="15">
        <v>36</v>
      </c>
      <c r="F11622" s="15">
        <v>6</v>
      </c>
      <c r="G11622" s="15">
        <v>0</v>
      </c>
    </row>
    <row r="11623" spans="1:7" x14ac:dyDescent="0.2">
      <c r="A11623" s="15">
        <v>14400</v>
      </c>
      <c r="B11623" s="15">
        <v>6.9199999999999998E-2</v>
      </c>
      <c r="C11623" s="15" t="s">
        <v>45</v>
      </c>
      <c r="D11623" s="15">
        <v>48928.17</v>
      </c>
      <c r="E11623" s="15">
        <v>36</v>
      </c>
      <c r="F11623" s="15">
        <v>10</v>
      </c>
      <c r="G11623" s="15">
        <v>0</v>
      </c>
    </row>
    <row r="11624" spans="1:7" x14ac:dyDescent="0.2">
      <c r="A11624" s="15">
        <v>28000</v>
      </c>
      <c r="B11624" s="15">
        <v>0.1825</v>
      </c>
      <c r="C11624" s="15" t="s">
        <v>44</v>
      </c>
      <c r="D11624" s="15">
        <v>84000</v>
      </c>
      <c r="E11624" s="15">
        <v>60</v>
      </c>
      <c r="F11624" s="15">
        <v>1</v>
      </c>
      <c r="G11624" s="15">
        <v>0</v>
      </c>
    </row>
    <row r="11625" spans="1:7" x14ac:dyDescent="0.2">
      <c r="A11625" s="15">
        <v>8000</v>
      </c>
      <c r="B11625" s="15">
        <v>7.8899999999999998E-2</v>
      </c>
      <c r="C11625" s="15" t="s">
        <v>46</v>
      </c>
      <c r="D11625" s="15">
        <v>95000</v>
      </c>
      <c r="E11625" s="15">
        <v>36</v>
      </c>
      <c r="F11625" s="15">
        <v>4</v>
      </c>
      <c r="G11625" s="15">
        <v>0</v>
      </c>
    </row>
    <row r="11626" spans="1:7" x14ac:dyDescent="0.2">
      <c r="A11626" s="15">
        <v>10200</v>
      </c>
      <c r="B11626" s="15">
        <v>0.14649999999999999</v>
      </c>
      <c r="C11626" s="15" t="s">
        <v>45</v>
      </c>
      <c r="D11626" s="15">
        <v>60000</v>
      </c>
      <c r="E11626" s="15">
        <v>36</v>
      </c>
      <c r="F11626" s="15">
        <v>2</v>
      </c>
      <c r="G11626" s="15">
        <v>0</v>
      </c>
    </row>
    <row r="11627" spans="1:7" x14ac:dyDescent="0.2">
      <c r="A11627" s="15">
        <v>5000</v>
      </c>
      <c r="B11627" s="15">
        <v>0.1399</v>
      </c>
      <c r="C11627" s="15" t="s">
        <v>46</v>
      </c>
      <c r="D11627" s="16">
        <v>100000</v>
      </c>
      <c r="E11627" s="15">
        <v>36</v>
      </c>
      <c r="F11627" s="15">
        <v>2</v>
      </c>
      <c r="G11627" s="15">
        <v>0</v>
      </c>
    </row>
    <row r="11628" spans="1:7" x14ac:dyDescent="0.2">
      <c r="A11628" s="15">
        <v>3600</v>
      </c>
      <c r="B11628" s="15">
        <v>0.15609999999999999</v>
      </c>
      <c r="C11628" s="15" t="s">
        <v>46</v>
      </c>
      <c r="D11628" s="15">
        <v>119000</v>
      </c>
      <c r="E11628" s="15">
        <v>36</v>
      </c>
      <c r="F11628" s="15">
        <v>10</v>
      </c>
      <c r="G11628" s="15">
        <v>0</v>
      </c>
    </row>
    <row r="11629" spans="1:7" x14ac:dyDescent="0.2">
      <c r="A11629" s="15">
        <v>10075</v>
      </c>
      <c r="B11629" s="15">
        <v>0.1757</v>
      </c>
      <c r="C11629" s="15" t="s">
        <v>45</v>
      </c>
      <c r="D11629" s="15">
        <v>38000</v>
      </c>
      <c r="E11629" s="15">
        <v>36</v>
      </c>
      <c r="F11629" s="15">
        <v>10</v>
      </c>
      <c r="G11629" s="15">
        <v>0</v>
      </c>
    </row>
    <row r="11630" spans="1:7" x14ac:dyDescent="0.2">
      <c r="A11630" s="15">
        <v>20175</v>
      </c>
      <c r="B11630" s="15">
        <v>0.14649999999999999</v>
      </c>
      <c r="C11630" s="15" t="s">
        <v>44</v>
      </c>
      <c r="D11630" s="15">
        <v>46000</v>
      </c>
      <c r="E11630" s="15">
        <v>36</v>
      </c>
      <c r="F11630" s="15">
        <v>2</v>
      </c>
      <c r="G11630" s="15">
        <v>0</v>
      </c>
    </row>
    <row r="11631" spans="1:7" x14ac:dyDescent="0.2">
      <c r="A11631" s="15">
        <v>12000</v>
      </c>
      <c r="B11631" s="15">
        <v>8.1799999999999998E-2</v>
      </c>
      <c r="C11631" s="15" t="s">
        <v>46</v>
      </c>
      <c r="D11631" s="15">
        <v>66000</v>
      </c>
      <c r="E11631" s="15">
        <v>60</v>
      </c>
      <c r="F11631" s="15">
        <v>3</v>
      </c>
      <c r="G11631" s="15">
        <v>0</v>
      </c>
    </row>
    <row r="11632" spans="1:7" x14ac:dyDescent="0.2">
      <c r="A11632" s="15">
        <v>10000</v>
      </c>
      <c r="B11632" s="15">
        <v>0.14649999999999999</v>
      </c>
      <c r="C11632" s="15" t="s">
        <v>44</v>
      </c>
      <c r="D11632" s="15">
        <v>104000</v>
      </c>
      <c r="E11632" s="15">
        <v>60</v>
      </c>
      <c r="F11632" s="15">
        <v>3</v>
      </c>
      <c r="G11632" s="15">
        <v>0</v>
      </c>
    </row>
    <row r="11633" spans="1:7" x14ac:dyDescent="0.2">
      <c r="A11633" s="15">
        <v>13200</v>
      </c>
      <c r="B11633" s="15">
        <v>0.1399</v>
      </c>
      <c r="C11633" s="15" t="s">
        <v>44</v>
      </c>
      <c r="D11633" s="15">
        <v>70000</v>
      </c>
      <c r="E11633" s="15">
        <v>36</v>
      </c>
      <c r="F11633" s="15">
        <v>10</v>
      </c>
      <c r="G11633" s="15">
        <v>0</v>
      </c>
    </row>
    <row r="11634" spans="1:7" x14ac:dyDescent="0.2">
      <c r="A11634" s="15">
        <v>5000</v>
      </c>
      <c r="B11634" s="15">
        <v>0.1333</v>
      </c>
      <c r="C11634" s="15" t="s">
        <v>46</v>
      </c>
      <c r="D11634" s="15">
        <v>78000</v>
      </c>
      <c r="E11634" s="15">
        <v>36</v>
      </c>
      <c r="F11634" s="15">
        <v>10</v>
      </c>
      <c r="G11634" s="15">
        <v>0</v>
      </c>
    </row>
    <row r="11635" spans="1:7" x14ac:dyDescent="0.2">
      <c r="A11635" s="15">
        <v>19000</v>
      </c>
      <c r="B11635" s="15">
        <v>0.12690000000000001</v>
      </c>
      <c r="C11635" s="15" t="s">
        <v>44</v>
      </c>
      <c r="D11635" s="15">
        <v>38000</v>
      </c>
      <c r="E11635" s="15">
        <v>36</v>
      </c>
      <c r="F11635" s="15">
        <v>10</v>
      </c>
      <c r="G11635" s="15">
        <v>0</v>
      </c>
    </row>
    <row r="11636" spans="1:7" x14ac:dyDescent="0.2">
      <c r="A11636" s="15">
        <v>15000</v>
      </c>
      <c r="B11636" s="15">
        <v>6.9199999999999998E-2</v>
      </c>
      <c r="C11636" s="15" t="s">
        <v>46</v>
      </c>
      <c r="D11636" s="15">
        <v>150000</v>
      </c>
      <c r="E11636" s="15">
        <v>36</v>
      </c>
      <c r="F11636" s="15">
        <v>5</v>
      </c>
      <c r="G11636" s="15">
        <v>0</v>
      </c>
    </row>
    <row r="11637" spans="1:7" x14ac:dyDescent="0.2">
      <c r="A11637" s="15">
        <v>10000</v>
      </c>
      <c r="B11637" s="15">
        <v>0.1099</v>
      </c>
      <c r="C11637" s="15" t="s">
        <v>45</v>
      </c>
      <c r="D11637" s="15">
        <v>64077</v>
      </c>
      <c r="E11637" s="15">
        <v>36</v>
      </c>
      <c r="F11637" s="15">
        <v>10</v>
      </c>
      <c r="G11637" s="15">
        <v>0</v>
      </c>
    </row>
    <row r="11638" spans="1:7" x14ac:dyDescent="0.2">
      <c r="A11638" s="15">
        <v>20000</v>
      </c>
      <c r="B11638" s="15">
        <v>0.16550000000000001</v>
      </c>
      <c r="C11638" s="15" t="s">
        <v>46</v>
      </c>
      <c r="D11638" s="15">
        <v>74000</v>
      </c>
      <c r="E11638" s="15">
        <v>60</v>
      </c>
      <c r="F11638" s="15">
        <v>10</v>
      </c>
      <c r="G11638" s="15">
        <v>0</v>
      </c>
    </row>
    <row r="11639" spans="1:7" x14ac:dyDescent="0.2">
      <c r="A11639" s="15">
        <v>10000</v>
      </c>
      <c r="B11639" s="15">
        <v>0.2049</v>
      </c>
      <c r="C11639" s="15" t="s">
        <v>46</v>
      </c>
      <c r="D11639" s="15">
        <v>98000</v>
      </c>
      <c r="E11639" s="15">
        <v>60</v>
      </c>
      <c r="F11639" s="15">
        <v>5</v>
      </c>
      <c r="G11639" s="15">
        <v>0</v>
      </c>
    </row>
    <row r="11640" spans="1:7" x14ac:dyDescent="0.2">
      <c r="A11640" s="15">
        <v>12000</v>
      </c>
      <c r="B11640" s="15">
        <v>0.25569999999999998</v>
      </c>
      <c r="C11640" s="15" t="s">
        <v>44</v>
      </c>
      <c r="D11640" s="15">
        <v>45000</v>
      </c>
      <c r="E11640" s="15">
        <v>60</v>
      </c>
      <c r="F11640" s="15">
        <v>7</v>
      </c>
      <c r="G11640" s="15">
        <v>0</v>
      </c>
    </row>
    <row r="11641" spans="1:7" x14ac:dyDescent="0.2">
      <c r="A11641" s="15">
        <v>12000</v>
      </c>
      <c r="B11641" s="15">
        <v>8.1799999999999998E-2</v>
      </c>
      <c r="C11641" s="15" t="s">
        <v>46</v>
      </c>
      <c r="D11641" s="15">
        <v>85000</v>
      </c>
      <c r="E11641" s="15">
        <v>60</v>
      </c>
      <c r="F11641" s="15">
        <v>10</v>
      </c>
      <c r="G11641" s="15">
        <v>0</v>
      </c>
    </row>
    <row r="11642" spans="1:7" x14ac:dyDescent="0.2">
      <c r="A11642" s="15">
        <v>2800</v>
      </c>
      <c r="B11642" s="15">
        <v>0.1229</v>
      </c>
      <c r="C11642" s="15" t="s">
        <v>44</v>
      </c>
      <c r="D11642" s="15">
        <v>28000</v>
      </c>
      <c r="E11642" s="15">
        <v>36</v>
      </c>
      <c r="F11642" s="15">
        <v>10</v>
      </c>
      <c r="G11642" s="15">
        <v>0</v>
      </c>
    </row>
    <row r="11643" spans="1:7" x14ac:dyDescent="0.2">
      <c r="A11643" s="15">
        <v>7800</v>
      </c>
      <c r="B11643" s="15">
        <v>0.1153</v>
      </c>
      <c r="C11643" s="15" t="s">
        <v>44</v>
      </c>
      <c r="D11643" s="15">
        <v>45320</v>
      </c>
      <c r="E11643" s="15">
        <v>36</v>
      </c>
      <c r="F11643" s="15">
        <v>3</v>
      </c>
      <c r="G11643" s="15">
        <v>0</v>
      </c>
    </row>
    <row r="11644" spans="1:7" x14ac:dyDescent="0.2">
      <c r="A11644" s="15">
        <v>7200</v>
      </c>
      <c r="B11644" s="15">
        <v>0.1699</v>
      </c>
      <c r="C11644" s="15" t="s">
        <v>44</v>
      </c>
      <c r="D11644" s="15">
        <v>52000</v>
      </c>
      <c r="E11644" s="15">
        <v>36</v>
      </c>
      <c r="F11644" s="15">
        <v>5</v>
      </c>
      <c r="G11644" s="15">
        <v>1</v>
      </c>
    </row>
    <row r="11645" spans="1:7" x14ac:dyDescent="0.2">
      <c r="A11645" s="15">
        <v>10000</v>
      </c>
      <c r="B11645" s="15">
        <v>7.8899999999999998E-2</v>
      </c>
      <c r="C11645" s="15" t="s">
        <v>46</v>
      </c>
      <c r="D11645" s="15">
        <v>80341</v>
      </c>
      <c r="E11645" s="15">
        <v>36</v>
      </c>
      <c r="F11645" s="15">
        <v>5</v>
      </c>
      <c r="G11645" s="15">
        <v>0</v>
      </c>
    </row>
    <row r="11646" spans="1:7" x14ac:dyDescent="0.2">
      <c r="A11646" s="15">
        <v>12000</v>
      </c>
      <c r="B11646" s="15">
        <v>0.1153</v>
      </c>
      <c r="C11646" s="15" t="s">
        <v>44</v>
      </c>
      <c r="D11646" s="15">
        <v>43700</v>
      </c>
      <c r="E11646" s="15">
        <v>36</v>
      </c>
      <c r="F11646" s="15">
        <v>10</v>
      </c>
      <c r="G11646" s="15">
        <v>0</v>
      </c>
    </row>
    <row r="11647" spans="1:7" x14ac:dyDescent="0.2">
      <c r="A11647" s="15">
        <v>14000</v>
      </c>
      <c r="B11647" s="15">
        <v>6.9199999999999998E-2</v>
      </c>
      <c r="C11647" s="15" t="s">
        <v>44</v>
      </c>
      <c r="D11647" s="16">
        <v>100000</v>
      </c>
      <c r="E11647" s="15">
        <v>36</v>
      </c>
      <c r="F11647" s="15">
        <v>0.5</v>
      </c>
      <c r="G11647" s="15">
        <v>0</v>
      </c>
    </row>
    <row r="11648" spans="1:7" x14ac:dyDescent="0.2">
      <c r="A11648" s="15">
        <v>3000</v>
      </c>
      <c r="B11648" s="15">
        <v>0.14649999999999999</v>
      </c>
      <c r="C11648" s="15" t="s">
        <v>45</v>
      </c>
      <c r="D11648" s="15">
        <v>47500</v>
      </c>
      <c r="E11648" s="15">
        <v>36</v>
      </c>
      <c r="F11648" s="15">
        <v>1</v>
      </c>
      <c r="G11648" s="15">
        <v>0</v>
      </c>
    </row>
    <row r="11649" spans="1:7" x14ac:dyDescent="0.2">
      <c r="A11649" s="15">
        <v>6400</v>
      </c>
      <c r="B11649" s="15">
        <v>0.1825</v>
      </c>
      <c r="C11649" s="15" t="s">
        <v>44</v>
      </c>
      <c r="D11649" s="15">
        <v>34600</v>
      </c>
      <c r="E11649" s="15">
        <v>36</v>
      </c>
      <c r="F11649" s="15">
        <v>10</v>
      </c>
      <c r="G11649" s="15">
        <v>0</v>
      </c>
    </row>
    <row r="11650" spans="1:7" x14ac:dyDescent="0.2">
      <c r="A11650" s="15">
        <v>2000</v>
      </c>
      <c r="B11650" s="15">
        <v>0.1333</v>
      </c>
      <c r="C11650" s="15" t="s">
        <v>44</v>
      </c>
      <c r="D11650" s="15">
        <v>45000</v>
      </c>
      <c r="E11650" s="15">
        <v>36</v>
      </c>
      <c r="F11650" s="15">
        <v>10</v>
      </c>
      <c r="G11650" s="15">
        <v>0</v>
      </c>
    </row>
    <row r="11651" spans="1:7" x14ac:dyDescent="0.2">
      <c r="A11651" s="15">
        <v>9750</v>
      </c>
      <c r="B11651" s="15">
        <v>6.3899999999999998E-2</v>
      </c>
      <c r="C11651" s="15" t="s">
        <v>46</v>
      </c>
      <c r="D11651" s="15">
        <v>70000</v>
      </c>
      <c r="E11651" s="15">
        <v>36</v>
      </c>
      <c r="F11651" s="15">
        <v>10</v>
      </c>
      <c r="G11651" s="15">
        <v>0</v>
      </c>
    </row>
    <row r="11652" spans="1:7" x14ac:dyDescent="0.2">
      <c r="A11652" s="15">
        <v>15000</v>
      </c>
      <c r="B11652" s="15">
        <v>0.1757</v>
      </c>
      <c r="C11652" s="15" t="s">
        <v>44</v>
      </c>
      <c r="D11652" s="15">
        <v>103000</v>
      </c>
      <c r="E11652" s="15">
        <v>60</v>
      </c>
      <c r="F11652" s="15">
        <v>2</v>
      </c>
      <c r="G11652" s="15">
        <v>0</v>
      </c>
    </row>
    <row r="11653" spans="1:7" x14ac:dyDescent="0.2">
      <c r="A11653" s="15">
        <v>5000</v>
      </c>
      <c r="B11653" s="15">
        <v>9.1700000000000004E-2</v>
      </c>
      <c r="C11653" s="15" t="s">
        <v>46</v>
      </c>
      <c r="D11653" s="15">
        <v>45000</v>
      </c>
      <c r="E11653" s="15">
        <v>36</v>
      </c>
      <c r="F11653" s="15">
        <v>10</v>
      </c>
      <c r="G11653" s="15">
        <v>0</v>
      </c>
    </row>
    <row r="11654" spans="1:7" x14ac:dyDescent="0.2">
      <c r="A11654" s="15">
        <v>6000</v>
      </c>
      <c r="B11654" s="15">
        <v>0.16550000000000001</v>
      </c>
      <c r="C11654" s="15" t="s">
        <v>44</v>
      </c>
      <c r="D11654" s="15">
        <v>60000</v>
      </c>
      <c r="E11654" s="15">
        <v>36</v>
      </c>
      <c r="F11654" s="15">
        <v>3</v>
      </c>
      <c r="G11654" s="15">
        <v>0</v>
      </c>
    </row>
    <row r="11655" spans="1:7" x14ac:dyDescent="0.2">
      <c r="A11655" s="15">
        <v>10000</v>
      </c>
      <c r="B11655" s="15">
        <v>0.15609999999999999</v>
      </c>
      <c r="C11655" s="15" t="s">
        <v>46</v>
      </c>
      <c r="D11655" s="15">
        <v>39000</v>
      </c>
      <c r="E11655" s="15">
        <v>36</v>
      </c>
      <c r="F11655" s="15">
        <v>2</v>
      </c>
      <c r="G11655" s="15">
        <v>0</v>
      </c>
    </row>
    <row r="11656" spans="1:7" x14ac:dyDescent="0.2">
      <c r="A11656" s="15">
        <v>6000</v>
      </c>
      <c r="B11656" s="15">
        <v>0.1099</v>
      </c>
      <c r="C11656" s="15" t="s">
        <v>44</v>
      </c>
      <c r="D11656" s="15">
        <v>39000</v>
      </c>
      <c r="E11656" s="15">
        <v>36</v>
      </c>
      <c r="F11656" s="15">
        <v>7</v>
      </c>
      <c r="G11656" s="15">
        <v>0</v>
      </c>
    </row>
    <row r="11657" spans="1:7" x14ac:dyDescent="0.2">
      <c r="A11657" s="15">
        <v>28000</v>
      </c>
      <c r="B11657" s="15">
        <v>9.1700000000000004E-2</v>
      </c>
      <c r="C11657" s="15" t="s">
        <v>44</v>
      </c>
      <c r="D11657" s="15">
        <v>91000</v>
      </c>
      <c r="E11657" s="15">
        <v>60</v>
      </c>
      <c r="F11657" s="15">
        <v>10</v>
      </c>
      <c r="G11657" s="15">
        <v>0</v>
      </c>
    </row>
    <row r="11658" spans="1:7" x14ac:dyDescent="0.2">
      <c r="A11658" s="15">
        <v>11300</v>
      </c>
      <c r="B11658" s="15">
        <v>6.3899999999999998E-2</v>
      </c>
      <c r="C11658" s="15" t="s">
        <v>44</v>
      </c>
      <c r="D11658" s="15">
        <v>37000</v>
      </c>
      <c r="E11658" s="15">
        <v>36</v>
      </c>
      <c r="F11658" s="15">
        <v>2</v>
      </c>
      <c r="G11658" s="15">
        <v>0</v>
      </c>
    </row>
    <row r="11659" spans="1:7" x14ac:dyDescent="0.2">
      <c r="A11659" s="15">
        <v>15000</v>
      </c>
      <c r="B11659" s="15">
        <v>0.1153</v>
      </c>
      <c r="C11659" s="15" t="s">
        <v>46</v>
      </c>
      <c r="D11659" s="15">
        <v>50000</v>
      </c>
      <c r="E11659" s="15">
        <v>60</v>
      </c>
      <c r="F11659" s="15">
        <v>2</v>
      </c>
      <c r="G11659" s="15">
        <v>0</v>
      </c>
    </row>
    <row r="11660" spans="1:7" x14ac:dyDescent="0.2">
      <c r="A11660" s="15">
        <v>35000</v>
      </c>
      <c r="B11660" s="15">
        <v>0.1153</v>
      </c>
      <c r="C11660" s="15" t="s">
        <v>46</v>
      </c>
      <c r="D11660" s="15">
        <v>120000</v>
      </c>
      <c r="E11660" s="15">
        <v>36</v>
      </c>
      <c r="F11660" s="15">
        <v>1</v>
      </c>
      <c r="G11660" s="15">
        <v>0</v>
      </c>
    </row>
    <row r="11661" spans="1:7" x14ac:dyDescent="0.2">
      <c r="A11661" s="15">
        <v>35000</v>
      </c>
      <c r="B11661" s="15">
        <v>0.1229</v>
      </c>
      <c r="C11661" s="15" t="s">
        <v>46</v>
      </c>
      <c r="D11661" s="15">
        <v>155000</v>
      </c>
      <c r="E11661" s="15">
        <v>60</v>
      </c>
      <c r="F11661" s="15">
        <v>10</v>
      </c>
      <c r="G11661" s="15">
        <v>0</v>
      </c>
    </row>
    <row r="11662" spans="1:7" x14ac:dyDescent="0.2">
      <c r="A11662" s="15">
        <v>5000</v>
      </c>
      <c r="B11662" s="15">
        <v>7.8899999999999998E-2</v>
      </c>
      <c r="C11662" s="15" t="s">
        <v>44</v>
      </c>
      <c r="D11662" s="15">
        <v>36000</v>
      </c>
      <c r="E11662" s="15">
        <v>36</v>
      </c>
      <c r="F11662" s="15">
        <v>1</v>
      </c>
      <c r="G11662" s="15">
        <v>0</v>
      </c>
    </row>
    <row r="11663" spans="1:7" x14ac:dyDescent="0.2">
      <c r="A11663" s="15">
        <v>25000</v>
      </c>
      <c r="B11663" s="15">
        <v>0.1099</v>
      </c>
      <c r="C11663" s="15" t="s">
        <v>46</v>
      </c>
      <c r="D11663" s="15">
        <v>67000</v>
      </c>
      <c r="E11663" s="15">
        <v>60</v>
      </c>
      <c r="F11663" s="15">
        <v>0.5</v>
      </c>
      <c r="G11663" s="15">
        <v>0</v>
      </c>
    </row>
    <row r="11664" spans="1:7" x14ac:dyDescent="0.2">
      <c r="A11664" s="15">
        <v>5000</v>
      </c>
      <c r="B11664" s="15">
        <v>6.9199999999999998E-2</v>
      </c>
      <c r="C11664" s="15" t="s">
        <v>46</v>
      </c>
      <c r="D11664" s="15">
        <v>39000</v>
      </c>
      <c r="E11664" s="15">
        <v>36</v>
      </c>
      <c r="F11664" s="15">
        <v>10</v>
      </c>
      <c r="G11664" s="15">
        <v>0</v>
      </c>
    </row>
    <row r="11665" spans="1:7" x14ac:dyDescent="0.2">
      <c r="A11665" s="15">
        <v>12000</v>
      </c>
      <c r="B11665" s="15">
        <v>0.1333</v>
      </c>
      <c r="C11665" s="15" t="s">
        <v>46</v>
      </c>
      <c r="D11665" s="15">
        <v>90000</v>
      </c>
      <c r="E11665" s="15">
        <v>36</v>
      </c>
      <c r="F11665" s="15">
        <v>10</v>
      </c>
      <c r="G11665" s="15">
        <v>0</v>
      </c>
    </row>
    <row r="11666" spans="1:7" x14ac:dyDescent="0.2">
      <c r="A11666" s="15">
        <v>21075</v>
      </c>
      <c r="B11666" s="15">
        <v>0.1757</v>
      </c>
      <c r="C11666" s="15" t="s">
        <v>46</v>
      </c>
      <c r="D11666" s="15">
        <v>70000</v>
      </c>
      <c r="E11666" s="15">
        <v>60</v>
      </c>
      <c r="F11666" s="15">
        <v>5</v>
      </c>
      <c r="G11666" s="15">
        <v>0</v>
      </c>
    </row>
    <row r="11667" spans="1:7" x14ac:dyDescent="0.2">
      <c r="A11667" s="15">
        <v>6600</v>
      </c>
      <c r="B11667" s="15">
        <v>0.12690000000000001</v>
      </c>
      <c r="C11667" s="15" t="s">
        <v>45</v>
      </c>
      <c r="D11667" s="15">
        <v>45000</v>
      </c>
      <c r="E11667" s="15">
        <v>36</v>
      </c>
      <c r="F11667" s="15">
        <v>7</v>
      </c>
      <c r="G11667" s="15">
        <v>0</v>
      </c>
    </row>
    <row r="11668" spans="1:7" x14ac:dyDescent="0.2">
      <c r="A11668" s="15">
        <v>20000</v>
      </c>
      <c r="B11668" s="15">
        <v>0.1399</v>
      </c>
      <c r="C11668" s="15" t="s">
        <v>46</v>
      </c>
      <c r="D11668" s="15">
        <v>63000</v>
      </c>
      <c r="E11668" s="15">
        <v>36</v>
      </c>
      <c r="F11668" s="15">
        <v>6</v>
      </c>
      <c r="G11668" s="15">
        <v>0</v>
      </c>
    </row>
    <row r="11669" spans="1:7" x14ac:dyDescent="0.2">
      <c r="A11669" s="15">
        <v>20000</v>
      </c>
      <c r="B11669" s="15">
        <v>8.1799999999999998E-2</v>
      </c>
      <c r="C11669" s="15" t="s">
        <v>46</v>
      </c>
      <c r="D11669" s="15">
        <v>110000</v>
      </c>
      <c r="E11669" s="15">
        <v>36</v>
      </c>
      <c r="F11669" s="15">
        <v>10</v>
      </c>
      <c r="G11669" s="15">
        <v>0</v>
      </c>
    </row>
    <row r="11670" spans="1:7" x14ac:dyDescent="0.2">
      <c r="A11670" s="15">
        <v>15000</v>
      </c>
      <c r="B11670" s="15">
        <v>0.1399</v>
      </c>
      <c r="C11670" s="15" t="s">
        <v>46</v>
      </c>
      <c r="D11670" s="15">
        <v>62000</v>
      </c>
      <c r="E11670" s="15">
        <v>60</v>
      </c>
      <c r="F11670" s="15">
        <v>10</v>
      </c>
      <c r="G11670" s="15">
        <v>0</v>
      </c>
    </row>
    <row r="11671" spans="1:7" x14ac:dyDescent="0.2">
      <c r="A11671" s="15">
        <v>24000</v>
      </c>
      <c r="B11671" s="15">
        <v>0.24990000000000001</v>
      </c>
      <c r="C11671" s="15" t="s">
        <v>46</v>
      </c>
      <c r="D11671" s="16">
        <v>100000</v>
      </c>
      <c r="E11671" s="15">
        <v>60</v>
      </c>
      <c r="F11671" s="15">
        <v>8</v>
      </c>
      <c r="G11671" s="15">
        <v>0</v>
      </c>
    </row>
    <row r="11672" spans="1:7" x14ac:dyDescent="0.2">
      <c r="A11672" s="15">
        <v>10000</v>
      </c>
      <c r="B11672" s="15">
        <v>8.1799999999999998E-2</v>
      </c>
      <c r="C11672" s="15" t="s">
        <v>44</v>
      </c>
      <c r="D11672" s="15">
        <v>55000</v>
      </c>
      <c r="E11672" s="15">
        <v>36</v>
      </c>
      <c r="F11672" s="15">
        <v>8</v>
      </c>
      <c r="G11672" s="15">
        <v>0</v>
      </c>
    </row>
    <row r="11673" spans="1:7" x14ac:dyDescent="0.2">
      <c r="A11673" s="15">
        <v>16400</v>
      </c>
      <c r="B11673" s="15">
        <v>0.16550000000000001</v>
      </c>
      <c r="C11673" s="15" t="s">
        <v>44</v>
      </c>
      <c r="D11673" s="15">
        <v>70000</v>
      </c>
      <c r="E11673" s="15">
        <v>36</v>
      </c>
      <c r="F11673" s="15">
        <v>10</v>
      </c>
      <c r="G11673" s="15">
        <v>1</v>
      </c>
    </row>
    <row r="11674" spans="1:7" x14ac:dyDescent="0.2">
      <c r="A11674" s="15">
        <v>5000</v>
      </c>
      <c r="B11674" s="15">
        <v>0.1229</v>
      </c>
      <c r="C11674" s="15" t="s">
        <v>46</v>
      </c>
      <c r="D11674" s="15">
        <v>54000</v>
      </c>
      <c r="E11674" s="15">
        <v>36</v>
      </c>
      <c r="F11674" s="15">
        <v>2</v>
      </c>
      <c r="G11674" s="15">
        <v>0</v>
      </c>
    </row>
    <row r="11675" spans="1:7" x14ac:dyDescent="0.2">
      <c r="A11675" s="15">
        <v>7500</v>
      </c>
      <c r="B11675" s="15">
        <v>0.1099</v>
      </c>
      <c r="C11675" s="15" t="s">
        <v>45</v>
      </c>
      <c r="D11675" s="15">
        <v>38500</v>
      </c>
      <c r="E11675" s="15">
        <v>36</v>
      </c>
      <c r="F11675" s="15">
        <v>0.5</v>
      </c>
      <c r="G11675" s="15">
        <v>0</v>
      </c>
    </row>
    <row r="11676" spans="1:7" x14ac:dyDescent="0.2">
      <c r="A11676" s="15">
        <v>3800</v>
      </c>
      <c r="B11676" s="15">
        <v>9.9900000000000003E-2</v>
      </c>
      <c r="C11676" s="15" t="s">
        <v>45</v>
      </c>
      <c r="D11676" s="15">
        <v>28312</v>
      </c>
      <c r="E11676" s="15">
        <v>36</v>
      </c>
      <c r="F11676" s="15">
        <v>10</v>
      </c>
      <c r="G11676" s="15">
        <v>1</v>
      </c>
    </row>
    <row r="11677" spans="1:7" x14ac:dyDescent="0.2">
      <c r="A11677" s="15">
        <v>10000</v>
      </c>
      <c r="B11677" s="15">
        <v>9.9900000000000003E-2</v>
      </c>
      <c r="C11677" s="15" t="s">
        <v>44</v>
      </c>
      <c r="D11677" s="15">
        <v>75000</v>
      </c>
      <c r="E11677" s="15">
        <v>36</v>
      </c>
      <c r="F11677" s="15">
        <v>6</v>
      </c>
      <c r="G11677" s="15">
        <v>0</v>
      </c>
    </row>
    <row r="11678" spans="1:7" x14ac:dyDescent="0.2">
      <c r="A11678" s="15">
        <v>16000</v>
      </c>
      <c r="B11678" s="15">
        <v>0.22989999999999999</v>
      </c>
      <c r="C11678" s="15" t="s">
        <v>44</v>
      </c>
      <c r="D11678" s="15">
        <v>75000</v>
      </c>
      <c r="E11678" s="15">
        <v>60</v>
      </c>
      <c r="F11678" s="15">
        <v>10</v>
      </c>
      <c r="G11678" s="15">
        <v>0</v>
      </c>
    </row>
    <row r="11679" spans="1:7" x14ac:dyDescent="0.2">
      <c r="A11679" s="15">
        <v>2500</v>
      </c>
      <c r="B11679" s="15">
        <v>0.1229</v>
      </c>
      <c r="C11679" s="15" t="s">
        <v>46</v>
      </c>
      <c r="D11679" s="15">
        <v>48000</v>
      </c>
      <c r="E11679" s="15">
        <v>36</v>
      </c>
      <c r="F11679" s="15">
        <v>1</v>
      </c>
      <c r="G11679" s="15">
        <v>0</v>
      </c>
    </row>
    <row r="11680" spans="1:7" x14ac:dyDescent="0.2">
      <c r="A11680" s="15">
        <v>23875</v>
      </c>
      <c r="B11680" s="15">
        <v>0.2167</v>
      </c>
      <c r="C11680" s="15" t="s">
        <v>46</v>
      </c>
      <c r="D11680" s="15">
        <v>87000</v>
      </c>
      <c r="E11680" s="15">
        <v>60</v>
      </c>
      <c r="F11680" s="15">
        <v>10</v>
      </c>
      <c r="G11680" s="15">
        <v>1</v>
      </c>
    </row>
    <row r="11681" spans="1:7" x14ac:dyDescent="0.2">
      <c r="A11681" s="15">
        <v>28550</v>
      </c>
      <c r="B11681" s="15">
        <v>0.2399</v>
      </c>
      <c r="C11681" s="15" t="s">
        <v>46</v>
      </c>
      <c r="D11681" s="15">
        <v>65000</v>
      </c>
      <c r="E11681" s="15">
        <v>60</v>
      </c>
      <c r="F11681" s="15">
        <v>10</v>
      </c>
      <c r="G11681" s="15">
        <v>0</v>
      </c>
    </row>
    <row r="11682" spans="1:7" x14ac:dyDescent="0.2">
      <c r="A11682" s="15">
        <v>15550</v>
      </c>
      <c r="B11682" s="15">
        <v>0.1757</v>
      </c>
      <c r="C11682" s="15" t="s">
        <v>44</v>
      </c>
      <c r="D11682" s="15">
        <v>72000</v>
      </c>
      <c r="E11682" s="15">
        <v>36</v>
      </c>
      <c r="F11682" s="15">
        <v>9</v>
      </c>
      <c r="G11682" s="15">
        <v>0</v>
      </c>
    </row>
    <row r="11683" spans="1:7" x14ac:dyDescent="0.2">
      <c r="A11683" s="15">
        <v>25000</v>
      </c>
      <c r="B11683" s="15">
        <v>9.9900000000000003E-2</v>
      </c>
      <c r="C11683" s="15" t="s">
        <v>46</v>
      </c>
      <c r="D11683" s="15">
        <v>90000</v>
      </c>
      <c r="E11683" s="15">
        <v>60</v>
      </c>
      <c r="F11683" s="15">
        <v>10</v>
      </c>
      <c r="G11683" s="15">
        <v>0</v>
      </c>
    </row>
    <row r="11684" spans="1:7" x14ac:dyDescent="0.2">
      <c r="A11684" s="15">
        <v>35000</v>
      </c>
      <c r="B11684" s="15">
        <v>0.24990000000000001</v>
      </c>
      <c r="C11684" s="15" t="s">
        <v>45</v>
      </c>
      <c r="D11684" s="15">
        <v>105000</v>
      </c>
      <c r="E11684" s="15">
        <v>60</v>
      </c>
      <c r="F11684" s="15">
        <v>10</v>
      </c>
      <c r="G11684" s="15">
        <v>0</v>
      </c>
    </row>
    <row r="11685" spans="1:7" x14ac:dyDescent="0.2">
      <c r="A11685" s="15">
        <v>18000</v>
      </c>
      <c r="B11685" s="15">
        <v>0.14649999999999999</v>
      </c>
      <c r="C11685" s="15" t="s">
        <v>46</v>
      </c>
      <c r="D11685" s="15">
        <v>45000</v>
      </c>
      <c r="E11685" s="15">
        <v>36</v>
      </c>
      <c r="F11685" s="15">
        <v>10</v>
      </c>
      <c r="G11685" s="15">
        <v>1</v>
      </c>
    </row>
    <row r="11686" spans="1:7" x14ac:dyDescent="0.2">
      <c r="A11686" s="15">
        <v>25000</v>
      </c>
      <c r="B11686" s="15">
        <v>0.14649999999999999</v>
      </c>
      <c r="C11686" s="15" t="s">
        <v>46</v>
      </c>
      <c r="D11686" s="15">
        <v>60000</v>
      </c>
      <c r="E11686" s="15">
        <v>60</v>
      </c>
      <c r="F11686" s="15">
        <v>10</v>
      </c>
      <c r="G11686" s="15">
        <v>0</v>
      </c>
    </row>
    <row r="11687" spans="1:7" x14ac:dyDescent="0.2">
      <c r="A11687" s="15">
        <v>15000</v>
      </c>
      <c r="B11687" s="15">
        <v>9.1700000000000004E-2</v>
      </c>
      <c r="C11687" s="15" t="s">
        <v>46</v>
      </c>
      <c r="D11687" s="15">
        <v>64000</v>
      </c>
      <c r="E11687" s="15">
        <v>36</v>
      </c>
      <c r="F11687" s="15">
        <v>10</v>
      </c>
      <c r="G11687" s="15">
        <v>0</v>
      </c>
    </row>
    <row r="11688" spans="1:7" x14ac:dyDescent="0.2">
      <c r="A11688" s="15">
        <v>14400</v>
      </c>
      <c r="B11688" s="15">
        <v>0.1399</v>
      </c>
      <c r="C11688" s="15" t="s">
        <v>44</v>
      </c>
      <c r="D11688" s="15">
        <v>47000</v>
      </c>
      <c r="E11688" s="15">
        <v>60</v>
      </c>
      <c r="F11688" s="15">
        <v>0.5</v>
      </c>
      <c r="G11688" s="15">
        <v>1</v>
      </c>
    </row>
    <row r="11689" spans="1:7" x14ac:dyDescent="0.2">
      <c r="A11689" s="15">
        <v>4800</v>
      </c>
      <c r="B11689" s="15">
        <v>0.14649999999999999</v>
      </c>
      <c r="C11689" s="15" t="s">
        <v>44</v>
      </c>
      <c r="D11689" s="15">
        <v>80000</v>
      </c>
      <c r="E11689" s="15">
        <v>36</v>
      </c>
      <c r="F11689" s="15">
        <v>9</v>
      </c>
      <c r="G11689" s="15">
        <v>0</v>
      </c>
    </row>
    <row r="11690" spans="1:7" x14ac:dyDescent="0.2">
      <c r="A11690" s="15">
        <v>12000</v>
      </c>
      <c r="B11690" s="15">
        <v>0.15609999999999999</v>
      </c>
      <c r="C11690" s="15" t="s">
        <v>46</v>
      </c>
      <c r="D11690" s="15">
        <v>52000</v>
      </c>
      <c r="E11690" s="15">
        <v>60</v>
      </c>
      <c r="F11690" s="15">
        <v>5</v>
      </c>
      <c r="G11690" s="15">
        <v>0</v>
      </c>
    </row>
    <row r="11691" spans="1:7" x14ac:dyDescent="0.2">
      <c r="A11691" s="15">
        <v>35000</v>
      </c>
      <c r="B11691" s="15">
        <v>9.9900000000000003E-2</v>
      </c>
      <c r="C11691" s="15" t="s">
        <v>44</v>
      </c>
      <c r="D11691" s="16">
        <v>100000</v>
      </c>
      <c r="E11691" s="15">
        <v>36</v>
      </c>
      <c r="F11691" s="15">
        <v>4</v>
      </c>
      <c r="G11691" s="15">
        <v>0</v>
      </c>
    </row>
    <row r="11692" spans="1:7" x14ac:dyDescent="0.2">
      <c r="A11692" s="15">
        <v>22000</v>
      </c>
      <c r="B11692" s="15">
        <v>0.19520000000000001</v>
      </c>
      <c r="C11692" s="15" t="s">
        <v>44</v>
      </c>
      <c r="D11692" s="15">
        <v>50000</v>
      </c>
      <c r="E11692" s="15">
        <v>60</v>
      </c>
      <c r="F11692" s="15">
        <v>9</v>
      </c>
      <c r="G11692" s="15">
        <v>0</v>
      </c>
    </row>
    <row r="11693" spans="1:7" x14ac:dyDescent="0.2">
      <c r="A11693" s="15">
        <v>30750</v>
      </c>
      <c r="B11693" s="15">
        <v>0.2399</v>
      </c>
      <c r="C11693" s="15" t="s">
        <v>44</v>
      </c>
      <c r="D11693" s="15">
        <v>70000</v>
      </c>
      <c r="E11693" s="15">
        <v>60</v>
      </c>
      <c r="F11693" s="15">
        <v>10</v>
      </c>
      <c r="G11693" s="15">
        <v>1</v>
      </c>
    </row>
    <row r="11694" spans="1:7" x14ac:dyDescent="0.2">
      <c r="A11694" s="15">
        <v>12000</v>
      </c>
      <c r="B11694" s="15">
        <v>0.17860000000000001</v>
      </c>
      <c r="C11694" s="15" t="s">
        <v>46</v>
      </c>
      <c r="D11694" s="15">
        <v>90000</v>
      </c>
      <c r="E11694" s="15">
        <v>36</v>
      </c>
      <c r="F11694" s="15">
        <v>0.5</v>
      </c>
      <c r="G11694" s="15">
        <v>0</v>
      </c>
    </row>
    <row r="11695" spans="1:7" x14ac:dyDescent="0.2">
      <c r="A11695" s="15">
        <v>21000</v>
      </c>
      <c r="B11695" s="15">
        <v>0.17860000000000001</v>
      </c>
      <c r="C11695" s="15" t="s">
        <v>46</v>
      </c>
      <c r="D11695" s="16">
        <v>100000</v>
      </c>
      <c r="E11695" s="15">
        <v>60</v>
      </c>
      <c r="F11695" s="15">
        <v>2</v>
      </c>
      <c r="G11695" s="15">
        <v>1</v>
      </c>
    </row>
    <row r="11696" spans="1:7" x14ac:dyDescent="0.2">
      <c r="A11696" s="15">
        <v>24000</v>
      </c>
      <c r="B11696" s="15">
        <v>0.1153</v>
      </c>
      <c r="C11696" s="15" t="s">
        <v>45</v>
      </c>
      <c r="D11696" s="15">
        <v>70000</v>
      </c>
      <c r="E11696" s="15">
        <v>36</v>
      </c>
      <c r="F11696" s="15">
        <v>10</v>
      </c>
      <c r="G11696" s="15">
        <v>0</v>
      </c>
    </row>
    <row r="11697" spans="1:7" x14ac:dyDescent="0.2">
      <c r="A11697" s="15">
        <v>16800</v>
      </c>
      <c r="B11697" s="15">
        <v>0.1399</v>
      </c>
      <c r="C11697" s="15" t="s">
        <v>45</v>
      </c>
      <c r="D11697" s="15">
        <v>55000</v>
      </c>
      <c r="E11697" s="15">
        <v>60</v>
      </c>
      <c r="F11697" s="15">
        <v>10</v>
      </c>
      <c r="G11697" s="15">
        <v>0</v>
      </c>
    </row>
    <row r="11698" spans="1:7" x14ac:dyDescent="0.2">
      <c r="A11698" s="15">
        <v>30000</v>
      </c>
      <c r="B11698" s="15">
        <v>6.9199999999999998E-2</v>
      </c>
      <c r="C11698" s="15" t="s">
        <v>46</v>
      </c>
      <c r="D11698" s="15">
        <v>98000</v>
      </c>
      <c r="E11698" s="15">
        <v>36</v>
      </c>
      <c r="F11698" s="15">
        <v>10</v>
      </c>
      <c r="G11698" s="15">
        <v>0</v>
      </c>
    </row>
    <row r="11699" spans="1:7" x14ac:dyDescent="0.2">
      <c r="A11699" s="15">
        <v>35000</v>
      </c>
      <c r="B11699" s="15">
        <v>0.1699</v>
      </c>
      <c r="C11699" s="15" t="s">
        <v>46</v>
      </c>
      <c r="D11699" s="15">
        <v>155000</v>
      </c>
      <c r="E11699" s="15">
        <v>36</v>
      </c>
      <c r="F11699" s="15">
        <v>4</v>
      </c>
      <c r="G11699" s="15">
        <v>0</v>
      </c>
    </row>
    <row r="11700" spans="1:7" x14ac:dyDescent="0.2">
      <c r="A11700" s="15">
        <v>11500</v>
      </c>
      <c r="B11700" s="15">
        <v>0.25890000000000002</v>
      </c>
      <c r="C11700" s="15" t="s">
        <v>46</v>
      </c>
      <c r="D11700" s="15">
        <v>75000</v>
      </c>
      <c r="E11700" s="15">
        <v>60</v>
      </c>
      <c r="F11700" s="15">
        <v>0.5</v>
      </c>
      <c r="G11700" s="15">
        <v>1</v>
      </c>
    </row>
    <row r="11701" spans="1:7" x14ac:dyDescent="0.2">
      <c r="A11701" s="15">
        <v>6800</v>
      </c>
      <c r="B11701" s="15">
        <v>6.9199999999999998E-2</v>
      </c>
      <c r="C11701" s="15" t="s">
        <v>44</v>
      </c>
      <c r="D11701" s="15">
        <v>58916</v>
      </c>
      <c r="E11701" s="15">
        <v>36</v>
      </c>
      <c r="F11701" s="15">
        <v>4</v>
      </c>
      <c r="G11701" s="15">
        <v>0</v>
      </c>
    </row>
    <row r="11702" spans="1:7" x14ac:dyDescent="0.2">
      <c r="A11702" s="15">
        <v>10000</v>
      </c>
      <c r="B11702" s="15">
        <v>0.1399</v>
      </c>
      <c r="C11702" s="15" t="s">
        <v>45</v>
      </c>
      <c r="D11702" s="15">
        <v>85000</v>
      </c>
      <c r="E11702" s="15">
        <v>36</v>
      </c>
      <c r="F11702" s="15">
        <v>7</v>
      </c>
      <c r="G11702" s="15">
        <v>0</v>
      </c>
    </row>
    <row r="11703" spans="1:7" x14ac:dyDescent="0.2">
      <c r="A11703" s="15">
        <v>25725</v>
      </c>
      <c r="B11703" s="15">
        <v>0.1699</v>
      </c>
      <c r="C11703" s="15" t="s">
        <v>45</v>
      </c>
      <c r="D11703" s="15">
        <v>51500</v>
      </c>
      <c r="E11703" s="15">
        <v>60</v>
      </c>
      <c r="F11703" s="15">
        <v>4</v>
      </c>
      <c r="G11703" s="15">
        <v>0</v>
      </c>
    </row>
    <row r="11704" spans="1:7" x14ac:dyDescent="0.2">
      <c r="A11704" s="15">
        <v>14000</v>
      </c>
      <c r="B11704" s="15">
        <v>0.2049</v>
      </c>
      <c r="C11704" s="15" t="s">
        <v>46</v>
      </c>
      <c r="D11704" s="15">
        <v>65000</v>
      </c>
      <c r="E11704" s="15">
        <v>60</v>
      </c>
      <c r="F11704" s="15">
        <v>10</v>
      </c>
      <c r="G11704" s="15">
        <v>0</v>
      </c>
    </row>
    <row r="11705" spans="1:7" x14ac:dyDescent="0.2">
      <c r="A11705" s="15">
        <v>4000</v>
      </c>
      <c r="B11705" s="15">
        <v>8.1799999999999998E-2</v>
      </c>
      <c r="C11705" s="15" t="s">
        <v>44</v>
      </c>
      <c r="D11705" s="15">
        <v>39000</v>
      </c>
      <c r="E11705" s="15">
        <v>36</v>
      </c>
      <c r="F11705" s="15">
        <v>3</v>
      </c>
      <c r="G11705" s="15">
        <v>0</v>
      </c>
    </row>
    <row r="11706" spans="1:7" x14ac:dyDescent="0.2">
      <c r="A11706" s="15">
        <v>19200</v>
      </c>
      <c r="B11706" s="15">
        <v>0.15609999999999999</v>
      </c>
      <c r="C11706" s="15" t="s">
        <v>46</v>
      </c>
      <c r="D11706" s="16">
        <v>100000</v>
      </c>
      <c r="E11706" s="15">
        <v>60</v>
      </c>
      <c r="F11706" s="15">
        <v>10</v>
      </c>
      <c r="G11706" s="15">
        <v>0</v>
      </c>
    </row>
    <row r="11707" spans="1:7" x14ac:dyDescent="0.2">
      <c r="A11707" s="15">
        <v>10000</v>
      </c>
      <c r="B11707" s="15">
        <v>0.1153</v>
      </c>
      <c r="C11707" s="15" t="s">
        <v>44</v>
      </c>
      <c r="D11707" s="15">
        <v>36000</v>
      </c>
      <c r="E11707" s="15">
        <v>36</v>
      </c>
      <c r="F11707" s="15">
        <v>0.5</v>
      </c>
      <c r="G11707" s="15">
        <v>0</v>
      </c>
    </row>
    <row r="11708" spans="1:7" x14ac:dyDescent="0.2">
      <c r="A11708" s="15">
        <v>4000</v>
      </c>
      <c r="B11708" s="15">
        <v>6.6799999999999998E-2</v>
      </c>
      <c r="C11708" s="15" t="s">
        <v>45</v>
      </c>
      <c r="D11708" s="15">
        <v>121851</v>
      </c>
      <c r="E11708" s="15">
        <v>36</v>
      </c>
      <c r="F11708" s="15">
        <v>7</v>
      </c>
      <c r="G11708" s="15">
        <v>0</v>
      </c>
    </row>
    <row r="11709" spans="1:7" x14ac:dyDescent="0.2">
      <c r="A11709" s="15">
        <v>16000</v>
      </c>
      <c r="B11709" s="15">
        <v>0.19520000000000001</v>
      </c>
      <c r="C11709" s="15" t="s">
        <v>44</v>
      </c>
      <c r="D11709" s="15">
        <v>70000</v>
      </c>
      <c r="E11709" s="15">
        <v>60</v>
      </c>
      <c r="F11709" s="15">
        <v>0.5</v>
      </c>
      <c r="G11709" s="15">
        <v>0</v>
      </c>
    </row>
    <row r="11710" spans="1:7" x14ac:dyDescent="0.2">
      <c r="A11710" s="15">
        <v>9600</v>
      </c>
      <c r="B11710" s="15">
        <v>0.1399</v>
      </c>
      <c r="C11710" s="15" t="s">
        <v>44</v>
      </c>
      <c r="D11710" s="15">
        <v>60000</v>
      </c>
      <c r="E11710" s="15">
        <v>36</v>
      </c>
      <c r="F11710" s="15">
        <v>1</v>
      </c>
      <c r="G11710" s="15">
        <v>1</v>
      </c>
    </row>
    <row r="11711" spans="1:7" x14ac:dyDescent="0.2">
      <c r="A11711" s="15">
        <v>3000</v>
      </c>
      <c r="B11711" s="15">
        <v>0.15609999999999999</v>
      </c>
      <c r="C11711" s="15" t="s">
        <v>46</v>
      </c>
      <c r="D11711" s="15">
        <v>98000</v>
      </c>
      <c r="E11711" s="15">
        <v>36</v>
      </c>
      <c r="F11711" s="15">
        <v>6</v>
      </c>
      <c r="G11711" s="15">
        <v>0</v>
      </c>
    </row>
    <row r="11712" spans="1:7" x14ac:dyDescent="0.2">
      <c r="A11712" s="15">
        <v>15000</v>
      </c>
      <c r="B11712" s="15">
        <v>0.2399</v>
      </c>
      <c r="C11712" s="15" t="s">
        <v>46</v>
      </c>
      <c r="D11712" s="15">
        <v>50000</v>
      </c>
      <c r="E11712" s="15">
        <v>60</v>
      </c>
      <c r="F11712" s="15">
        <v>3</v>
      </c>
      <c r="G11712" s="15">
        <v>0</v>
      </c>
    </row>
    <row r="11713" spans="1:7" x14ac:dyDescent="0.2">
      <c r="A11713" s="15">
        <v>25200</v>
      </c>
      <c r="B11713" s="15">
        <v>0.1399</v>
      </c>
      <c r="C11713" s="15" t="s">
        <v>44</v>
      </c>
      <c r="D11713" s="15">
        <v>70000</v>
      </c>
      <c r="E11713" s="15">
        <v>60</v>
      </c>
      <c r="F11713" s="15">
        <v>2</v>
      </c>
      <c r="G11713" s="15">
        <v>0</v>
      </c>
    </row>
    <row r="11714" spans="1:7" x14ac:dyDescent="0.2">
      <c r="A11714" s="15">
        <v>5000</v>
      </c>
      <c r="B11714" s="15">
        <v>6.9199999999999998E-2</v>
      </c>
      <c r="C11714" s="15" t="s">
        <v>44</v>
      </c>
      <c r="D11714" s="15">
        <v>65000</v>
      </c>
      <c r="E11714" s="15">
        <v>36</v>
      </c>
      <c r="F11714" s="15">
        <v>10</v>
      </c>
      <c r="G11714" s="15">
        <v>0</v>
      </c>
    </row>
    <row r="11715" spans="1:7" x14ac:dyDescent="0.2">
      <c r="A11715" s="15">
        <v>2000</v>
      </c>
      <c r="B11715" s="15">
        <v>0.14649999999999999</v>
      </c>
      <c r="C11715" s="15" t="s">
        <v>46</v>
      </c>
      <c r="D11715" s="15">
        <v>43000</v>
      </c>
      <c r="E11715" s="15">
        <v>36</v>
      </c>
      <c r="F11715" s="15">
        <v>4</v>
      </c>
      <c r="G11715" s="15">
        <v>1</v>
      </c>
    </row>
    <row r="11716" spans="1:7" x14ac:dyDescent="0.2">
      <c r="A11716" s="15">
        <v>6000</v>
      </c>
      <c r="B11716" s="15">
        <v>0.1099</v>
      </c>
      <c r="C11716" s="15" t="s">
        <v>46</v>
      </c>
      <c r="D11716" s="15">
        <v>44000</v>
      </c>
      <c r="E11716" s="15">
        <v>36</v>
      </c>
      <c r="F11716" s="15">
        <v>3</v>
      </c>
      <c r="G11716" s="15">
        <v>1</v>
      </c>
    </row>
    <row r="11717" spans="1:7" x14ac:dyDescent="0.2">
      <c r="A11717" s="15">
        <v>20675</v>
      </c>
      <c r="B11717" s="15">
        <v>9.1700000000000004E-2</v>
      </c>
      <c r="C11717" s="15" t="s">
        <v>46</v>
      </c>
      <c r="D11717" s="15">
        <v>250000</v>
      </c>
      <c r="E11717" s="15">
        <v>36</v>
      </c>
      <c r="F11717" s="15">
        <v>1</v>
      </c>
      <c r="G11717" s="15">
        <v>0</v>
      </c>
    </row>
    <row r="11718" spans="1:7" x14ac:dyDescent="0.2">
      <c r="A11718" s="15">
        <v>5500</v>
      </c>
      <c r="B11718" s="15">
        <v>0.1229</v>
      </c>
      <c r="C11718" s="15" t="s">
        <v>46</v>
      </c>
      <c r="D11718" s="15">
        <v>17280</v>
      </c>
      <c r="E11718" s="15">
        <v>36</v>
      </c>
      <c r="F11718" s="15">
        <v>4</v>
      </c>
      <c r="G11718" s="15">
        <v>0</v>
      </c>
    </row>
    <row r="11719" spans="1:7" x14ac:dyDescent="0.2">
      <c r="A11719" s="15">
        <v>4000</v>
      </c>
      <c r="B11719" s="15">
        <v>6.9199999999999998E-2</v>
      </c>
      <c r="C11719" s="15" t="s">
        <v>46</v>
      </c>
      <c r="D11719" s="15">
        <v>90000</v>
      </c>
      <c r="E11719" s="15">
        <v>36</v>
      </c>
      <c r="F11719" s="15">
        <v>10</v>
      </c>
      <c r="G11719" s="15">
        <v>0</v>
      </c>
    </row>
    <row r="11720" spans="1:7" x14ac:dyDescent="0.2">
      <c r="A11720" s="15">
        <v>5600</v>
      </c>
      <c r="B11720" s="15">
        <v>0.12690000000000001</v>
      </c>
      <c r="C11720" s="15" t="s">
        <v>46</v>
      </c>
      <c r="D11720" s="15">
        <v>75000</v>
      </c>
      <c r="E11720" s="15">
        <v>36</v>
      </c>
      <c r="F11720" s="15">
        <v>10</v>
      </c>
      <c r="G11720" s="15">
        <v>0</v>
      </c>
    </row>
    <row r="11721" spans="1:7" x14ac:dyDescent="0.2">
      <c r="A11721" s="15">
        <v>10000</v>
      </c>
      <c r="B11721" s="15">
        <v>7.8899999999999998E-2</v>
      </c>
      <c r="C11721" s="15" t="s">
        <v>46</v>
      </c>
      <c r="D11721" s="15">
        <v>66000</v>
      </c>
      <c r="E11721" s="15">
        <v>36</v>
      </c>
      <c r="F11721" s="15">
        <v>1</v>
      </c>
      <c r="G11721" s="15">
        <v>0</v>
      </c>
    </row>
    <row r="11722" spans="1:7" x14ac:dyDescent="0.2">
      <c r="A11722" s="15">
        <v>10400</v>
      </c>
      <c r="B11722" s="15">
        <v>0.1399</v>
      </c>
      <c r="C11722" s="15" t="s">
        <v>44</v>
      </c>
      <c r="D11722" s="15">
        <v>76000</v>
      </c>
      <c r="E11722" s="15">
        <v>36</v>
      </c>
      <c r="F11722" s="15">
        <v>2</v>
      </c>
      <c r="G11722" s="15">
        <v>1</v>
      </c>
    </row>
    <row r="11723" spans="1:7" x14ac:dyDescent="0.2">
      <c r="A11723" s="15">
        <v>14000</v>
      </c>
      <c r="B11723" s="15">
        <v>0.1099</v>
      </c>
      <c r="C11723" s="15" t="s">
        <v>44</v>
      </c>
      <c r="D11723" s="15">
        <v>70000</v>
      </c>
      <c r="E11723" s="15">
        <v>36</v>
      </c>
      <c r="F11723" s="15">
        <v>3</v>
      </c>
      <c r="G11723" s="15">
        <v>1</v>
      </c>
    </row>
    <row r="11724" spans="1:7" x14ac:dyDescent="0.2">
      <c r="A11724" s="15">
        <v>5000</v>
      </c>
      <c r="B11724" s="15">
        <v>0.16550000000000001</v>
      </c>
      <c r="C11724" s="15" t="s">
        <v>46</v>
      </c>
      <c r="D11724" s="15">
        <v>79000</v>
      </c>
      <c r="E11724" s="15">
        <v>36</v>
      </c>
      <c r="F11724" s="15">
        <v>10</v>
      </c>
      <c r="G11724" s="15">
        <v>1</v>
      </c>
    </row>
    <row r="11725" spans="1:7" x14ac:dyDescent="0.2">
      <c r="A11725" s="15">
        <v>24375</v>
      </c>
      <c r="B11725" s="15">
        <v>0.2399</v>
      </c>
      <c r="C11725" s="15" t="s">
        <v>46</v>
      </c>
      <c r="D11725" s="15">
        <v>55952</v>
      </c>
      <c r="E11725" s="15">
        <v>60</v>
      </c>
      <c r="F11725" s="15">
        <v>3</v>
      </c>
      <c r="G11725" s="15">
        <v>1</v>
      </c>
    </row>
    <row r="11726" spans="1:7" x14ac:dyDescent="0.2">
      <c r="A11726" s="15">
        <v>32000</v>
      </c>
      <c r="B11726" s="15">
        <v>0.1757</v>
      </c>
      <c r="C11726" s="15" t="s">
        <v>44</v>
      </c>
      <c r="D11726" s="15">
        <v>72000</v>
      </c>
      <c r="E11726" s="15">
        <v>60</v>
      </c>
      <c r="F11726" s="15">
        <v>10</v>
      </c>
      <c r="G11726" s="15">
        <v>0</v>
      </c>
    </row>
    <row r="11727" spans="1:7" x14ac:dyDescent="0.2">
      <c r="A11727" s="15">
        <v>12000</v>
      </c>
      <c r="B11727" s="15">
        <v>0.1825</v>
      </c>
      <c r="C11727" s="15" t="s">
        <v>46</v>
      </c>
      <c r="D11727" s="15">
        <v>40000</v>
      </c>
      <c r="E11727" s="15">
        <v>60</v>
      </c>
      <c r="F11727" s="15">
        <v>10</v>
      </c>
      <c r="G11727" s="15">
        <v>0</v>
      </c>
    </row>
    <row r="11728" spans="1:7" x14ac:dyDescent="0.2">
      <c r="A11728" s="15">
        <v>32225</v>
      </c>
      <c r="B11728" s="15">
        <v>0.2167</v>
      </c>
      <c r="C11728" s="15" t="s">
        <v>46</v>
      </c>
      <c r="D11728" s="15">
        <v>98000</v>
      </c>
      <c r="E11728" s="15">
        <v>60</v>
      </c>
      <c r="F11728" s="15">
        <v>10</v>
      </c>
      <c r="G11728" s="15">
        <v>1</v>
      </c>
    </row>
    <row r="11729" spans="1:7" x14ac:dyDescent="0.2">
      <c r="A11729" s="15">
        <v>8500</v>
      </c>
      <c r="B11729" s="15">
        <v>0.1229</v>
      </c>
      <c r="C11729" s="15" t="s">
        <v>46</v>
      </c>
      <c r="D11729" s="15">
        <v>42500</v>
      </c>
      <c r="E11729" s="15">
        <v>36</v>
      </c>
      <c r="F11729" s="15">
        <v>10</v>
      </c>
      <c r="G11729" s="15">
        <v>0</v>
      </c>
    </row>
    <row r="11730" spans="1:7" x14ac:dyDescent="0.2">
      <c r="A11730" s="15">
        <v>20000</v>
      </c>
      <c r="B11730" s="15">
        <v>0.1399</v>
      </c>
      <c r="C11730" s="15" t="s">
        <v>44</v>
      </c>
      <c r="D11730" s="15">
        <v>60000</v>
      </c>
      <c r="E11730" s="15">
        <v>60</v>
      </c>
      <c r="F11730" s="15">
        <v>3</v>
      </c>
      <c r="G11730" s="15">
        <v>0</v>
      </c>
    </row>
    <row r="11731" spans="1:7" x14ac:dyDescent="0.2">
      <c r="A11731" s="15">
        <v>9000</v>
      </c>
      <c r="B11731" s="15">
        <v>0.17860000000000001</v>
      </c>
      <c r="C11731" s="15" t="s">
        <v>46</v>
      </c>
      <c r="D11731" s="15">
        <v>80000</v>
      </c>
      <c r="E11731" s="15">
        <v>36</v>
      </c>
      <c r="F11731" s="15">
        <v>10</v>
      </c>
      <c r="G11731" s="15">
        <v>1</v>
      </c>
    </row>
    <row r="11732" spans="1:7" x14ac:dyDescent="0.2">
      <c r="A11732" s="15">
        <v>35000</v>
      </c>
      <c r="B11732" s="15">
        <v>9.1700000000000004E-2</v>
      </c>
      <c r="C11732" s="15" t="s">
        <v>44</v>
      </c>
      <c r="D11732" s="15">
        <v>128000</v>
      </c>
      <c r="E11732" s="15">
        <v>36</v>
      </c>
      <c r="F11732" s="15">
        <v>10</v>
      </c>
      <c r="G11732" s="15">
        <v>0</v>
      </c>
    </row>
    <row r="11733" spans="1:7" x14ac:dyDescent="0.2">
      <c r="A11733" s="15">
        <v>18000</v>
      </c>
      <c r="B11733" s="15">
        <v>0.1333</v>
      </c>
      <c r="C11733" s="15" t="s">
        <v>44</v>
      </c>
      <c r="D11733" s="15">
        <v>62000</v>
      </c>
      <c r="E11733" s="15">
        <v>36</v>
      </c>
      <c r="F11733" s="15">
        <v>0.5</v>
      </c>
      <c r="G11733" s="15">
        <v>0</v>
      </c>
    </row>
    <row r="11734" spans="1:7" x14ac:dyDescent="0.2">
      <c r="A11734" s="15">
        <v>7500</v>
      </c>
      <c r="B11734" s="15">
        <v>6.6799999999999998E-2</v>
      </c>
      <c r="C11734" s="15" t="s">
        <v>44</v>
      </c>
      <c r="D11734" s="15">
        <v>75000</v>
      </c>
      <c r="E11734" s="15">
        <v>36</v>
      </c>
      <c r="F11734" s="15">
        <v>2</v>
      </c>
      <c r="G11734" s="15">
        <v>0</v>
      </c>
    </row>
    <row r="11735" spans="1:7" x14ac:dyDescent="0.2">
      <c r="A11735" s="15">
        <v>35000</v>
      </c>
      <c r="B11735" s="15">
        <v>6.9199999999999998E-2</v>
      </c>
      <c r="C11735" s="15" t="s">
        <v>45</v>
      </c>
      <c r="D11735" s="15">
        <v>275000</v>
      </c>
      <c r="E11735" s="15">
        <v>36</v>
      </c>
      <c r="F11735" s="15">
        <v>3</v>
      </c>
      <c r="G11735" s="15">
        <v>0</v>
      </c>
    </row>
    <row r="11736" spans="1:7" x14ac:dyDescent="0.2">
      <c r="A11736" s="15">
        <v>20125</v>
      </c>
      <c r="B11736" s="15">
        <v>0.2167</v>
      </c>
      <c r="C11736" s="15" t="s">
        <v>44</v>
      </c>
      <c r="D11736" s="15">
        <v>56000</v>
      </c>
      <c r="E11736" s="15">
        <v>60</v>
      </c>
      <c r="F11736" s="15">
        <v>7</v>
      </c>
      <c r="G11736" s="15">
        <v>0</v>
      </c>
    </row>
    <row r="11737" spans="1:7" x14ac:dyDescent="0.2">
      <c r="A11737" s="15">
        <v>21000</v>
      </c>
      <c r="B11737" s="15">
        <v>0.19520000000000001</v>
      </c>
      <c r="C11737" s="15" t="s">
        <v>44</v>
      </c>
      <c r="D11737" s="15">
        <v>92000</v>
      </c>
      <c r="E11737" s="15">
        <v>60</v>
      </c>
      <c r="F11737" s="15">
        <v>10</v>
      </c>
      <c r="G11737" s="15">
        <v>0</v>
      </c>
    </row>
    <row r="11738" spans="1:7" x14ac:dyDescent="0.2">
      <c r="A11738" s="15">
        <v>25000</v>
      </c>
      <c r="B11738" s="15">
        <v>0.18840000000000001</v>
      </c>
      <c r="C11738" s="15" t="s">
        <v>46</v>
      </c>
      <c r="D11738" s="15">
        <v>85000</v>
      </c>
      <c r="E11738" s="15">
        <v>60</v>
      </c>
      <c r="F11738" s="15">
        <v>3</v>
      </c>
      <c r="G11738" s="15">
        <v>1</v>
      </c>
    </row>
    <row r="11739" spans="1:7" x14ac:dyDescent="0.2">
      <c r="A11739" s="15">
        <v>8000</v>
      </c>
      <c r="B11739" s="15">
        <v>0.12690000000000001</v>
      </c>
      <c r="C11739" s="15" t="s">
        <v>46</v>
      </c>
      <c r="D11739" s="15">
        <v>41000</v>
      </c>
      <c r="E11739" s="15">
        <v>36</v>
      </c>
      <c r="F11739" s="15">
        <v>10</v>
      </c>
      <c r="G11739" s="15">
        <v>0</v>
      </c>
    </row>
    <row r="11740" spans="1:7" x14ac:dyDescent="0.2">
      <c r="A11740" s="15">
        <v>8675</v>
      </c>
      <c r="B11740" s="15">
        <v>0.15609999999999999</v>
      </c>
      <c r="C11740" s="15" t="s">
        <v>44</v>
      </c>
      <c r="D11740" s="15">
        <v>65000</v>
      </c>
      <c r="E11740" s="15">
        <v>36</v>
      </c>
      <c r="F11740" s="15">
        <v>1</v>
      </c>
      <c r="G11740" s="15">
        <v>1</v>
      </c>
    </row>
    <row r="11741" spans="1:7" x14ac:dyDescent="0.2">
      <c r="A11741" s="15">
        <v>35000</v>
      </c>
      <c r="B11741" s="15">
        <v>0.1699</v>
      </c>
      <c r="C11741" s="15" t="s">
        <v>46</v>
      </c>
      <c r="D11741" s="15">
        <v>80000</v>
      </c>
      <c r="E11741" s="15">
        <v>60</v>
      </c>
      <c r="F11741" s="15">
        <v>10</v>
      </c>
      <c r="G11741" s="15">
        <v>0</v>
      </c>
    </row>
    <row r="11742" spans="1:7" x14ac:dyDescent="0.2">
      <c r="A11742" s="15">
        <v>7800</v>
      </c>
      <c r="B11742" s="15">
        <v>0.16550000000000001</v>
      </c>
      <c r="C11742" s="15" t="s">
        <v>46</v>
      </c>
      <c r="D11742" s="15">
        <v>51000</v>
      </c>
      <c r="E11742" s="15">
        <v>36</v>
      </c>
      <c r="F11742" s="15">
        <v>10</v>
      </c>
      <c r="G11742" s="15">
        <v>0</v>
      </c>
    </row>
    <row r="11743" spans="1:7" x14ac:dyDescent="0.2">
      <c r="A11743" s="15">
        <v>15000</v>
      </c>
      <c r="B11743" s="15">
        <v>0.17860000000000001</v>
      </c>
      <c r="C11743" s="15" t="s">
        <v>44</v>
      </c>
      <c r="D11743" s="15">
        <v>56000</v>
      </c>
      <c r="E11743" s="15">
        <v>60</v>
      </c>
      <c r="F11743" s="15">
        <v>2</v>
      </c>
      <c r="G11743" s="15">
        <v>0</v>
      </c>
    </row>
    <row r="11744" spans="1:7" x14ac:dyDescent="0.2">
      <c r="A11744" s="15">
        <v>26000</v>
      </c>
      <c r="B11744" s="15">
        <v>7.8899999999999998E-2</v>
      </c>
      <c r="C11744" s="15" t="s">
        <v>46</v>
      </c>
      <c r="D11744" s="15">
        <v>70000</v>
      </c>
      <c r="E11744" s="15">
        <v>60</v>
      </c>
      <c r="F11744" s="15">
        <v>10</v>
      </c>
      <c r="G11744" s="15">
        <v>0</v>
      </c>
    </row>
    <row r="11745" spans="1:7" x14ac:dyDescent="0.2">
      <c r="A11745" s="15">
        <v>15000</v>
      </c>
      <c r="B11745" s="15">
        <v>0.12690000000000001</v>
      </c>
      <c r="C11745" s="15" t="s">
        <v>46</v>
      </c>
      <c r="D11745" s="15">
        <v>40000</v>
      </c>
      <c r="E11745" s="15">
        <v>36</v>
      </c>
      <c r="F11745" s="15">
        <v>2</v>
      </c>
      <c r="G11745" s="15">
        <v>0</v>
      </c>
    </row>
    <row r="11746" spans="1:7" x14ac:dyDescent="0.2">
      <c r="A11746" s="15">
        <v>26400</v>
      </c>
      <c r="B11746" s="15">
        <v>0.1757</v>
      </c>
      <c r="C11746" s="15" t="s">
        <v>46</v>
      </c>
      <c r="D11746" s="15">
        <v>177000</v>
      </c>
      <c r="E11746" s="15">
        <v>60</v>
      </c>
      <c r="F11746" s="15">
        <v>10</v>
      </c>
      <c r="G11746" s="15">
        <v>1</v>
      </c>
    </row>
    <row r="11747" spans="1:7" x14ac:dyDescent="0.2">
      <c r="A11747" s="15">
        <v>24825</v>
      </c>
      <c r="B11747" s="15">
        <v>9.9900000000000003E-2</v>
      </c>
      <c r="C11747" s="15" t="s">
        <v>46</v>
      </c>
      <c r="D11747" s="15">
        <v>145000</v>
      </c>
      <c r="E11747" s="15">
        <v>60</v>
      </c>
      <c r="F11747" s="15">
        <v>0.5</v>
      </c>
      <c r="G11747" s="15">
        <v>1</v>
      </c>
    </row>
    <row r="11748" spans="1:7" x14ac:dyDescent="0.2">
      <c r="A11748" s="15">
        <v>16625</v>
      </c>
      <c r="B11748" s="15">
        <v>0.25800000000000001</v>
      </c>
      <c r="C11748" s="15" t="s">
        <v>44</v>
      </c>
      <c r="D11748" s="15">
        <v>49000</v>
      </c>
      <c r="E11748" s="15">
        <v>60</v>
      </c>
      <c r="F11748" s="15">
        <v>8</v>
      </c>
      <c r="G11748" s="15">
        <v>0</v>
      </c>
    </row>
    <row r="11749" spans="1:7" x14ac:dyDescent="0.2">
      <c r="A11749" s="15">
        <v>14900</v>
      </c>
      <c r="B11749" s="15">
        <v>0.17860000000000001</v>
      </c>
      <c r="C11749" s="15" t="s">
        <v>45</v>
      </c>
      <c r="D11749" s="15">
        <v>90000</v>
      </c>
      <c r="E11749" s="15">
        <v>36</v>
      </c>
      <c r="F11749" s="15">
        <v>6</v>
      </c>
      <c r="G11749" s="15">
        <v>0</v>
      </c>
    </row>
    <row r="11750" spans="1:7" x14ac:dyDescent="0.2">
      <c r="A11750" s="15">
        <v>12600</v>
      </c>
      <c r="B11750" s="15">
        <v>0.245</v>
      </c>
      <c r="C11750" s="15" t="s">
        <v>44</v>
      </c>
      <c r="D11750" s="15">
        <v>37348</v>
      </c>
      <c r="E11750" s="15">
        <v>60</v>
      </c>
      <c r="F11750" s="15">
        <v>2</v>
      </c>
      <c r="G11750" s="15">
        <v>0</v>
      </c>
    </row>
    <row r="11751" spans="1:7" x14ac:dyDescent="0.2">
      <c r="A11751" s="15">
        <v>25725</v>
      </c>
      <c r="B11751" s="15">
        <v>0.25800000000000001</v>
      </c>
      <c r="C11751" s="15" t="s">
        <v>45</v>
      </c>
      <c r="D11751" s="15">
        <v>68000</v>
      </c>
      <c r="E11751" s="15">
        <v>60</v>
      </c>
      <c r="F11751" s="15">
        <v>10</v>
      </c>
      <c r="G11751" s="15">
        <v>0</v>
      </c>
    </row>
    <row r="11752" spans="1:7" x14ac:dyDescent="0.2">
      <c r="A11752" s="15">
        <v>25000</v>
      </c>
      <c r="B11752" s="15">
        <v>0.15609999999999999</v>
      </c>
      <c r="C11752" s="15" t="s">
        <v>46</v>
      </c>
      <c r="D11752" s="15">
        <v>54000</v>
      </c>
      <c r="E11752" s="15">
        <v>36</v>
      </c>
      <c r="F11752" s="15">
        <v>9</v>
      </c>
      <c r="G11752" s="15">
        <v>1</v>
      </c>
    </row>
    <row r="11753" spans="1:7" x14ac:dyDescent="0.2">
      <c r="A11753" s="15">
        <v>24725</v>
      </c>
      <c r="B11753" s="15">
        <v>0.2167</v>
      </c>
      <c r="C11753" s="15" t="s">
        <v>46</v>
      </c>
      <c r="D11753" s="15">
        <v>55000</v>
      </c>
      <c r="E11753" s="15">
        <v>60</v>
      </c>
      <c r="F11753" s="15">
        <v>10</v>
      </c>
      <c r="G11753" s="15">
        <v>0</v>
      </c>
    </row>
    <row r="11754" spans="1:7" x14ac:dyDescent="0.2">
      <c r="A11754" s="15">
        <v>10000</v>
      </c>
      <c r="B11754" s="15">
        <v>9.1700000000000004E-2</v>
      </c>
      <c r="C11754" s="15" t="s">
        <v>44</v>
      </c>
      <c r="D11754" s="15">
        <v>49000</v>
      </c>
      <c r="E11754" s="15">
        <v>36</v>
      </c>
      <c r="F11754" s="15">
        <v>0.5</v>
      </c>
      <c r="G11754" s="15">
        <v>0</v>
      </c>
    </row>
    <row r="11755" spans="1:7" x14ac:dyDescent="0.2">
      <c r="A11755" s="15">
        <v>29775</v>
      </c>
      <c r="B11755" s="15">
        <v>0.15609999999999999</v>
      </c>
      <c r="C11755" s="15" t="s">
        <v>46</v>
      </c>
      <c r="D11755" s="15">
        <v>125000</v>
      </c>
      <c r="E11755" s="15">
        <v>60</v>
      </c>
      <c r="F11755" s="15">
        <v>9</v>
      </c>
      <c r="G11755" s="15">
        <v>0</v>
      </c>
    </row>
    <row r="11756" spans="1:7" x14ac:dyDescent="0.2">
      <c r="A11756" s="15">
        <v>6000</v>
      </c>
      <c r="B11756" s="15">
        <v>0.1699</v>
      </c>
      <c r="C11756" s="15" t="s">
        <v>46</v>
      </c>
      <c r="D11756" s="15">
        <v>34000</v>
      </c>
      <c r="E11756" s="15">
        <v>36</v>
      </c>
      <c r="F11756" s="15">
        <v>10</v>
      </c>
      <c r="G11756" s="15">
        <v>1</v>
      </c>
    </row>
    <row r="11757" spans="1:7" x14ac:dyDescent="0.2">
      <c r="A11757" s="15">
        <v>10000</v>
      </c>
      <c r="B11757" s="15">
        <v>6.9199999999999998E-2</v>
      </c>
      <c r="C11757" s="15" t="s">
        <v>44</v>
      </c>
      <c r="D11757" s="15">
        <v>55000</v>
      </c>
      <c r="E11757" s="15">
        <v>36</v>
      </c>
      <c r="F11757" s="15">
        <v>2</v>
      </c>
      <c r="G11757" s="15">
        <v>0</v>
      </c>
    </row>
    <row r="11758" spans="1:7" x14ac:dyDescent="0.2">
      <c r="A11758" s="15">
        <v>23975</v>
      </c>
      <c r="B11758" s="15">
        <v>0.22989999999999999</v>
      </c>
      <c r="C11758" s="15" t="s">
        <v>44</v>
      </c>
      <c r="D11758" s="15">
        <v>48040</v>
      </c>
      <c r="E11758" s="15">
        <v>60</v>
      </c>
      <c r="F11758" s="15">
        <v>7</v>
      </c>
      <c r="G11758" s="15">
        <v>0</v>
      </c>
    </row>
    <row r="11759" spans="1:7" x14ac:dyDescent="0.2">
      <c r="A11759" s="15">
        <v>8000</v>
      </c>
      <c r="B11759" s="15">
        <v>0.16550000000000001</v>
      </c>
      <c r="C11759" s="15" t="s">
        <v>44</v>
      </c>
      <c r="D11759" s="15">
        <v>40000</v>
      </c>
      <c r="E11759" s="15">
        <v>36</v>
      </c>
      <c r="F11759" s="15">
        <v>0.5</v>
      </c>
      <c r="G11759" s="15">
        <v>0</v>
      </c>
    </row>
    <row r="11760" spans="1:7" x14ac:dyDescent="0.2">
      <c r="A11760" s="15">
        <v>6000</v>
      </c>
      <c r="B11760" s="15">
        <v>9.9900000000000003E-2</v>
      </c>
      <c r="C11760" s="15" t="s">
        <v>46</v>
      </c>
      <c r="D11760" s="15">
        <v>55000</v>
      </c>
      <c r="E11760" s="15">
        <v>36</v>
      </c>
      <c r="F11760" s="15">
        <v>8</v>
      </c>
      <c r="G11760" s="15">
        <v>0</v>
      </c>
    </row>
    <row r="11761" spans="1:7" x14ac:dyDescent="0.2">
      <c r="A11761" s="15">
        <v>15000</v>
      </c>
      <c r="B11761" s="15">
        <v>9.9900000000000003E-2</v>
      </c>
      <c r="C11761" s="15" t="s">
        <v>46</v>
      </c>
      <c r="D11761" s="15">
        <v>76378</v>
      </c>
      <c r="E11761" s="15">
        <v>36</v>
      </c>
      <c r="F11761" s="15">
        <v>9</v>
      </c>
      <c r="G11761" s="15">
        <v>0</v>
      </c>
    </row>
    <row r="11762" spans="1:7" x14ac:dyDescent="0.2">
      <c r="A11762" s="15">
        <v>5400</v>
      </c>
      <c r="B11762" s="15">
        <v>8.1799999999999998E-2</v>
      </c>
      <c r="C11762" s="15" t="s">
        <v>46</v>
      </c>
      <c r="D11762" s="15">
        <v>69000</v>
      </c>
      <c r="E11762" s="15">
        <v>36</v>
      </c>
      <c r="F11762" s="15">
        <v>10</v>
      </c>
      <c r="G11762" s="15">
        <v>0</v>
      </c>
    </row>
    <row r="11763" spans="1:7" x14ac:dyDescent="0.2">
      <c r="A11763" s="15">
        <v>20000</v>
      </c>
      <c r="B11763" s="15">
        <v>7.8899999999999998E-2</v>
      </c>
      <c r="C11763" s="15" t="s">
        <v>46</v>
      </c>
      <c r="D11763" s="15">
        <v>140000</v>
      </c>
      <c r="E11763" s="15">
        <v>36</v>
      </c>
      <c r="F11763" s="15">
        <v>3</v>
      </c>
      <c r="G11763" s="15">
        <v>0</v>
      </c>
    </row>
    <row r="11764" spans="1:7" x14ac:dyDescent="0.2">
      <c r="A11764" s="15">
        <v>15000</v>
      </c>
      <c r="B11764" s="15">
        <v>0.15609999999999999</v>
      </c>
      <c r="C11764" s="15" t="s">
        <v>45</v>
      </c>
      <c r="D11764" s="15">
        <v>65000</v>
      </c>
      <c r="E11764" s="15">
        <v>36</v>
      </c>
      <c r="F11764" s="15">
        <v>5</v>
      </c>
      <c r="G11764" s="15">
        <v>1</v>
      </c>
    </row>
    <row r="11765" spans="1:7" x14ac:dyDescent="0.2">
      <c r="A11765" s="15">
        <v>6000</v>
      </c>
      <c r="B11765" s="15">
        <v>0.1333</v>
      </c>
      <c r="C11765" s="15" t="s">
        <v>44</v>
      </c>
      <c r="D11765" s="15">
        <v>35000</v>
      </c>
      <c r="E11765" s="15">
        <v>36</v>
      </c>
      <c r="F11765" s="15">
        <v>4</v>
      </c>
      <c r="G11765" s="15">
        <v>0</v>
      </c>
    </row>
    <row r="11766" spans="1:7" x14ac:dyDescent="0.2">
      <c r="A11766" s="15">
        <v>16450</v>
      </c>
      <c r="B11766" s="15">
        <v>0.1399</v>
      </c>
      <c r="C11766" s="15" t="s">
        <v>44</v>
      </c>
      <c r="D11766" s="15">
        <v>37500</v>
      </c>
      <c r="E11766" s="15">
        <v>36</v>
      </c>
      <c r="F11766" s="15">
        <v>0.5</v>
      </c>
      <c r="G11766" s="15">
        <v>0</v>
      </c>
    </row>
    <row r="11767" spans="1:7" x14ac:dyDescent="0.2">
      <c r="A11767" s="15">
        <v>16000</v>
      </c>
      <c r="B11767" s="15">
        <v>7.8899999999999998E-2</v>
      </c>
      <c r="C11767" s="15" t="s">
        <v>46</v>
      </c>
      <c r="D11767" s="15">
        <v>78000</v>
      </c>
      <c r="E11767" s="15">
        <v>36</v>
      </c>
      <c r="F11767" s="15">
        <v>7</v>
      </c>
      <c r="G11767" s="15">
        <v>0</v>
      </c>
    </row>
    <row r="11768" spans="1:7" x14ac:dyDescent="0.2">
      <c r="A11768" s="15">
        <v>10000</v>
      </c>
      <c r="B11768" s="15">
        <v>0.1153</v>
      </c>
      <c r="C11768" s="15" t="s">
        <v>44</v>
      </c>
      <c r="D11768" s="15">
        <v>110000</v>
      </c>
      <c r="E11768" s="15">
        <v>36</v>
      </c>
      <c r="F11768" s="15">
        <v>10</v>
      </c>
      <c r="G11768" s="15">
        <v>0</v>
      </c>
    </row>
    <row r="11769" spans="1:7" x14ac:dyDescent="0.2">
      <c r="A11769" s="15">
        <v>11000</v>
      </c>
      <c r="B11769" s="15">
        <v>0.15609999999999999</v>
      </c>
      <c r="C11769" s="15" t="s">
        <v>44</v>
      </c>
      <c r="D11769" s="15">
        <v>42000</v>
      </c>
      <c r="E11769" s="15">
        <v>36</v>
      </c>
      <c r="F11769" s="15">
        <v>3</v>
      </c>
      <c r="G11769" s="15">
        <v>0</v>
      </c>
    </row>
    <row r="11770" spans="1:7" x14ac:dyDescent="0.2">
      <c r="A11770" s="15">
        <v>8000</v>
      </c>
      <c r="B11770" s="15">
        <v>6.9199999999999998E-2</v>
      </c>
      <c r="C11770" s="15" t="s">
        <v>46</v>
      </c>
      <c r="D11770" s="15">
        <v>60000</v>
      </c>
      <c r="E11770" s="15">
        <v>36</v>
      </c>
      <c r="F11770" s="15">
        <v>10</v>
      </c>
      <c r="G11770" s="15">
        <v>0</v>
      </c>
    </row>
    <row r="11771" spans="1:7" x14ac:dyDescent="0.2">
      <c r="A11771" s="15">
        <v>10000</v>
      </c>
      <c r="B11771" s="15">
        <v>0.1229</v>
      </c>
      <c r="C11771" s="15" t="s">
        <v>44</v>
      </c>
      <c r="D11771" s="15">
        <v>40000</v>
      </c>
      <c r="E11771" s="15">
        <v>36</v>
      </c>
      <c r="F11771" s="15">
        <v>0.5</v>
      </c>
      <c r="G11771" s="15">
        <v>0</v>
      </c>
    </row>
    <row r="11772" spans="1:7" x14ac:dyDescent="0.2">
      <c r="A11772" s="15">
        <v>19150</v>
      </c>
      <c r="B11772" s="15">
        <v>0.18840000000000001</v>
      </c>
      <c r="C11772" s="15" t="s">
        <v>46</v>
      </c>
      <c r="D11772" s="15">
        <v>60000</v>
      </c>
      <c r="E11772" s="15">
        <v>36</v>
      </c>
      <c r="F11772" s="15">
        <v>3</v>
      </c>
      <c r="G11772" s="15">
        <v>1</v>
      </c>
    </row>
    <row r="11773" spans="1:7" x14ac:dyDescent="0.2">
      <c r="A11773" s="15">
        <v>12000</v>
      </c>
      <c r="B11773" s="15">
        <v>0.1099</v>
      </c>
      <c r="C11773" s="15" t="s">
        <v>44</v>
      </c>
      <c r="D11773" s="15">
        <v>50000</v>
      </c>
      <c r="E11773" s="15">
        <v>36</v>
      </c>
      <c r="F11773" s="15">
        <v>10</v>
      </c>
      <c r="G11773" s="15">
        <v>0</v>
      </c>
    </row>
    <row r="11774" spans="1:7" x14ac:dyDescent="0.2">
      <c r="A11774" s="15">
        <v>34000</v>
      </c>
      <c r="B11774" s="15">
        <v>0.1153</v>
      </c>
      <c r="C11774" s="15" t="s">
        <v>44</v>
      </c>
      <c r="D11774" s="15">
        <v>142000</v>
      </c>
      <c r="E11774" s="15">
        <v>60</v>
      </c>
      <c r="F11774" s="15">
        <v>10</v>
      </c>
      <c r="G11774" s="15">
        <v>0</v>
      </c>
    </row>
    <row r="11775" spans="1:7" x14ac:dyDescent="0.2">
      <c r="A11775" s="15">
        <v>11200</v>
      </c>
      <c r="B11775" s="15">
        <v>7.8899999999999998E-2</v>
      </c>
      <c r="C11775" s="15" t="s">
        <v>46</v>
      </c>
      <c r="D11775" s="15">
        <v>52000</v>
      </c>
      <c r="E11775" s="15">
        <v>36</v>
      </c>
      <c r="F11775" s="15">
        <v>4</v>
      </c>
      <c r="G11775" s="15">
        <v>0</v>
      </c>
    </row>
    <row r="11776" spans="1:7" x14ac:dyDescent="0.2">
      <c r="A11776" s="15">
        <v>15000</v>
      </c>
      <c r="B11776" s="15">
        <v>5.9299999999999999E-2</v>
      </c>
      <c r="C11776" s="15" t="s">
        <v>46</v>
      </c>
      <c r="D11776" s="15">
        <v>55000</v>
      </c>
      <c r="E11776" s="15">
        <v>36</v>
      </c>
      <c r="F11776" s="15">
        <v>9</v>
      </c>
      <c r="G11776" s="15">
        <v>0</v>
      </c>
    </row>
    <row r="11777" spans="1:7" x14ac:dyDescent="0.2">
      <c r="A11777" s="15">
        <v>18000</v>
      </c>
      <c r="B11777" s="15">
        <v>6.9199999999999998E-2</v>
      </c>
      <c r="C11777" s="15" t="s">
        <v>44</v>
      </c>
      <c r="D11777" s="15">
        <v>95000</v>
      </c>
      <c r="E11777" s="15">
        <v>36</v>
      </c>
      <c r="F11777" s="15">
        <v>10</v>
      </c>
      <c r="G11777" s="15">
        <v>1</v>
      </c>
    </row>
    <row r="11778" spans="1:7" x14ac:dyDescent="0.2">
      <c r="A11778" s="15">
        <v>3600</v>
      </c>
      <c r="B11778" s="15">
        <v>0.16550000000000001</v>
      </c>
      <c r="C11778" s="15" t="s">
        <v>44</v>
      </c>
      <c r="D11778" s="15">
        <v>40000</v>
      </c>
      <c r="E11778" s="15">
        <v>36</v>
      </c>
      <c r="F11778" s="15">
        <v>2</v>
      </c>
      <c r="G11778" s="15">
        <v>0</v>
      </c>
    </row>
    <row r="11779" spans="1:7" x14ac:dyDescent="0.2">
      <c r="A11779" s="15">
        <v>9000</v>
      </c>
      <c r="B11779" s="15">
        <v>0.12690000000000001</v>
      </c>
      <c r="C11779" s="15" t="s">
        <v>44</v>
      </c>
      <c r="D11779" s="15">
        <v>45000</v>
      </c>
      <c r="E11779" s="15">
        <v>36</v>
      </c>
      <c r="F11779" s="15">
        <v>0.5</v>
      </c>
      <c r="G11779" s="15">
        <v>0</v>
      </c>
    </row>
    <row r="11780" spans="1:7" x14ac:dyDescent="0.2">
      <c r="A11780" s="15">
        <v>12000</v>
      </c>
      <c r="B11780" s="15">
        <v>0.12690000000000001</v>
      </c>
      <c r="C11780" s="15" t="s">
        <v>44</v>
      </c>
      <c r="D11780" s="15">
        <v>75000</v>
      </c>
      <c r="E11780" s="15">
        <v>36</v>
      </c>
      <c r="F11780" s="15">
        <v>6</v>
      </c>
      <c r="G11780" s="15">
        <v>1</v>
      </c>
    </row>
    <row r="11781" spans="1:7" x14ac:dyDescent="0.2">
      <c r="A11781" s="15">
        <v>14375</v>
      </c>
      <c r="B11781" s="15">
        <v>0.1399</v>
      </c>
      <c r="C11781" s="15" t="s">
        <v>44</v>
      </c>
      <c r="D11781" s="15">
        <v>30000</v>
      </c>
      <c r="E11781" s="15">
        <v>60</v>
      </c>
      <c r="F11781" s="15">
        <v>10</v>
      </c>
      <c r="G11781" s="15">
        <v>0</v>
      </c>
    </row>
    <row r="11782" spans="1:7" x14ac:dyDescent="0.2">
      <c r="A11782" s="15">
        <v>34025</v>
      </c>
      <c r="B11782" s="15">
        <v>0.2049</v>
      </c>
      <c r="C11782" s="15" t="s">
        <v>46</v>
      </c>
      <c r="D11782" s="15">
        <v>215000</v>
      </c>
      <c r="E11782" s="15">
        <v>60</v>
      </c>
      <c r="F11782" s="15">
        <v>0.5</v>
      </c>
      <c r="G11782" s="15">
        <v>0</v>
      </c>
    </row>
    <row r="11783" spans="1:7" x14ac:dyDescent="0.2">
      <c r="A11783" s="15">
        <v>6000</v>
      </c>
      <c r="B11783" s="15">
        <v>0.12690000000000001</v>
      </c>
      <c r="C11783" s="15" t="s">
        <v>44</v>
      </c>
      <c r="D11783" s="15">
        <v>36000</v>
      </c>
      <c r="E11783" s="15">
        <v>36</v>
      </c>
      <c r="F11783" s="15">
        <v>10</v>
      </c>
      <c r="G11783" s="15">
        <v>1</v>
      </c>
    </row>
    <row r="11784" spans="1:7" x14ac:dyDescent="0.2">
      <c r="A11784" s="15">
        <v>5000</v>
      </c>
      <c r="B11784" s="15">
        <v>7.8899999999999998E-2</v>
      </c>
      <c r="C11784" s="15" t="s">
        <v>46</v>
      </c>
      <c r="D11784" s="15">
        <v>80000</v>
      </c>
      <c r="E11784" s="15">
        <v>36</v>
      </c>
      <c r="F11784" s="15">
        <v>10</v>
      </c>
      <c r="G11784" s="15">
        <v>0</v>
      </c>
    </row>
    <row r="11785" spans="1:7" x14ac:dyDescent="0.2">
      <c r="A11785" s="15">
        <v>10000</v>
      </c>
      <c r="B11785" s="15">
        <v>0.2049</v>
      </c>
      <c r="C11785" s="15" t="s">
        <v>44</v>
      </c>
      <c r="D11785" s="15">
        <v>50500</v>
      </c>
      <c r="E11785" s="15">
        <v>60</v>
      </c>
      <c r="F11785" s="15">
        <v>1</v>
      </c>
      <c r="G11785" s="15">
        <v>1</v>
      </c>
    </row>
    <row r="11786" spans="1:7" x14ac:dyDescent="0.2">
      <c r="A11786" s="15">
        <v>5000</v>
      </c>
      <c r="B11786" s="15">
        <v>0.16550000000000001</v>
      </c>
      <c r="C11786" s="15" t="s">
        <v>46</v>
      </c>
      <c r="D11786" s="15">
        <v>50000</v>
      </c>
      <c r="E11786" s="15">
        <v>36</v>
      </c>
      <c r="F11786" s="15">
        <v>10</v>
      </c>
      <c r="G11786" s="15">
        <v>0</v>
      </c>
    </row>
    <row r="11787" spans="1:7" x14ac:dyDescent="0.2">
      <c r="A11787" s="15">
        <v>8500</v>
      </c>
      <c r="B11787" s="15">
        <v>9.9900000000000003E-2</v>
      </c>
      <c r="C11787" s="15" t="s">
        <v>44</v>
      </c>
      <c r="D11787" s="15">
        <v>52635</v>
      </c>
      <c r="E11787" s="15">
        <v>36</v>
      </c>
      <c r="F11787" s="15">
        <v>10</v>
      </c>
      <c r="G11787" s="15">
        <v>0</v>
      </c>
    </row>
    <row r="11788" spans="1:7" x14ac:dyDescent="0.2">
      <c r="A11788" s="15">
        <v>3400</v>
      </c>
      <c r="B11788" s="15">
        <v>0.14649999999999999</v>
      </c>
      <c r="C11788" s="15" t="s">
        <v>46</v>
      </c>
      <c r="D11788" s="15">
        <v>98000</v>
      </c>
      <c r="E11788" s="15">
        <v>36</v>
      </c>
      <c r="F11788" s="15">
        <v>7</v>
      </c>
      <c r="G11788" s="15">
        <v>0</v>
      </c>
    </row>
    <row r="11789" spans="1:7" x14ac:dyDescent="0.2">
      <c r="A11789" s="15">
        <v>15000</v>
      </c>
      <c r="B11789" s="15">
        <v>0.1153</v>
      </c>
      <c r="C11789" s="15" t="s">
        <v>44</v>
      </c>
      <c r="D11789" s="15">
        <v>42000</v>
      </c>
      <c r="E11789" s="15">
        <v>36</v>
      </c>
      <c r="F11789" s="15">
        <v>0.5</v>
      </c>
      <c r="G11789" s="15">
        <v>1</v>
      </c>
    </row>
    <row r="11790" spans="1:7" x14ac:dyDescent="0.2">
      <c r="A11790" s="15">
        <v>20000</v>
      </c>
      <c r="B11790" s="15">
        <v>6.6799999999999998E-2</v>
      </c>
      <c r="C11790" s="15" t="s">
        <v>46</v>
      </c>
      <c r="D11790" s="15">
        <v>132600</v>
      </c>
      <c r="E11790" s="15">
        <v>36</v>
      </c>
      <c r="F11790" s="15">
        <v>10</v>
      </c>
      <c r="G11790" s="15">
        <v>0</v>
      </c>
    </row>
    <row r="11791" spans="1:7" x14ac:dyDescent="0.2">
      <c r="A11791" s="15">
        <v>12000</v>
      </c>
      <c r="B11791" s="15">
        <v>0.1153</v>
      </c>
      <c r="C11791" s="15" t="s">
        <v>46</v>
      </c>
      <c r="D11791" s="15">
        <v>115000</v>
      </c>
      <c r="E11791" s="15">
        <v>36</v>
      </c>
      <c r="F11791" s="15">
        <v>10</v>
      </c>
      <c r="G11791" s="15">
        <v>0</v>
      </c>
    </row>
    <row r="11792" spans="1:7" x14ac:dyDescent="0.2">
      <c r="A11792" s="15">
        <v>18000</v>
      </c>
      <c r="B11792" s="15">
        <v>0.1399</v>
      </c>
      <c r="C11792" s="15" t="s">
        <v>46</v>
      </c>
      <c r="D11792" s="15">
        <v>65000</v>
      </c>
      <c r="E11792" s="15">
        <v>60</v>
      </c>
      <c r="F11792" s="15">
        <v>10</v>
      </c>
      <c r="G11792" s="15">
        <v>0</v>
      </c>
    </row>
    <row r="11793" spans="1:7" x14ac:dyDescent="0.2">
      <c r="A11793" s="15">
        <v>7000</v>
      </c>
      <c r="B11793" s="15">
        <v>5.9299999999999999E-2</v>
      </c>
      <c r="C11793" s="15" t="s">
        <v>46</v>
      </c>
      <c r="D11793" s="15">
        <v>110000</v>
      </c>
      <c r="E11793" s="15">
        <v>36</v>
      </c>
      <c r="F11793" s="15">
        <v>10</v>
      </c>
      <c r="G11793" s="15">
        <v>0</v>
      </c>
    </row>
    <row r="11794" spans="1:7" x14ac:dyDescent="0.2">
      <c r="A11794" s="15">
        <v>15000</v>
      </c>
      <c r="B11794" s="15">
        <v>7.8899999999999998E-2</v>
      </c>
      <c r="C11794" s="15" t="s">
        <v>46</v>
      </c>
      <c r="D11794" s="15">
        <v>55000</v>
      </c>
      <c r="E11794" s="15">
        <v>36</v>
      </c>
      <c r="F11794" s="15">
        <v>2</v>
      </c>
      <c r="G11794" s="15">
        <v>0</v>
      </c>
    </row>
    <row r="11795" spans="1:7" x14ac:dyDescent="0.2">
      <c r="A11795" s="15">
        <v>15000</v>
      </c>
      <c r="B11795" s="15">
        <v>0.1333</v>
      </c>
      <c r="C11795" s="15" t="s">
        <v>45</v>
      </c>
      <c r="D11795" s="15">
        <v>85000</v>
      </c>
      <c r="E11795" s="15">
        <v>60</v>
      </c>
      <c r="F11795" s="15">
        <v>10</v>
      </c>
      <c r="G11795" s="15">
        <v>0</v>
      </c>
    </row>
    <row r="11796" spans="1:7" x14ac:dyDescent="0.2">
      <c r="A11796" s="15">
        <v>31000</v>
      </c>
      <c r="B11796" s="15">
        <v>9.1700000000000004E-2</v>
      </c>
      <c r="C11796" s="15" t="s">
        <v>44</v>
      </c>
      <c r="D11796" s="15">
        <v>130200</v>
      </c>
      <c r="E11796" s="15">
        <v>36</v>
      </c>
      <c r="F11796" s="15">
        <v>0.5</v>
      </c>
      <c r="G11796" s="15">
        <v>0</v>
      </c>
    </row>
    <row r="11797" spans="1:7" x14ac:dyDescent="0.2">
      <c r="A11797" s="15">
        <v>35000</v>
      </c>
      <c r="B11797" s="15">
        <v>0.1825</v>
      </c>
      <c r="C11797" s="15" t="s">
        <v>46</v>
      </c>
      <c r="D11797" s="15">
        <v>115000</v>
      </c>
      <c r="E11797" s="15">
        <v>60</v>
      </c>
      <c r="F11797" s="15">
        <v>10</v>
      </c>
      <c r="G11797" s="15">
        <v>1</v>
      </c>
    </row>
    <row r="11798" spans="1:7" x14ac:dyDescent="0.2">
      <c r="A11798" s="15">
        <v>16025</v>
      </c>
      <c r="B11798" s="15">
        <v>0.18840000000000001</v>
      </c>
      <c r="C11798" s="15" t="s">
        <v>45</v>
      </c>
      <c r="D11798" s="15">
        <v>50000</v>
      </c>
      <c r="E11798" s="15">
        <v>36</v>
      </c>
      <c r="F11798" s="15">
        <v>7</v>
      </c>
      <c r="G11798" s="15">
        <v>0</v>
      </c>
    </row>
    <row r="11799" spans="1:7" x14ac:dyDescent="0.2">
      <c r="A11799" s="15">
        <v>24625</v>
      </c>
      <c r="B11799" s="15">
        <v>0.16550000000000001</v>
      </c>
      <c r="C11799" s="15" t="s">
        <v>46</v>
      </c>
      <c r="D11799" s="15">
        <v>80000</v>
      </c>
      <c r="E11799" s="15">
        <v>60</v>
      </c>
      <c r="F11799" s="15">
        <v>5</v>
      </c>
      <c r="G11799" s="15">
        <v>1</v>
      </c>
    </row>
    <row r="11800" spans="1:7" x14ac:dyDescent="0.2">
      <c r="A11800" s="15">
        <v>16375</v>
      </c>
      <c r="B11800" s="15">
        <v>9.1700000000000004E-2</v>
      </c>
      <c r="C11800" s="15" t="s">
        <v>46</v>
      </c>
      <c r="D11800" s="15">
        <v>55000</v>
      </c>
      <c r="E11800" s="15">
        <v>36</v>
      </c>
      <c r="F11800" s="15">
        <v>10</v>
      </c>
      <c r="G11800" s="15">
        <v>0</v>
      </c>
    </row>
    <row r="11801" spans="1:7" x14ac:dyDescent="0.2">
      <c r="A11801" s="15">
        <v>25000</v>
      </c>
      <c r="B11801" s="15">
        <v>7.8899999999999998E-2</v>
      </c>
      <c r="C11801" s="15" t="s">
        <v>46</v>
      </c>
      <c r="D11801" s="15">
        <v>250000</v>
      </c>
      <c r="E11801" s="15">
        <v>60</v>
      </c>
      <c r="F11801" s="15">
        <v>3</v>
      </c>
      <c r="G11801" s="15">
        <v>0</v>
      </c>
    </row>
    <row r="11802" spans="1:7" x14ac:dyDescent="0.2">
      <c r="A11802" s="15">
        <v>15000</v>
      </c>
      <c r="B11802" s="15">
        <v>0.2167</v>
      </c>
      <c r="C11802" s="15" t="s">
        <v>46</v>
      </c>
      <c r="D11802" s="15">
        <v>95000</v>
      </c>
      <c r="E11802" s="15">
        <v>60</v>
      </c>
      <c r="F11802" s="15">
        <v>10</v>
      </c>
      <c r="G11802" s="15">
        <v>0</v>
      </c>
    </row>
    <row r="11803" spans="1:7" x14ac:dyDescent="0.2">
      <c r="A11803" s="15">
        <v>5600</v>
      </c>
      <c r="B11803" s="15">
        <v>0.1229</v>
      </c>
      <c r="C11803" s="15" t="s">
        <v>44</v>
      </c>
      <c r="D11803" s="15">
        <v>33000</v>
      </c>
      <c r="E11803" s="15">
        <v>36</v>
      </c>
      <c r="F11803" s="15">
        <v>2</v>
      </c>
      <c r="G11803" s="15">
        <v>0</v>
      </c>
    </row>
    <row r="11804" spans="1:7" x14ac:dyDescent="0.2">
      <c r="A11804" s="15">
        <v>5500</v>
      </c>
      <c r="B11804" s="15">
        <v>6.6799999999999998E-2</v>
      </c>
      <c r="C11804" s="15" t="s">
        <v>45</v>
      </c>
      <c r="D11804" s="15">
        <v>65500</v>
      </c>
      <c r="E11804" s="15">
        <v>36</v>
      </c>
      <c r="F11804" s="15">
        <v>0.5</v>
      </c>
      <c r="G11804" s="15">
        <v>0</v>
      </c>
    </row>
    <row r="11805" spans="1:7" x14ac:dyDescent="0.2">
      <c r="A11805" s="15">
        <v>11850</v>
      </c>
      <c r="B11805" s="15">
        <v>0.12690000000000001</v>
      </c>
      <c r="C11805" s="15" t="s">
        <v>44</v>
      </c>
      <c r="D11805" s="15">
        <v>27000</v>
      </c>
      <c r="E11805" s="15">
        <v>36</v>
      </c>
      <c r="F11805" s="15">
        <v>4</v>
      </c>
      <c r="G11805" s="15">
        <v>1</v>
      </c>
    </row>
    <row r="11806" spans="1:7" x14ac:dyDescent="0.2">
      <c r="A11806" s="15">
        <v>9600</v>
      </c>
      <c r="B11806" s="15">
        <v>6.3899999999999998E-2</v>
      </c>
      <c r="C11806" s="15" t="s">
        <v>46</v>
      </c>
      <c r="D11806" s="15">
        <v>42000</v>
      </c>
      <c r="E11806" s="15">
        <v>36</v>
      </c>
      <c r="F11806" s="15">
        <v>10</v>
      </c>
      <c r="G11806" s="15">
        <v>0</v>
      </c>
    </row>
    <row r="11807" spans="1:7" x14ac:dyDescent="0.2">
      <c r="A11807" s="15">
        <v>4200</v>
      </c>
      <c r="B11807" s="15">
        <v>0.1399</v>
      </c>
      <c r="C11807" s="15" t="s">
        <v>45</v>
      </c>
      <c r="D11807" s="15">
        <v>36000</v>
      </c>
      <c r="E11807" s="15">
        <v>36</v>
      </c>
      <c r="F11807" s="15">
        <v>7</v>
      </c>
      <c r="G11807" s="15">
        <v>0</v>
      </c>
    </row>
    <row r="11808" spans="1:7" x14ac:dyDescent="0.2">
      <c r="A11808" s="15">
        <v>35000</v>
      </c>
      <c r="B11808" s="15">
        <v>0.15609999999999999</v>
      </c>
      <c r="C11808" s="15" t="s">
        <v>46</v>
      </c>
      <c r="D11808" s="15">
        <v>105000</v>
      </c>
      <c r="E11808" s="15">
        <v>60</v>
      </c>
      <c r="F11808" s="15">
        <v>10</v>
      </c>
      <c r="G11808" s="15">
        <v>0</v>
      </c>
    </row>
    <row r="11809" spans="1:7" x14ac:dyDescent="0.2">
      <c r="A11809" s="15">
        <v>7150</v>
      </c>
      <c r="B11809" s="15">
        <v>0.1399</v>
      </c>
      <c r="C11809" s="15" t="s">
        <v>44</v>
      </c>
      <c r="D11809" s="15">
        <v>25000</v>
      </c>
      <c r="E11809" s="15">
        <v>36</v>
      </c>
      <c r="F11809" s="15">
        <v>10</v>
      </c>
      <c r="G11809" s="15">
        <v>0</v>
      </c>
    </row>
    <row r="11810" spans="1:7" x14ac:dyDescent="0.2">
      <c r="A11810" s="15">
        <v>9600</v>
      </c>
      <c r="B11810" s="15">
        <v>8.1799999999999998E-2</v>
      </c>
      <c r="C11810" s="15" t="s">
        <v>44</v>
      </c>
      <c r="D11810" s="15">
        <v>50000</v>
      </c>
      <c r="E11810" s="15">
        <v>36</v>
      </c>
      <c r="F11810" s="15">
        <v>0.5</v>
      </c>
      <c r="G11810" s="15">
        <v>0</v>
      </c>
    </row>
    <row r="11811" spans="1:7" x14ac:dyDescent="0.2">
      <c r="A11811" s="15">
        <v>16800</v>
      </c>
      <c r="B11811" s="15">
        <v>0.1333</v>
      </c>
      <c r="C11811" s="15" t="s">
        <v>44</v>
      </c>
      <c r="D11811" s="15">
        <v>77647</v>
      </c>
      <c r="E11811" s="15">
        <v>36</v>
      </c>
      <c r="F11811" s="15">
        <v>4</v>
      </c>
      <c r="G11811" s="15">
        <v>0</v>
      </c>
    </row>
    <row r="11812" spans="1:7" x14ac:dyDescent="0.2">
      <c r="A11812" s="15">
        <v>11975</v>
      </c>
      <c r="B11812" s="15">
        <v>0.1825</v>
      </c>
      <c r="C11812" s="15" t="s">
        <v>44</v>
      </c>
      <c r="D11812" s="15">
        <v>83000</v>
      </c>
      <c r="E11812" s="15">
        <v>60</v>
      </c>
      <c r="F11812" s="15">
        <v>2</v>
      </c>
      <c r="G11812" s="15">
        <v>0</v>
      </c>
    </row>
    <row r="11813" spans="1:7" x14ac:dyDescent="0.2">
      <c r="A11813" s="15">
        <v>10000</v>
      </c>
      <c r="B11813" s="15">
        <v>0.1229</v>
      </c>
      <c r="C11813" s="15" t="s">
        <v>46</v>
      </c>
      <c r="D11813" s="15">
        <v>77000</v>
      </c>
      <c r="E11813" s="15">
        <v>36</v>
      </c>
      <c r="F11813" s="15">
        <v>1</v>
      </c>
      <c r="G11813" s="15">
        <v>0</v>
      </c>
    </row>
    <row r="11814" spans="1:7" x14ac:dyDescent="0.2">
      <c r="A11814" s="15">
        <v>11400</v>
      </c>
      <c r="B11814" s="15">
        <v>0.1699</v>
      </c>
      <c r="C11814" s="15" t="s">
        <v>44</v>
      </c>
      <c r="D11814" s="15">
        <v>53000</v>
      </c>
      <c r="E11814" s="15">
        <v>36</v>
      </c>
      <c r="F11814" s="15">
        <v>6</v>
      </c>
      <c r="G11814" s="15">
        <v>1</v>
      </c>
    </row>
    <row r="11815" spans="1:7" x14ac:dyDescent="0.2">
      <c r="A11815" s="15">
        <v>12000</v>
      </c>
      <c r="B11815" s="15">
        <v>0.1229</v>
      </c>
      <c r="C11815" s="15" t="s">
        <v>44</v>
      </c>
      <c r="D11815" s="15">
        <v>78000</v>
      </c>
      <c r="E11815" s="15">
        <v>36</v>
      </c>
      <c r="F11815" s="15">
        <v>6</v>
      </c>
      <c r="G11815" s="15">
        <v>1</v>
      </c>
    </row>
    <row r="11816" spans="1:7" x14ac:dyDescent="0.2">
      <c r="A11816" s="15">
        <v>12000</v>
      </c>
      <c r="B11816" s="15">
        <v>9.9900000000000003E-2</v>
      </c>
      <c r="C11816" s="15" t="s">
        <v>46</v>
      </c>
      <c r="D11816" s="15">
        <v>81000</v>
      </c>
      <c r="E11816" s="15">
        <v>36</v>
      </c>
      <c r="F11816" s="15">
        <v>10</v>
      </c>
      <c r="G11816" s="15">
        <v>0</v>
      </c>
    </row>
    <row r="11817" spans="1:7" x14ac:dyDescent="0.2">
      <c r="A11817" s="15">
        <v>6500</v>
      </c>
      <c r="B11817" s="15">
        <v>9.1700000000000004E-2</v>
      </c>
      <c r="C11817" s="15" t="s">
        <v>44</v>
      </c>
      <c r="D11817" s="15">
        <v>75000</v>
      </c>
      <c r="E11817" s="15">
        <v>36</v>
      </c>
      <c r="F11817" s="15">
        <v>10</v>
      </c>
      <c r="G11817" s="15">
        <v>0</v>
      </c>
    </row>
    <row r="11818" spans="1:7" x14ac:dyDescent="0.2">
      <c r="A11818" s="15">
        <v>9000</v>
      </c>
      <c r="B11818" s="15">
        <v>0.1333</v>
      </c>
      <c r="C11818" s="15" t="s">
        <v>44</v>
      </c>
      <c r="D11818" s="15">
        <v>24000</v>
      </c>
      <c r="E11818" s="15">
        <v>36</v>
      </c>
      <c r="F11818" s="15">
        <v>1</v>
      </c>
      <c r="G11818" s="15">
        <v>0</v>
      </c>
    </row>
    <row r="11819" spans="1:7" x14ac:dyDescent="0.2">
      <c r="A11819" s="15">
        <v>9000</v>
      </c>
      <c r="B11819" s="15">
        <v>0.1229</v>
      </c>
      <c r="C11819" s="15" t="s">
        <v>44</v>
      </c>
      <c r="D11819" s="15">
        <v>46300</v>
      </c>
      <c r="E11819" s="15">
        <v>36</v>
      </c>
      <c r="F11819" s="15">
        <v>0.5</v>
      </c>
      <c r="G11819" s="15">
        <v>0</v>
      </c>
    </row>
    <row r="11820" spans="1:7" x14ac:dyDescent="0.2">
      <c r="A11820" s="15">
        <v>35000</v>
      </c>
      <c r="B11820" s="15">
        <v>9.9900000000000003E-2</v>
      </c>
      <c r="C11820" s="15" t="s">
        <v>44</v>
      </c>
      <c r="D11820" s="15">
        <v>80000</v>
      </c>
      <c r="E11820" s="15">
        <v>36</v>
      </c>
      <c r="F11820" s="15">
        <v>2</v>
      </c>
      <c r="G11820" s="15">
        <v>0</v>
      </c>
    </row>
    <row r="11821" spans="1:7" x14ac:dyDescent="0.2">
      <c r="A11821" s="15">
        <v>18200</v>
      </c>
      <c r="B11821" s="15">
        <v>7.8899999999999998E-2</v>
      </c>
      <c r="C11821" s="15" t="s">
        <v>46</v>
      </c>
      <c r="D11821" s="15">
        <v>60000</v>
      </c>
      <c r="E11821" s="15">
        <v>36</v>
      </c>
      <c r="F11821" s="15">
        <v>2</v>
      </c>
      <c r="G11821" s="15">
        <v>1</v>
      </c>
    </row>
    <row r="11822" spans="1:7" x14ac:dyDescent="0.2">
      <c r="A11822" s="15">
        <v>12000</v>
      </c>
      <c r="B11822" s="15">
        <v>9.1700000000000004E-2</v>
      </c>
      <c r="C11822" s="15" t="s">
        <v>44</v>
      </c>
      <c r="D11822" s="15">
        <v>50000</v>
      </c>
      <c r="E11822" s="15">
        <v>36</v>
      </c>
      <c r="F11822" s="15">
        <v>0.5</v>
      </c>
      <c r="G11822" s="15">
        <v>0</v>
      </c>
    </row>
    <row r="11823" spans="1:7" x14ac:dyDescent="0.2">
      <c r="A11823" s="15">
        <v>8000</v>
      </c>
      <c r="B11823" s="15">
        <v>0.15609999999999999</v>
      </c>
      <c r="C11823" s="15" t="s">
        <v>46</v>
      </c>
      <c r="D11823" s="15">
        <v>56000</v>
      </c>
      <c r="E11823" s="15">
        <v>36</v>
      </c>
      <c r="F11823" s="15">
        <v>3</v>
      </c>
      <c r="G11823" s="15">
        <v>0</v>
      </c>
    </row>
    <row r="11824" spans="1:7" x14ac:dyDescent="0.2">
      <c r="A11824" s="15">
        <v>4000</v>
      </c>
      <c r="B11824" s="15">
        <v>0.14649999999999999</v>
      </c>
      <c r="C11824" s="15" t="s">
        <v>44</v>
      </c>
      <c r="D11824" s="15">
        <v>44000</v>
      </c>
      <c r="E11824" s="15">
        <v>36</v>
      </c>
      <c r="F11824" s="15">
        <v>10</v>
      </c>
      <c r="G11824" s="15">
        <v>1</v>
      </c>
    </row>
    <row r="11825" spans="1:7" x14ac:dyDescent="0.2">
      <c r="A11825" s="15">
        <v>35000</v>
      </c>
      <c r="B11825" s="15">
        <v>0.15609999999999999</v>
      </c>
      <c r="C11825" s="15" t="s">
        <v>44</v>
      </c>
      <c r="D11825" s="15">
        <v>240000</v>
      </c>
      <c r="E11825" s="15">
        <v>36</v>
      </c>
      <c r="F11825" s="15">
        <v>3</v>
      </c>
      <c r="G11825" s="15">
        <v>0</v>
      </c>
    </row>
    <row r="11826" spans="1:7" x14ac:dyDescent="0.2">
      <c r="A11826" s="15">
        <v>15000</v>
      </c>
      <c r="B11826" s="15">
        <v>9.1700000000000004E-2</v>
      </c>
      <c r="C11826" s="15" t="s">
        <v>46</v>
      </c>
      <c r="D11826" s="15">
        <v>43000</v>
      </c>
      <c r="E11826" s="15">
        <v>60</v>
      </c>
      <c r="F11826" s="15">
        <v>10</v>
      </c>
      <c r="G11826" s="15">
        <v>0</v>
      </c>
    </row>
    <row r="11827" spans="1:7" x14ac:dyDescent="0.2">
      <c r="A11827" s="15">
        <v>26600</v>
      </c>
      <c r="B11827" s="15">
        <v>5.9299999999999999E-2</v>
      </c>
      <c r="C11827" s="15" t="s">
        <v>46</v>
      </c>
      <c r="D11827" s="15">
        <v>150000</v>
      </c>
      <c r="E11827" s="15">
        <v>36</v>
      </c>
      <c r="F11827" s="15">
        <v>5</v>
      </c>
      <c r="G11827" s="15">
        <v>0</v>
      </c>
    </row>
    <row r="11828" spans="1:7" x14ac:dyDescent="0.2">
      <c r="A11828" s="15">
        <v>21000</v>
      </c>
      <c r="B11828" s="15">
        <v>0.1229</v>
      </c>
      <c r="C11828" s="15" t="s">
        <v>46</v>
      </c>
      <c r="D11828" s="15">
        <v>89900</v>
      </c>
      <c r="E11828" s="15">
        <v>60</v>
      </c>
      <c r="F11828" s="15">
        <v>2</v>
      </c>
      <c r="G11828" s="15">
        <v>0</v>
      </c>
    </row>
    <row r="11829" spans="1:7" x14ac:dyDescent="0.2">
      <c r="A11829" s="15">
        <v>10000</v>
      </c>
      <c r="B11829" s="15">
        <v>0.12690000000000001</v>
      </c>
      <c r="C11829" s="15" t="s">
        <v>44</v>
      </c>
      <c r="D11829" s="15">
        <v>28000</v>
      </c>
      <c r="E11829" s="15">
        <v>36</v>
      </c>
      <c r="F11829" s="15">
        <v>2</v>
      </c>
      <c r="G11829" s="15">
        <v>1</v>
      </c>
    </row>
    <row r="11830" spans="1:7" x14ac:dyDescent="0.2">
      <c r="A11830" s="15">
        <v>10000</v>
      </c>
      <c r="B11830" s="15">
        <v>0.12690000000000001</v>
      </c>
      <c r="C11830" s="15" t="s">
        <v>45</v>
      </c>
      <c r="D11830" s="15">
        <v>25000</v>
      </c>
      <c r="E11830" s="15">
        <v>36</v>
      </c>
      <c r="F11830" s="15">
        <v>5</v>
      </c>
      <c r="G11830" s="15">
        <v>0</v>
      </c>
    </row>
    <row r="11831" spans="1:7" x14ac:dyDescent="0.2">
      <c r="A11831" s="15">
        <v>19200</v>
      </c>
      <c r="B11831" s="15">
        <v>0.1333</v>
      </c>
      <c r="C11831" s="15" t="s">
        <v>46</v>
      </c>
      <c r="D11831" s="15">
        <v>45000</v>
      </c>
      <c r="E11831" s="15">
        <v>60</v>
      </c>
      <c r="F11831" s="15">
        <v>2</v>
      </c>
      <c r="G11831" s="15">
        <v>1</v>
      </c>
    </row>
    <row r="11832" spans="1:7" x14ac:dyDescent="0.2">
      <c r="A11832" s="15">
        <v>18000</v>
      </c>
      <c r="B11832" s="15">
        <v>0.1757</v>
      </c>
      <c r="C11832" s="15" t="s">
        <v>44</v>
      </c>
      <c r="D11832" s="15">
        <v>90000</v>
      </c>
      <c r="E11832" s="15">
        <v>60</v>
      </c>
      <c r="F11832" s="15">
        <v>5</v>
      </c>
      <c r="G11832" s="15">
        <v>0</v>
      </c>
    </row>
    <row r="11833" spans="1:7" x14ac:dyDescent="0.2">
      <c r="A11833" s="15">
        <v>25000</v>
      </c>
      <c r="B11833" s="15">
        <v>0.16550000000000001</v>
      </c>
      <c r="C11833" s="15" t="s">
        <v>44</v>
      </c>
      <c r="D11833" s="15">
        <v>71000</v>
      </c>
      <c r="E11833" s="15">
        <v>60</v>
      </c>
      <c r="F11833" s="15">
        <v>4</v>
      </c>
      <c r="G11833" s="15">
        <v>1</v>
      </c>
    </row>
    <row r="11834" spans="1:7" x14ac:dyDescent="0.2">
      <c r="A11834" s="15">
        <v>35000</v>
      </c>
      <c r="B11834" s="15">
        <v>0.18840000000000001</v>
      </c>
      <c r="C11834" s="15" t="s">
        <v>46</v>
      </c>
      <c r="D11834" s="15">
        <v>80000</v>
      </c>
      <c r="E11834" s="15">
        <v>60</v>
      </c>
      <c r="F11834" s="15">
        <v>5</v>
      </c>
      <c r="G11834" s="15">
        <v>0</v>
      </c>
    </row>
    <row r="11835" spans="1:7" x14ac:dyDescent="0.2">
      <c r="A11835" s="15">
        <v>24000</v>
      </c>
      <c r="B11835" s="15">
        <v>9.9900000000000003E-2</v>
      </c>
      <c r="C11835" s="15" t="s">
        <v>46</v>
      </c>
      <c r="D11835" s="15">
        <v>204000</v>
      </c>
      <c r="E11835" s="15">
        <v>36</v>
      </c>
      <c r="F11835" s="15">
        <v>5</v>
      </c>
      <c r="G11835" s="15">
        <v>0</v>
      </c>
    </row>
    <row r="11836" spans="1:7" x14ac:dyDescent="0.2">
      <c r="A11836" s="15">
        <v>12000</v>
      </c>
      <c r="B11836" s="15">
        <v>0.15609999999999999</v>
      </c>
      <c r="C11836" s="15" t="s">
        <v>46</v>
      </c>
      <c r="D11836" s="15">
        <v>120000</v>
      </c>
      <c r="E11836" s="15">
        <v>36</v>
      </c>
      <c r="F11836" s="15">
        <v>10</v>
      </c>
      <c r="G11836" s="15">
        <v>0</v>
      </c>
    </row>
    <row r="11837" spans="1:7" x14ac:dyDescent="0.2">
      <c r="A11837" s="15">
        <v>13250</v>
      </c>
      <c r="B11837" s="15">
        <v>0.24990000000000001</v>
      </c>
      <c r="C11837" s="15" t="s">
        <v>46</v>
      </c>
      <c r="D11837" s="15">
        <v>60000</v>
      </c>
      <c r="E11837" s="15">
        <v>60</v>
      </c>
      <c r="F11837" s="15">
        <v>10</v>
      </c>
      <c r="G11837" s="15">
        <v>1</v>
      </c>
    </row>
    <row r="11838" spans="1:7" x14ac:dyDescent="0.2">
      <c r="A11838" s="15">
        <v>15000</v>
      </c>
      <c r="B11838" s="15">
        <v>0.12690000000000001</v>
      </c>
      <c r="C11838" s="15" t="s">
        <v>46</v>
      </c>
      <c r="D11838" s="15">
        <v>30000</v>
      </c>
      <c r="E11838" s="15">
        <v>60</v>
      </c>
      <c r="F11838" s="15">
        <v>7</v>
      </c>
      <c r="G11838" s="15">
        <v>1</v>
      </c>
    </row>
    <row r="11839" spans="1:7" x14ac:dyDescent="0.2">
      <c r="A11839" s="15">
        <v>31900</v>
      </c>
      <c r="B11839" s="15">
        <v>0.2606</v>
      </c>
      <c r="C11839" s="15" t="s">
        <v>44</v>
      </c>
      <c r="D11839" s="15">
        <v>98952</v>
      </c>
      <c r="E11839" s="15">
        <v>60</v>
      </c>
      <c r="F11839" s="15">
        <v>3</v>
      </c>
      <c r="G11839" s="15">
        <v>1</v>
      </c>
    </row>
    <row r="11840" spans="1:7" x14ac:dyDescent="0.2">
      <c r="A11840" s="15">
        <v>8000</v>
      </c>
      <c r="B11840" s="15">
        <v>0.14649999999999999</v>
      </c>
      <c r="C11840" s="15" t="s">
        <v>46</v>
      </c>
      <c r="D11840" s="15">
        <v>35000</v>
      </c>
      <c r="E11840" s="15">
        <v>36</v>
      </c>
      <c r="F11840" s="15">
        <v>0.5</v>
      </c>
      <c r="G11840" s="15">
        <v>0</v>
      </c>
    </row>
    <row r="11841" spans="1:7" x14ac:dyDescent="0.2">
      <c r="A11841" s="15">
        <v>20000</v>
      </c>
      <c r="B11841" s="15">
        <v>0.1825</v>
      </c>
      <c r="C11841" s="15" t="s">
        <v>45</v>
      </c>
      <c r="D11841" s="15">
        <v>70000</v>
      </c>
      <c r="E11841" s="15">
        <v>60</v>
      </c>
      <c r="F11841" s="15">
        <v>10</v>
      </c>
      <c r="G11841" s="15">
        <v>0</v>
      </c>
    </row>
    <row r="11842" spans="1:7" x14ac:dyDescent="0.2">
      <c r="A11842" s="15">
        <v>10000</v>
      </c>
      <c r="B11842" s="15">
        <v>9.1700000000000004E-2</v>
      </c>
      <c r="C11842" s="15" t="s">
        <v>46</v>
      </c>
      <c r="D11842" s="15">
        <v>84200</v>
      </c>
      <c r="E11842" s="15">
        <v>36</v>
      </c>
      <c r="F11842" s="15">
        <v>2</v>
      </c>
      <c r="G11842" s="15">
        <v>0</v>
      </c>
    </row>
    <row r="11843" spans="1:7" x14ac:dyDescent="0.2">
      <c r="A11843" s="15">
        <v>15000</v>
      </c>
      <c r="B11843" s="15">
        <v>0.1399</v>
      </c>
      <c r="C11843" s="15" t="s">
        <v>46</v>
      </c>
      <c r="D11843" s="15">
        <v>50000</v>
      </c>
      <c r="E11843" s="15">
        <v>36</v>
      </c>
      <c r="F11843" s="15">
        <v>3</v>
      </c>
      <c r="G11843" s="15">
        <v>1</v>
      </c>
    </row>
    <row r="11844" spans="1:7" x14ac:dyDescent="0.2">
      <c r="A11844" s="15">
        <v>7200</v>
      </c>
      <c r="B11844" s="15">
        <v>0.12690000000000001</v>
      </c>
      <c r="C11844" s="15" t="s">
        <v>46</v>
      </c>
      <c r="D11844" s="15">
        <v>72000</v>
      </c>
      <c r="E11844" s="15">
        <v>36</v>
      </c>
      <c r="F11844" s="15">
        <v>3</v>
      </c>
      <c r="G11844" s="15">
        <v>0</v>
      </c>
    </row>
    <row r="11845" spans="1:7" x14ac:dyDescent="0.2">
      <c r="A11845" s="15">
        <v>5700</v>
      </c>
      <c r="B11845" s="15">
        <v>0.15609999999999999</v>
      </c>
      <c r="C11845" s="15" t="s">
        <v>44</v>
      </c>
      <c r="D11845" s="15">
        <v>50000</v>
      </c>
      <c r="E11845" s="15">
        <v>36</v>
      </c>
      <c r="F11845" s="15">
        <v>10</v>
      </c>
      <c r="G11845" s="15">
        <v>0</v>
      </c>
    </row>
    <row r="11846" spans="1:7" x14ac:dyDescent="0.2">
      <c r="A11846" s="15">
        <v>15500</v>
      </c>
      <c r="B11846" s="15">
        <v>0.15609999999999999</v>
      </c>
      <c r="C11846" s="15" t="s">
        <v>46</v>
      </c>
      <c r="D11846" s="15">
        <v>107000</v>
      </c>
      <c r="E11846" s="15">
        <v>36</v>
      </c>
      <c r="F11846" s="15">
        <v>10</v>
      </c>
      <c r="G11846" s="15">
        <v>0</v>
      </c>
    </row>
    <row r="11847" spans="1:7" x14ac:dyDescent="0.2">
      <c r="A11847" s="15">
        <v>24000</v>
      </c>
      <c r="B11847" s="15">
        <v>9.9900000000000003E-2</v>
      </c>
      <c r="C11847" s="15" t="s">
        <v>46</v>
      </c>
      <c r="D11847" s="15">
        <v>90000</v>
      </c>
      <c r="E11847" s="15">
        <v>36</v>
      </c>
      <c r="F11847" s="15">
        <v>10</v>
      </c>
      <c r="G11847" s="15">
        <v>0</v>
      </c>
    </row>
    <row r="11848" spans="1:7" x14ac:dyDescent="0.2">
      <c r="A11848" s="15">
        <v>8000</v>
      </c>
      <c r="B11848" s="15">
        <v>0.1333</v>
      </c>
      <c r="C11848" s="15" t="s">
        <v>46</v>
      </c>
      <c r="D11848" s="15">
        <v>35000</v>
      </c>
      <c r="E11848" s="15">
        <v>36</v>
      </c>
      <c r="F11848" s="15">
        <v>10</v>
      </c>
      <c r="G11848" s="15">
        <v>0</v>
      </c>
    </row>
    <row r="11849" spans="1:7" x14ac:dyDescent="0.2">
      <c r="A11849" s="15">
        <v>10500</v>
      </c>
      <c r="B11849" s="15">
        <v>0.24990000000000001</v>
      </c>
      <c r="C11849" s="15" t="s">
        <v>44</v>
      </c>
      <c r="D11849" s="15">
        <v>28000</v>
      </c>
      <c r="E11849" s="15">
        <v>36</v>
      </c>
      <c r="F11849" s="15">
        <v>0.5</v>
      </c>
      <c r="G11849" s="15">
        <v>1</v>
      </c>
    </row>
    <row r="11850" spans="1:7" x14ac:dyDescent="0.2">
      <c r="A11850" s="15">
        <v>20000</v>
      </c>
      <c r="B11850" s="15">
        <v>8.1799999999999998E-2</v>
      </c>
      <c r="C11850" s="15" t="s">
        <v>44</v>
      </c>
      <c r="D11850" s="15">
        <v>125000</v>
      </c>
      <c r="E11850" s="15">
        <v>36</v>
      </c>
      <c r="F11850" s="15">
        <v>0.5</v>
      </c>
      <c r="G11850" s="15">
        <v>0</v>
      </c>
    </row>
    <row r="11851" spans="1:7" x14ac:dyDescent="0.2">
      <c r="A11851" s="15">
        <v>14000</v>
      </c>
      <c r="B11851" s="15">
        <v>0.1825</v>
      </c>
      <c r="C11851" s="15" t="s">
        <v>46</v>
      </c>
      <c r="D11851" s="15">
        <v>39000</v>
      </c>
      <c r="E11851" s="15">
        <v>36</v>
      </c>
      <c r="F11851" s="15">
        <v>10</v>
      </c>
      <c r="G11851" s="15">
        <v>1</v>
      </c>
    </row>
    <row r="11852" spans="1:7" x14ac:dyDescent="0.2">
      <c r="A11852" s="15">
        <v>6000</v>
      </c>
      <c r="B11852" s="15">
        <v>0.14649999999999999</v>
      </c>
      <c r="C11852" s="15" t="s">
        <v>46</v>
      </c>
      <c r="D11852" s="15">
        <v>36000</v>
      </c>
      <c r="E11852" s="15">
        <v>36</v>
      </c>
      <c r="F11852" s="15">
        <v>0.5</v>
      </c>
      <c r="G11852" s="15">
        <v>0</v>
      </c>
    </row>
    <row r="11853" spans="1:7" x14ac:dyDescent="0.2">
      <c r="A11853" s="15">
        <v>10000</v>
      </c>
      <c r="B11853" s="15">
        <v>0.19520000000000001</v>
      </c>
      <c r="C11853" s="15" t="s">
        <v>46</v>
      </c>
      <c r="D11853" s="15">
        <v>40000</v>
      </c>
      <c r="E11853" s="15">
        <v>60</v>
      </c>
      <c r="F11853" s="15">
        <v>10</v>
      </c>
      <c r="G11853" s="15">
        <v>0</v>
      </c>
    </row>
    <row r="11854" spans="1:7" x14ac:dyDescent="0.2">
      <c r="A11854" s="15">
        <v>12500</v>
      </c>
      <c r="B11854" s="15">
        <v>0.16550000000000001</v>
      </c>
      <c r="C11854" s="15" t="s">
        <v>46</v>
      </c>
      <c r="D11854" s="15">
        <v>90000</v>
      </c>
      <c r="E11854" s="15">
        <v>60</v>
      </c>
      <c r="F11854" s="15">
        <v>10</v>
      </c>
      <c r="G11854" s="15">
        <v>0</v>
      </c>
    </row>
    <row r="11855" spans="1:7" x14ac:dyDescent="0.2">
      <c r="A11855" s="15">
        <v>15000</v>
      </c>
      <c r="B11855" s="15">
        <v>0.14649999999999999</v>
      </c>
      <c r="C11855" s="15" t="s">
        <v>45</v>
      </c>
      <c r="D11855" s="15">
        <v>55000</v>
      </c>
      <c r="E11855" s="15">
        <v>36</v>
      </c>
      <c r="F11855" s="15">
        <v>6</v>
      </c>
      <c r="G11855" s="15">
        <v>0</v>
      </c>
    </row>
    <row r="11856" spans="1:7" x14ac:dyDescent="0.2">
      <c r="A11856" s="15">
        <v>20000</v>
      </c>
      <c r="B11856" s="15">
        <v>0.22989999999999999</v>
      </c>
      <c r="C11856" s="15" t="s">
        <v>46</v>
      </c>
      <c r="D11856" s="15">
        <v>92000</v>
      </c>
      <c r="E11856" s="15">
        <v>60</v>
      </c>
      <c r="F11856" s="15">
        <v>2</v>
      </c>
      <c r="G11856" s="15">
        <v>1</v>
      </c>
    </row>
    <row r="11857" spans="1:7" x14ac:dyDescent="0.2">
      <c r="A11857" s="15">
        <v>35000</v>
      </c>
      <c r="B11857" s="15">
        <v>0.1333</v>
      </c>
      <c r="C11857" s="15" t="s">
        <v>45</v>
      </c>
      <c r="D11857" s="15">
        <v>134029</v>
      </c>
      <c r="E11857" s="15">
        <v>60</v>
      </c>
      <c r="F11857" s="15">
        <v>10</v>
      </c>
      <c r="G11857" s="15">
        <v>0</v>
      </c>
    </row>
    <row r="11858" spans="1:7" x14ac:dyDescent="0.2">
      <c r="A11858" s="15">
        <v>24000</v>
      </c>
      <c r="B11858" s="15">
        <v>9.1700000000000004E-2</v>
      </c>
      <c r="C11858" s="15" t="s">
        <v>44</v>
      </c>
      <c r="D11858" s="15">
        <v>84000</v>
      </c>
      <c r="E11858" s="15">
        <v>36</v>
      </c>
      <c r="F11858" s="15">
        <v>3</v>
      </c>
      <c r="G11858" s="15">
        <v>0</v>
      </c>
    </row>
    <row r="11859" spans="1:7" x14ac:dyDescent="0.2">
      <c r="A11859" s="15">
        <v>5000</v>
      </c>
      <c r="B11859" s="15">
        <v>0.1099</v>
      </c>
      <c r="C11859" s="15" t="s">
        <v>46</v>
      </c>
      <c r="D11859" s="15">
        <v>53800</v>
      </c>
      <c r="E11859" s="15">
        <v>36</v>
      </c>
      <c r="F11859" s="15">
        <v>5</v>
      </c>
      <c r="G11859" s="15">
        <v>0</v>
      </c>
    </row>
    <row r="11860" spans="1:7" x14ac:dyDescent="0.2">
      <c r="A11860" s="15">
        <v>18000</v>
      </c>
      <c r="B11860" s="15">
        <v>6.3899999999999998E-2</v>
      </c>
      <c r="C11860" s="15" t="s">
        <v>44</v>
      </c>
      <c r="D11860" s="15">
        <v>125000</v>
      </c>
      <c r="E11860" s="15">
        <v>36</v>
      </c>
      <c r="F11860" s="15">
        <v>10</v>
      </c>
      <c r="G11860" s="15">
        <v>0</v>
      </c>
    </row>
    <row r="11861" spans="1:7" x14ac:dyDescent="0.2">
      <c r="A11861" s="15">
        <v>9600</v>
      </c>
      <c r="B11861" s="15">
        <v>0.12690000000000001</v>
      </c>
      <c r="C11861" s="15" t="s">
        <v>44</v>
      </c>
      <c r="D11861" s="15">
        <v>43000</v>
      </c>
      <c r="E11861" s="15">
        <v>36</v>
      </c>
      <c r="F11861" s="15">
        <v>4</v>
      </c>
      <c r="G11861" s="15">
        <v>0</v>
      </c>
    </row>
    <row r="11862" spans="1:7" x14ac:dyDescent="0.2">
      <c r="A11862" s="15">
        <v>6000</v>
      </c>
      <c r="B11862" s="15">
        <v>0.1229</v>
      </c>
      <c r="C11862" s="15" t="s">
        <v>46</v>
      </c>
      <c r="D11862" s="15">
        <v>41000</v>
      </c>
      <c r="E11862" s="15">
        <v>36</v>
      </c>
      <c r="F11862" s="15">
        <v>5</v>
      </c>
      <c r="G11862" s="15">
        <v>0</v>
      </c>
    </row>
    <row r="11863" spans="1:7" x14ac:dyDescent="0.2">
      <c r="A11863" s="15">
        <v>4500</v>
      </c>
      <c r="B11863" s="15">
        <v>0.14649999999999999</v>
      </c>
      <c r="C11863" s="15" t="s">
        <v>45</v>
      </c>
      <c r="D11863" s="15">
        <v>25000</v>
      </c>
      <c r="E11863" s="15">
        <v>36</v>
      </c>
      <c r="F11863" s="15">
        <v>10</v>
      </c>
      <c r="G11863" s="15">
        <v>0</v>
      </c>
    </row>
    <row r="11864" spans="1:7" x14ac:dyDescent="0.2">
      <c r="A11864" s="15">
        <v>20000</v>
      </c>
      <c r="B11864" s="15">
        <v>0.1153</v>
      </c>
      <c r="C11864" s="15" t="s">
        <v>45</v>
      </c>
      <c r="D11864" s="15">
        <v>75000</v>
      </c>
      <c r="E11864" s="15">
        <v>36</v>
      </c>
      <c r="F11864" s="15">
        <v>7</v>
      </c>
      <c r="G11864" s="15">
        <v>0</v>
      </c>
    </row>
    <row r="11865" spans="1:7" x14ac:dyDescent="0.2">
      <c r="A11865" s="15">
        <v>5000</v>
      </c>
      <c r="B11865" s="15">
        <v>0.1099</v>
      </c>
      <c r="C11865" s="15" t="s">
        <v>44</v>
      </c>
      <c r="D11865" s="15">
        <v>42500</v>
      </c>
      <c r="E11865" s="15">
        <v>36</v>
      </c>
      <c r="F11865" s="15">
        <v>10</v>
      </c>
      <c r="G11865" s="15">
        <v>1</v>
      </c>
    </row>
    <row r="11866" spans="1:7" x14ac:dyDescent="0.2">
      <c r="A11866" s="15">
        <v>23850</v>
      </c>
      <c r="B11866" s="15">
        <v>0.24990000000000001</v>
      </c>
      <c r="C11866" s="15" t="s">
        <v>44</v>
      </c>
      <c r="D11866" s="15">
        <v>120000</v>
      </c>
      <c r="E11866" s="15">
        <v>60</v>
      </c>
      <c r="F11866" s="15">
        <v>6</v>
      </c>
      <c r="G11866" s="15">
        <v>1</v>
      </c>
    </row>
    <row r="11867" spans="1:7" x14ac:dyDescent="0.2">
      <c r="A11867" s="15">
        <v>18000</v>
      </c>
      <c r="B11867" s="15">
        <v>0.19520000000000001</v>
      </c>
      <c r="C11867" s="15" t="s">
        <v>44</v>
      </c>
      <c r="D11867" s="15">
        <v>56240</v>
      </c>
      <c r="E11867" s="15">
        <v>60</v>
      </c>
      <c r="F11867" s="15">
        <v>2</v>
      </c>
      <c r="G11867" s="15">
        <v>1</v>
      </c>
    </row>
    <row r="11868" spans="1:7" x14ac:dyDescent="0.2">
      <c r="A11868" s="15">
        <v>30000</v>
      </c>
      <c r="B11868" s="15">
        <v>0.19520000000000001</v>
      </c>
      <c r="C11868" s="15" t="s">
        <v>46</v>
      </c>
      <c r="D11868" s="15">
        <v>108000</v>
      </c>
      <c r="E11868" s="15">
        <v>60</v>
      </c>
      <c r="F11868" s="15">
        <v>10</v>
      </c>
      <c r="G11868" s="15">
        <v>0</v>
      </c>
    </row>
    <row r="11869" spans="1:7" x14ac:dyDescent="0.2">
      <c r="A11869" s="15">
        <v>14400</v>
      </c>
      <c r="B11869" s="15">
        <v>0.1333</v>
      </c>
      <c r="C11869" s="15" t="s">
        <v>46</v>
      </c>
      <c r="D11869" s="15">
        <v>42000</v>
      </c>
      <c r="E11869" s="15">
        <v>36</v>
      </c>
      <c r="F11869" s="15">
        <v>10</v>
      </c>
      <c r="G11869" s="15">
        <v>1</v>
      </c>
    </row>
    <row r="11870" spans="1:7" x14ac:dyDescent="0.2">
      <c r="A11870" s="15">
        <v>12000</v>
      </c>
      <c r="B11870" s="15">
        <v>0.1825</v>
      </c>
      <c r="C11870" s="15" t="s">
        <v>44</v>
      </c>
      <c r="D11870" s="15">
        <v>37000</v>
      </c>
      <c r="E11870" s="15">
        <v>60</v>
      </c>
      <c r="F11870" s="15">
        <v>1</v>
      </c>
      <c r="G11870" s="15">
        <v>0</v>
      </c>
    </row>
    <row r="11871" spans="1:7" x14ac:dyDescent="0.2">
      <c r="A11871" s="15">
        <v>8000</v>
      </c>
      <c r="B11871" s="15">
        <v>7.8899999999999998E-2</v>
      </c>
      <c r="C11871" s="15" t="s">
        <v>46</v>
      </c>
      <c r="D11871" s="15">
        <v>63000</v>
      </c>
      <c r="E11871" s="15">
        <v>36</v>
      </c>
      <c r="F11871" s="15">
        <v>10</v>
      </c>
      <c r="G11871" s="15">
        <v>0</v>
      </c>
    </row>
    <row r="11872" spans="1:7" x14ac:dyDescent="0.2">
      <c r="A11872" s="15">
        <v>15000</v>
      </c>
      <c r="B11872" s="15">
        <v>0.12690000000000001</v>
      </c>
      <c r="C11872" s="15" t="s">
        <v>44</v>
      </c>
      <c r="D11872" s="15">
        <v>32000</v>
      </c>
      <c r="E11872" s="15">
        <v>36</v>
      </c>
      <c r="F11872" s="15">
        <v>2</v>
      </c>
      <c r="G11872" s="15">
        <v>0</v>
      </c>
    </row>
    <row r="11873" spans="1:7" x14ac:dyDescent="0.2">
      <c r="A11873" s="15">
        <v>25000</v>
      </c>
      <c r="B11873" s="15">
        <v>0.2167</v>
      </c>
      <c r="C11873" s="15" t="s">
        <v>45</v>
      </c>
      <c r="D11873" s="15">
        <v>73000</v>
      </c>
      <c r="E11873" s="15">
        <v>60</v>
      </c>
      <c r="F11873" s="15">
        <v>1</v>
      </c>
      <c r="G11873" s="15">
        <v>0</v>
      </c>
    </row>
    <row r="11874" spans="1:7" x14ac:dyDescent="0.2">
      <c r="A11874" s="15">
        <v>33025</v>
      </c>
      <c r="B11874" s="15">
        <v>0.14649999999999999</v>
      </c>
      <c r="C11874" s="15" t="s">
        <v>46</v>
      </c>
      <c r="D11874" s="15">
        <v>68904</v>
      </c>
      <c r="E11874" s="15">
        <v>36</v>
      </c>
      <c r="F11874" s="15">
        <v>10</v>
      </c>
      <c r="G11874" s="15">
        <v>0</v>
      </c>
    </row>
    <row r="11875" spans="1:7" x14ac:dyDescent="0.2">
      <c r="A11875" s="15">
        <v>18450</v>
      </c>
      <c r="B11875" s="15">
        <v>0.25800000000000001</v>
      </c>
      <c r="C11875" s="15" t="s">
        <v>46</v>
      </c>
      <c r="D11875" s="15">
        <v>55000</v>
      </c>
      <c r="E11875" s="15">
        <v>60</v>
      </c>
      <c r="F11875" s="15">
        <v>10</v>
      </c>
      <c r="G11875" s="15">
        <v>0</v>
      </c>
    </row>
    <row r="11876" spans="1:7" x14ac:dyDescent="0.2">
      <c r="A11876" s="15">
        <v>8400</v>
      </c>
      <c r="B11876" s="15">
        <v>0.1153</v>
      </c>
      <c r="C11876" s="15" t="s">
        <v>44</v>
      </c>
      <c r="D11876" s="15">
        <v>76000</v>
      </c>
      <c r="E11876" s="15">
        <v>36</v>
      </c>
      <c r="F11876" s="15">
        <v>10</v>
      </c>
      <c r="G11876" s="15">
        <v>1</v>
      </c>
    </row>
    <row r="11877" spans="1:7" x14ac:dyDescent="0.2">
      <c r="A11877" s="15">
        <v>19275</v>
      </c>
      <c r="B11877" s="15">
        <v>0.1825</v>
      </c>
      <c r="C11877" s="15" t="s">
        <v>44</v>
      </c>
      <c r="D11877" s="15">
        <v>133000</v>
      </c>
      <c r="E11877" s="15">
        <v>36</v>
      </c>
      <c r="F11877" s="15">
        <v>2</v>
      </c>
      <c r="G11877" s="15">
        <v>0</v>
      </c>
    </row>
    <row r="11878" spans="1:7" x14ac:dyDescent="0.2">
      <c r="A11878" s="15">
        <v>15000</v>
      </c>
      <c r="B11878" s="15">
        <v>0.1699</v>
      </c>
      <c r="C11878" s="15" t="s">
        <v>45</v>
      </c>
      <c r="D11878" s="15">
        <v>65000</v>
      </c>
      <c r="E11878" s="15">
        <v>60</v>
      </c>
      <c r="F11878" s="15">
        <v>1</v>
      </c>
      <c r="G11878" s="15">
        <v>1</v>
      </c>
    </row>
    <row r="11879" spans="1:7" x14ac:dyDescent="0.2">
      <c r="A11879" s="15">
        <v>35000</v>
      </c>
      <c r="B11879" s="15">
        <v>0.17860000000000001</v>
      </c>
      <c r="C11879" s="15" t="s">
        <v>46</v>
      </c>
      <c r="D11879" s="15">
        <v>155000</v>
      </c>
      <c r="E11879" s="15">
        <v>36</v>
      </c>
      <c r="F11879" s="15">
        <v>10</v>
      </c>
      <c r="G11879" s="15">
        <v>0</v>
      </c>
    </row>
    <row r="11880" spans="1:7" x14ac:dyDescent="0.2">
      <c r="A11880" s="15">
        <v>6400</v>
      </c>
      <c r="B11880" s="15">
        <v>0.14649999999999999</v>
      </c>
      <c r="C11880" s="15" t="s">
        <v>44</v>
      </c>
      <c r="D11880" s="15">
        <v>25000</v>
      </c>
      <c r="E11880" s="15">
        <v>36</v>
      </c>
      <c r="F11880" s="15">
        <v>0.5</v>
      </c>
      <c r="G11880" s="15">
        <v>1</v>
      </c>
    </row>
    <row r="11881" spans="1:7" x14ac:dyDescent="0.2">
      <c r="A11881" s="15">
        <v>35000</v>
      </c>
      <c r="B11881" s="15">
        <v>0.1757</v>
      </c>
      <c r="C11881" s="15" t="s">
        <v>46</v>
      </c>
      <c r="D11881" s="15">
        <v>115000</v>
      </c>
      <c r="E11881" s="15">
        <v>60</v>
      </c>
      <c r="F11881" s="15">
        <v>10</v>
      </c>
      <c r="G11881" s="15">
        <v>1</v>
      </c>
    </row>
    <row r="11882" spans="1:7" x14ac:dyDescent="0.2">
      <c r="A11882" s="15">
        <v>6000</v>
      </c>
      <c r="B11882" s="15">
        <v>0.1153</v>
      </c>
      <c r="C11882" s="15" t="s">
        <v>46</v>
      </c>
      <c r="D11882" s="15">
        <v>65000</v>
      </c>
      <c r="E11882" s="15">
        <v>36</v>
      </c>
      <c r="F11882" s="15">
        <v>3</v>
      </c>
      <c r="G11882" s="15">
        <v>0</v>
      </c>
    </row>
    <row r="11883" spans="1:7" x14ac:dyDescent="0.2">
      <c r="A11883" s="15">
        <v>10000</v>
      </c>
      <c r="B11883" s="15">
        <v>9.9900000000000003E-2</v>
      </c>
      <c r="C11883" s="15" t="s">
        <v>46</v>
      </c>
      <c r="D11883" s="15">
        <v>52000</v>
      </c>
      <c r="E11883" s="15">
        <v>36</v>
      </c>
      <c r="F11883" s="15">
        <v>10</v>
      </c>
      <c r="G11883" s="15">
        <v>0</v>
      </c>
    </row>
    <row r="11884" spans="1:7" x14ac:dyDescent="0.2">
      <c r="A11884" s="15">
        <v>16000</v>
      </c>
      <c r="B11884" s="15">
        <v>8.1799999999999998E-2</v>
      </c>
      <c r="C11884" s="15" t="s">
        <v>46</v>
      </c>
      <c r="D11884" s="15">
        <v>75000</v>
      </c>
      <c r="E11884" s="15">
        <v>36</v>
      </c>
      <c r="F11884" s="15">
        <v>10</v>
      </c>
      <c r="G11884" s="15">
        <v>0</v>
      </c>
    </row>
    <row r="11885" spans="1:7" x14ac:dyDescent="0.2">
      <c r="A11885" s="15">
        <v>9000</v>
      </c>
      <c r="B11885" s="15">
        <v>0.12690000000000001</v>
      </c>
      <c r="C11885" s="15" t="s">
        <v>44</v>
      </c>
      <c r="D11885" s="15">
        <v>60000</v>
      </c>
      <c r="E11885" s="15">
        <v>36</v>
      </c>
      <c r="F11885" s="15">
        <v>10</v>
      </c>
      <c r="G11885" s="15">
        <v>0</v>
      </c>
    </row>
    <row r="11886" spans="1:7" x14ac:dyDescent="0.2">
      <c r="A11886" s="15">
        <v>1500</v>
      </c>
      <c r="B11886" s="15">
        <v>0.1099</v>
      </c>
      <c r="C11886" s="15" t="s">
        <v>44</v>
      </c>
      <c r="D11886" s="15">
        <v>44000</v>
      </c>
      <c r="E11886" s="15">
        <v>36</v>
      </c>
      <c r="F11886" s="15">
        <v>2</v>
      </c>
      <c r="G11886" s="15">
        <v>0</v>
      </c>
    </row>
    <row r="11887" spans="1:7" x14ac:dyDescent="0.2">
      <c r="A11887" s="15">
        <v>24000</v>
      </c>
      <c r="B11887" s="15">
        <v>6.3899999999999998E-2</v>
      </c>
      <c r="C11887" s="15" t="s">
        <v>46</v>
      </c>
      <c r="D11887" s="16">
        <v>100000</v>
      </c>
      <c r="E11887" s="15">
        <v>36</v>
      </c>
      <c r="F11887" s="15">
        <v>0.5</v>
      </c>
      <c r="G11887" s="15">
        <v>0</v>
      </c>
    </row>
    <row r="11888" spans="1:7" x14ac:dyDescent="0.2">
      <c r="A11888" s="15">
        <v>10000</v>
      </c>
      <c r="B11888" s="15">
        <v>7.8899999999999998E-2</v>
      </c>
      <c r="C11888" s="15" t="s">
        <v>46</v>
      </c>
      <c r="D11888" s="15">
        <v>40000</v>
      </c>
      <c r="E11888" s="15">
        <v>36</v>
      </c>
      <c r="F11888" s="15">
        <v>6</v>
      </c>
      <c r="G11888" s="15">
        <v>1</v>
      </c>
    </row>
    <row r="11889" spans="1:7" x14ac:dyDescent="0.2">
      <c r="A11889" s="15">
        <v>28000</v>
      </c>
      <c r="B11889" s="15">
        <v>0.1699</v>
      </c>
      <c r="C11889" s="15" t="s">
        <v>44</v>
      </c>
      <c r="D11889" s="15">
        <v>135000</v>
      </c>
      <c r="E11889" s="15">
        <v>60</v>
      </c>
      <c r="F11889" s="15">
        <v>2</v>
      </c>
      <c r="G11889" s="15">
        <v>0</v>
      </c>
    </row>
    <row r="11890" spans="1:7" x14ac:dyDescent="0.2">
      <c r="A11890" s="15">
        <v>10000</v>
      </c>
      <c r="B11890" s="15">
        <v>0.1825</v>
      </c>
      <c r="C11890" s="15" t="s">
        <v>46</v>
      </c>
      <c r="D11890" s="15">
        <v>83000</v>
      </c>
      <c r="E11890" s="15">
        <v>60</v>
      </c>
      <c r="F11890" s="15">
        <v>9</v>
      </c>
      <c r="G11890" s="15">
        <v>0</v>
      </c>
    </row>
    <row r="11891" spans="1:7" x14ac:dyDescent="0.2">
      <c r="A11891" s="15">
        <v>10000</v>
      </c>
      <c r="B11891" s="15">
        <v>0.25890000000000002</v>
      </c>
      <c r="C11891" s="15" t="s">
        <v>44</v>
      </c>
      <c r="D11891" s="15">
        <v>83000</v>
      </c>
      <c r="E11891" s="15">
        <v>60</v>
      </c>
      <c r="F11891" s="15">
        <v>10</v>
      </c>
      <c r="G11891" s="15">
        <v>0</v>
      </c>
    </row>
    <row r="11892" spans="1:7" x14ac:dyDescent="0.2">
      <c r="A11892" s="15">
        <v>12000</v>
      </c>
      <c r="B11892" s="15">
        <v>0.19520000000000001</v>
      </c>
      <c r="C11892" s="15" t="s">
        <v>44</v>
      </c>
      <c r="D11892" s="15">
        <v>112000</v>
      </c>
      <c r="E11892" s="15">
        <v>60</v>
      </c>
      <c r="F11892" s="15">
        <v>6</v>
      </c>
      <c r="G11892" s="15">
        <v>1</v>
      </c>
    </row>
    <row r="11893" spans="1:7" x14ac:dyDescent="0.2">
      <c r="A11893" s="15">
        <v>23100</v>
      </c>
      <c r="B11893" s="15">
        <v>0.2049</v>
      </c>
      <c r="C11893" s="15" t="s">
        <v>45</v>
      </c>
      <c r="D11893" s="15">
        <v>69000</v>
      </c>
      <c r="E11893" s="15">
        <v>60</v>
      </c>
      <c r="F11893" s="15">
        <v>4</v>
      </c>
      <c r="G11893" s="15">
        <v>1</v>
      </c>
    </row>
    <row r="11894" spans="1:7" x14ac:dyDescent="0.2">
      <c r="A11894" s="15">
        <v>14475</v>
      </c>
      <c r="B11894" s="15">
        <v>0.14649999999999999</v>
      </c>
      <c r="C11894" s="15" t="s">
        <v>44</v>
      </c>
      <c r="D11894" s="15">
        <v>33000</v>
      </c>
      <c r="E11894" s="15">
        <v>36</v>
      </c>
      <c r="F11894" s="15">
        <v>1</v>
      </c>
      <c r="G11894" s="15">
        <v>1</v>
      </c>
    </row>
    <row r="11895" spans="1:7" x14ac:dyDescent="0.2">
      <c r="A11895" s="15">
        <v>15000</v>
      </c>
      <c r="B11895" s="15">
        <v>0.1333</v>
      </c>
      <c r="C11895" s="15" t="s">
        <v>46</v>
      </c>
      <c r="D11895" s="15">
        <v>75000</v>
      </c>
      <c r="E11895" s="15">
        <v>60</v>
      </c>
      <c r="F11895" s="15">
        <v>5</v>
      </c>
      <c r="G11895" s="15">
        <v>0</v>
      </c>
    </row>
    <row r="11896" spans="1:7" x14ac:dyDescent="0.2">
      <c r="A11896" s="15">
        <v>9475</v>
      </c>
      <c r="B11896" s="15">
        <v>0.18840000000000001</v>
      </c>
      <c r="C11896" s="15" t="s">
        <v>44</v>
      </c>
      <c r="D11896" s="15">
        <v>53000</v>
      </c>
      <c r="E11896" s="15">
        <v>36</v>
      </c>
      <c r="F11896" s="15">
        <v>7</v>
      </c>
      <c r="G11896" s="15">
        <v>1</v>
      </c>
    </row>
    <row r="11897" spans="1:7" x14ac:dyDescent="0.2">
      <c r="A11897" s="15">
        <v>10800</v>
      </c>
      <c r="B11897" s="15">
        <v>0.1757</v>
      </c>
      <c r="C11897" s="15" t="s">
        <v>46</v>
      </c>
      <c r="D11897" s="15">
        <v>62000</v>
      </c>
      <c r="E11897" s="15">
        <v>60</v>
      </c>
      <c r="F11897" s="15">
        <v>10</v>
      </c>
      <c r="G11897" s="15">
        <v>0</v>
      </c>
    </row>
    <row r="11898" spans="1:7" x14ac:dyDescent="0.2">
      <c r="A11898" s="15">
        <v>7000</v>
      </c>
      <c r="B11898" s="15">
        <v>7.8899999999999998E-2</v>
      </c>
      <c r="C11898" s="15" t="s">
        <v>46</v>
      </c>
      <c r="D11898" s="15">
        <v>209000</v>
      </c>
      <c r="E11898" s="15">
        <v>36</v>
      </c>
      <c r="F11898" s="15">
        <v>10</v>
      </c>
      <c r="G11898" s="15">
        <v>0</v>
      </c>
    </row>
    <row r="11899" spans="1:7" x14ac:dyDescent="0.2">
      <c r="A11899" s="15">
        <v>10000</v>
      </c>
      <c r="B11899" s="15">
        <v>0.1825</v>
      </c>
      <c r="C11899" s="15" t="s">
        <v>44</v>
      </c>
      <c r="D11899" s="15">
        <v>25000</v>
      </c>
      <c r="E11899" s="15">
        <v>60</v>
      </c>
      <c r="F11899" s="15">
        <v>1</v>
      </c>
      <c r="G11899" s="15">
        <v>1</v>
      </c>
    </row>
    <row r="11900" spans="1:7" x14ac:dyDescent="0.2">
      <c r="A11900" s="15">
        <v>16000</v>
      </c>
      <c r="B11900" s="15">
        <v>0.1229</v>
      </c>
      <c r="C11900" s="15" t="s">
        <v>46</v>
      </c>
      <c r="D11900" s="15">
        <v>82000</v>
      </c>
      <c r="E11900" s="15">
        <v>60</v>
      </c>
      <c r="F11900" s="15">
        <v>3</v>
      </c>
      <c r="G11900" s="15">
        <v>0</v>
      </c>
    </row>
    <row r="11901" spans="1:7" x14ac:dyDescent="0.2">
      <c r="A11901" s="15">
        <v>25000</v>
      </c>
      <c r="B11901" s="15">
        <v>0.1229</v>
      </c>
      <c r="C11901" s="15" t="s">
        <v>45</v>
      </c>
      <c r="D11901" s="15">
        <v>95000</v>
      </c>
      <c r="E11901" s="15">
        <v>60</v>
      </c>
      <c r="F11901" s="15">
        <v>5</v>
      </c>
      <c r="G11901" s="15">
        <v>0</v>
      </c>
    </row>
    <row r="11902" spans="1:7" x14ac:dyDescent="0.2">
      <c r="A11902" s="15">
        <v>10000</v>
      </c>
      <c r="B11902" s="15">
        <v>6.9199999999999998E-2</v>
      </c>
      <c r="C11902" s="15" t="s">
        <v>44</v>
      </c>
      <c r="D11902" s="15">
        <v>65000</v>
      </c>
      <c r="E11902" s="15">
        <v>36</v>
      </c>
      <c r="F11902" s="15">
        <v>9</v>
      </c>
      <c r="G11902" s="15">
        <v>0</v>
      </c>
    </row>
    <row r="11903" spans="1:7" x14ac:dyDescent="0.2">
      <c r="A11903" s="15">
        <v>11200</v>
      </c>
      <c r="B11903" s="15">
        <v>0.16550000000000001</v>
      </c>
      <c r="C11903" s="15" t="s">
        <v>46</v>
      </c>
      <c r="D11903" s="15">
        <v>57000</v>
      </c>
      <c r="E11903" s="15">
        <v>60</v>
      </c>
      <c r="F11903" s="15">
        <v>10</v>
      </c>
      <c r="G11903" s="15">
        <v>1</v>
      </c>
    </row>
    <row r="11904" spans="1:7" x14ac:dyDescent="0.2">
      <c r="A11904" s="15">
        <v>3000</v>
      </c>
      <c r="B11904" s="15">
        <v>0.14649999999999999</v>
      </c>
      <c r="C11904" s="15" t="s">
        <v>45</v>
      </c>
      <c r="D11904" s="15">
        <v>35000</v>
      </c>
      <c r="E11904" s="15">
        <v>36</v>
      </c>
      <c r="F11904" s="15">
        <v>3</v>
      </c>
      <c r="G11904" s="15">
        <v>0</v>
      </c>
    </row>
    <row r="11905" spans="1:7" x14ac:dyDescent="0.2">
      <c r="A11905" s="15">
        <v>2800</v>
      </c>
      <c r="B11905" s="15">
        <v>0.12690000000000001</v>
      </c>
      <c r="C11905" s="15" t="s">
        <v>44</v>
      </c>
      <c r="D11905" s="15">
        <v>85000</v>
      </c>
      <c r="E11905" s="15">
        <v>36</v>
      </c>
      <c r="F11905" s="15">
        <v>0.5</v>
      </c>
      <c r="G11905" s="15">
        <v>1</v>
      </c>
    </row>
    <row r="11906" spans="1:7" x14ac:dyDescent="0.2">
      <c r="A11906" s="15">
        <v>24000</v>
      </c>
      <c r="B11906" s="15">
        <v>0.1825</v>
      </c>
      <c r="C11906" s="15" t="s">
        <v>44</v>
      </c>
      <c r="D11906" s="15">
        <v>115000</v>
      </c>
      <c r="E11906" s="15">
        <v>60</v>
      </c>
      <c r="F11906" s="15">
        <v>7</v>
      </c>
      <c r="G11906" s="15">
        <v>0</v>
      </c>
    </row>
    <row r="11907" spans="1:7" x14ac:dyDescent="0.2">
      <c r="A11907" s="15">
        <v>12000</v>
      </c>
      <c r="B11907" s="15">
        <v>0.1333</v>
      </c>
      <c r="C11907" s="15" t="s">
        <v>46</v>
      </c>
      <c r="D11907" s="15">
        <v>75000</v>
      </c>
      <c r="E11907" s="15">
        <v>60</v>
      </c>
      <c r="F11907" s="15">
        <v>10</v>
      </c>
      <c r="G11907" s="15">
        <v>0</v>
      </c>
    </row>
    <row r="11908" spans="1:7" x14ac:dyDescent="0.2">
      <c r="A11908" s="15">
        <v>6300</v>
      </c>
      <c r="B11908" s="15">
        <v>9.1700000000000004E-2</v>
      </c>
      <c r="C11908" s="15" t="s">
        <v>44</v>
      </c>
      <c r="D11908" s="15">
        <v>65000</v>
      </c>
      <c r="E11908" s="15">
        <v>36</v>
      </c>
      <c r="F11908" s="15">
        <v>0.5</v>
      </c>
      <c r="G11908" s="15">
        <v>0</v>
      </c>
    </row>
    <row r="11909" spans="1:7" x14ac:dyDescent="0.2">
      <c r="A11909" s="15">
        <v>24000</v>
      </c>
      <c r="B11909" s="15">
        <v>0.1229</v>
      </c>
      <c r="C11909" s="15" t="s">
        <v>44</v>
      </c>
      <c r="D11909" s="15">
        <v>80000</v>
      </c>
      <c r="E11909" s="15">
        <v>60</v>
      </c>
      <c r="F11909" s="15">
        <v>8</v>
      </c>
      <c r="G11909" s="15">
        <v>0</v>
      </c>
    </row>
    <row r="11910" spans="1:7" x14ac:dyDescent="0.2">
      <c r="A11910" s="15">
        <v>10000</v>
      </c>
      <c r="B11910" s="15">
        <v>9.9900000000000003E-2</v>
      </c>
      <c r="C11910" s="15" t="s">
        <v>46</v>
      </c>
      <c r="D11910" s="15">
        <v>54000</v>
      </c>
      <c r="E11910" s="15">
        <v>60</v>
      </c>
      <c r="F11910" s="15">
        <v>2</v>
      </c>
      <c r="G11910" s="15">
        <v>0</v>
      </c>
    </row>
    <row r="11911" spans="1:7" x14ac:dyDescent="0.2">
      <c r="A11911" s="15">
        <v>25000</v>
      </c>
      <c r="B11911" s="15">
        <v>7.8899999999999998E-2</v>
      </c>
      <c r="C11911" s="15" t="s">
        <v>46</v>
      </c>
      <c r="D11911" s="15">
        <v>95000</v>
      </c>
      <c r="E11911" s="15">
        <v>36</v>
      </c>
      <c r="F11911" s="15">
        <v>5</v>
      </c>
      <c r="G11911" s="15">
        <v>0</v>
      </c>
    </row>
    <row r="11912" spans="1:7" x14ac:dyDescent="0.2">
      <c r="A11912" s="15">
        <v>17600</v>
      </c>
      <c r="B11912" s="15">
        <v>8.1799999999999998E-2</v>
      </c>
      <c r="C11912" s="15" t="s">
        <v>46</v>
      </c>
      <c r="D11912" s="15">
        <v>90000</v>
      </c>
      <c r="E11912" s="15">
        <v>60</v>
      </c>
      <c r="F11912" s="15">
        <v>10</v>
      </c>
      <c r="G11912" s="15">
        <v>0</v>
      </c>
    </row>
    <row r="11913" spans="1:7" x14ac:dyDescent="0.2">
      <c r="A11913" s="15">
        <v>2800</v>
      </c>
      <c r="B11913" s="15">
        <v>7.8899999999999998E-2</v>
      </c>
      <c r="C11913" s="15" t="s">
        <v>44</v>
      </c>
      <c r="D11913" s="15">
        <v>80000</v>
      </c>
      <c r="E11913" s="15">
        <v>36</v>
      </c>
      <c r="F11913" s="15">
        <v>1</v>
      </c>
      <c r="G11913" s="15">
        <v>0</v>
      </c>
    </row>
    <row r="11914" spans="1:7" x14ac:dyDescent="0.2">
      <c r="A11914" s="15">
        <v>18900</v>
      </c>
      <c r="B11914" s="15">
        <v>0.15609999999999999</v>
      </c>
      <c r="C11914" s="15" t="s">
        <v>44</v>
      </c>
      <c r="D11914" s="15">
        <v>55000</v>
      </c>
      <c r="E11914" s="15">
        <v>60</v>
      </c>
      <c r="F11914" s="15">
        <v>7</v>
      </c>
      <c r="G11914" s="15">
        <v>1</v>
      </c>
    </row>
    <row r="11915" spans="1:7" x14ac:dyDescent="0.2">
      <c r="A11915" s="15">
        <v>8000</v>
      </c>
      <c r="B11915" s="15">
        <v>0.1333</v>
      </c>
      <c r="C11915" s="15" t="s">
        <v>44</v>
      </c>
      <c r="D11915" s="15">
        <v>64000</v>
      </c>
      <c r="E11915" s="15">
        <v>36</v>
      </c>
      <c r="F11915" s="15">
        <v>9</v>
      </c>
      <c r="G11915" s="15">
        <v>0</v>
      </c>
    </row>
    <row r="11916" spans="1:7" x14ac:dyDescent="0.2">
      <c r="A11916" s="15">
        <v>9800</v>
      </c>
      <c r="B11916" s="15">
        <v>0.12690000000000001</v>
      </c>
      <c r="C11916" s="15" t="s">
        <v>45</v>
      </c>
      <c r="D11916" s="15">
        <v>36000</v>
      </c>
      <c r="E11916" s="15">
        <v>36</v>
      </c>
      <c r="F11916" s="15">
        <v>8</v>
      </c>
      <c r="G11916" s="15">
        <v>0</v>
      </c>
    </row>
    <row r="11917" spans="1:7" x14ac:dyDescent="0.2">
      <c r="A11917" s="15">
        <v>21600</v>
      </c>
      <c r="B11917" s="15">
        <v>8.1799999999999998E-2</v>
      </c>
      <c r="C11917" s="15" t="s">
        <v>46</v>
      </c>
      <c r="D11917" s="15">
        <v>144000</v>
      </c>
      <c r="E11917" s="15">
        <v>60</v>
      </c>
      <c r="F11917" s="15">
        <v>4</v>
      </c>
      <c r="G11917" s="15">
        <v>0</v>
      </c>
    </row>
    <row r="11918" spans="1:7" x14ac:dyDescent="0.2">
      <c r="A11918" s="15">
        <v>4000</v>
      </c>
      <c r="B11918" s="15">
        <v>6.6799999999999998E-2</v>
      </c>
      <c r="C11918" s="15" t="s">
        <v>46</v>
      </c>
      <c r="D11918" s="15">
        <v>60000</v>
      </c>
      <c r="E11918" s="15">
        <v>36</v>
      </c>
      <c r="F11918" s="15">
        <v>6</v>
      </c>
      <c r="G11918" s="15">
        <v>0</v>
      </c>
    </row>
    <row r="11919" spans="1:7" x14ac:dyDescent="0.2">
      <c r="A11919" s="15">
        <v>14400</v>
      </c>
      <c r="B11919" s="15">
        <v>0.12690000000000001</v>
      </c>
      <c r="C11919" s="15" t="s">
        <v>46</v>
      </c>
      <c r="D11919" s="15">
        <v>89000</v>
      </c>
      <c r="E11919" s="15">
        <v>36</v>
      </c>
      <c r="F11919" s="15">
        <v>10</v>
      </c>
      <c r="G11919" s="15">
        <v>0</v>
      </c>
    </row>
    <row r="11920" spans="1:7" x14ac:dyDescent="0.2">
      <c r="A11920" s="15">
        <v>3000</v>
      </c>
      <c r="B11920" s="15">
        <v>0.16550000000000001</v>
      </c>
      <c r="C11920" s="15" t="s">
        <v>44</v>
      </c>
      <c r="D11920" s="15">
        <v>17000</v>
      </c>
      <c r="E11920" s="15">
        <v>36</v>
      </c>
      <c r="F11920" s="15">
        <v>5</v>
      </c>
      <c r="G11920" s="15">
        <v>0</v>
      </c>
    </row>
    <row r="11921" spans="1:7" x14ac:dyDescent="0.2">
      <c r="A11921" s="15">
        <v>1500</v>
      </c>
      <c r="B11921" s="15">
        <v>0.1333</v>
      </c>
      <c r="C11921" s="15" t="s">
        <v>44</v>
      </c>
      <c r="D11921" s="15">
        <v>42500</v>
      </c>
      <c r="E11921" s="15">
        <v>36</v>
      </c>
      <c r="F11921" s="15">
        <v>5</v>
      </c>
      <c r="G11921" s="15">
        <v>0</v>
      </c>
    </row>
    <row r="11922" spans="1:7" x14ac:dyDescent="0.2">
      <c r="A11922" s="15">
        <v>14175</v>
      </c>
      <c r="B11922" s="15">
        <v>0.19520000000000001</v>
      </c>
      <c r="C11922" s="15" t="s">
        <v>46</v>
      </c>
      <c r="D11922" s="15">
        <v>42000</v>
      </c>
      <c r="E11922" s="15">
        <v>36</v>
      </c>
      <c r="F11922" s="15">
        <v>9</v>
      </c>
      <c r="G11922" s="15">
        <v>1</v>
      </c>
    </row>
    <row r="11923" spans="1:7" x14ac:dyDescent="0.2">
      <c r="A11923" s="15">
        <v>12000</v>
      </c>
      <c r="B11923" s="15">
        <v>0.14649999999999999</v>
      </c>
      <c r="C11923" s="15" t="s">
        <v>45</v>
      </c>
      <c r="D11923" s="15">
        <v>45000</v>
      </c>
      <c r="E11923" s="15">
        <v>36</v>
      </c>
      <c r="F11923" s="15">
        <v>9</v>
      </c>
      <c r="G11923" s="15">
        <v>1</v>
      </c>
    </row>
    <row r="11924" spans="1:7" x14ac:dyDescent="0.2">
      <c r="A11924" s="15">
        <v>30000</v>
      </c>
      <c r="B11924" s="15">
        <v>7.8899999999999998E-2</v>
      </c>
      <c r="C11924" s="15" t="s">
        <v>46</v>
      </c>
      <c r="D11924" s="15">
        <v>70000</v>
      </c>
      <c r="E11924" s="15">
        <v>36</v>
      </c>
      <c r="F11924" s="15">
        <v>10</v>
      </c>
      <c r="G11924" s="15">
        <v>0</v>
      </c>
    </row>
    <row r="11925" spans="1:7" x14ac:dyDescent="0.2">
      <c r="A11925" s="15">
        <v>35000</v>
      </c>
      <c r="B11925" s="15">
        <v>9.1700000000000004E-2</v>
      </c>
      <c r="C11925" s="15" t="s">
        <v>46</v>
      </c>
      <c r="D11925" s="15">
        <v>120000</v>
      </c>
      <c r="E11925" s="15">
        <v>36</v>
      </c>
      <c r="F11925" s="15">
        <v>2</v>
      </c>
      <c r="G11925" s="15">
        <v>0</v>
      </c>
    </row>
    <row r="11926" spans="1:7" x14ac:dyDescent="0.2">
      <c r="A11926" s="15">
        <v>16000</v>
      </c>
      <c r="B11926" s="15">
        <v>0.15609999999999999</v>
      </c>
      <c r="C11926" s="15" t="s">
        <v>44</v>
      </c>
      <c r="D11926" s="15">
        <v>66600</v>
      </c>
      <c r="E11926" s="15">
        <v>36</v>
      </c>
      <c r="F11926" s="15">
        <v>0.5</v>
      </c>
      <c r="G11926" s="15">
        <v>0</v>
      </c>
    </row>
    <row r="11927" spans="1:7" x14ac:dyDescent="0.2">
      <c r="A11927" s="15">
        <v>2000</v>
      </c>
      <c r="B11927" s="15">
        <v>9.9900000000000003E-2</v>
      </c>
      <c r="C11927" s="15" t="s">
        <v>46</v>
      </c>
      <c r="D11927" s="15">
        <v>70000</v>
      </c>
      <c r="E11927" s="15">
        <v>36</v>
      </c>
      <c r="F11927" s="15">
        <v>3</v>
      </c>
      <c r="G11927" s="15">
        <v>0</v>
      </c>
    </row>
    <row r="11928" spans="1:7" x14ac:dyDescent="0.2">
      <c r="A11928" s="15">
        <v>3000</v>
      </c>
      <c r="B11928" s="15">
        <v>7.8899999999999998E-2</v>
      </c>
      <c r="C11928" s="15" t="s">
        <v>44</v>
      </c>
      <c r="D11928" s="15">
        <v>42000</v>
      </c>
      <c r="E11928" s="15">
        <v>36</v>
      </c>
      <c r="F11928" s="15">
        <v>0.5</v>
      </c>
      <c r="G11928" s="15">
        <v>0</v>
      </c>
    </row>
    <row r="11929" spans="1:7" x14ac:dyDescent="0.2">
      <c r="A11929" s="15">
        <v>5000</v>
      </c>
      <c r="B11929" s="15">
        <v>0.12690000000000001</v>
      </c>
      <c r="C11929" s="15" t="s">
        <v>46</v>
      </c>
      <c r="D11929" s="15">
        <v>56791</v>
      </c>
      <c r="E11929" s="15">
        <v>36</v>
      </c>
      <c r="F11929" s="15">
        <v>10</v>
      </c>
      <c r="G11929" s="15">
        <v>0</v>
      </c>
    </row>
    <row r="11930" spans="1:7" x14ac:dyDescent="0.2">
      <c r="A11930" s="15">
        <v>5000</v>
      </c>
      <c r="B11930" s="15">
        <v>6.3899999999999998E-2</v>
      </c>
      <c r="C11930" s="15" t="s">
        <v>46</v>
      </c>
      <c r="D11930" s="15">
        <v>70000</v>
      </c>
      <c r="E11930" s="15">
        <v>36</v>
      </c>
      <c r="F11930" s="15">
        <v>0.5</v>
      </c>
      <c r="G11930" s="15">
        <v>0</v>
      </c>
    </row>
    <row r="11931" spans="1:7" x14ac:dyDescent="0.2">
      <c r="A11931" s="15">
        <v>6400</v>
      </c>
      <c r="B11931" s="15">
        <v>0.1333</v>
      </c>
      <c r="C11931" s="15" t="s">
        <v>46</v>
      </c>
      <c r="D11931" s="15">
        <v>62000</v>
      </c>
      <c r="E11931" s="15">
        <v>36</v>
      </c>
      <c r="F11931" s="15">
        <v>10</v>
      </c>
      <c r="G11931" s="15">
        <v>0</v>
      </c>
    </row>
    <row r="11932" spans="1:7" x14ac:dyDescent="0.2">
      <c r="A11932" s="15">
        <v>10000</v>
      </c>
      <c r="B11932" s="15">
        <v>0.12690000000000001</v>
      </c>
      <c r="C11932" s="15" t="s">
        <v>44</v>
      </c>
      <c r="D11932" s="15">
        <v>40000</v>
      </c>
      <c r="E11932" s="15">
        <v>36</v>
      </c>
      <c r="F11932" s="15">
        <v>4</v>
      </c>
      <c r="G11932" s="15">
        <v>0</v>
      </c>
    </row>
    <row r="11933" spans="1:7" x14ac:dyDescent="0.2">
      <c r="A11933" s="15">
        <v>4725</v>
      </c>
      <c r="B11933" s="15">
        <v>0.14649999999999999</v>
      </c>
      <c r="C11933" s="15" t="s">
        <v>46</v>
      </c>
      <c r="D11933" s="15">
        <v>20000</v>
      </c>
      <c r="E11933" s="15">
        <v>36</v>
      </c>
      <c r="F11933" s="15">
        <v>2</v>
      </c>
      <c r="G11933" s="15">
        <v>0</v>
      </c>
    </row>
    <row r="11934" spans="1:7" x14ac:dyDescent="0.2">
      <c r="A11934" s="15">
        <v>6500</v>
      </c>
      <c r="B11934" s="15">
        <v>9.9900000000000003E-2</v>
      </c>
      <c r="C11934" s="15" t="s">
        <v>44</v>
      </c>
      <c r="D11934" s="15">
        <v>28000</v>
      </c>
      <c r="E11934" s="15">
        <v>36</v>
      </c>
      <c r="F11934" s="15">
        <v>10</v>
      </c>
      <c r="G11934" s="15">
        <v>0</v>
      </c>
    </row>
    <row r="11935" spans="1:7" x14ac:dyDescent="0.2">
      <c r="A11935" s="15">
        <v>7000</v>
      </c>
      <c r="B11935" s="15">
        <v>0.1229</v>
      </c>
      <c r="C11935" s="15" t="s">
        <v>44</v>
      </c>
      <c r="D11935" s="15">
        <v>65000</v>
      </c>
      <c r="E11935" s="15">
        <v>36</v>
      </c>
      <c r="F11935" s="15">
        <v>2</v>
      </c>
      <c r="G11935" s="15">
        <v>0</v>
      </c>
    </row>
    <row r="11936" spans="1:7" x14ac:dyDescent="0.2">
      <c r="A11936" s="15">
        <v>5800</v>
      </c>
      <c r="B11936" s="15">
        <v>0.15989999999999999</v>
      </c>
      <c r="C11936" s="15" t="s">
        <v>44</v>
      </c>
      <c r="D11936" s="15">
        <v>50000</v>
      </c>
      <c r="E11936" s="15">
        <v>36</v>
      </c>
      <c r="F11936" s="15">
        <v>3</v>
      </c>
      <c r="G11936" s="15">
        <v>0</v>
      </c>
    </row>
    <row r="11937" spans="1:7" x14ac:dyDescent="0.2">
      <c r="A11937" s="15">
        <v>6000</v>
      </c>
      <c r="B11937" s="15">
        <v>8.1900000000000001E-2</v>
      </c>
      <c r="C11937" s="15" t="s">
        <v>44</v>
      </c>
      <c r="D11937" s="15">
        <v>52977</v>
      </c>
      <c r="E11937" s="15">
        <v>36</v>
      </c>
      <c r="F11937" s="15">
        <v>4</v>
      </c>
      <c r="G11937" s="15">
        <v>0</v>
      </c>
    </row>
    <row r="11938" spans="1:7" x14ac:dyDescent="0.2">
      <c r="A11938" s="15">
        <v>8000</v>
      </c>
      <c r="B11938" s="15">
        <v>8.1900000000000001E-2</v>
      </c>
      <c r="C11938" s="15" t="s">
        <v>46</v>
      </c>
      <c r="D11938" s="15">
        <v>55000</v>
      </c>
      <c r="E11938" s="15">
        <v>36</v>
      </c>
      <c r="F11938" s="15">
        <v>10</v>
      </c>
      <c r="G11938" s="15">
        <v>0</v>
      </c>
    </row>
    <row r="11939" spans="1:7" x14ac:dyDescent="0.2">
      <c r="A11939" s="15">
        <v>20000</v>
      </c>
      <c r="B11939" s="15">
        <v>0.1431</v>
      </c>
      <c r="C11939" s="15" t="s">
        <v>45</v>
      </c>
      <c r="D11939" s="15">
        <v>45000</v>
      </c>
      <c r="E11939" s="15">
        <v>60</v>
      </c>
      <c r="F11939" s="15">
        <v>10</v>
      </c>
      <c r="G11939" s="15">
        <v>0</v>
      </c>
    </row>
    <row r="11940" spans="1:7" x14ac:dyDescent="0.2">
      <c r="A11940" s="15">
        <v>18000</v>
      </c>
      <c r="B11940" s="15">
        <v>0.15989999999999999</v>
      </c>
      <c r="C11940" s="15" t="s">
        <v>46</v>
      </c>
      <c r="D11940" s="15">
        <v>86200</v>
      </c>
      <c r="E11940" s="15">
        <v>60</v>
      </c>
      <c r="F11940" s="15">
        <v>5</v>
      </c>
      <c r="G11940" s="15">
        <v>0</v>
      </c>
    </row>
    <row r="11941" spans="1:7" x14ac:dyDescent="0.2">
      <c r="A11941" s="15">
        <v>21000</v>
      </c>
      <c r="B11941" s="15">
        <v>0.11990000000000001</v>
      </c>
      <c r="C11941" s="15" t="s">
        <v>44</v>
      </c>
      <c r="D11941" s="15">
        <v>108000</v>
      </c>
      <c r="E11941" s="15">
        <v>36</v>
      </c>
      <c r="F11941" s="15">
        <v>10</v>
      </c>
      <c r="G11941" s="15">
        <v>0</v>
      </c>
    </row>
    <row r="11942" spans="1:7" x14ac:dyDescent="0.2">
      <c r="A11942" s="15">
        <v>2650</v>
      </c>
      <c r="B11942" s="15">
        <v>0.14990000000000001</v>
      </c>
      <c r="C11942" s="15" t="s">
        <v>45</v>
      </c>
      <c r="D11942" s="15">
        <v>50000</v>
      </c>
      <c r="E11942" s="15">
        <v>36</v>
      </c>
      <c r="F11942" s="15">
        <v>1</v>
      </c>
      <c r="G11942" s="15">
        <v>0</v>
      </c>
    </row>
    <row r="11943" spans="1:7" x14ac:dyDescent="0.2">
      <c r="A11943" s="15">
        <v>6400</v>
      </c>
      <c r="B11943" s="15">
        <v>0.1366</v>
      </c>
      <c r="C11943" s="15" t="s">
        <v>46</v>
      </c>
      <c r="D11943" s="15">
        <v>68000</v>
      </c>
      <c r="E11943" s="15">
        <v>36</v>
      </c>
      <c r="F11943" s="15">
        <v>9</v>
      </c>
      <c r="G11943" s="15">
        <v>0</v>
      </c>
    </row>
    <row r="11944" spans="1:7" x14ac:dyDescent="0.2">
      <c r="A11944" s="15">
        <v>15000</v>
      </c>
      <c r="B11944" s="15">
        <v>0.12989999999999999</v>
      </c>
      <c r="C11944" s="15" t="s">
        <v>44</v>
      </c>
      <c r="D11944" s="15">
        <v>67961</v>
      </c>
      <c r="E11944" s="15">
        <v>36</v>
      </c>
      <c r="F11944" s="15">
        <v>10</v>
      </c>
      <c r="G11944" s="15">
        <v>0</v>
      </c>
    </row>
    <row r="11945" spans="1:7" x14ac:dyDescent="0.2">
      <c r="A11945" s="15">
        <v>8400</v>
      </c>
      <c r="B11945" s="15">
        <v>0.1431</v>
      </c>
      <c r="C11945" s="15" t="s">
        <v>46</v>
      </c>
      <c r="D11945" s="15">
        <v>68810</v>
      </c>
      <c r="E11945" s="15">
        <v>36</v>
      </c>
      <c r="F11945" s="15">
        <v>10</v>
      </c>
      <c r="G11945" s="15">
        <v>0</v>
      </c>
    </row>
    <row r="11946" spans="1:7" x14ac:dyDescent="0.2">
      <c r="A11946" s="15">
        <v>12000</v>
      </c>
      <c r="B11946" s="15">
        <v>6.9900000000000004E-2</v>
      </c>
      <c r="C11946" s="15" t="s">
        <v>44</v>
      </c>
      <c r="D11946" s="16">
        <v>100000</v>
      </c>
      <c r="E11946" s="15">
        <v>36</v>
      </c>
      <c r="F11946" s="15">
        <v>5</v>
      </c>
      <c r="G11946" s="15">
        <v>0</v>
      </c>
    </row>
    <row r="11947" spans="1:7" x14ac:dyDescent="0.2">
      <c r="A11947" s="15">
        <v>35000</v>
      </c>
      <c r="B11947" s="15">
        <v>0.17860000000000001</v>
      </c>
      <c r="C11947" s="15" t="s">
        <v>46</v>
      </c>
      <c r="D11947" s="15">
        <v>135000</v>
      </c>
      <c r="E11947" s="15">
        <v>36</v>
      </c>
      <c r="F11947" s="15">
        <v>8</v>
      </c>
      <c r="G11947" s="15">
        <v>0</v>
      </c>
    </row>
    <row r="11948" spans="1:7" x14ac:dyDescent="0.2">
      <c r="A11948" s="15">
        <v>6000</v>
      </c>
      <c r="B11948" s="15">
        <v>9.4899999999999998E-2</v>
      </c>
      <c r="C11948" s="15" t="s">
        <v>46</v>
      </c>
      <c r="D11948" s="15">
        <v>45000</v>
      </c>
      <c r="E11948" s="15">
        <v>36</v>
      </c>
      <c r="F11948" s="15">
        <v>10</v>
      </c>
      <c r="G11948" s="15">
        <v>0</v>
      </c>
    </row>
    <row r="11949" spans="1:7" x14ac:dyDescent="0.2">
      <c r="A11949" s="15">
        <v>20000</v>
      </c>
      <c r="B11949" s="15">
        <v>0.14990000000000001</v>
      </c>
      <c r="C11949" s="15" t="s">
        <v>44</v>
      </c>
      <c r="D11949" s="15">
        <v>90000</v>
      </c>
      <c r="E11949" s="15">
        <v>36</v>
      </c>
      <c r="F11949" s="15">
        <v>10</v>
      </c>
      <c r="G11949" s="15">
        <v>1</v>
      </c>
    </row>
    <row r="11950" spans="1:7" x14ac:dyDescent="0.2">
      <c r="A11950" s="15">
        <v>30000</v>
      </c>
      <c r="B11950" s="15">
        <v>0.17860000000000001</v>
      </c>
      <c r="C11950" s="15" t="s">
        <v>46</v>
      </c>
      <c r="D11950" s="15">
        <v>312000</v>
      </c>
      <c r="E11950" s="15">
        <v>60</v>
      </c>
      <c r="F11950" s="15">
        <v>4</v>
      </c>
      <c r="G11950" s="15">
        <v>0</v>
      </c>
    </row>
    <row r="11951" spans="1:7" x14ac:dyDescent="0.2">
      <c r="A11951" s="15">
        <v>8000</v>
      </c>
      <c r="B11951" s="15">
        <v>7.4899999999999994E-2</v>
      </c>
      <c r="C11951" s="15" t="s">
        <v>46</v>
      </c>
      <c r="D11951" s="15">
        <v>75000</v>
      </c>
      <c r="E11951" s="15">
        <v>36</v>
      </c>
      <c r="F11951" s="15">
        <v>10</v>
      </c>
      <c r="G11951" s="15">
        <v>0</v>
      </c>
    </row>
    <row r="11952" spans="1:7" x14ac:dyDescent="0.2">
      <c r="A11952" s="15">
        <v>16000</v>
      </c>
      <c r="B11952" s="15">
        <v>7.4899999999999994E-2</v>
      </c>
      <c r="C11952" s="15" t="s">
        <v>46</v>
      </c>
      <c r="D11952" s="15">
        <v>71000</v>
      </c>
      <c r="E11952" s="15">
        <v>36</v>
      </c>
      <c r="F11952" s="15">
        <v>10</v>
      </c>
      <c r="G11952" s="15">
        <v>0</v>
      </c>
    </row>
    <row r="11953" spans="1:7" x14ac:dyDescent="0.2">
      <c r="A11953" s="15">
        <v>10000</v>
      </c>
      <c r="B11953" s="15">
        <v>0.14990000000000001</v>
      </c>
      <c r="C11953" s="15" t="s">
        <v>44</v>
      </c>
      <c r="D11953" s="15">
        <v>75000</v>
      </c>
      <c r="E11953" s="15">
        <v>36</v>
      </c>
      <c r="F11953" s="15">
        <v>5</v>
      </c>
      <c r="G11953" s="15">
        <v>0</v>
      </c>
    </row>
    <row r="11954" spans="1:7" x14ac:dyDescent="0.2">
      <c r="A11954" s="15">
        <v>4500</v>
      </c>
      <c r="B11954" s="15">
        <v>0.1431</v>
      </c>
      <c r="C11954" s="15" t="s">
        <v>45</v>
      </c>
      <c r="D11954" s="15">
        <v>44000</v>
      </c>
      <c r="E11954" s="15">
        <v>36</v>
      </c>
      <c r="F11954" s="15">
        <v>1</v>
      </c>
      <c r="G11954" s="15">
        <v>0</v>
      </c>
    </row>
    <row r="11955" spans="1:7" x14ac:dyDescent="0.2">
      <c r="A11955" s="15">
        <v>24000</v>
      </c>
      <c r="B11955" s="15">
        <v>0.1239</v>
      </c>
      <c r="C11955" s="15" t="s">
        <v>46</v>
      </c>
      <c r="D11955" s="15">
        <v>67000</v>
      </c>
      <c r="E11955" s="15">
        <v>36</v>
      </c>
      <c r="F11955" s="15">
        <v>2</v>
      </c>
      <c r="G11955" s="15">
        <v>0</v>
      </c>
    </row>
    <row r="11956" spans="1:7" x14ac:dyDescent="0.2">
      <c r="A11956" s="15">
        <v>25000</v>
      </c>
      <c r="B11956" s="15">
        <v>7.4899999999999994E-2</v>
      </c>
      <c r="C11956" s="15" t="s">
        <v>46</v>
      </c>
      <c r="D11956" s="15">
        <v>78000</v>
      </c>
      <c r="E11956" s="15">
        <v>36</v>
      </c>
      <c r="F11956" s="15">
        <v>2</v>
      </c>
      <c r="G11956" s="15">
        <v>1</v>
      </c>
    </row>
    <row r="11957" spans="1:7" x14ac:dyDescent="0.2">
      <c r="A11957" s="15">
        <v>4000</v>
      </c>
      <c r="B11957" s="15">
        <v>0.15590000000000001</v>
      </c>
      <c r="C11957" s="15" t="s">
        <v>44</v>
      </c>
      <c r="D11957" s="15">
        <v>46000</v>
      </c>
      <c r="E11957" s="15">
        <v>36</v>
      </c>
      <c r="F11957" s="15">
        <v>1</v>
      </c>
      <c r="G11957" s="15">
        <v>0</v>
      </c>
    </row>
    <row r="11958" spans="1:7" x14ac:dyDescent="0.2">
      <c r="A11958" s="15">
        <v>14500</v>
      </c>
      <c r="B11958" s="15">
        <v>0.17860000000000001</v>
      </c>
      <c r="C11958" s="15" t="s">
        <v>44</v>
      </c>
      <c r="D11958" s="15">
        <v>58000</v>
      </c>
      <c r="E11958" s="15">
        <v>60</v>
      </c>
      <c r="F11958" s="15">
        <v>3</v>
      </c>
      <c r="G11958" s="15">
        <v>0</v>
      </c>
    </row>
    <row r="11959" spans="1:7" x14ac:dyDescent="0.2">
      <c r="A11959" s="15">
        <v>14000</v>
      </c>
      <c r="B11959" s="15">
        <v>0.12989999999999999</v>
      </c>
      <c r="C11959" s="15" t="s">
        <v>46</v>
      </c>
      <c r="D11959" s="15">
        <v>98000</v>
      </c>
      <c r="E11959" s="15">
        <v>36</v>
      </c>
      <c r="F11959" s="15">
        <v>5</v>
      </c>
      <c r="G11959" s="15">
        <v>0</v>
      </c>
    </row>
    <row r="11960" spans="1:7" x14ac:dyDescent="0.2">
      <c r="A11960" s="15">
        <v>20125</v>
      </c>
      <c r="B11960" s="15">
        <v>0.19989999999999999</v>
      </c>
      <c r="C11960" s="15" t="s">
        <v>44</v>
      </c>
      <c r="D11960" s="15">
        <v>56000</v>
      </c>
      <c r="E11960" s="15">
        <v>60</v>
      </c>
      <c r="F11960" s="15">
        <v>10</v>
      </c>
      <c r="G11960" s="15">
        <v>0</v>
      </c>
    </row>
    <row r="11961" spans="1:7" x14ac:dyDescent="0.2">
      <c r="A11961" s="15">
        <v>12500</v>
      </c>
      <c r="B11961" s="15">
        <v>0.19989999999999999</v>
      </c>
      <c r="C11961" s="15" t="s">
        <v>46</v>
      </c>
      <c r="D11961" s="15">
        <v>46000</v>
      </c>
      <c r="E11961" s="15">
        <v>36</v>
      </c>
      <c r="F11961" s="15">
        <v>10</v>
      </c>
      <c r="G11961" s="15">
        <v>0</v>
      </c>
    </row>
    <row r="11962" spans="1:7" x14ac:dyDescent="0.2">
      <c r="A11962" s="15">
        <v>20000</v>
      </c>
      <c r="B11962" s="15">
        <v>0.15590000000000001</v>
      </c>
      <c r="C11962" s="15" t="s">
        <v>44</v>
      </c>
      <c r="D11962" s="15">
        <v>56000</v>
      </c>
      <c r="E11962" s="15">
        <v>60</v>
      </c>
      <c r="F11962" s="15">
        <v>10</v>
      </c>
      <c r="G11962" s="15">
        <v>1</v>
      </c>
    </row>
    <row r="11963" spans="1:7" x14ac:dyDescent="0.2">
      <c r="A11963" s="15">
        <v>5325</v>
      </c>
      <c r="B11963" s="15">
        <v>0.1144</v>
      </c>
      <c r="C11963" s="15" t="s">
        <v>44</v>
      </c>
      <c r="D11963" s="15">
        <v>58000</v>
      </c>
      <c r="E11963" s="15">
        <v>36</v>
      </c>
      <c r="F11963" s="15">
        <v>5</v>
      </c>
      <c r="G11963" s="15">
        <v>0</v>
      </c>
    </row>
    <row r="11964" spans="1:7" x14ac:dyDescent="0.2">
      <c r="A11964" s="15">
        <v>15000</v>
      </c>
      <c r="B11964" s="15">
        <v>0.1144</v>
      </c>
      <c r="C11964" s="15" t="s">
        <v>44</v>
      </c>
      <c r="D11964" s="15">
        <v>84000</v>
      </c>
      <c r="E11964" s="15">
        <v>36</v>
      </c>
      <c r="F11964" s="15">
        <v>2</v>
      </c>
      <c r="G11964" s="15">
        <v>0</v>
      </c>
    </row>
    <row r="11965" spans="1:7" x14ac:dyDescent="0.2">
      <c r="A11965" s="15">
        <v>35000</v>
      </c>
      <c r="B11965" s="15">
        <v>0.10489999999999999</v>
      </c>
      <c r="C11965" s="15" t="s">
        <v>46</v>
      </c>
      <c r="D11965" s="15">
        <v>127600</v>
      </c>
      <c r="E11965" s="15">
        <v>36</v>
      </c>
      <c r="F11965" s="15">
        <v>0.5</v>
      </c>
      <c r="G11965" s="15">
        <v>0</v>
      </c>
    </row>
    <row r="11966" spans="1:7" x14ac:dyDescent="0.2">
      <c r="A11966" s="15">
        <v>3500</v>
      </c>
      <c r="B11966" s="15">
        <v>0.1144</v>
      </c>
      <c r="C11966" s="15" t="s">
        <v>44</v>
      </c>
      <c r="D11966" s="15">
        <v>65000</v>
      </c>
      <c r="E11966" s="15">
        <v>36</v>
      </c>
      <c r="F11966" s="15">
        <v>4</v>
      </c>
      <c r="G11966" s="15">
        <v>0</v>
      </c>
    </row>
    <row r="11967" spans="1:7" x14ac:dyDescent="0.2">
      <c r="A11967" s="15">
        <v>6000</v>
      </c>
      <c r="B11967" s="15">
        <v>6.4899999999999999E-2</v>
      </c>
      <c r="C11967" s="15" t="s">
        <v>46</v>
      </c>
      <c r="D11967" s="15">
        <v>120000</v>
      </c>
      <c r="E11967" s="15">
        <v>36</v>
      </c>
      <c r="F11967" s="15">
        <v>10</v>
      </c>
      <c r="G11967" s="15">
        <v>0</v>
      </c>
    </row>
    <row r="11968" spans="1:7" x14ac:dyDescent="0.2">
      <c r="A11968" s="15">
        <v>20000</v>
      </c>
      <c r="B11968" s="15">
        <v>0.15590000000000001</v>
      </c>
      <c r="C11968" s="15" t="s">
        <v>44</v>
      </c>
      <c r="D11968" s="15">
        <v>80000</v>
      </c>
      <c r="E11968" s="15">
        <v>60</v>
      </c>
      <c r="F11968" s="15">
        <v>1</v>
      </c>
      <c r="G11968" s="15">
        <v>1</v>
      </c>
    </row>
    <row r="11969" spans="1:7" x14ac:dyDescent="0.2">
      <c r="A11969" s="15">
        <v>7025</v>
      </c>
      <c r="B11969" s="15">
        <v>0.1714</v>
      </c>
      <c r="C11969" s="15" t="s">
        <v>44</v>
      </c>
      <c r="D11969" s="15">
        <v>35000</v>
      </c>
      <c r="E11969" s="15">
        <v>36</v>
      </c>
      <c r="F11969" s="15">
        <v>1</v>
      </c>
      <c r="G11969" s="15">
        <v>0</v>
      </c>
    </row>
    <row r="11970" spans="1:7" x14ac:dyDescent="0.2">
      <c r="A11970" s="15">
        <v>5400</v>
      </c>
      <c r="B11970" s="15">
        <v>0.10489999999999999</v>
      </c>
      <c r="C11970" s="15" t="s">
        <v>46</v>
      </c>
      <c r="D11970" s="15">
        <v>46500</v>
      </c>
      <c r="E11970" s="15">
        <v>36</v>
      </c>
      <c r="F11970" s="15">
        <v>6</v>
      </c>
      <c r="G11970" s="15">
        <v>0</v>
      </c>
    </row>
    <row r="11971" spans="1:7" x14ac:dyDescent="0.2">
      <c r="A11971" s="15">
        <v>12000</v>
      </c>
      <c r="B11971" s="15">
        <v>0.18540000000000001</v>
      </c>
      <c r="C11971" s="15" t="s">
        <v>46</v>
      </c>
      <c r="D11971" s="15">
        <v>58000</v>
      </c>
      <c r="E11971" s="15">
        <v>60</v>
      </c>
      <c r="F11971" s="15">
        <v>10</v>
      </c>
      <c r="G11971" s="15">
        <v>1</v>
      </c>
    </row>
    <row r="11972" spans="1:7" x14ac:dyDescent="0.2">
      <c r="A11972" s="15">
        <v>8500</v>
      </c>
      <c r="B11972" s="15">
        <v>0.21990000000000001</v>
      </c>
      <c r="C11972" s="15" t="s">
        <v>44</v>
      </c>
      <c r="D11972" s="15">
        <v>25000</v>
      </c>
      <c r="E11972" s="15">
        <v>36</v>
      </c>
      <c r="F11972" s="15">
        <v>0.5</v>
      </c>
      <c r="G11972" s="15">
        <v>0</v>
      </c>
    </row>
    <row r="11973" spans="1:7" x14ac:dyDescent="0.2">
      <c r="A11973" s="15">
        <v>35000</v>
      </c>
      <c r="B11973" s="15">
        <v>0.1366</v>
      </c>
      <c r="C11973" s="15" t="s">
        <v>46</v>
      </c>
      <c r="D11973" s="15">
        <v>112000</v>
      </c>
      <c r="E11973" s="15">
        <v>60</v>
      </c>
      <c r="F11973" s="15">
        <v>2</v>
      </c>
      <c r="G11973" s="15">
        <v>1</v>
      </c>
    </row>
    <row r="11974" spans="1:7" x14ac:dyDescent="0.2">
      <c r="A11974" s="15">
        <v>25600</v>
      </c>
      <c r="B11974" s="15">
        <v>8.1900000000000001E-2</v>
      </c>
      <c r="C11974" s="15" t="s">
        <v>46</v>
      </c>
      <c r="D11974" s="15">
        <v>51267.73</v>
      </c>
      <c r="E11974" s="15">
        <v>36</v>
      </c>
      <c r="F11974" s="15">
        <v>10</v>
      </c>
      <c r="G11974" s="15">
        <v>0</v>
      </c>
    </row>
    <row r="11975" spans="1:7" x14ac:dyDescent="0.2">
      <c r="A11975" s="15">
        <v>25000</v>
      </c>
      <c r="B11975" s="15">
        <v>0.18540000000000001</v>
      </c>
      <c r="C11975" s="15" t="s">
        <v>46</v>
      </c>
      <c r="D11975" s="15">
        <v>75000</v>
      </c>
      <c r="E11975" s="15">
        <v>60</v>
      </c>
      <c r="F11975" s="15">
        <v>5</v>
      </c>
      <c r="G11975" s="15">
        <v>0</v>
      </c>
    </row>
    <row r="11976" spans="1:7" x14ac:dyDescent="0.2">
      <c r="A11976" s="15">
        <v>12000</v>
      </c>
      <c r="B11976" s="15">
        <v>0.12989999999999999</v>
      </c>
      <c r="C11976" s="15" t="s">
        <v>46</v>
      </c>
      <c r="D11976" s="15">
        <v>75500</v>
      </c>
      <c r="E11976" s="15">
        <v>60</v>
      </c>
      <c r="F11976" s="15">
        <v>5</v>
      </c>
      <c r="G11976" s="15">
        <v>0</v>
      </c>
    </row>
    <row r="11977" spans="1:7" x14ac:dyDescent="0.2">
      <c r="A11977" s="15">
        <v>10000</v>
      </c>
      <c r="B11977" s="15">
        <v>6.0299999999999999E-2</v>
      </c>
      <c r="C11977" s="15" t="s">
        <v>46</v>
      </c>
      <c r="D11977" s="15">
        <v>71500</v>
      </c>
      <c r="E11977" s="15">
        <v>36</v>
      </c>
      <c r="F11977" s="15">
        <v>3</v>
      </c>
      <c r="G11977" s="15">
        <v>0</v>
      </c>
    </row>
    <row r="11978" spans="1:7" x14ac:dyDescent="0.2">
      <c r="A11978" s="15">
        <v>29875</v>
      </c>
      <c r="B11978" s="15">
        <v>0.19989999999999999</v>
      </c>
      <c r="C11978" s="15" t="s">
        <v>45</v>
      </c>
      <c r="D11978" s="15">
        <v>68000</v>
      </c>
      <c r="E11978" s="15">
        <v>36</v>
      </c>
      <c r="F11978" s="15">
        <v>9</v>
      </c>
      <c r="G11978" s="15">
        <v>0</v>
      </c>
    </row>
    <row r="11979" spans="1:7" x14ac:dyDescent="0.2">
      <c r="A11979" s="15">
        <v>24000</v>
      </c>
      <c r="B11979" s="15">
        <v>0.22989999999999999</v>
      </c>
      <c r="C11979" s="15" t="s">
        <v>44</v>
      </c>
      <c r="D11979" s="15">
        <v>75000</v>
      </c>
      <c r="E11979" s="15">
        <v>60</v>
      </c>
      <c r="F11979" s="15">
        <v>1</v>
      </c>
      <c r="G11979" s="15">
        <v>1</v>
      </c>
    </row>
    <row r="11980" spans="1:7" x14ac:dyDescent="0.2">
      <c r="A11980" s="15">
        <v>35000</v>
      </c>
      <c r="B11980" s="15">
        <v>0.11990000000000001</v>
      </c>
      <c r="C11980" s="15" t="s">
        <v>46</v>
      </c>
      <c r="D11980" s="15">
        <v>140000</v>
      </c>
      <c r="E11980" s="15">
        <v>36</v>
      </c>
      <c r="F11980" s="15">
        <v>4</v>
      </c>
      <c r="G11980" s="15">
        <v>0</v>
      </c>
    </row>
    <row r="11981" spans="1:7" x14ac:dyDescent="0.2">
      <c r="A11981" s="15">
        <v>6400</v>
      </c>
      <c r="B11981" s="15">
        <v>0.1239</v>
      </c>
      <c r="C11981" s="15" t="s">
        <v>44</v>
      </c>
      <c r="D11981" s="15">
        <v>33000</v>
      </c>
      <c r="E11981" s="15">
        <v>36</v>
      </c>
      <c r="F11981" s="15">
        <v>3</v>
      </c>
      <c r="G11981" s="15">
        <v>0</v>
      </c>
    </row>
    <row r="11982" spans="1:7" x14ac:dyDescent="0.2">
      <c r="A11982" s="15">
        <v>4800</v>
      </c>
      <c r="B11982" s="15">
        <v>0.15590000000000001</v>
      </c>
      <c r="C11982" s="15" t="s">
        <v>44</v>
      </c>
      <c r="D11982" s="15">
        <v>49400</v>
      </c>
      <c r="E11982" s="15">
        <v>36</v>
      </c>
      <c r="F11982" s="15">
        <v>0.5</v>
      </c>
      <c r="G11982" s="15">
        <v>0</v>
      </c>
    </row>
    <row r="11983" spans="1:7" x14ac:dyDescent="0.2">
      <c r="A11983" s="15">
        <v>7200</v>
      </c>
      <c r="B11983" s="15">
        <v>0.1239</v>
      </c>
      <c r="C11983" s="15" t="s">
        <v>44</v>
      </c>
      <c r="D11983" s="15">
        <v>33000</v>
      </c>
      <c r="E11983" s="15">
        <v>36</v>
      </c>
      <c r="F11983" s="15">
        <v>2</v>
      </c>
      <c r="G11983" s="15">
        <v>0</v>
      </c>
    </row>
    <row r="11984" spans="1:7" x14ac:dyDescent="0.2">
      <c r="A11984" s="15">
        <v>30000</v>
      </c>
      <c r="B11984" s="15">
        <v>0.1239</v>
      </c>
      <c r="C11984" s="15" t="s">
        <v>46</v>
      </c>
      <c r="D11984" s="15">
        <v>151000</v>
      </c>
      <c r="E11984" s="15">
        <v>36</v>
      </c>
      <c r="F11984" s="15">
        <v>6</v>
      </c>
      <c r="G11984" s="15">
        <v>0</v>
      </c>
    </row>
    <row r="11985" spans="1:7" x14ac:dyDescent="0.2">
      <c r="A11985" s="15">
        <v>11175</v>
      </c>
      <c r="B11985" s="15">
        <v>0.25569999999999998</v>
      </c>
      <c r="C11985" s="15" t="s">
        <v>46</v>
      </c>
      <c r="D11985" s="15">
        <v>35000</v>
      </c>
      <c r="E11985" s="15">
        <v>60</v>
      </c>
      <c r="F11985" s="15">
        <v>5</v>
      </c>
      <c r="G11985" s="15">
        <v>0</v>
      </c>
    </row>
    <row r="11986" spans="1:7" x14ac:dyDescent="0.2">
      <c r="A11986" s="15">
        <v>10000</v>
      </c>
      <c r="B11986" s="15">
        <v>8.6699999999999999E-2</v>
      </c>
      <c r="C11986" s="15" t="s">
        <v>44</v>
      </c>
      <c r="D11986" s="15">
        <v>40000</v>
      </c>
      <c r="E11986" s="15">
        <v>36</v>
      </c>
      <c r="F11986" s="15">
        <v>0.5</v>
      </c>
      <c r="G11986" s="15">
        <v>0</v>
      </c>
    </row>
    <row r="11987" spans="1:7" x14ac:dyDescent="0.2">
      <c r="A11987" s="15">
        <v>10000</v>
      </c>
      <c r="B11987" s="15">
        <v>0.1144</v>
      </c>
      <c r="C11987" s="15" t="s">
        <v>46</v>
      </c>
      <c r="D11987" s="15">
        <v>115000</v>
      </c>
      <c r="E11987" s="15">
        <v>60</v>
      </c>
      <c r="F11987" s="15">
        <v>0.5</v>
      </c>
      <c r="G11987" s="15">
        <v>0</v>
      </c>
    </row>
    <row r="11988" spans="1:7" x14ac:dyDescent="0.2">
      <c r="A11988" s="15">
        <v>25000</v>
      </c>
      <c r="B11988" s="15">
        <v>0.25890000000000002</v>
      </c>
      <c r="C11988" s="15" t="s">
        <v>44</v>
      </c>
      <c r="D11988" s="15">
        <v>127000</v>
      </c>
      <c r="E11988" s="15">
        <v>60</v>
      </c>
      <c r="F11988" s="15">
        <v>5</v>
      </c>
      <c r="G11988" s="15">
        <v>1</v>
      </c>
    </row>
    <row r="11989" spans="1:7" x14ac:dyDescent="0.2">
      <c r="A11989" s="15">
        <v>8425</v>
      </c>
      <c r="B11989" s="15">
        <v>0.1239</v>
      </c>
      <c r="C11989" s="15" t="s">
        <v>46</v>
      </c>
      <c r="D11989" s="15">
        <v>50000</v>
      </c>
      <c r="E11989" s="15">
        <v>36</v>
      </c>
      <c r="F11989" s="15">
        <v>3</v>
      </c>
      <c r="G11989" s="15">
        <v>0</v>
      </c>
    </row>
    <row r="11990" spans="1:7" x14ac:dyDescent="0.2">
      <c r="A11990" s="15">
        <v>8500</v>
      </c>
      <c r="B11990" s="15">
        <v>6.0299999999999999E-2</v>
      </c>
      <c r="C11990" s="15" t="s">
        <v>46</v>
      </c>
      <c r="D11990" s="15">
        <v>41283</v>
      </c>
      <c r="E11990" s="15">
        <v>36</v>
      </c>
      <c r="F11990" s="15">
        <v>5</v>
      </c>
      <c r="G11990" s="15">
        <v>0</v>
      </c>
    </row>
    <row r="11991" spans="1:7" x14ac:dyDescent="0.2">
      <c r="A11991" s="15">
        <v>9000</v>
      </c>
      <c r="B11991" s="15">
        <v>0.14990000000000001</v>
      </c>
      <c r="C11991" s="15" t="s">
        <v>44</v>
      </c>
      <c r="D11991" s="15">
        <v>48000</v>
      </c>
      <c r="E11991" s="15">
        <v>36</v>
      </c>
      <c r="F11991" s="15">
        <v>3</v>
      </c>
      <c r="G11991" s="15">
        <v>0</v>
      </c>
    </row>
    <row r="11992" spans="1:7" x14ac:dyDescent="0.2">
      <c r="A11992" s="15">
        <v>15000</v>
      </c>
      <c r="B11992" s="15">
        <v>7.4899999999999994E-2</v>
      </c>
      <c r="C11992" s="15" t="s">
        <v>44</v>
      </c>
      <c r="D11992" s="16">
        <v>100000</v>
      </c>
      <c r="E11992" s="15">
        <v>36</v>
      </c>
      <c r="F11992" s="15">
        <v>2</v>
      </c>
      <c r="G11992" s="15">
        <v>0</v>
      </c>
    </row>
    <row r="11993" spans="1:7" x14ac:dyDescent="0.2">
      <c r="A11993" s="15">
        <v>24000</v>
      </c>
      <c r="B11993" s="15">
        <v>0.14990000000000001</v>
      </c>
      <c r="C11993" s="15" t="s">
        <v>46</v>
      </c>
      <c r="D11993" s="15">
        <v>105000</v>
      </c>
      <c r="E11993" s="15">
        <v>60</v>
      </c>
      <c r="F11993" s="15">
        <v>0.5</v>
      </c>
      <c r="G11993" s="15">
        <v>1</v>
      </c>
    </row>
    <row r="11994" spans="1:7" x14ac:dyDescent="0.2">
      <c r="A11994" s="15">
        <v>12000</v>
      </c>
      <c r="B11994" s="15">
        <v>8.6699999999999999E-2</v>
      </c>
      <c r="C11994" s="15" t="s">
        <v>44</v>
      </c>
      <c r="D11994" s="15">
        <v>90000</v>
      </c>
      <c r="E11994" s="15">
        <v>36</v>
      </c>
      <c r="F11994" s="15">
        <v>5</v>
      </c>
      <c r="G11994" s="15">
        <v>0</v>
      </c>
    </row>
    <row r="11995" spans="1:7" x14ac:dyDescent="0.2">
      <c r="A11995" s="15">
        <v>12000</v>
      </c>
      <c r="B11995" s="15">
        <v>0.1144</v>
      </c>
      <c r="C11995" s="15" t="s">
        <v>44</v>
      </c>
      <c r="D11995" s="15">
        <v>35000</v>
      </c>
      <c r="E11995" s="15">
        <v>36</v>
      </c>
      <c r="F11995" s="15">
        <v>3</v>
      </c>
      <c r="G11995" s="15">
        <v>0</v>
      </c>
    </row>
    <row r="11996" spans="1:7" x14ac:dyDescent="0.2">
      <c r="A11996" s="15">
        <v>5600</v>
      </c>
      <c r="B11996" s="15">
        <v>0.1144</v>
      </c>
      <c r="C11996" s="15" t="s">
        <v>46</v>
      </c>
      <c r="D11996" s="15">
        <v>63000</v>
      </c>
      <c r="E11996" s="15">
        <v>36</v>
      </c>
      <c r="F11996" s="15">
        <v>10</v>
      </c>
      <c r="G11996" s="15">
        <v>0</v>
      </c>
    </row>
    <row r="11997" spans="1:7" x14ac:dyDescent="0.2">
      <c r="A11997" s="15">
        <v>9000</v>
      </c>
      <c r="B11997" s="15">
        <v>0.15989999999999999</v>
      </c>
      <c r="C11997" s="15" t="s">
        <v>44</v>
      </c>
      <c r="D11997" s="15">
        <v>43000</v>
      </c>
      <c r="E11997" s="15">
        <v>36</v>
      </c>
      <c r="F11997" s="15">
        <v>4</v>
      </c>
      <c r="G11997" s="15">
        <v>0</v>
      </c>
    </row>
    <row r="11998" spans="1:7" x14ac:dyDescent="0.2">
      <c r="A11998" s="15">
        <v>16375</v>
      </c>
      <c r="B11998" s="15">
        <v>0.25800000000000001</v>
      </c>
      <c r="C11998" s="15" t="s">
        <v>44</v>
      </c>
      <c r="D11998" s="15">
        <v>40000</v>
      </c>
      <c r="E11998" s="15">
        <v>60</v>
      </c>
      <c r="F11998" s="15">
        <v>4</v>
      </c>
      <c r="G11998" s="15">
        <v>0</v>
      </c>
    </row>
    <row r="11999" spans="1:7" x14ac:dyDescent="0.2">
      <c r="A11999" s="15">
        <v>15000</v>
      </c>
      <c r="B11999" s="15">
        <v>0.1431</v>
      </c>
      <c r="C11999" s="15" t="s">
        <v>46</v>
      </c>
      <c r="D11999" s="15">
        <v>72300</v>
      </c>
      <c r="E11999" s="15">
        <v>36</v>
      </c>
      <c r="F11999" s="15">
        <v>10</v>
      </c>
      <c r="G11999" s="15">
        <v>0</v>
      </c>
    </row>
    <row r="12000" spans="1:7" x14ac:dyDescent="0.2">
      <c r="A12000" s="15">
        <v>15000</v>
      </c>
      <c r="B12000" s="15">
        <v>0.11990000000000001</v>
      </c>
      <c r="C12000" s="15" t="s">
        <v>46</v>
      </c>
      <c r="D12000" s="15">
        <v>145000</v>
      </c>
      <c r="E12000" s="15">
        <v>36</v>
      </c>
      <c r="F12000" s="15">
        <v>0.5</v>
      </c>
      <c r="G12000" s="15">
        <v>0</v>
      </c>
    </row>
    <row r="12001" spans="1:7" x14ac:dyDescent="0.2">
      <c r="A12001" s="15">
        <v>11000</v>
      </c>
      <c r="B12001" s="15">
        <v>0.15989999999999999</v>
      </c>
      <c r="C12001" s="15" t="s">
        <v>44</v>
      </c>
      <c r="D12001" s="15">
        <v>30000</v>
      </c>
      <c r="E12001" s="15">
        <v>60</v>
      </c>
      <c r="F12001" s="15">
        <v>2</v>
      </c>
      <c r="G12001" s="15">
        <v>1</v>
      </c>
    </row>
    <row r="12002" spans="1:7" x14ac:dyDescent="0.2">
      <c r="A12002" s="15">
        <v>12000</v>
      </c>
      <c r="B12002" s="15">
        <v>0.16489999999999999</v>
      </c>
      <c r="C12002" s="15" t="s">
        <v>44</v>
      </c>
      <c r="D12002" s="15">
        <v>76800</v>
      </c>
      <c r="E12002" s="15">
        <v>60</v>
      </c>
      <c r="F12002" s="15">
        <v>9</v>
      </c>
      <c r="G12002" s="15">
        <v>1</v>
      </c>
    </row>
    <row r="12003" spans="1:7" x14ac:dyDescent="0.2">
      <c r="A12003" s="15">
        <v>28000</v>
      </c>
      <c r="B12003" s="15">
        <v>7.4899999999999994E-2</v>
      </c>
      <c r="C12003" s="15" t="s">
        <v>44</v>
      </c>
      <c r="D12003" s="15">
        <v>142000</v>
      </c>
      <c r="E12003" s="15">
        <v>36</v>
      </c>
      <c r="F12003" s="15">
        <v>10</v>
      </c>
      <c r="G12003" s="15">
        <v>0</v>
      </c>
    </row>
    <row r="12004" spans="1:7" x14ac:dyDescent="0.2">
      <c r="A12004" s="15">
        <v>4400</v>
      </c>
      <c r="B12004" s="15">
        <v>7.4899999999999994E-2</v>
      </c>
      <c r="C12004" s="15" t="s">
        <v>46</v>
      </c>
      <c r="D12004" s="15">
        <v>37000</v>
      </c>
      <c r="E12004" s="15">
        <v>36</v>
      </c>
      <c r="F12004" s="15">
        <v>0.5</v>
      </c>
      <c r="G12004" s="15">
        <v>0</v>
      </c>
    </row>
    <row r="12005" spans="1:7" x14ac:dyDescent="0.2">
      <c r="A12005" s="15">
        <v>28000</v>
      </c>
      <c r="B12005" s="15">
        <v>0.19989999999999999</v>
      </c>
      <c r="C12005" s="15" t="s">
        <v>46</v>
      </c>
      <c r="D12005" s="15">
        <v>91000</v>
      </c>
      <c r="E12005" s="15">
        <v>60</v>
      </c>
      <c r="F12005" s="15">
        <v>8</v>
      </c>
      <c r="G12005" s="15">
        <v>0</v>
      </c>
    </row>
    <row r="12006" spans="1:7" x14ac:dyDescent="0.2">
      <c r="A12006" s="15">
        <v>24000</v>
      </c>
      <c r="B12006" s="15">
        <v>8.1900000000000001E-2</v>
      </c>
      <c r="C12006" s="15" t="s">
        <v>46</v>
      </c>
      <c r="D12006" s="15">
        <v>490000</v>
      </c>
      <c r="E12006" s="15">
        <v>60</v>
      </c>
      <c r="F12006" s="15">
        <v>7</v>
      </c>
      <c r="G12006" s="15">
        <v>0</v>
      </c>
    </row>
    <row r="12007" spans="1:7" x14ac:dyDescent="0.2">
      <c r="A12007" s="15">
        <v>12575</v>
      </c>
      <c r="B12007" s="15">
        <v>0.2099</v>
      </c>
      <c r="C12007" s="15" t="s">
        <v>44</v>
      </c>
      <c r="D12007" s="15">
        <v>83820</v>
      </c>
      <c r="E12007" s="15">
        <v>60</v>
      </c>
      <c r="F12007" s="15">
        <v>4</v>
      </c>
      <c r="G12007" s="15">
        <v>1</v>
      </c>
    </row>
    <row r="12008" spans="1:7" x14ac:dyDescent="0.2">
      <c r="A12008" s="15">
        <v>20000</v>
      </c>
      <c r="B12008" s="15">
        <v>0.14990000000000001</v>
      </c>
      <c r="C12008" s="15" t="s">
        <v>46</v>
      </c>
      <c r="D12008" s="15">
        <v>53000</v>
      </c>
      <c r="E12008" s="15">
        <v>60</v>
      </c>
      <c r="F12008" s="15">
        <v>2</v>
      </c>
      <c r="G12008" s="15">
        <v>0</v>
      </c>
    </row>
    <row r="12009" spans="1:7" x14ac:dyDescent="0.2">
      <c r="A12009" s="15">
        <v>10000</v>
      </c>
      <c r="B12009" s="15">
        <v>6.4899999999999999E-2</v>
      </c>
      <c r="C12009" s="15" t="s">
        <v>45</v>
      </c>
      <c r="D12009" s="15">
        <v>95000</v>
      </c>
      <c r="E12009" s="15">
        <v>36</v>
      </c>
      <c r="F12009" s="15">
        <v>10</v>
      </c>
      <c r="G12009" s="15">
        <v>0</v>
      </c>
    </row>
    <row r="12010" spans="1:7" x14ac:dyDescent="0.2">
      <c r="A12010" s="15">
        <v>8000</v>
      </c>
      <c r="B12010" s="15">
        <v>0.1144</v>
      </c>
      <c r="C12010" s="15" t="s">
        <v>44</v>
      </c>
      <c r="D12010" s="15">
        <v>50000</v>
      </c>
      <c r="E12010" s="15">
        <v>36</v>
      </c>
      <c r="F12010" s="15">
        <v>10</v>
      </c>
      <c r="G12010" s="15">
        <v>0</v>
      </c>
    </row>
    <row r="12011" spans="1:7" x14ac:dyDescent="0.2">
      <c r="A12011" s="15">
        <v>10725</v>
      </c>
      <c r="B12011" s="15">
        <v>0.15989999999999999</v>
      </c>
      <c r="C12011" s="15" t="s">
        <v>44</v>
      </c>
      <c r="D12011" s="15">
        <v>30000</v>
      </c>
      <c r="E12011" s="15">
        <v>36</v>
      </c>
      <c r="F12011" s="15">
        <v>1</v>
      </c>
      <c r="G12011" s="15">
        <v>0</v>
      </c>
    </row>
    <row r="12012" spans="1:7" x14ac:dyDescent="0.2">
      <c r="A12012" s="15">
        <v>6000</v>
      </c>
      <c r="B12012" s="15">
        <v>0.1366</v>
      </c>
      <c r="C12012" s="15" t="s">
        <v>44</v>
      </c>
      <c r="D12012" s="15">
        <v>49000</v>
      </c>
      <c r="E12012" s="15">
        <v>36</v>
      </c>
      <c r="F12012" s="15">
        <v>7</v>
      </c>
      <c r="G12012" s="15">
        <v>1</v>
      </c>
    </row>
    <row r="12013" spans="1:7" x14ac:dyDescent="0.2">
      <c r="A12013" s="15">
        <v>4000</v>
      </c>
      <c r="B12013" s="15">
        <v>0.12989999999999999</v>
      </c>
      <c r="C12013" s="15" t="s">
        <v>46</v>
      </c>
      <c r="D12013" s="15">
        <v>26200</v>
      </c>
      <c r="E12013" s="15">
        <v>36</v>
      </c>
      <c r="F12013" s="15">
        <v>3</v>
      </c>
      <c r="G12013" s="15">
        <v>0</v>
      </c>
    </row>
    <row r="12014" spans="1:7" x14ac:dyDescent="0.2">
      <c r="A12014" s="15">
        <v>5000</v>
      </c>
      <c r="B12014" s="15">
        <v>0.1239</v>
      </c>
      <c r="C12014" s="15" t="s">
        <v>46</v>
      </c>
      <c r="D12014" s="15">
        <v>52000</v>
      </c>
      <c r="E12014" s="15">
        <v>36</v>
      </c>
      <c r="F12014" s="15">
        <v>3</v>
      </c>
      <c r="G12014" s="15">
        <v>0</v>
      </c>
    </row>
    <row r="12015" spans="1:7" x14ac:dyDescent="0.2">
      <c r="A12015" s="15">
        <v>12000</v>
      </c>
      <c r="B12015" s="15">
        <v>7.4899999999999994E-2</v>
      </c>
      <c r="C12015" s="15" t="s">
        <v>46</v>
      </c>
      <c r="D12015" s="15">
        <v>104000</v>
      </c>
      <c r="E12015" s="15">
        <v>36</v>
      </c>
      <c r="F12015" s="15">
        <v>2</v>
      </c>
      <c r="G12015" s="15">
        <v>0</v>
      </c>
    </row>
    <row r="12016" spans="1:7" x14ac:dyDescent="0.2">
      <c r="A12016" s="15">
        <v>4800</v>
      </c>
      <c r="B12016" s="15">
        <v>0.1239</v>
      </c>
      <c r="C12016" s="15" t="s">
        <v>44</v>
      </c>
      <c r="D12016" s="15">
        <v>45000</v>
      </c>
      <c r="E12016" s="15">
        <v>36</v>
      </c>
      <c r="F12016" s="15">
        <v>10</v>
      </c>
      <c r="G12016" s="15">
        <v>0</v>
      </c>
    </row>
    <row r="12017" spans="1:7" x14ac:dyDescent="0.2">
      <c r="A12017" s="15">
        <v>20000</v>
      </c>
      <c r="B12017" s="15">
        <v>0.1239</v>
      </c>
      <c r="C12017" s="15" t="s">
        <v>44</v>
      </c>
      <c r="D12017" s="15">
        <v>56000</v>
      </c>
      <c r="E12017" s="15">
        <v>36</v>
      </c>
      <c r="F12017" s="15">
        <v>4</v>
      </c>
      <c r="G12017" s="15">
        <v>0</v>
      </c>
    </row>
    <row r="12018" spans="1:7" x14ac:dyDescent="0.2">
      <c r="A12018" s="15">
        <v>13500</v>
      </c>
      <c r="B12018" s="15">
        <v>0.11990000000000001</v>
      </c>
      <c r="C12018" s="15" t="s">
        <v>46</v>
      </c>
      <c r="D12018" s="15">
        <v>89000</v>
      </c>
      <c r="E12018" s="15">
        <v>60</v>
      </c>
      <c r="F12018" s="15">
        <v>2</v>
      </c>
      <c r="G12018" s="15">
        <v>0</v>
      </c>
    </row>
    <row r="12019" spans="1:7" x14ac:dyDescent="0.2">
      <c r="A12019" s="15">
        <v>34550</v>
      </c>
      <c r="B12019" s="15">
        <v>0.2099</v>
      </c>
      <c r="C12019" s="15" t="s">
        <v>44</v>
      </c>
      <c r="D12019" s="15">
        <v>72000</v>
      </c>
      <c r="E12019" s="15">
        <v>60</v>
      </c>
      <c r="F12019" s="15">
        <v>2</v>
      </c>
      <c r="G12019" s="15">
        <v>0</v>
      </c>
    </row>
    <row r="12020" spans="1:7" x14ac:dyDescent="0.2">
      <c r="A12020" s="15">
        <v>17600</v>
      </c>
      <c r="B12020" s="15">
        <v>0.17860000000000001</v>
      </c>
      <c r="C12020" s="15" t="s">
        <v>44</v>
      </c>
      <c r="D12020" s="15">
        <v>80000</v>
      </c>
      <c r="E12020" s="15">
        <v>60</v>
      </c>
      <c r="F12020" s="15">
        <v>0.5</v>
      </c>
      <c r="G12020" s="15">
        <v>1</v>
      </c>
    </row>
    <row r="12021" spans="1:7" x14ac:dyDescent="0.2">
      <c r="A12021" s="15">
        <v>14000</v>
      </c>
      <c r="B12021" s="15">
        <v>0.12989999999999999</v>
      </c>
      <c r="C12021" s="15" t="s">
        <v>44</v>
      </c>
      <c r="D12021" s="15">
        <v>130000</v>
      </c>
      <c r="E12021" s="15">
        <v>36</v>
      </c>
      <c r="F12021" s="15">
        <v>5</v>
      </c>
      <c r="G12021" s="15">
        <v>0</v>
      </c>
    </row>
    <row r="12022" spans="1:7" x14ac:dyDescent="0.2">
      <c r="A12022" s="15">
        <v>12000</v>
      </c>
      <c r="B12022" s="15">
        <v>0.1431</v>
      </c>
      <c r="C12022" s="15" t="s">
        <v>44</v>
      </c>
      <c r="D12022" s="15">
        <v>46000</v>
      </c>
      <c r="E12022" s="15">
        <v>60</v>
      </c>
      <c r="F12022" s="15">
        <v>7</v>
      </c>
      <c r="G12022" s="15">
        <v>1</v>
      </c>
    </row>
    <row r="12023" spans="1:7" x14ac:dyDescent="0.2">
      <c r="A12023" s="15">
        <v>14400</v>
      </c>
      <c r="B12023" s="15">
        <v>0.1714</v>
      </c>
      <c r="C12023" s="15" t="s">
        <v>46</v>
      </c>
      <c r="D12023" s="15">
        <v>45000</v>
      </c>
      <c r="E12023" s="15">
        <v>60</v>
      </c>
      <c r="F12023" s="15">
        <v>10</v>
      </c>
      <c r="G12023" s="15">
        <v>0</v>
      </c>
    </row>
    <row r="12024" spans="1:7" x14ac:dyDescent="0.2">
      <c r="A12024" s="15">
        <v>12600</v>
      </c>
      <c r="B12024" s="15">
        <v>0.19239999999999999</v>
      </c>
      <c r="C12024" s="15" t="s">
        <v>46</v>
      </c>
      <c r="D12024" s="15">
        <v>64600</v>
      </c>
      <c r="E12024" s="15">
        <v>60</v>
      </c>
      <c r="F12024" s="15">
        <v>9</v>
      </c>
      <c r="G12024" s="15">
        <v>0</v>
      </c>
    </row>
    <row r="12025" spans="1:7" x14ac:dyDescent="0.2">
      <c r="A12025" s="15">
        <v>3000</v>
      </c>
      <c r="B12025" s="15">
        <v>0.11990000000000001</v>
      </c>
      <c r="C12025" s="15" t="s">
        <v>46</v>
      </c>
      <c r="D12025" s="15">
        <v>45000</v>
      </c>
      <c r="E12025" s="15">
        <v>36</v>
      </c>
      <c r="F12025" s="15">
        <v>0.5</v>
      </c>
      <c r="G12025" s="15">
        <v>0</v>
      </c>
    </row>
    <row r="12026" spans="1:7" x14ac:dyDescent="0.2">
      <c r="A12026" s="15">
        <v>6000</v>
      </c>
      <c r="B12026" s="15">
        <v>0.1714</v>
      </c>
      <c r="C12026" s="15" t="s">
        <v>44</v>
      </c>
      <c r="D12026" s="15">
        <v>35000</v>
      </c>
      <c r="E12026" s="15">
        <v>36</v>
      </c>
      <c r="F12026" s="15">
        <v>3</v>
      </c>
      <c r="G12026" s="15">
        <v>1</v>
      </c>
    </row>
    <row r="12027" spans="1:7" x14ac:dyDescent="0.2">
      <c r="A12027" s="15">
        <v>3600</v>
      </c>
      <c r="B12027" s="15">
        <v>0.1239</v>
      </c>
      <c r="C12027" s="15" t="s">
        <v>46</v>
      </c>
      <c r="D12027" s="15">
        <v>59000</v>
      </c>
      <c r="E12027" s="15">
        <v>36</v>
      </c>
      <c r="F12027" s="15">
        <v>8</v>
      </c>
      <c r="G12027" s="15">
        <v>0</v>
      </c>
    </row>
    <row r="12028" spans="1:7" x14ac:dyDescent="0.2">
      <c r="A12028" s="15">
        <v>29825</v>
      </c>
      <c r="B12028" s="15">
        <v>0.21990000000000001</v>
      </c>
      <c r="C12028" s="15" t="s">
        <v>44</v>
      </c>
      <c r="D12028" s="15">
        <v>65000</v>
      </c>
      <c r="E12028" s="15">
        <v>60</v>
      </c>
      <c r="F12028" s="15">
        <v>8</v>
      </c>
      <c r="G12028" s="15">
        <v>0</v>
      </c>
    </row>
    <row r="12029" spans="1:7" x14ac:dyDescent="0.2">
      <c r="A12029" s="15">
        <v>3000</v>
      </c>
      <c r="B12029" s="15">
        <v>0.1431</v>
      </c>
      <c r="C12029" s="15" t="s">
        <v>44</v>
      </c>
      <c r="D12029" s="15">
        <v>35000</v>
      </c>
      <c r="E12029" s="15">
        <v>36</v>
      </c>
      <c r="F12029" s="15">
        <v>2</v>
      </c>
      <c r="G12029" s="15">
        <v>1</v>
      </c>
    </row>
    <row r="12030" spans="1:7" x14ac:dyDescent="0.2">
      <c r="A12030" s="15">
        <v>14775</v>
      </c>
      <c r="B12030" s="15">
        <v>0.22989999999999999</v>
      </c>
      <c r="C12030" s="15" t="s">
        <v>44</v>
      </c>
      <c r="D12030" s="15">
        <v>79000</v>
      </c>
      <c r="E12030" s="15">
        <v>60</v>
      </c>
      <c r="F12030" s="15">
        <v>10</v>
      </c>
      <c r="G12030" s="15">
        <v>0</v>
      </c>
    </row>
    <row r="12031" spans="1:7" x14ac:dyDescent="0.2">
      <c r="A12031" s="15">
        <v>9600</v>
      </c>
      <c r="B12031" s="15">
        <v>0.14990000000000001</v>
      </c>
      <c r="C12031" s="15" t="s">
        <v>44</v>
      </c>
      <c r="D12031" s="15">
        <v>60000</v>
      </c>
      <c r="E12031" s="15">
        <v>36</v>
      </c>
      <c r="F12031" s="15">
        <v>0.5</v>
      </c>
      <c r="G12031" s="15">
        <v>0</v>
      </c>
    </row>
    <row r="12032" spans="1:7" x14ac:dyDescent="0.2">
      <c r="A12032" s="15">
        <v>13000</v>
      </c>
      <c r="B12032" s="15">
        <v>0.10489999999999999</v>
      </c>
      <c r="C12032" s="15" t="s">
        <v>46</v>
      </c>
      <c r="D12032" s="15">
        <v>50000</v>
      </c>
      <c r="E12032" s="15">
        <v>36</v>
      </c>
      <c r="F12032" s="15">
        <v>10</v>
      </c>
      <c r="G12032" s="15">
        <v>0</v>
      </c>
    </row>
    <row r="12033" spans="1:7" x14ac:dyDescent="0.2">
      <c r="A12033" s="15">
        <v>12000</v>
      </c>
      <c r="B12033" s="15">
        <v>0.18540000000000001</v>
      </c>
      <c r="C12033" s="15" t="s">
        <v>46</v>
      </c>
      <c r="D12033" s="15">
        <v>45000</v>
      </c>
      <c r="E12033" s="15">
        <v>60</v>
      </c>
      <c r="F12033" s="15">
        <v>0.5</v>
      </c>
      <c r="G12033" s="15">
        <v>0</v>
      </c>
    </row>
    <row r="12034" spans="1:7" x14ac:dyDescent="0.2">
      <c r="A12034" s="15">
        <v>24150</v>
      </c>
      <c r="B12034" s="15">
        <v>0.17860000000000001</v>
      </c>
      <c r="C12034" s="15" t="s">
        <v>44</v>
      </c>
      <c r="D12034" s="15">
        <v>85000</v>
      </c>
      <c r="E12034" s="15">
        <v>60</v>
      </c>
      <c r="F12034" s="15">
        <v>10</v>
      </c>
      <c r="G12034" s="15">
        <v>1</v>
      </c>
    </row>
    <row r="12035" spans="1:7" x14ac:dyDescent="0.2">
      <c r="A12035" s="15">
        <v>16000</v>
      </c>
      <c r="B12035" s="15">
        <v>8.1900000000000001E-2</v>
      </c>
      <c r="C12035" s="15" t="s">
        <v>46</v>
      </c>
      <c r="D12035" s="15">
        <v>150000</v>
      </c>
      <c r="E12035" s="15">
        <v>36</v>
      </c>
      <c r="F12035" s="15">
        <v>10</v>
      </c>
      <c r="G12035" s="15">
        <v>0</v>
      </c>
    </row>
    <row r="12036" spans="1:7" x14ac:dyDescent="0.2">
      <c r="A12036" s="15">
        <v>7125</v>
      </c>
      <c r="B12036" s="15">
        <v>0.12989999999999999</v>
      </c>
      <c r="C12036" s="15" t="s">
        <v>46</v>
      </c>
      <c r="D12036" s="15">
        <v>69000</v>
      </c>
      <c r="E12036" s="15">
        <v>36</v>
      </c>
      <c r="F12036" s="15">
        <v>10</v>
      </c>
      <c r="G12036" s="15">
        <v>0</v>
      </c>
    </row>
    <row r="12037" spans="1:7" x14ac:dyDescent="0.2">
      <c r="A12037" s="15">
        <v>35000</v>
      </c>
      <c r="B12037" s="15">
        <v>0.19239999999999999</v>
      </c>
      <c r="C12037" s="15" t="s">
        <v>46</v>
      </c>
      <c r="D12037" s="15">
        <v>120000</v>
      </c>
      <c r="E12037" s="15">
        <v>60</v>
      </c>
      <c r="F12037" s="15">
        <v>10</v>
      </c>
      <c r="G12037" s="15">
        <v>0</v>
      </c>
    </row>
    <row r="12038" spans="1:7" x14ac:dyDescent="0.2">
      <c r="A12038" s="15">
        <v>8000</v>
      </c>
      <c r="B12038" s="15">
        <v>8.1900000000000001E-2</v>
      </c>
      <c r="C12038" s="15" t="s">
        <v>44</v>
      </c>
      <c r="D12038" s="15">
        <v>45000</v>
      </c>
      <c r="E12038" s="15">
        <v>36</v>
      </c>
      <c r="F12038" s="15">
        <v>5</v>
      </c>
      <c r="G12038" s="15">
        <v>0</v>
      </c>
    </row>
    <row r="12039" spans="1:7" x14ac:dyDescent="0.2">
      <c r="A12039" s="15">
        <v>24000</v>
      </c>
      <c r="B12039" s="15">
        <v>8.1900000000000001E-2</v>
      </c>
      <c r="C12039" s="15" t="s">
        <v>44</v>
      </c>
      <c r="D12039" s="15">
        <v>120000</v>
      </c>
      <c r="E12039" s="15">
        <v>36</v>
      </c>
      <c r="F12039" s="15">
        <v>4</v>
      </c>
      <c r="G12039" s="15">
        <v>0</v>
      </c>
    </row>
    <row r="12040" spans="1:7" x14ac:dyDescent="0.2">
      <c r="A12040" s="15">
        <v>23200</v>
      </c>
      <c r="B12040" s="15">
        <v>0.21990000000000001</v>
      </c>
      <c r="C12040" s="15" t="s">
        <v>46</v>
      </c>
      <c r="D12040" s="15">
        <v>52800</v>
      </c>
      <c r="E12040" s="15">
        <v>60</v>
      </c>
      <c r="F12040" s="15">
        <v>10</v>
      </c>
      <c r="G12040" s="15">
        <v>0</v>
      </c>
    </row>
    <row r="12041" spans="1:7" x14ac:dyDescent="0.2">
      <c r="A12041" s="15">
        <v>21000</v>
      </c>
      <c r="B12041" s="15">
        <v>0.19989999999999999</v>
      </c>
      <c r="C12041" s="15" t="s">
        <v>44</v>
      </c>
      <c r="D12041" s="15">
        <v>75732</v>
      </c>
      <c r="E12041" s="15">
        <v>60</v>
      </c>
      <c r="F12041" s="15">
        <v>10</v>
      </c>
      <c r="G12041" s="15">
        <v>0</v>
      </c>
    </row>
    <row r="12042" spans="1:7" x14ac:dyDescent="0.2">
      <c r="A12042" s="15">
        <v>8525</v>
      </c>
      <c r="B12042" s="15">
        <v>0.14990000000000001</v>
      </c>
      <c r="C12042" s="15" t="s">
        <v>44</v>
      </c>
      <c r="D12042" s="15">
        <v>85000</v>
      </c>
      <c r="E12042" s="15">
        <v>36</v>
      </c>
      <c r="F12042" s="15">
        <v>10</v>
      </c>
      <c r="G12042" s="15">
        <v>0</v>
      </c>
    </row>
    <row r="12043" spans="1:7" x14ac:dyDescent="0.2">
      <c r="A12043" s="15">
        <v>6500</v>
      </c>
      <c r="B12043" s="15">
        <v>0.14990000000000001</v>
      </c>
      <c r="C12043" s="15" t="s">
        <v>46</v>
      </c>
      <c r="D12043" s="15">
        <v>70000</v>
      </c>
      <c r="E12043" s="15">
        <v>36</v>
      </c>
      <c r="F12043" s="15">
        <v>8</v>
      </c>
      <c r="G12043" s="15">
        <v>0</v>
      </c>
    </row>
    <row r="12044" spans="1:7" x14ac:dyDescent="0.2">
      <c r="A12044" s="15">
        <v>11450</v>
      </c>
      <c r="B12044" s="15">
        <v>0.19989999999999999</v>
      </c>
      <c r="C12044" s="15" t="s">
        <v>46</v>
      </c>
      <c r="D12044" s="15">
        <v>46800</v>
      </c>
      <c r="E12044" s="15">
        <v>60</v>
      </c>
      <c r="F12044" s="15">
        <v>0.5</v>
      </c>
      <c r="G12044" s="15">
        <v>1</v>
      </c>
    </row>
    <row r="12045" spans="1:7" x14ac:dyDescent="0.2">
      <c r="A12045" s="15">
        <v>4800</v>
      </c>
      <c r="B12045" s="15">
        <v>0.14990000000000001</v>
      </c>
      <c r="C12045" s="15" t="s">
        <v>44</v>
      </c>
      <c r="D12045" s="15">
        <v>40500</v>
      </c>
      <c r="E12045" s="15">
        <v>36</v>
      </c>
      <c r="F12045" s="15">
        <v>10</v>
      </c>
      <c r="G12045" s="15">
        <v>1</v>
      </c>
    </row>
    <row r="12046" spans="1:7" x14ac:dyDescent="0.2">
      <c r="A12046" s="15">
        <v>28000</v>
      </c>
      <c r="B12046" s="15">
        <v>6.9900000000000004E-2</v>
      </c>
      <c r="C12046" s="15" t="s">
        <v>46</v>
      </c>
      <c r="D12046" s="15">
        <v>150000</v>
      </c>
      <c r="E12046" s="15">
        <v>36</v>
      </c>
      <c r="F12046" s="15">
        <v>2</v>
      </c>
      <c r="G12046" s="15">
        <v>0</v>
      </c>
    </row>
    <row r="12047" spans="1:7" x14ac:dyDescent="0.2">
      <c r="A12047" s="15">
        <v>20000</v>
      </c>
      <c r="B12047" s="15">
        <v>0.19239999999999999</v>
      </c>
      <c r="C12047" s="15" t="s">
        <v>46</v>
      </c>
      <c r="D12047" s="15">
        <v>63000</v>
      </c>
      <c r="E12047" s="15">
        <v>60</v>
      </c>
      <c r="F12047" s="15">
        <v>1</v>
      </c>
      <c r="G12047" s="15">
        <v>1</v>
      </c>
    </row>
    <row r="12048" spans="1:7" x14ac:dyDescent="0.2">
      <c r="A12048" s="15">
        <v>30825</v>
      </c>
      <c r="B12048" s="15">
        <v>0.24990000000000001</v>
      </c>
      <c r="C12048" s="15" t="s">
        <v>46</v>
      </c>
      <c r="D12048" s="15">
        <v>63625</v>
      </c>
      <c r="E12048" s="15">
        <v>60</v>
      </c>
      <c r="F12048" s="15">
        <v>10</v>
      </c>
      <c r="G12048" s="15">
        <v>0</v>
      </c>
    </row>
    <row r="12049" spans="1:7" x14ac:dyDescent="0.2">
      <c r="A12049" s="15">
        <v>15000</v>
      </c>
      <c r="B12049" s="15">
        <v>6.4899999999999999E-2</v>
      </c>
      <c r="C12049" s="15" t="s">
        <v>44</v>
      </c>
      <c r="D12049" s="15">
        <v>125000</v>
      </c>
      <c r="E12049" s="15">
        <v>36</v>
      </c>
      <c r="F12049" s="15">
        <v>5</v>
      </c>
      <c r="G12049" s="15">
        <v>0</v>
      </c>
    </row>
    <row r="12050" spans="1:7" x14ac:dyDescent="0.2">
      <c r="A12050" s="15">
        <v>14000</v>
      </c>
      <c r="B12050" s="15">
        <v>0.1144</v>
      </c>
      <c r="C12050" s="15" t="s">
        <v>44</v>
      </c>
      <c r="D12050" s="15">
        <v>115000</v>
      </c>
      <c r="E12050" s="15">
        <v>36</v>
      </c>
      <c r="F12050" s="15">
        <v>10</v>
      </c>
      <c r="G12050" s="15">
        <v>0</v>
      </c>
    </row>
    <row r="12051" spans="1:7" x14ac:dyDescent="0.2">
      <c r="A12051" s="15">
        <v>15000</v>
      </c>
      <c r="B12051" s="15">
        <v>0.1144</v>
      </c>
      <c r="C12051" s="15" t="s">
        <v>46</v>
      </c>
      <c r="D12051" s="15">
        <v>65000</v>
      </c>
      <c r="E12051" s="15">
        <v>60</v>
      </c>
      <c r="F12051" s="15">
        <v>10</v>
      </c>
      <c r="G12051" s="15">
        <v>0</v>
      </c>
    </row>
    <row r="12052" spans="1:7" x14ac:dyDescent="0.2">
      <c r="A12052" s="15">
        <v>6000</v>
      </c>
      <c r="B12052" s="15">
        <v>6.0299999999999999E-2</v>
      </c>
      <c r="C12052" s="15" t="s">
        <v>46</v>
      </c>
      <c r="D12052" s="15">
        <v>75000</v>
      </c>
      <c r="E12052" s="15">
        <v>36</v>
      </c>
      <c r="F12052" s="15">
        <v>9</v>
      </c>
      <c r="G12052" s="15">
        <v>0</v>
      </c>
    </row>
    <row r="12053" spans="1:7" x14ac:dyDescent="0.2">
      <c r="A12053" s="15">
        <v>3000</v>
      </c>
      <c r="B12053" s="15">
        <v>0.10489999999999999</v>
      </c>
      <c r="C12053" s="15" t="s">
        <v>44</v>
      </c>
      <c r="D12053" s="15">
        <v>75000</v>
      </c>
      <c r="E12053" s="15">
        <v>36</v>
      </c>
      <c r="F12053" s="15">
        <v>2</v>
      </c>
      <c r="G12053" s="15">
        <v>0</v>
      </c>
    </row>
    <row r="12054" spans="1:7" x14ac:dyDescent="0.2">
      <c r="A12054" s="15">
        <v>13000</v>
      </c>
      <c r="B12054" s="15">
        <v>0.18540000000000001</v>
      </c>
      <c r="C12054" s="15" t="s">
        <v>46</v>
      </c>
      <c r="D12054" s="15">
        <v>76800</v>
      </c>
      <c r="E12054" s="15">
        <v>60</v>
      </c>
      <c r="F12054" s="15">
        <v>6</v>
      </c>
      <c r="G12054" s="15">
        <v>0</v>
      </c>
    </row>
    <row r="12055" spans="1:7" x14ac:dyDescent="0.2">
      <c r="A12055" s="15">
        <v>5600</v>
      </c>
      <c r="B12055" s="15">
        <v>0.1144</v>
      </c>
      <c r="C12055" s="15" t="s">
        <v>46</v>
      </c>
      <c r="D12055" s="15">
        <v>65000</v>
      </c>
      <c r="E12055" s="15">
        <v>36</v>
      </c>
      <c r="F12055" s="15">
        <v>3</v>
      </c>
      <c r="G12055" s="15">
        <v>0</v>
      </c>
    </row>
    <row r="12056" spans="1:7" x14ac:dyDescent="0.2">
      <c r="A12056" s="15">
        <v>13550</v>
      </c>
      <c r="B12056" s="15">
        <v>0.1714</v>
      </c>
      <c r="C12056" s="15" t="s">
        <v>44</v>
      </c>
      <c r="D12056" s="15">
        <v>40000</v>
      </c>
      <c r="E12056" s="15">
        <v>36</v>
      </c>
      <c r="F12056" s="15">
        <v>2</v>
      </c>
      <c r="G12056" s="15">
        <v>1</v>
      </c>
    </row>
    <row r="12057" spans="1:7" x14ac:dyDescent="0.2">
      <c r="A12057" s="15">
        <v>10000</v>
      </c>
      <c r="B12057" s="15">
        <v>0.11990000000000001</v>
      </c>
      <c r="C12057" s="15" t="s">
        <v>44</v>
      </c>
      <c r="D12057" s="15">
        <v>70000</v>
      </c>
      <c r="E12057" s="15">
        <v>36</v>
      </c>
      <c r="F12057" s="15">
        <v>10</v>
      </c>
      <c r="G12057" s="15">
        <v>0</v>
      </c>
    </row>
    <row r="12058" spans="1:7" x14ac:dyDescent="0.2">
      <c r="A12058" s="15">
        <v>12600</v>
      </c>
      <c r="B12058" s="15">
        <v>0.1366</v>
      </c>
      <c r="C12058" s="15" t="s">
        <v>44</v>
      </c>
      <c r="D12058" s="15">
        <v>44000</v>
      </c>
      <c r="E12058" s="15">
        <v>36</v>
      </c>
      <c r="F12058" s="15">
        <v>6</v>
      </c>
      <c r="G12058" s="15">
        <v>1</v>
      </c>
    </row>
    <row r="12059" spans="1:7" x14ac:dyDescent="0.2">
      <c r="A12059" s="15">
        <v>8050</v>
      </c>
      <c r="B12059" s="15">
        <v>0.14990000000000001</v>
      </c>
      <c r="C12059" s="15" t="s">
        <v>46</v>
      </c>
      <c r="D12059" s="15">
        <v>65000</v>
      </c>
      <c r="E12059" s="15">
        <v>36</v>
      </c>
      <c r="F12059" s="15">
        <v>0.5</v>
      </c>
      <c r="G12059" s="15">
        <v>0</v>
      </c>
    </row>
    <row r="12060" spans="1:7" x14ac:dyDescent="0.2">
      <c r="A12060" s="15">
        <v>12000</v>
      </c>
      <c r="B12060" s="15">
        <v>0.19989999999999999</v>
      </c>
      <c r="C12060" s="15" t="s">
        <v>44</v>
      </c>
      <c r="D12060" s="15">
        <v>125000</v>
      </c>
      <c r="E12060" s="15">
        <v>36</v>
      </c>
      <c r="F12060" s="15">
        <v>3</v>
      </c>
      <c r="G12060" s="15">
        <v>1</v>
      </c>
    </row>
    <row r="12061" spans="1:7" x14ac:dyDescent="0.2">
      <c r="A12061" s="15">
        <v>6000</v>
      </c>
      <c r="B12061" s="15">
        <v>8.6699999999999999E-2</v>
      </c>
      <c r="C12061" s="15" t="s">
        <v>46</v>
      </c>
      <c r="D12061" s="15">
        <v>86000</v>
      </c>
      <c r="E12061" s="15">
        <v>36</v>
      </c>
      <c r="F12061" s="15">
        <v>10</v>
      </c>
      <c r="G12061" s="15">
        <v>0</v>
      </c>
    </row>
    <row r="12062" spans="1:7" x14ac:dyDescent="0.2">
      <c r="A12062" s="15">
        <v>35000</v>
      </c>
      <c r="B12062" s="15">
        <v>0.17860000000000001</v>
      </c>
      <c r="C12062" s="15" t="s">
        <v>46</v>
      </c>
      <c r="D12062" s="15">
        <v>135000</v>
      </c>
      <c r="E12062" s="15">
        <v>60</v>
      </c>
      <c r="F12062" s="15">
        <v>10</v>
      </c>
      <c r="G12062" s="15">
        <v>1</v>
      </c>
    </row>
    <row r="12063" spans="1:7" x14ac:dyDescent="0.2">
      <c r="A12063" s="15">
        <v>18000</v>
      </c>
      <c r="B12063" s="15">
        <v>0.14990000000000001</v>
      </c>
      <c r="C12063" s="15" t="s">
        <v>45</v>
      </c>
      <c r="D12063" s="15">
        <v>45000</v>
      </c>
      <c r="E12063" s="15">
        <v>36</v>
      </c>
      <c r="F12063" s="15">
        <v>8</v>
      </c>
      <c r="G12063" s="15">
        <v>0</v>
      </c>
    </row>
    <row r="12064" spans="1:7" x14ac:dyDescent="0.2">
      <c r="A12064" s="15">
        <v>18000</v>
      </c>
      <c r="B12064" s="15">
        <v>0.1431</v>
      </c>
      <c r="C12064" s="15" t="s">
        <v>44</v>
      </c>
      <c r="D12064" s="15">
        <v>38000</v>
      </c>
      <c r="E12064" s="15">
        <v>36</v>
      </c>
      <c r="F12064" s="15">
        <v>2</v>
      </c>
      <c r="G12064" s="15">
        <v>0</v>
      </c>
    </row>
    <row r="12065" spans="1:7" x14ac:dyDescent="0.2">
      <c r="A12065" s="15">
        <v>12000</v>
      </c>
      <c r="B12065" s="15">
        <v>0.19239999999999999</v>
      </c>
      <c r="C12065" s="15" t="s">
        <v>46</v>
      </c>
      <c r="D12065" s="15">
        <v>59000</v>
      </c>
      <c r="E12065" s="15">
        <v>60</v>
      </c>
      <c r="F12065" s="15">
        <v>10</v>
      </c>
      <c r="G12065" s="15">
        <v>0</v>
      </c>
    </row>
    <row r="12066" spans="1:7" x14ac:dyDescent="0.2">
      <c r="A12066" s="15">
        <v>16800</v>
      </c>
      <c r="B12066" s="15">
        <v>8.1900000000000001E-2</v>
      </c>
      <c r="C12066" s="15" t="s">
        <v>44</v>
      </c>
      <c r="D12066" s="16">
        <v>100000</v>
      </c>
      <c r="E12066" s="15">
        <v>36</v>
      </c>
      <c r="F12066" s="15">
        <v>4</v>
      </c>
      <c r="G12066" s="15">
        <v>0</v>
      </c>
    </row>
    <row r="12067" spans="1:7" x14ac:dyDescent="0.2">
      <c r="A12067" s="15">
        <v>30000</v>
      </c>
      <c r="B12067" s="15">
        <v>0.25569999999999998</v>
      </c>
      <c r="C12067" s="15" t="s">
        <v>46</v>
      </c>
      <c r="D12067" s="15">
        <v>90000</v>
      </c>
      <c r="E12067" s="15">
        <v>60</v>
      </c>
      <c r="F12067" s="15">
        <v>7</v>
      </c>
      <c r="G12067" s="15">
        <v>1</v>
      </c>
    </row>
    <row r="12068" spans="1:7" x14ac:dyDescent="0.2">
      <c r="A12068" s="15">
        <v>24000</v>
      </c>
      <c r="B12068" s="15">
        <v>0.1431</v>
      </c>
      <c r="C12068" s="15" t="s">
        <v>44</v>
      </c>
      <c r="D12068" s="16">
        <v>100000</v>
      </c>
      <c r="E12068" s="15">
        <v>60</v>
      </c>
      <c r="F12068" s="15">
        <v>2</v>
      </c>
      <c r="G12068" s="15">
        <v>1</v>
      </c>
    </row>
    <row r="12069" spans="1:7" x14ac:dyDescent="0.2">
      <c r="A12069" s="15">
        <v>15000</v>
      </c>
      <c r="B12069" s="15">
        <v>0.11990000000000001</v>
      </c>
      <c r="C12069" s="15" t="s">
        <v>44</v>
      </c>
      <c r="D12069" s="15">
        <v>37700</v>
      </c>
      <c r="E12069" s="15">
        <v>36</v>
      </c>
      <c r="F12069" s="15">
        <v>10</v>
      </c>
      <c r="G12069" s="15">
        <v>0</v>
      </c>
    </row>
    <row r="12070" spans="1:7" x14ac:dyDescent="0.2">
      <c r="A12070" s="15">
        <v>24000</v>
      </c>
      <c r="B12070" s="15">
        <v>0.15590000000000001</v>
      </c>
      <c r="C12070" s="15" t="s">
        <v>44</v>
      </c>
      <c r="D12070" s="15">
        <v>80000</v>
      </c>
      <c r="E12070" s="15">
        <v>60</v>
      </c>
      <c r="F12070" s="15">
        <v>2</v>
      </c>
      <c r="G12070" s="15">
        <v>0</v>
      </c>
    </row>
    <row r="12071" spans="1:7" x14ac:dyDescent="0.2">
      <c r="A12071" s="15">
        <v>21000</v>
      </c>
      <c r="B12071" s="15">
        <v>0.16489999999999999</v>
      </c>
      <c r="C12071" s="15" t="s">
        <v>46</v>
      </c>
      <c r="D12071" s="15">
        <v>90000</v>
      </c>
      <c r="E12071" s="15">
        <v>36</v>
      </c>
      <c r="F12071" s="15">
        <v>10</v>
      </c>
      <c r="G12071" s="15">
        <v>0</v>
      </c>
    </row>
    <row r="12072" spans="1:7" x14ac:dyDescent="0.2">
      <c r="A12072" s="15">
        <v>1600</v>
      </c>
      <c r="B12072" s="15">
        <v>0.1366</v>
      </c>
      <c r="C12072" s="15" t="s">
        <v>46</v>
      </c>
      <c r="D12072" s="15">
        <v>66750</v>
      </c>
      <c r="E12072" s="15">
        <v>36</v>
      </c>
      <c r="F12072" s="15">
        <v>10</v>
      </c>
      <c r="G12072" s="15">
        <v>0</v>
      </c>
    </row>
    <row r="12073" spans="1:7" x14ac:dyDescent="0.2">
      <c r="A12073" s="15">
        <v>15600</v>
      </c>
      <c r="B12073" s="15">
        <v>0.1366</v>
      </c>
      <c r="C12073" s="15" t="s">
        <v>46</v>
      </c>
      <c r="D12073" s="15">
        <v>60000</v>
      </c>
      <c r="E12073" s="15">
        <v>60</v>
      </c>
      <c r="F12073" s="15">
        <v>4</v>
      </c>
      <c r="G12073" s="15">
        <v>0</v>
      </c>
    </row>
    <row r="12074" spans="1:7" x14ac:dyDescent="0.2">
      <c r="A12074" s="15">
        <v>5000</v>
      </c>
      <c r="B12074" s="15">
        <v>0.1144</v>
      </c>
      <c r="C12074" s="15" t="s">
        <v>45</v>
      </c>
      <c r="D12074" s="15">
        <v>170000</v>
      </c>
      <c r="E12074" s="15">
        <v>36</v>
      </c>
      <c r="F12074" s="15">
        <v>10</v>
      </c>
      <c r="G12074" s="15">
        <v>0</v>
      </c>
    </row>
    <row r="12075" spans="1:7" x14ac:dyDescent="0.2">
      <c r="A12075" s="15">
        <v>14400</v>
      </c>
      <c r="B12075" s="15">
        <v>8.6699999999999999E-2</v>
      </c>
      <c r="C12075" s="15" t="s">
        <v>44</v>
      </c>
      <c r="D12075" s="15">
        <v>82000</v>
      </c>
      <c r="E12075" s="15">
        <v>36</v>
      </c>
      <c r="F12075" s="15">
        <v>10</v>
      </c>
      <c r="G12075" s="15">
        <v>0</v>
      </c>
    </row>
    <row r="12076" spans="1:7" x14ac:dyDescent="0.2">
      <c r="A12076" s="15">
        <v>20000</v>
      </c>
      <c r="B12076" s="15">
        <v>0.11990000000000001</v>
      </c>
      <c r="C12076" s="15" t="s">
        <v>46</v>
      </c>
      <c r="D12076" s="15">
        <v>150000</v>
      </c>
      <c r="E12076" s="15">
        <v>60</v>
      </c>
      <c r="F12076" s="15">
        <v>5</v>
      </c>
      <c r="G12076" s="15">
        <v>0</v>
      </c>
    </row>
    <row r="12077" spans="1:7" x14ac:dyDescent="0.2">
      <c r="A12077" s="15">
        <v>25000</v>
      </c>
      <c r="B12077" s="15">
        <v>0.2099</v>
      </c>
      <c r="C12077" s="15" t="s">
        <v>46</v>
      </c>
      <c r="D12077" s="15">
        <v>79200</v>
      </c>
      <c r="E12077" s="15">
        <v>60</v>
      </c>
      <c r="F12077" s="15">
        <v>10</v>
      </c>
      <c r="G12077" s="15">
        <v>0</v>
      </c>
    </row>
    <row r="12078" spans="1:7" x14ac:dyDescent="0.2">
      <c r="A12078" s="15">
        <v>1800</v>
      </c>
      <c r="B12078" s="15">
        <v>0.12989999999999999</v>
      </c>
      <c r="C12078" s="15" t="s">
        <v>44</v>
      </c>
      <c r="D12078" s="15">
        <v>17000</v>
      </c>
      <c r="E12078" s="15">
        <v>36</v>
      </c>
      <c r="F12078" s="15">
        <v>3</v>
      </c>
      <c r="G12078" s="15">
        <v>0</v>
      </c>
    </row>
    <row r="12079" spans="1:7" x14ac:dyDescent="0.2">
      <c r="A12079" s="15">
        <v>10725</v>
      </c>
      <c r="B12079" s="15">
        <v>0.2099</v>
      </c>
      <c r="C12079" s="15" t="s">
        <v>46</v>
      </c>
      <c r="D12079" s="15">
        <v>54000</v>
      </c>
      <c r="E12079" s="15">
        <v>60</v>
      </c>
      <c r="F12079" s="15">
        <v>0.5</v>
      </c>
      <c r="G12079" s="15">
        <v>0</v>
      </c>
    </row>
    <row r="12080" spans="1:7" x14ac:dyDescent="0.2">
      <c r="A12080" s="15">
        <v>12000</v>
      </c>
      <c r="B12080" s="15">
        <v>0.1714</v>
      </c>
      <c r="C12080" s="15" t="s">
        <v>45</v>
      </c>
      <c r="D12080" s="15">
        <v>34000</v>
      </c>
      <c r="E12080" s="15">
        <v>60</v>
      </c>
      <c r="F12080" s="15">
        <v>0.5</v>
      </c>
      <c r="G12080" s="15">
        <v>1</v>
      </c>
    </row>
    <row r="12081" spans="1:7" x14ac:dyDescent="0.2">
      <c r="A12081" s="15">
        <v>10000</v>
      </c>
      <c r="B12081" s="15">
        <v>0.15989999999999999</v>
      </c>
      <c r="C12081" s="15" t="s">
        <v>44</v>
      </c>
      <c r="D12081" s="15">
        <v>60000</v>
      </c>
      <c r="E12081" s="15">
        <v>60</v>
      </c>
      <c r="F12081" s="15">
        <v>5</v>
      </c>
      <c r="G12081" s="15">
        <v>0</v>
      </c>
    </row>
    <row r="12082" spans="1:7" x14ac:dyDescent="0.2">
      <c r="A12082" s="15">
        <v>15000</v>
      </c>
      <c r="B12082" s="15">
        <v>0.1366</v>
      </c>
      <c r="C12082" s="15" t="s">
        <v>46</v>
      </c>
      <c r="D12082" s="15">
        <v>48400</v>
      </c>
      <c r="E12082" s="15">
        <v>60</v>
      </c>
      <c r="F12082" s="15">
        <v>9</v>
      </c>
      <c r="G12082" s="15">
        <v>0</v>
      </c>
    </row>
    <row r="12083" spans="1:7" x14ac:dyDescent="0.2">
      <c r="A12083" s="15">
        <v>5000</v>
      </c>
      <c r="B12083" s="15">
        <v>0.11990000000000001</v>
      </c>
      <c r="C12083" s="15" t="s">
        <v>46</v>
      </c>
      <c r="D12083" s="15">
        <v>60000</v>
      </c>
      <c r="E12083" s="15">
        <v>36</v>
      </c>
      <c r="F12083" s="15">
        <v>3</v>
      </c>
      <c r="G12083" s="15">
        <v>0</v>
      </c>
    </row>
    <row r="12084" spans="1:7" x14ac:dyDescent="0.2">
      <c r="A12084" s="15">
        <v>10000</v>
      </c>
      <c r="B12084" s="15">
        <v>8.1900000000000001E-2</v>
      </c>
      <c r="C12084" s="15" t="s">
        <v>44</v>
      </c>
      <c r="D12084" s="15">
        <v>108000</v>
      </c>
      <c r="E12084" s="15">
        <v>36</v>
      </c>
      <c r="F12084" s="15">
        <v>10</v>
      </c>
      <c r="G12084" s="15">
        <v>0</v>
      </c>
    </row>
    <row r="12085" spans="1:7" x14ac:dyDescent="0.2">
      <c r="A12085" s="15">
        <v>13600</v>
      </c>
      <c r="B12085" s="15">
        <v>8.6699999999999999E-2</v>
      </c>
      <c r="C12085" s="15" t="s">
        <v>44</v>
      </c>
      <c r="D12085" s="15">
        <v>35000</v>
      </c>
      <c r="E12085" s="15">
        <v>36</v>
      </c>
      <c r="F12085" s="15">
        <v>4</v>
      </c>
      <c r="G12085" s="15">
        <v>0</v>
      </c>
    </row>
    <row r="12086" spans="1:7" x14ac:dyDescent="0.2">
      <c r="A12086" s="15">
        <v>12000</v>
      </c>
      <c r="B12086" s="15">
        <v>0.10489999999999999</v>
      </c>
      <c r="C12086" s="15" t="s">
        <v>44</v>
      </c>
      <c r="D12086" s="15">
        <v>80000</v>
      </c>
      <c r="E12086" s="15">
        <v>36</v>
      </c>
      <c r="F12086" s="15">
        <v>4</v>
      </c>
      <c r="G12086" s="15">
        <v>0</v>
      </c>
    </row>
    <row r="12087" spans="1:7" x14ac:dyDescent="0.2">
      <c r="A12087" s="15">
        <v>35000</v>
      </c>
      <c r="B12087" s="15">
        <v>0.12989999999999999</v>
      </c>
      <c r="C12087" s="15" t="s">
        <v>44</v>
      </c>
      <c r="D12087" s="15">
        <v>168000</v>
      </c>
      <c r="E12087" s="15">
        <v>60</v>
      </c>
      <c r="F12087" s="15">
        <v>2</v>
      </c>
      <c r="G12087" s="15">
        <v>0</v>
      </c>
    </row>
    <row r="12088" spans="1:7" x14ac:dyDescent="0.2">
      <c r="A12088" s="15">
        <v>9000</v>
      </c>
      <c r="B12088" s="15">
        <v>0.1239</v>
      </c>
      <c r="C12088" s="15" t="s">
        <v>46</v>
      </c>
      <c r="D12088" s="15">
        <v>62000</v>
      </c>
      <c r="E12088" s="15">
        <v>36</v>
      </c>
      <c r="F12088" s="15">
        <v>9</v>
      </c>
      <c r="G12088" s="15">
        <v>0</v>
      </c>
    </row>
    <row r="12089" spans="1:7" x14ac:dyDescent="0.2">
      <c r="A12089" s="15">
        <v>24000</v>
      </c>
      <c r="B12089" s="15">
        <v>0.14990000000000001</v>
      </c>
      <c r="C12089" s="15" t="s">
        <v>46</v>
      </c>
      <c r="D12089" s="15">
        <v>77000</v>
      </c>
      <c r="E12089" s="15">
        <v>60</v>
      </c>
      <c r="F12089" s="15">
        <v>3</v>
      </c>
      <c r="G12089" s="15">
        <v>0</v>
      </c>
    </row>
    <row r="12090" spans="1:7" x14ac:dyDescent="0.2">
      <c r="A12090" s="15">
        <v>18000</v>
      </c>
      <c r="B12090" s="15">
        <v>8.6699999999999999E-2</v>
      </c>
      <c r="C12090" s="15" t="s">
        <v>46</v>
      </c>
      <c r="D12090" s="15">
        <v>60000</v>
      </c>
      <c r="E12090" s="15">
        <v>36</v>
      </c>
      <c r="F12090" s="15">
        <v>3</v>
      </c>
      <c r="G12090" s="15">
        <v>0</v>
      </c>
    </row>
    <row r="12091" spans="1:7" x14ac:dyDescent="0.2">
      <c r="A12091" s="15">
        <v>29175</v>
      </c>
      <c r="B12091" s="15">
        <v>0.2099</v>
      </c>
      <c r="C12091" s="15" t="s">
        <v>46</v>
      </c>
      <c r="D12091" s="16">
        <v>100000</v>
      </c>
      <c r="E12091" s="15">
        <v>60</v>
      </c>
      <c r="F12091" s="15">
        <v>5</v>
      </c>
      <c r="G12091" s="15">
        <v>1</v>
      </c>
    </row>
    <row r="12092" spans="1:7" x14ac:dyDescent="0.2">
      <c r="A12092" s="15">
        <v>4000</v>
      </c>
      <c r="B12092" s="15">
        <v>0.1366</v>
      </c>
      <c r="C12092" s="15" t="s">
        <v>44</v>
      </c>
      <c r="D12092" s="15">
        <v>30000</v>
      </c>
      <c r="E12092" s="15">
        <v>36</v>
      </c>
      <c r="F12092" s="15">
        <v>5</v>
      </c>
      <c r="G12092" s="15">
        <v>1</v>
      </c>
    </row>
    <row r="12093" spans="1:7" x14ac:dyDescent="0.2">
      <c r="A12093" s="15">
        <v>16625</v>
      </c>
      <c r="B12093" s="15">
        <v>0.1714</v>
      </c>
      <c r="C12093" s="15" t="s">
        <v>46</v>
      </c>
      <c r="D12093" s="15">
        <v>58000</v>
      </c>
      <c r="E12093" s="15">
        <v>60</v>
      </c>
      <c r="F12093" s="15">
        <v>10</v>
      </c>
      <c r="G12093" s="15">
        <v>0</v>
      </c>
    </row>
    <row r="12094" spans="1:7" x14ac:dyDescent="0.2">
      <c r="A12094" s="15">
        <v>22475</v>
      </c>
      <c r="B12094" s="15">
        <v>0.1714</v>
      </c>
      <c r="C12094" s="15" t="s">
        <v>46</v>
      </c>
      <c r="D12094" s="15">
        <v>71000</v>
      </c>
      <c r="E12094" s="15">
        <v>36</v>
      </c>
      <c r="F12094" s="15">
        <v>10</v>
      </c>
      <c r="G12094" s="15">
        <v>0</v>
      </c>
    </row>
    <row r="12095" spans="1:7" x14ac:dyDescent="0.2">
      <c r="A12095" s="15">
        <v>15100</v>
      </c>
      <c r="B12095" s="15">
        <v>0.15590000000000001</v>
      </c>
      <c r="C12095" s="15" t="s">
        <v>46</v>
      </c>
      <c r="D12095" s="15">
        <v>51147.199999999997</v>
      </c>
      <c r="E12095" s="15">
        <v>60</v>
      </c>
      <c r="F12095" s="15">
        <v>4</v>
      </c>
      <c r="G12095" s="15">
        <v>0</v>
      </c>
    </row>
    <row r="12096" spans="1:7" x14ac:dyDescent="0.2">
      <c r="A12096" s="15">
        <v>35000</v>
      </c>
      <c r="B12096" s="15">
        <v>0.15989999999999999</v>
      </c>
      <c r="C12096" s="15" t="s">
        <v>44</v>
      </c>
      <c r="D12096" s="16">
        <v>100000</v>
      </c>
      <c r="E12096" s="15">
        <v>60</v>
      </c>
      <c r="F12096" s="15">
        <v>10</v>
      </c>
      <c r="G12096" s="15">
        <v>0</v>
      </c>
    </row>
    <row r="12097" spans="1:7" x14ac:dyDescent="0.2">
      <c r="A12097" s="15">
        <v>8475</v>
      </c>
      <c r="B12097" s="15">
        <v>0.16489999999999999</v>
      </c>
      <c r="C12097" s="15" t="s">
        <v>45</v>
      </c>
      <c r="D12097" s="15">
        <v>25000</v>
      </c>
      <c r="E12097" s="15">
        <v>36</v>
      </c>
      <c r="F12097" s="15">
        <v>8</v>
      </c>
      <c r="G12097" s="15">
        <v>0</v>
      </c>
    </row>
    <row r="12098" spans="1:7" x14ac:dyDescent="0.2">
      <c r="A12098" s="15">
        <v>18000</v>
      </c>
      <c r="B12098" s="15">
        <v>0.1431</v>
      </c>
      <c r="C12098" s="15" t="s">
        <v>46</v>
      </c>
      <c r="D12098" s="15">
        <v>84000</v>
      </c>
      <c r="E12098" s="15">
        <v>60</v>
      </c>
      <c r="F12098" s="15">
        <v>3</v>
      </c>
      <c r="G12098" s="15">
        <v>0</v>
      </c>
    </row>
    <row r="12099" spans="1:7" x14ac:dyDescent="0.2">
      <c r="A12099" s="15">
        <v>10000</v>
      </c>
      <c r="B12099" s="15">
        <v>0.1714</v>
      </c>
      <c r="C12099" s="15" t="s">
        <v>44</v>
      </c>
      <c r="D12099" s="15">
        <v>40000</v>
      </c>
      <c r="E12099" s="15">
        <v>60</v>
      </c>
      <c r="F12099" s="15">
        <v>3</v>
      </c>
      <c r="G12099" s="15">
        <v>1</v>
      </c>
    </row>
    <row r="12100" spans="1:7" x14ac:dyDescent="0.2">
      <c r="A12100" s="15">
        <v>6000</v>
      </c>
      <c r="B12100" s="15">
        <v>0.1144</v>
      </c>
      <c r="C12100" s="15" t="s">
        <v>46</v>
      </c>
      <c r="D12100" s="15">
        <v>95000</v>
      </c>
      <c r="E12100" s="15">
        <v>36</v>
      </c>
      <c r="F12100" s="15">
        <v>6</v>
      </c>
      <c r="G12100" s="15">
        <v>0</v>
      </c>
    </row>
    <row r="12101" spans="1:7" x14ac:dyDescent="0.2">
      <c r="A12101" s="15">
        <v>9000</v>
      </c>
      <c r="B12101" s="15">
        <v>9.4899999999999998E-2</v>
      </c>
      <c r="C12101" s="15" t="s">
        <v>46</v>
      </c>
      <c r="D12101" s="15">
        <v>40000</v>
      </c>
      <c r="E12101" s="15">
        <v>36</v>
      </c>
      <c r="F12101" s="15">
        <v>10</v>
      </c>
      <c r="G12101" s="15">
        <v>0</v>
      </c>
    </row>
    <row r="12102" spans="1:7" x14ac:dyDescent="0.2">
      <c r="A12102" s="15">
        <v>25000</v>
      </c>
      <c r="B12102" s="15">
        <v>6.4899999999999999E-2</v>
      </c>
      <c r="C12102" s="15" t="s">
        <v>45</v>
      </c>
      <c r="D12102" s="15">
        <v>58000</v>
      </c>
      <c r="E12102" s="15">
        <v>36</v>
      </c>
      <c r="F12102" s="15">
        <v>5</v>
      </c>
      <c r="G12102" s="15">
        <v>0</v>
      </c>
    </row>
    <row r="12103" spans="1:7" x14ac:dyDescent="0.2">
      <c r="A12103" s="15">
        <v>6000</v>
      </c>
      <c r="B12103" s="15">
        <v>0.1431</v>
      </c>
      <c r="C12103" s="15" t="s">
        <v>44</v>
      </c>
      <c r="D12103" s="15">
        <v>30720</v>
      </c>
      <c r="E12103" s="15">
        <v>36</v>
      </c>
      <c r="F12103" s="15">
        <v>2</v>
      </c>
      <c r="G12103" s="15">
        <v>0</v>
      </c>
    </row>
    <row r="12104" spans="1:7" x14ac:dyDescent="0.2">
      <c r="A12104" s="15">
        <v>6000</v>
      </c>
      <c r="B12104" s="15">
        <v>8.1900000000000001E-2</v>
      </c>
      <c r="C12104" s="15" t="s">
        <v>44</v>
      </c>
      <c r="D12104" s="15">
        <v>50000</v>
      </c>
      <c r="E12104" s="15">
        <v>36</v>
      </c>
      <c r="F12104" s="15">
        <v>3</v>
      </c>
      <c r="G12104" s="15">
        <v>0</v>
      </c>
    </row>
    <row r="12105" spans="1:7" x14ac:dyDescent="0.2">
      <c r="A12105" s="15">
        <v>6925</v>
      </c>
      <c r="B12105" s="15">
        <v>0.17860000000000001</v>
      </c>
      <c r="C12105" s="15" t="s">
        <v>45</v>
      </c>
      <c r="D12105" s="15">
        <v>22000</v>
      </c>
      <c r="E12105" s="15">
        <v>36</v>
      </c>
      <c r="F12105" s="15">
        <v>6</v>
      </c>
      <c r="G12105" s="15">
        <v>0</v>
      </c>
    </row>
    <row r="12106" spans="1:7" x14ac:dyDescent="0.2">
      <c r="A12106" s="15">
        <v>25000</v>
      </c>
      <c r="B12106" s="15">
        <v>0.245</v>
      </c>
      <c r="C12106" s="15" t="s">
        <v>46</v>
      </c>
      <c r="D12106" s="15">
        <v>70000</v>
      </c>
      <c r="E12106" s="15">
        <v>60</v>
      </c>
      <c r="F12106" s="15">
        <v>3</v>
      </c>
      <c r="G12106" s="15">
        <v>1</v>
      </c>
    </row>
    <row r="12107" spans="1:7" x14ac:dyDescent="0.2">
      <c r="A12107" s="15">
        <v>16000</v>
      </c>
      <c r="B12107" s="15">
        <v>9.4899999999999998E-2</v>
      </c>
      <c r="C12107" s="15" t="s">
        <v>46</v>
      </c>
      <c r="D12107" s="15">
        <v>87000</v>
      </c>
      <c r="E12107" s="15">
        <v>36</v>
      </c>
      <c r="F12107" s="15">
        <v>10</v>
      </c>
      <c r="G12107" s="15">
        <v>0</v>
      </c>
    </row>
    <row r="12108" spans="1:7" x14ac:dyDescent="0.2">
      <c r="A12108" s="15">
        <v>20000</v>
      </c>
      <c r="B12108" s="15">
        <v>0.1366</v>
      </c>
      <c r="C12108" s="15" t="s">
        <v>46</v>
      </c>
      <c r="D12108" s="15">
        <v>84000</v>
      </c>
      <c r="E12108" s="15">
        <v>36</v>
      </c>
      <c r="F12108" s="15">
        <v>10</v>
      </c>
      <c r="G12108" s="15">
        <v>0</v>
      </c>
    </row>
    <row r="12109" spans="1:7" x14ac:dyDescent="0.2">
      <c r="A12109" s="15">
        <v>15000</v>
      </c>
      <c r="B12109" s="15">
        <v>0.15590000000000001</v>
      </c>
      <c r="C12109" s="15" t="s">
        <v>45</v>
      </c>
      <c r="D12109" s="15">
        <v>75000</v>
      </c>
      <c r="E12109" s="15">
        <v>60</v>
      </c>
      <c r="F12109" s="15">
        <v>10</v>
      </c>
      <c r="G12109" s="15">
        <v>0</v>
      </c>
    </row>
    <row r="12110" spans="1:7" x14ac:dyDescent="0.2">
      <c r="A12110" s="15">
        <v>16000</v>
      </c>
      <c r="B12110" s="15">
        <v>0.1431</v>
      </c>
      <c r="C12110" s="15" t="s">
        <v>46</v>
      </c>
      <c r="D12110" s="15">
        <v>83000</v>
      </c>
      <c r="E12110" s="15">
        <v>60</v>
      </c>
      <c r="F12110" s="15">
        <v>1</v>
      </c>
      <c r="G12110" s="15">
        <v>0</v>
      </c>
    </row>
    <row r="12111" spans="1:7" x14ac:dyDescent="0.2">
      <c r="A12111" s="15">
        <v>20000</v>
      </c>
      <c r="B12111" s="15">
        <v>6.4899999999999999E-2</v>
      </c>
      <c r="C12111" s="15" t="s">
        <v>46</v>
      </c>
      <c r="D12111" s="15">
        <v>105000</v>
      </c>
      <c r="E12111" s="15">
        <v>36</v>
      </c>
      <c r="F12111" s="15">
        <v>0.5</v>
      </c>
      <c r="G12111" s="15">
        <v>0</v>
      </c>
    </row>
    <row r="12112" spans="1:7" x14ac:dyDescent="0.2">
      <c r="A12112" s="15">
        <v>20000</v>
      </c>
      <c r="B12112" s="15">
        <v>0.17860000000000001</v>
      </c>
      <c r="C12112" s="15" t="s">
        <v>45</v>
      </c>
      <c r="D12112" s="15">
        <v>58000</v>
      </c>
      <c r="E12112" s="15">
        <v>60</v>
      </c>
      <c r="F12112" s="15">
        <v>10</v>
      </c>
      <c r="G12112" s="15">
        <v>0</v>
      </c>
    </row>
    <row r="12113" spans="1:7" x14ac:dyDescent="0.2">
      <c r="A12113" s="15">
        <v>10000</v>
      </c>
      <c r="B12113" s="15">
        <v>0.14990000000000001</v>
      </c>
      <c r="C12113" s="15" t="s">
        <v>46</v>
      </c>
      <c r="D12113" s="15">
        <v>64400</v>
      </c>
      <c r="E12113" s="15">
        <v>36</v>
      </c>
      <c r="F12113" s="15">
        <v>3</v>
      </c>
      <c r="G12113" s="15">
        <v>0</v>
      </c>
    </row>
    <row r="12114" spans="1:7" x14ac:dyDescent="0.2">
      <c r="A12114" s="15">
        <v>22500</v>
      </c>
      <c r="B12114" s="15">
        <v>6.9900000000000004E-2</v>
      </c>
      <c r="C12114" s="15" t="s">
        <v>46</v>
      </c>
      <c r="D12114" s="15">
        <v>145000</v>
      </c>
      <c r="E12114" s="15">
        <v>36</v>
      </c>
      <c r="F12114" s="15">
        <v>10</v>
      </c>
      <c r="G12114" s="15">
        <v>0</v>
      </c>
    </row>
    <row r="12115" spans="1:7" x14ac:dyDescent="0.2">
      <c r="A12115" s="15">
        <v>2800</v>
      </c>
      <c r="B12115" s="15">
        <v>0.1366</v>
      </c>
      <c r="C12115" s="15" t="s">
        <v>46</v>
      </c>
      <c r="D12115" s="15">
        <v>39000</v>
      </c>
      <c r="E12115" s="15">
        <v>36</v>
      </c>
      <c r="F12115" s="15">
        <v>10</v>
      </c>
      <c r="G12115" s="15">
        <v>0</v>
      </c>
    </row>
    <row r="12116" spans="1:7" x14ac:dyDescent="0.2">
      <c r="A12116" s="15">
        <v>11100</v>
      </c>
      <c r="B12116" s="15">
        <v>0.19989999999999999</v>
      </c>
      <c r="C12116" s="15" t="s">
        <v>44</v>
      </c>
      <c r="D12116" s="15">
        <v>45000</v>
      </c>
      <c r="E12116" s="15">
        <v>36</v>
      </c>
      <c r="F12116" s="15">
        <v>10</v>
      </c>
      <c r="G12116" s="15">
        <v>0</v>
      </c>
    </row>
    <row r="12117" spans="1:7" x14ac:dyDescent="0.2">
      <c r="A12117" s="15">
        <v>15175</v>
      </c>
      <c r="B12117" s="15">
        <v>0.19989999999999999</v>
      </c>
      <c r="C12117" s="15" t="s">
        <v>44</v>
      </c>
      <c r="D12117" s="15">
        <v>38000</v>
      </c>
      <c r="E12117" s="15">
        <v>60</v>
      </c>
      <c r="F12117" s="15">
        <v>2</v>
      </c>
      <c r="G12117" s="15">
        <v>0</v>
      </c>
    </row>
    <row r="12118" spans="1:7" x14ac:dyDescent="0.2">
      <c r="A12118" s="15">
        <v>8000</v>
      </c>
      <c r="B12118" s="15">
        <v>8.1900000000000001E-2</v>
      </c>
      <c r="C12118" s="15" t="s">
        <v>46</v>
      </c>
      <c r="D12118" s="15">
        <v>75000</v>
      </c>
      <c r="E12118" s="15">
        <v>36</v>
      </c>
      <c r="F12118" s="15">
        <v>7</v>
      </c>
      <c r="G12118" s="15">
        <v>0</v>
      </c>
    </row>
    <row r="12119" spans="1:7" x14ac:dyDescent="0.2">
      <c r="A12119" s="15">
        <v>6000</v>
      </c>
      <c r="B12119" s="15">
        <v>0.1239</v>
      </c>
      <c r="C12119" s="15" t="s">
        <v>46</v>
      </c>
      <c r="D12119" s="15">
        <v>66560</v>
      </c>
      <c r="E12119" s="15">
        <v>36</v>
      </c>
      <c r="F12119" s="15">
        <v>10</v>
      </c>
      <c r="G12119" s="15">
        <v>0</v>
      </c>
    </row>
    <row r="12120" spans="1:7" x14ac:dyDescent="0.2">
      <c r="A12120" s="15">
        <v>8500</v>
      </c>
      <c r="B12120" s="15">
        <v>0.12989999999999999</v>
      </c>
      <c r="C12120" s="15" t="s">
        <v>44</v>
      </c>
      <c r="D12120" s="15">
        <v>81000</v>
      </c>
      <c r="E12120" s="15">
        <v>36</v>
      </c>
      <c r="F12120" s="15">
        <v>10</v>
      </c>
      <c r="G12120" s="15">
        <v>0</v>
      </c>
    </row>
    <row r="12121" spans="1:7" x14ac:dyDescent="0.2">
      <c r="A12121" s="15">
        <v>21700</v>
      </c>
      <c r="B12121" s="15">
        <v>0.2099</v>
      </c>
      <c r="C12121" s="15" t="s">
        <v>44</v>
      </c>
      <c r="D12121" s="15">
        <v>71460</v>
      </c>
      <c r="E12121" s="15">
        <v>36</v>
      </c>
      <c r="F12121" s="15">
        <v>10</v>
      </c>
      <c r="G12121" s="15">
        <v>0</v>
      </c>
    </row>
    <row r="12122" spans="1:7" x14ac:dyDescent="0.2">
      <c r="A12122" s="15">
        <v>25000</v>
      </c>
      <c r="B12122" s="15">
        <v>0.1714</v>
      </c>
      <c r="C12122" s="15" t="s">
        <v>44</v>
      </c>
      <c r="D12122" s="15">
        <v>72500</v>
      </c>
      <c r="E12122" s="15">
        <v>36</v>
      </c>
      <c r="F12122" s="15">
        <v>9</v>
      </c>
      <c r="G12122" s="15">
        <v>0</v>
      </c>
    </row>
    <row r="12123" spans="1:7" x14ac:dyDescent="0.2">
      <c r="A12123" s="15">
        <v>10000</v>
      </c>
      <c r="B12123" s="15">
        <v>0.14990000000000001</v>
      </c>
      <c r="C12123" s="15" t="s">
        <v>46</v>
      </c>
      <c r="D12123" s="15">
        <v>85000</v>
      </c>
      <c r="E12123" s="15">
        <v>36</v>
      </c>
      <c r="F12123" s="15">
        <v>10</v>
      </c>
      <c r="G12123" s="15">
        <v>0</v>
      </c>
    </row>
    <row r="12124" spans="1:7" x14ac:dyDescent="0.2">
      <c r="A12124" s="15">
        <v>8800</v>
      </c>
      <c r="B12124" s="15">
        <v>0.1431</v>
      </c>
      <c r="C12124" s="15" t="s">
        <v>45</v>
      </c>
      <c r="D12124" s="15">
        <v>39000</v>
      </c>
      <c r="E12124" s="15">
        <v>36</v>
      </c>
      <c r="F12124" s="15">
        <v>10</v>
      </c>
      <c r="G12124" s="15">
        <v>1</v>
      </c>
    </row>
    <row r="12125" spans="1:7" x14ac:dyDescent="0.2">
      <c r="A12125" s="15">
        <v>7000</v>
      </c>
      <c r="B12125" s="15">
        <v>9.4899999999999998E-2</v>
      </c>
      <c r="C12125" s="15" t="s">
        <v>44</v>
      </c>
      <c r="D12125" s="15">
        <v>32500</v>
      </c>
      <c r="E12125" s="15">
        <v>36</v>
      </c>
      <c r="F12125" s="15">
        <v>0.5</v>
      </c>
      <c r="G12125" s="15">
        <v>0</v>
      </c>
    </row>
    <row r="12126" spans="1:7" x14ac:dyDescent="0.2">
      <c r="A12126" s="15">
        <v>25000</v>
      </c>
      <c r="B12126" s="15">
        <v>6.0299999999999999E-2</v>
      </c>
      <c r="C12126" s="15" t="s">
        <v>46</v>
      </c>
      <c r="D12126" s="15">
        <v>74000</v>
      </c>
      <c r="E12126" s="15">
        <v>36</v>
      </c>
      <c r="F12126" s="15">
        <v>10</v>
      </c>
      <c r="G12126" s="15">
        <v>0</v>
      </c>
    </row>
    <row r="12127" spans="1:7" x14ac:dyDescent="0.2">
      <c r="A12127" s="15">
        <v>24000</v>
      </c>
      <c r="B12127" s="15">
        <v>0.15590000000000001</v>
      </c>
      <c r="C12127" s="15" t="s">
        <v>45</v>
      </c>
      <c r="D12127" s="15">
        <v>56000</v>
      </c>
      <c r="E12127" s="15">
        <v>60</v>
      </c>
      <c r="F12127" s="15">
        <v>10</v>
      </c>
      <c r="G12127" s="15">
        <v>0</v>
      </c>
    </row>
    <row r="12128" spans="1:7" x14ac:dyDescent="0.2">
      <c r="A12128" s="15">
        <v>24000</v>
      </c>
      <c r="B12128" s="15">
        <v>6.9900000000000004E-2</v>
      </c>
      <c r="C12128" s="15" t="s">
        <v>46</v>
      </c>
      <c r="D12128" s="15">
        <v>90000</v>
      </c>
      <c r="E12128" s="15">
        <v>36</v>
      </c>
      <c r="F12128" s="15">
        <v>10</v>
      </c>
      <c r="G12128" s="15">
        <v>0</v>
      </c>
    </row>
    <row r="12129" spans="1:7" x14ac:dyDescent="0.2">
      <c r="A12129" s="15">
        <v>11375</v>
      </c>
      <c r="B12129" s="15">
        <v>0.14990000000000001</v>
      </c>
      <c r="C12129" s="15" t="s">
        <v>45</v>
      </c>
      <c r="D12129" s="15">
        <v>33600</v>
      </c>
      <c r="E12129" s="15">
        <v>36</v>
      </c>
      <c r="F12129" s="15">
        <v>1</v>
      </c>
      <c r="G12129" s="15">
        <v>1</v>
      </c>
    </row>
    <row r="12130" spans="1:7" x14ac:dyDescent="0.2">
      <c r="A12130" s="15">
        <v>8000</v>
      </c>
      <c r="B12130" s="15">
        <v>0.10489999999999999</v>
      </c>
      <c r="C12130" s="15" t="s">
        <v>46</v>
      </c>
      <c r="D12130" s="15">
        <v>48000</v>
      </c>
      <c r="E12130" s="15">
        <v>36</v>
      </c>
      <c r="F12130" s="15">
        <v>10</v>
      </c>
      <c r="G12130" s="15">
        <v>0</v>
      </c>
    </row>
    <row r="12131" spans="1:7" x14ac:dyDescent="0.2">
      <c r="A12131" s="15">
        <v>20000</v>
      </c>
      <c r="B12131" s="15">
        <v>0.11990000000000001</v>
      </c>
      <c r="C12131" s="15" t="s">
        <v>46</v>
      </c>
      <c r="D12131" s="15">
        <v>51200</v>
      </c>
      <c r="E12131" s="15">
        <v>36</v>
      </c>
      <c r="F12131" s="15">
        <v>9</v>
      </c>
      <c r="G12131" s="15">
        <v>0</v>
      </c>
    </row>
    <row r="12132" spans="1:7" x14ac:dyDescent="0.2">
      <c r="A12132" s="15">
        <v>23000</v>
      </c>
      <c r="B12132" s="15">
        <v>0.1144</v>
      </c>
      <c r="C12132" s="15" t="s">
        <v>45</v>
      </c>
      <c r="D12132" s="15">
        <v>102500</v>
      </c>
      <c r="E12132" s="15">
        <v>36</v>
      </c>
      <c r="F12132" s="15">
        <v>10</v>
      </c>
      <c r="G12132" s="15">
        <v>0</v>
      </c>
    </row>
    <row r="12133" spans="1:7" x14ac:dyDescent="0.2">
      <c r="A12133" s="15">
        <v>5000</v>
      </c>
      <c r="B12133" s="15">
        <v>8.6699999999999999E-2</v>
      </c>
      <c r="C12133" s="15" t="s">
        <v>44</v>
      </c>
      <c r="D12133" s="15">
        <v>35000</v>
      </c>
      <c r="E12133" s="15">
        <v>36</v>
      </c>
      <c r="F12133" s="15">
        <v>10</v>
      </c>
      <c r="G12133" s="15">
        <v>0</v>
      </c>
    </row>
    <row r="12134" spans="1:7" x14ac:dyDescent="0.2">
      <c r="A12134" s="15">
        <v>5000</v>
      </c>
      <c r="B12134" s="15">
        <v>0.10489999999999999</v>
      </c>
      <c r="C12134" s="15" t="s">
        <v>44</v>
      </c>
      <c r="D12134" s="15">
        <v>49920</v>
      </c>
      <c r="E12134" s="15">
        <v>36</v>
      </c>
      <c r="F12134" s="15">
        <v>8</v>
      </c>
      <c r="G12134" s="15">
        <v>0</v>
      </c>
    </row>
    <row r="12135" spans="1:7" x14ac:dyDescent="0.2">
      <c r="A12135" s="15">
        <v>10000</v>
      </c>
      <c r="B12135" s="15">
        <v>0.12989999999999999</v>
      </c>
      <c r="C12135" s="15" t="s">
        <v>46</v>
      </c>
      <c r="D12135" s="15">
        <v>60000</v>
      </c>
      <c r="E12135" s="15">
        <v>36</v>
      </c>
      <c r="F12135" s="15">
        <v>0.5</v>
      </c>
      <c r="G12135" s="15">
        <v>0</v>
      </c>
    </row>
    <row r="12136" spans="1:7" x14ac:dyDescent="0.2">
      <c r="A12136" s="15">
        <v>13375</v>
      </c>
      <c r="B12136" s="15">
        <v>0.15590000000000001</v>
      </c>
      <c r="C12136" s="15" t="s">
        <v>46</v>
      </c>
      <c r="D12136" s="15">
        <v>95000</v>
      </c>
      <c r="E12136" s="15">
        <v>36</v>
      </c>
      <c r="F12136" s="15">
        <v>10</v>
      </c>
      <c r="G12136" s="15">
        <v>0</v>
      </c>
    </row>
    <row r="12137" spans="1:7" x14ac:dyDescent="0.2">
      <c r="A12137" s="15">
        <v>5200</v>
      </c>
      <c r="B12137" s="15">
        <v>0.10489999999999999</v>
      </c>
      <c r="C12137" s="15" t="s">
        <v>44</v>
      </c>
      <c r="D12137" s="15">
        <v>39000</v>
      </c>
      <c r="E12137" s="15">
        <v>36</v>
      </c>
      <c r="F12137" s="15">
        <v>4</v>
      </c>
      <c r="G12137" s="15">
        <v>0</v>
      </c>
    </row>
    <row r="12138" spans="1:7" x14ac:dyDescent="0.2">
      <c r="A12138" s="15">
        <v>19975</v>
      </c>
      <c r="B12138" s="15">
        <v>0.14990000000000001</v>
      </c>
      <c r="C12138" s="15" t="s">
        <v>46</v>
      </c>
      <c r="D12138" s="15">
        <v>50000</v>
      </c>
      <c r="E12138" s="15">
        <v>36</v>
      </c>
      <c r="F12138" s="15">
        <v>4</v>
      </c>
      <c r="G12138" s="15">
        <v>0</v>
      </c>
    </row>
    <row r="12139" spans="1:7" x14ac:dyDescent="0.2">
      <c r="A12139" s="15">
        <v>22050</v>
      </c>
      <c r="B12139" s="15">
        <v>0.18540000000000001</v>
      </c>
      <c r="C12139" s="15" t="s">
        <v>44</v>
      </c>
      <c r="D12139" s="15">
        <v>60000</v>
      </c>
      <c r="E12139" s="15">
        <v>36</v>
      </c>
      <c r="F12139" s="15">
        <v>4</v>
      </c>
      <c r="G12139" s="15">
        <v>0</v>
      </c>
    </row>
    <row r="12140" spans="1:7" x14ac:dyDescent="0.2">
      <c r="A12140" s="15">
        <v>16000</v>
      </c>
      <c r="B12140" s="15">
        <v>0.15590000000000001</v>
      </c>
      <c r="C12140" s="15" t="s">
        <v>44</v>
      </c>
      <c r="D12140" s="15">
        <v>53000</v>
      </c>
      <c r="E12140" s="15">
        <v>36</v>
      </c>
      <c r="F12140" s="15">
        <v>10</v>
      </c>
      <c r="G12140" s="15">
        <v>1</v>
      </c>
    </row>
    <row r="12141" spans="1:7" x14ac:dyDescent="0.2">
      <c r="A12141" s="15">
        <v>8000</v>
      </c>
      <c r="B12141" s="15">
        <v>0.12989999999999999</v>
      </c>
      <c r="C12141" s="15" t="s">
        <v>44</v>
      </c>
      <c r="D12141" s="15">
        <v>42500</v>
      </c>
      <c r="E12141" s="15">
        <v>36</v>
      </c>
      <c r="F12141" s="15">
        <v>1</v>
      </c>
      <c r="G12141" s="15">
        <v>0</v>
      </c>
    </row>
    <row r="12142" spans="1:7" x14ac:dyDescent="0.2">
      <c r="A12142" s="15">
        <v>6650</v>
      </c>
      <c r="B12142" s="15">
        <v>0.14990000000000001</v>
      </c>
      <c r="C12142" s="15" t="s">
        <v>46</v>
      </c>
      <c r="D12142" s="15">
        <v>92000</v>
      </c>
      <c r="E12142" s="15">
        <v>36</v>
      </c>
      <c r="F12142" s="15">
        <v>6</v>
      </c>
      <c r="G12142" s="15">
        <v>0</v>
      </c>
    </row>
    <row r="12143" spans="1:7" x14ac:dyDescent="0.2">
      <c r="A12143" s="15">
        <v>5000</v>
      </c>
      <c r="B12143" s="15">
        <v>0.1366</v>
      </c>
      <c r="C12143" s="15" t="s">
        <v>44</v>
      </c>
      <c r="D12143" s="15">
        <v>51000</v>
      </c>
      <c r="E12143" s="15">
        <v>36</v>
      </c>
      <c r="F12143" s="15">
        <v>10</v>
      </c>
      <c r="G12143" s="15">
        <v>0</v>
      </c>
    </row>
    <row r="12144" spans="1:7" x14ac:dyDescent="0.2">
      <c r="A12144" s="15">
        <v>15000</v>
      </c>
      <c r="B12144" s="15">
        <v>9.4899999999999998E-2</v>
      </c>
      <c r="C12144" s="15" t="s">
        <v>46</v>
      </c>
      <c r="D12144" s="15">
        <v>44000</v>
      </c>
      <c r="E12144" s="15">
        <v>36</v>
      </c>
      <c r="F12144" s="15">
        <v>3</v>
      </c>
      <c r="G12144" s="15">
        <v>0</v>
      </c>
    </row>
    <row r="12145" spans="1:7" x14ac:dyDescent="0.2">
      <c r="A12145" s="15">
        <v>35000</v>
      </c>
      <c r="B12145" s="15">
        <v>0.1144</v>
      </c>
      <c r="C12145" s="15" t="s">
        <v>46</v>
      </c>
      <c r="D12145" s="15">
        <v>140000</v>
      </c>
      <c r="E12145" s="15">
        <v>60</v>
      </c>
      <c r="F12145" s="15">
        <v>10</v>
      </c>
      <c r="G12145" s="15">
        <v>0</v>
      </c>
    </row>
    <row r="12146" spans="1:7" x14ac:dyDescent="0.2">
      <c r="A12146" s="15">
        <v>6000</v>
      </c>
      <c r="B12146" s="15">
        <v>0.12989999999999999</v>
      </c>
      <c r="C12146" s="15" t="s">
        <v>44</v>
      </c>
      <c r="D12146" s="15">
        <v>38000</v>
      </c>
      <c r="E12146" s="15">
        <v>36</v>
      </c>
      <c r="F12146" s="15">
        <v>5</v>
      </c>
      <c r="G12146" s="15">
        <v>1</v>
      </c>
    </row>
    <row r="12147" spans="1:7" x14ac:dyDescent="0.2">
      <c r="A12147" s="15">
        <v>19200</v>
      </c>
      <c r="B12147" s="15">
        <v>0.1431</v>
      </c>
      <c r="C12147" s="15" t="s">
        <v>44</v>
      </c>
      <c r="D12147" s="15">
        <v>56000</v>
      </c>
      <c r="E12147" s="15">
        <v>60</v>
      </c>
      <c r="F12147" s="15">
        <v>9</v>
      </c>
      <c r="G12147" s="15">
        <v>0</v>
      </c>
    </row>
    <row r="12148" spans="1:7" x14ac:dyDescent="0.2">
      <c r="A12148" s="15">
        <v>25000</v>
      </c>
      <c r="B12148" s="15">
        <v>0.12989999999999999</v>
      </c>
      <c r="C12148" s="15" t="s">
        <v>44</v>
      </c>
      <c r="D12148" s="15">
        <v>80000</v>
      </c>
      <c r="E12148" s="15">
        <v>36</v>
      </c>
      <c r="F12148" s="15">
        <v>1</v>
      </c>
      <c r="G12148" s="15">
        <v>0</v>
      </c>
    </row>
    <row r="12149" spans="1:7" x14ac:dyDescent="0.2">
      <c r="A12149" s="15">
        <v>24000</v>
      </c>
      <c r="B12149" s="15">
        <v>0.1144</v>
      </c>
      <c r="C12149" s="15" t="s">
        <v>46</v>
      </c>
      <c r="D12149" s="15">
        <v>73000</v>
      </c>
      <c r="E12149" s="15">
        <v>36</v>
      </c>
      <c r="F12149" s="15">
        <v>8</v>
      </c>
      <c r="G12149" s="15">
        <v>0</v>
      </c>
    </row>
    <row r="12150" spans="1:7" x14ac:dyDescent="0.2">
      <c r="A12150" s="15">
        <v>13150</v>
      </c>
      <c r="B12150" s="15">
        <v>0.22989999999999999</v>
      </c>
      <c r="C12150" s="15" t="s">
        <v>46</v>
      </c>
      <c r="D12150" s="15">
        <v>55000</v>
      </c>
      <c r="E12150" s="15">
        <v>60</v>
      </c>
      <c r="F12150" s="15">
        <v>3</v>
      </c>
      <c r="G12150" s="15">
        <v>0</v>
      </c>
    </row>
    <row r="12151" spans="1:7" x14ac:dyDescent="0.2">
      <c r="A12151" s="15">
        <v>18000</v>
      </c>
      <c r="B12151" s="15">
        <v>8.1900000000000001E-2</v>
      </c>
      <c r="C12151" s="15" t="s">
        <v>46</v>
      </c>
      <c r="D12151" s="15">
        <v>165000</v>
      </c>
      <c r="E12151" s="15">
        <v>36</v>
      </c>
      <c r="F12151" s="15">
        <v>4</v>
      </c>
      <c r="G12151" s="15">
        <v>0</v>
      </c>
    </row>
    <row r="12152" spans="1:7" x14ac:dyDescent="0.2">
      <c r="A12152" s="15">
        <v>12000</v>
      </c>
      <c r="B12152" s="15">
        <v>7.4899999999999994E-2</v>
      </c>
      <c r="C12152" s="15" t="s">
        <v>46</v>
      </c>
      <c r="D12152" s="16">
        <v>300000</v>
      </c>
      <c r="E12152" s="15">
        <v>36</v>
      </c>
      <c r="F12152" s="15">
        <v>1</v>
      </c>
      <c r="G12152" s="15">
        <v>0</v>
      </c>
    </row>
    <row r="12153" spans="1:7" x14ac:dyDescent="0.2">
      <c r="A12153" s="15">
        <v>11500</v>
      </c>
      <c r="B12153" s="15">
        <v>0.1431</v>
      </c>
      <c r="C12153" s="15" t="s">
        <v>46</v>
      </c>
      <c r="D12153" s="15">
        <v>36000</v>
      </c>
      <c r="E12153" s="15">
        <v>36</v>
      </c>
      <c r="F12153" s="15">
        <v>7</v>
      </c>
      <c r="G12153" s="15">
        <v>0</v>
      </c>
    </row>
    <row r="12154" spans="1:7" x14ac:dyDescent="0.2">
      <c r="A12154" s="15">
        <v>4075</v>
      </c>
      <c r="B12154" s="15">
        <v>0.15590000000000001</v>
      </c>
      <c r="C12154" s="15" t="s">
        <v>46</v>
      </c>
      <c r="D12154" s="15">
        <v>65000</v>
      </c>
      <c r="E12154" s="15">
        <v>36</v>
      </c>
      <c r="F12154" s="15">
        <v>10</v>
      </c>
      <c r="G12154" s="15">
        <v>0</v>
      </c>
    </row>
    <row r="12155" spans="1:7" x14ac:dyDescent="0.2">
      <c r="A12155" s="15">
        <v>6400</v>
      </c>
      <c r="B12155" s="15">
        <v>6.0299999999999999E-2</v>
      </c>
      <c r="C12155" s="15" t="s">
        <v>46</v>
      </c>
      <c r="D12155" s="15">
        <v>65000</v>
      </c>
      <c r="E12155" s="15">
        <v>36</v>
      </c>
      <c r="F12155" s="15">
        <v>10</v>
      </c>
      <c r="G12155" s="15">
        <v>0</v>
      </c>
    </row>
    <row r="12156" spans="1:7" x14ac:dyDescent="0.2">
      <c r="A12156" s="15">
        <v>4000</v>
      </c>
      <c r="B12156" s="15">
        <v>0.10489999999999999</v>
      </c>
      <c r="C12156" s="15" t="s">
        <v>46</v>
      </c>
      <c r="D12156" s="15">
        <v>38000</v>
      </c>
      <c r="E12156" s="15">
        <v>36</v>
      </c>
      <c r="F12156" s="15">
        <v>1</v>
      </c>
      <c r="G12156" s="15">
        <v>0</v>
      </c>
    </row>
    <row r="12157" spans="1:7" x14ac:dyDescent="0.2">
      <c r="A12157" s="15">
        <v>10475</v>
      </c>
      <c r="B12157" s="15">
        <v>0.1714</v>
      </c>
      <c r="C12157" s="15" t="s">
        <v>44</v>
      </c>
      <c r="D12157" s="15">
        <v>35000</v>
      </c>
      <c r="E12157" s="15">
        <v>36</v>
      </c>
      <c r="F12157" s="15">
        <v>2</v>
      </c>
      <c r="G12157" s="15">
        <v>0</v>
      </c>
    </row>
    <row r="12158" spans="1:7" x14ac:dyDescent="0.2">
      <c r="A12158" s="15">
        <v>20000</v>
      </c>
      <c r="B12158" s="15">
        <v>0.18540000000000001</v>
      </c>
      <c r="C12158" s="15" t="s">
        <v>46</v>
      </c>
      <c r="D12158" s="15">
        <v>60000</v>
      </c>
      <c r="E12158" s="15">
        <v>60</v>
      </c>
      <c r="F12158" s="15">
        <v>10</v>
      </c>
      <c r="G12158" s="15">
        <v>0</v>
      </c>
    </row>
    <row r="12159" spans="1:7" x14ac:dyDescent="0.2">
      <c r="A12159" s="15">
        <v>15000</v>
      </c>
      <c r="B12159" s="15">
        <v>8.6699999999999999E-2</v>
      </c>
      <c r="C12159" s="15" t="s">
        <v>46</v>
      </c>
      <c r="D12159" s="15">
        <v>86000</v>
      </c>
      <c r="E12159" s="15">
        <v>36</v>
      </c>
      <c r="F12159" s="15">
        <v>10</v>
      </c>
      <c r="G12159" s="15">
        <v>0</v>
      </c>
    </row>
    <row r="12160" spans="1:7" x14ac:dyDescent="0.2">
      <c r="A12160" s="15">
        <v>10000</v>
      </c>
      <c r="B12160" s="15">
        <v>0.1366</v>
      </c>
      <c r="C12160" s="15" t="s">
        <v>46</v>
      </c>
      <c r="D12160" s="15">
        <v>28000</v>
      </c>
      <c r="E12160" s="15">
        <v>60</v>
      </c>
      <c r="F12160" s="15">
        <v>7</v>
      </c>
      <c r="G12160" s="15">
        <v>0</v>
      </c>
    </row>
    <row r="12161" spans="1:7" x14ac:dyDescent="0.2">
      <c r="A12161" s="15">
        <v>9600</v>
      </c>
      <c r="B12161" s="15">
        <v>0.15590000000000001</v>
      </c>
      <c r="C12161" s="15" t="s">
        <v>44</v>
      </c>
      <c r="D12161" s="15">
        <v>45000</v>
      </c>
      <c r="E12161" s="15">
        <v>36</v>
      </c>
      <c r="F12161" s="15">
        <v>2</v>
      </c>
      <c r="G12161" s="15">
        <v>0</v>
      </c>
    </row>
    <row r="12162" spans="1:7" x14ac:dyDescent="0.2">
      <c r="A12162" s="15">
        <v>7000</v>
      </c>
      <c r="B12162" s="15">
        <v>0.1144</v>
      </c>
      <c r="C12162" s="15" t="s">
        <v>44</v>
      </c>
      <c r="D12162" s="15">
        <v>50000</v>
      </c>
      <c r="E12162" s="15">
        <v>36</v>
      </c>
      <c r="F12162" s="15">
        <v>2</v>
      </c>
      <c r="G12162" s="15">
        <v>0</v>
      </c>
    </row>
    <row r="12163" spans="1:7" x14ac:dyDescent="0.2">
      <c r="A12163" s="15">
        <v>35000</v>
      </c>
      <c r="B12163" s="15">
        <v>0.12989999999999999</v>
      </c>
      <c r="C12163" s="15" t="s">
        <v>44</v>
      </c>
      <c r="D12163" s="15">
        <v>380000</v>
      </c>
      <c r="E12163" s="15">
        <v>36</v>
      </c>
      <c r="F12163" s="15">
        <v>10</v>
      </c>
      <c r="G12163" s="15">
        <v>0</v>
      </c>
    </row>
    <row r="12164" spans="1:7" x14ac:dyDescent="0.2">
      <c r="A12164" s="15">
        <v>4000</v>
      </c>
      <c r="B12164" s="15">
        <v>8.1900000000000001E-2</v>
      </c>
      <c r="C12164" s="15" t="s">
        <v>44</v>
      </c>
      <c r="D12164" s="15">
        <v>70000</v>
      </c>
      <c r="E12164" s="15">
        <v>36</v>
      </c>
      <c r="F12164" s="15">
        <v>10</v>
      </c>
      <c r="G12164" s="15">
        <v>0</v>
      </c>
    </row>
    <row r="12165" spans="1:7" x14ac:dyDescent="0.2">
      <c r="A12165" s="15">
        <v>8000</v>
      </c>
      <c r="B12165" s="15">
        <v>0.1239</v>
      </c>
      <c r="C12165" s="15" t="s">
        <v>45</v>
      </c>
      <c r="D12165" s="15">
        <v>50000</v>
      </c>
      <c r="E12165" s="15">
        <v>36</v>
      </c>
      <c r="F12165" s="15">
        <v>4</v>
      </c>
      <c r="G12165" s="15">
        <v>1</v>
      </c>
    </row>
    <row r="12166" spans="1:7" x14ac:dyDescent="0.2">
      <c r="A12166" s="15">
        <v>25000</v>
      </c>
      <c r="B12166" s="15">
        <v>9.4899999999999998E-2</v>
      </c>
      <c r="C12166" s="15" t="s">
        <v>46</v>
      </c>
      <c r="D12166" s="15">
        <v>55000</v>
      </c>
      <c r="E12166" s="15">
        <v>60</v>
      </c>
      <c r="F12166" s="15">
        <v>3</v>
      </c>
      <c r="G12166" s="15">
        <v>0</v>
      </c>
    </row>
    <row r="12167" spans="1:7" x14ac:dyDescent="0.2">
      <c r="A12167" s="15">
        <v>25000</v>
      </c>
      <c r="B12167" s="15">
        <v>7.4899999999999994E-2</v>
      </c>
      <c r="C12167" s="15" t="s">
        <v>46</v>
      </c>
      <c r="D12167" s="15">
        <v>122000</v>
      </c>
      <c r="E12167" s="15">
        <v>36</v>
      </c>
      <c r="F12167" s="15">
        <v>10</v>
      </c>
      <c r="G12167" s="15">
        <v>0</v>
      </c>
    </row>
    <row r="12168" spans="1:7" x14ac:dyDescent="0.2">
      <c r="A12168" s="15">
        <v>20000</v>
      </c>
      <c r="B12168" s="15">
        <v>0.10489999999999999</v>
      </c>
      <c r="C12168" s="15" t="s">
        <v>45</v>
      </c>
      <c r="D12168" s="15">
        <v>90000</v>
      </c>
      <c r="E12168" s="15">
        <v>60</v>
      </c>
      <c r="F12168" s="15">
        <v>10</v>
      </c>
      <c r="G12168" s="15">
        <v>0</v>
      </c>
    </row>
    <row r="12169" spans="1:7" x14ac:dyDescent="0.2">
      <c r="A12169" s="15">
        <v>12000</v>
      </c>
      <c r="B12169" s="15">
        <v>0.15989999999999999</v>
      </c>
      <c r="C12169" s="15" t="s">
        <v>44</v>
      </c>
      <c r="D12169" s="15">
        <v>28000</v>
      </c>
      <c r="E12169" s="15">
        <v>60</v>
      </c>
      <c r="F12169" s="15">
        <v>4</v>
      </c>
      <c r="G12169" s="15">
        <v>1</v>
      </c>
    </row>
    <row r="12170" spans="1:7" x14ac:dyDescent="0.2">
      <c r="A12170" s="15">
        <v>2400</v>
      </c>
      <c r="B12170" s="15">
        <v>0.10489999999999999</v>
      </c>
      <c r="C12170" s="15" t="s">
        <v>44</v>
      </c>
      <c r="D12170" s="15">
        <v>62000</v>
      </c>
      <c r="E12170" s="15">
        <v>36</v>
      </c>
      <c r="F12170" s="15">
        <v>10</v>
      </c>
      <c r="G12170" s="15">
        <v>0</v>
      </c>
    </row>
    <row r="12171" spans="1:7" x14ac:dyDescent="0.2">
      <c r="A12171" s="15">
        <v>6000</v>
      </c>
      <c r="B12171" s="15">
        <v>0.1366</v>
      </c>
      <c r="C12171" s="15" t="s">
        <v>46</v>
      </c>
      <c r="D12171" s="15">
        <v>117000</v>
      </c>
      <c r="E12171" s="15">
        <v>36</v>
      </c>
      <c r="F12171" s="15">
        <v>10</v>
      </c>
      <c r="G12171" s="15">
        <v>0</v>
      </c>
    </row>
    <row r="12172" spans="1:7" x14ac:dyDescent="0.2">
      <c r="A12172" s="15">
        <v>24000</v>
      </c>
      <c r="B12172" s="15">
        <v>0.15590000000000001</v>
      </c>
      <c r="C12172" s="15" t="s">
        <v>46</v>
      </c>
      <c r="D12172" s="15">
        <v>102000</v>
      </c>
      <c r="E12172" s="15">
        <v>60</v>
      </c>
      <c r="F12172" s="15">
        <v>6</v>
      </c>
      <c r="G12172" s="15">
        <v>0</v>
      </c>
    </row>
    <row r="12173" spans="1:7" x14ac:dyDescent="0.2">
      <c r="A12173" s="15">
        <v>12000</v>
      </c>
      <c r="B12173" s="15">
        <v>8.1900000000000001E-2</v>
      </c>
      <c r="C12173" s="15" t="s">
        <v>44</v>
      </c>
      <c r="D12173" s="15">
        <v>60000</v>
      </c>
      <c r="E12173" s="15">
        <v>36</v>
      </c>
      <c r="F12173" s="15">
        <v>3</v>
      </c>
      <c r="G12173" s="15">
        <v>0</v>
      </c>
    </row>
    <row r="12174" spans="1:7" x14ac:dyDescent="0.2">
      <c r="A12174" s="15">
        <v>16000</v>
      </c>
      <c r="B12174" s="15">
        <v>0.15989999999999999</v>
      </c>
      <c r="C12174" s="15" t="s">
        <v>44</v>
      </c>
      <c r="D12174" s="15">
        <v>80000</v>
      </c>
      <c r="E12174" s="15">
        <v>60</v>
      </c>
      <c r="F12174" s="15">
        <v>2</v>
      </c>
      <c r="G12174" s="15">
        <v>1</v>
      </c>
    </row>
    <row r="12175" spans="1:7" x14ac:dyDescent="0.2">
      <c r="A12175" s="15">
        <v>10000</v>
      </c>
      <c r="B12175" s="15">
        <v>8.6699999999999999E-2</v>
      </c>
      <c r="C12175" s="15" t="s">
        <v>46</v>
      </c>
      <c r="D12175" s="15">
        <v>80000</v>
      </c>
      <c r="E12175" s="15">
        <v>36</v>
      </c>
      <c r="F12175" s="15">
        <v>10</v>
      </c>
      <c r="G12175" s="15">
        <v>0</v>
      </c>
    </row>
    <row r="12176" spans="1:7" x14ac:dyDescent="0.2">
      <c r="A12176" s="15">
        <v>10000</v>
      </c>
      <c r="B12176" s="15">
        <v>0.245</v>
      </c>
      <c r="C12176" s="15" t="s">
        <v>45</v>
      </c>
      <c r="D12176" s="15">
        <v>57000</v>
      </c>
      <c r="E12176" s="15">
        <v>60</v>
      </c>
      <c r="F12176" s="15">
        <v>0.5</v>
      </c>
      <c r="G12176" s="15">
        <v>0</v>
      </c>
    </row>
    <row r="12177" spans="1:7" x14ac:dyDescent="0.2">
      <c r="A12177" s="15">
        <v>7650</v>
      </c>
      <c r="B12177" s="15">
        <v>0.1239</v>
      </c>
      <c r="C12177" s="15" t="s">
        <v>44</v>
      </c>
      <c r="D12177" s="15">
        <v>48000</v>
      </c>
      <c r="E12177" s="15">
        <v>36</v>
      </c>
      <c r="F12177" s="15">
        <v>2</v>
      </c>
      <c r="G12177" s="15">
        <v>0</v>
      </c>
    </row>
    <row r="12178" spans="1:7" x14ac:dyDescent="0.2">
      <c r="A12178" s="15">
        <v>16750</v>
      </c>
      <c r="B12178" s="15">
        <v>0.21990000000000001</v>
      </c>
      <c r="C12178" s="15" t="s">
        <v>46</v>
      </c>
      <c r="D12178" s="15">
        <v>40000</v>
      </c>
      <c r="E12178" s="15">
        <v>60</v>
      </c>
      <c r="F12178" s="15">
        <v>0.5</v>
      </c>
      <c r="G12178" s="15">
        <v>0</v>
      </c>
    </row>
    <row r="12179" spans="1:7" x14ac:dyDescent="0.2">
      <c r="A12179" s="15">
        <v>32000</v>
      </c>
      <c r="B12179" s="15">
        <v>0.19239999999999999</v>
      </c>
      <c r="C12179" s="15" t="s">
        <v>44</v>
      </c>
      <c r="D12179" s="15">
        <v>82000</v>
      </c>
      <c r="E12179" s="15">
        <v>60</v>
      </c>
      <c r="F12179" s="15">
        <v>10</v>
      </c>
      <c r="G12179" s="15">
        <v>0</v>
      </c>
    </row>
    <row r="12180" spans="1:7" x14ac:dyDescent="0.2">
      <c r="A12180" s="15">
        <v>12800</v>
      </c>
      <c r="B12180" s="15">
        <v>6.4899999999999999E-2</v>
      </c>
      <c r="C12180" s="15" t="s">
        <v>44</v>
      </c>
      <c r="D12180" s="15">
        <v>140000</v>
      </c>
      <c r="E12180" s="15">
        <v>36</v>
      </c>
      <c r="F12180" s="15">
        <v>2</v>
      </c>
      <c r="G12180" s="15">
        <v>0</v>
      </c>
    </row>
    <row r="12181" spans="1:7" x14ac:dyDescent="0.2">
      <c r="A12181" s="15">
        <v>13000</v>
      </c>
      <c r="B12181" s="15">
        <v>0.12989999999999999</v>
      </c>
      <c r="C12181" s="15" t="s">
        <v>45</v>
      </c>
      <c r="D12181" s="15">
        <v>50000</v>
      </c>
      <c r="E12181" s="15">
        <v>36</v>
      </c>
      <c r="F12181" s="15">
        <v>10</v>
      </c>
      <c r="G12181" s="15">
        <v>0</v>
      </c>
    </row>
    <row r="12182" spans="1:7" x14ac:dyDescent="0.2">
      <c r="A12182" s="15">
        <v>17750</v>
      </c>
      <c r="B12182" s="15">
        <v>0.21990000000000001</v>
      </c>
      <c r="C12182" s="15" t="s">
        <v>44</v>
      </c>
      <c r="D12182" s="15">
        <v>67000</v>
      </c>
      <c r="E12182" s="15">
        <v>60</v>
      </c>
      <c r="F12182" s="15">
        <v>8</v>
      </c>
      <c r="G12182" s="15">
        <v>1</v>
      </c>
    </row>
    <row r="12183" spans="1:7" x14ac:dyDescent="0.2">
      <c r="A12183" s="15">
        <v>16800</v>
      </c>
      <c r="B12183" s="15">
        <v>0.1714</v>
      </c>
      <c r="C12183" s="15" t="s">
        <v>46</v>
      </c>
      <c r="D12183" s="15">
        <v>50000</v>
      </c>
      <c r="E12183" s="15">
        <v>36</v>
      </c>
      <c r="F12183" s="15">
        <v>8</v>
      </c>
      <c r="G12183" s="15">
        <v>0</v>
      </c>
    </row>
    <row r="12184" spans="1:7" x14ac:dyDescent="0.2">
      <c r="A12184" s="15">
        <v>32225</v>
      </c>
      <c r="B12184" s="15">
        <v>0.25569999999999998</v>
      </c>
      <c r="C12184" s="15" t="s">
        <v>44</v>
      </c>
      <c r="D12184" s="15">
        <v>85000</v>
      </c>
      <c r="E12184" s="15">
        <v>60</v>
      </c>
      <c r="F12184" s="15">
        <v>10</v>
      </c>
      <c r="G12184" s="15">
        <v>0</v>
      </c>
    </row>
    <row r="12185" spans="1:7" x14ac:dyDescent="0.2">
      <c r="A12185" s="15">
        <v>3600</v>
      </c>
      <c r="B12185" s="15">
        <v>0.15590000000000001</v>
      </c>
      <c r="C12185" s="15" t="s">
        <v>44</v>
      </c>
      <c r="D12185" s="15">
        <v>48000</v>
      </c>
      <c r="E12185" s="15">
        <v>36</v>
      </c>
      <c r="F12185" s="15">
        <v>3</v>
      </c>
      <c r="G12185" s="15">
        <v>1</v>
      </c>
    </row>
    <row r="12186" spans="1:7" x14ac:dyDescent="0.2">
      <c r="A12186" s="15">
        <v>10800</v>
      </c>
      <c r="B12186" s="15">
        <v>0.1431</v>
      </c>
      <c r="C12186" s="15" t="s">
        <v>46</v>
      </c>
      <c r="D12186" s="15">
        <v>150000</v>
      </c>
      <c r="E12186" s="15">
        <v>60</v>
      </c>
      <c r="F12186" s="15">
        <v>2</v>
      </c>
      <c r="G12186" s="15">
        <v>1</v>
      </c>
    </row>
    <row r="12187" spans="1:7" x14ac:dyDescent="0.2">
      <c r="A12187" s="15">
        <v>13600</v>
      </c>
      <c r="B12187" s="15">
        <v>8.6699999999999999E-2</v>
      </c>
      <c r="C12187" s="15" t="s">
        <v>46</v>
      </c>
      <c r="D12187" s="15">
        <v>70000</v>
      </c>
      <c r="E12187" s="15">
        <v>36</v>
      </c>
      <c r="F12187" s="15">
        <v>9</v>
      </c>
      <c r="G12187" s="15">
        <v>0</v>
      </c>
    </row>
    <row r="12188" spans="1:7" x14ac:dyDescent="0.2">
      <c r="A12188" s="15">
        <v>14000</v>
      </c>
      <c r="B12188" s="15">
        <v>0.15590000000000001</v>
      </c>
      <c r="C12188" s="15" t="s">
        <v>44</v>
      </c>
      <c r="D12188" s="15">
        <v>39609.599999999999</v>
      </c>
      <c r="E12188" s="15">
        <v>60</v>
      </c>
      <c r="F12188" s="15">
        <v>6</v>
      </c>
      <c r="G12188" s="15">
        <v>1</v>
      </c>
    </row>
    <row r="12189" spans="1:7" x14ac:dyDescent="0.2">
      <c r="A12189" s="15">
        <v>20000</v>
      </c>
      <c r="B12189" s="15">
        <v>0.10489999999999999</v>
      </c>
      <c r="C12189" s="15" t="s">
        <v>46</v>
      </c>
      <c r="D12189" s="15">
        <v>134700</v>
      </c>
      <c r="E12189" s="15">
        <v>60</v>
      </c>
      <c r="F12189" s="15">
        <v>10</v>
      </c>
      <c r="G12189" s="15">
        <v>0</v>
      </c>
    </row>
    <row r="12190" spans="1:7" x14ac:dyDescent="0.2">
      <c r="A12190" s="15">
        <v>8000</v>
      </c>
      <c r="B12190" s="15">
        <v>0.10489999999999999</v>
      </c>
      <c r="C12190" s="15" t="s">
        <v>46</v>
      </c>
      <c r="D12190" s="15">
        <v>65000</v>
      </c>
      <c r="E12190" s="15">
        <v>36</v>
      </c>
      <c r="F12190" s="15">
        <v>10</v>
      </c>
      <c r="G12190" s="15">
        <v>0</v>
      </c>
    </row>
    <row r="12191" spans="1:7" x14ac:dyDescent="0.2">
      <c r="A12191" s="15">
        <v>20000</v>
      </c>
      <c r="B12191" s="15">
        <v>0.11990000000000001</v>
      </c>
      <c r="C12191" s="15" t="s">
        <v>46</v>
      </c>
      <c r="D12191" s="15">
        <v>150000</v>
      </c>
      <c r="E12191" s="15">
        <v>36</v>
      </c>
      <c r="F12191" s="15">
        <v>3</v>
      </c>
      <c r="G12191" s="15">
        <v>0</v>
      </c>
    </row>
    <row r="12192" spans="1:7" x14ac:dyDescent="0.2">
      <c r="A12192" s="15">
        <v>6500</v>
      </c>
      <c r="B12192" s="15">
        <v>8.1900000000000001E-2</v>
      </c>
      <c r="C12192" s="15" t="s">
        <v>44</v>
      </c>
      <c r="D12192" s="15">
        <v>27500</v>
      </c>
      <c r="E12192" s="15">
        <v>36</v>
      </c>
      <c r="F12192" s="15">
        <v>8</v>
      </c>
      <c r="G12192" s="15">
        <v>0</v>
      </c>
    </row>
    <row r="12193" spans="1:7" x14ac:dyDescent="0.2">
      <c r="A12193" s="15">
        <v>7500</v>
      </c>
      <c r="B12193" s="15">
        <v>0.12989999999999999</v>
      </c>
      <c r="C12193" s="15" t="s">
        <v>44</v>
      </c>
      <c r="D12193" s="15">
        <v>35000</v>
      </c>
      <c r="E12193" s="15">
        <v>36</v>
      </c>
      <c r="F12193" s="15">
        <v>2</v>
      </c>
      <c r="G12193" s="15">
        <v>0</v>
      </c>
    </row>
    <row r="12194" spans="1:7" x14ac:dyDescent="0.2">
      <c r="A12194" s="15">
        <v>5000</v>
      </c>
      <c r="B12194" s="15">
        <v>9.4899999999999998E-2</v>
      </c>
      <c r="C12194" s="15" t="s">
        <v>46</v>
      </c>
      <c r="D12194" s="15">
        <v>63000</v>
      </c>
      <c r="E12194" s="15">
        <v>36</v>
      </c>
      <c r="F12194" s="15">
        <v>6</v>
      </c>
      <c r="G12194" s="15">
        <v>0</v>
      </c>
    </row>
    <row r="12195" spans="1:7" x14ac:dyDescent="0.2">
      <c r="A12195" s="15">
        <v>15000</v>
      </c>
      <c r="B12195" s="15">
        <v>0.1431</v>
      </c>
      <c r="C12195" s="15" t="s">
        <v>46</v>
      </c>
      <c r="D12195" s="15">
        <v>79800</v>
      </c>
      <c r="E12195" s="15">
        <v>60</v>
      </c>
      <c r="F12195" s="15">
        <v>9</v>
      </c>
      <c r="G12195" s="15">
        <v>0</v>
      </c>
    </row>
    <row r="12196" spans="1:7" x14ac:dyDescent="0.2">
      <c r="A12196" s="15">
        <v>7100</v>
      </c>
      <c r="B12196" s="15">
        <v>0.1144</v>
      </c>
      <c r="C12196" s="15" t="s">
        <v>44</v>
      </c>
      <c r="D12196" s="15">
        <v>35000</v>
      </c>
      <c r="E12196" s="15">
        <v>36</v>
      </c>
      <c r="F12196" s="15">
        <v>3</v>
      </c>
      <c r="G12196" s="15">
        <v>0</v>
      </c>
    </row>
    <row r="12197" spans="1:7" x14ac:dyDescent="0.2">
      <c r="A12197" s="15">
        <v>8000</v>
      </c>
      <c r="B12197" s="15">
        <v>0.1366</v>
      </c>
      <c r="C12197" s="15" t="s">
        <v>44</v>
      </c>
      <c r="D12197" s="15">
        <v>30000</v>
      </c>
      <c r="E12197" s="15">
        <v>36</v>
      </c>
      <c r="F12197" s="15">
        <v>4</v>
      </c>
      <c r="G12197" s="15">
        <v>0</v>
      </c>
    </row>
    <row r="12198" spans="1:7" x14ac:dyDescent="0.2">
      <c r="A12198" s="15">
        <v>7000</v>
      </c>
      <c r="B12198" s="15">
        <v>6.0299999999999999E-2</v>
      </c>
      <c r="C12198" s="15" t="s">
        <v>46</v>
      </c>
      <c r="D12198" s="15">
        <v>117000</v>
      </c>
      <c r="E12198" s="15">
        <v>36</v>
      </c>
      <c r="F12198" s="15">
        <v>10</v>
      </c>
      <c r="G12198" s="15">
        <v>0</v>
      </c>
    </row>
    <row r="12199" spans="1:7" x14ac:dyDescent="0.2">
      <c r="A12199" s="15">
        <v>26375</v>
      </c>
      <c r="B12199" s="15">
        <v>0.24990000000000001</v>
      </c>
      <c r="C12199" s="15" t="s">
        <v>46</v>
      </c>
      <c r="D12199" s="15">
        <v>60000</v>
      </c>
      <c r="E12199" s="15">
        <v>60</v>
      </c>
      <c r="F12199" s="15">
        <v>6</v>
      </c>
      <c r="G12199" s="15">
        <v>0</v>
      </c>
    </row>
    <row r="12200" spans="1:7" x14ac:dyDescent="0.2">
      <c r="A12200" s="15">
        <v>35000</v>
      </c>
      <c r="B12200" s="15">
        <v>0.2099</v>
      </c>
      <c r="C12200" s="15" t="s">
        <v>46</v>
      </c>
      <c r="D12200" s="15">
        <v>101000</v>
      </c>
      <c r="E12200" s="15">
        <v>60</v>
      </c>
      <c r="F12200" s="15">
        <v>0.5</v>
      </c>
      <c r="G12200" s="15">
        <v>0</v>
      </c>
    </row>
    <row r="12201" spans="1:7" x14ac:dyDescent="0.2">
      <c r="A12201" s="15">
        <v>20225</v>
      </c>
      <c r="B12201" s="15">
        <v>0.12989999999999999</v>
      </c>
      <c r="C12201" s="15" t="s">
        <v>44</v>
      </c>
      <c r="D12201" s="15">
        <v>75000</v>
      </c>
      <c r="E12201" s="15">
        <v>36</v>
      </c>
      <c r="F12201" s="15">
        <v>1</v>
      </c>
      <c r="G12201" s="15">
        <v>0</v>
      </c>
    </row>
    <row r="12202" spans="1:7" x14ac:dyDescent="0.2">
      <c r="A12202" s="15">
        <v>24450</v>
      </c>
      <c r="B12202" s="15">
        <v>0.10489999999999999</v>
      </c>
      <c r="C12202" s="15" t="s">
        <v>46</v>
      </c>
      <c r="D12202" s="15">
        <v>75000</v>
      </c>
      <c r="E12202" s="15">
        <v>36</v>
      </c>
      <c r="F12202" s="15">
        <v>8</v>
      </c>
      <c r="G12202" s="15">
        <v>0</v>
      </c>
    </row>
    <row r="12203" spans="1:7" x14ac:dyDescent="0.2">
      <c r="A12203" s="15">
        <v>15200</v>
      </c>
      <c r="B12203" s="15">
        <v>0.17860000000000001</v>
      </c>
      <c r="C12203" s="15" t="s">
        <v>45</v>
      </c>
      <c r="D12203" s="15">
        <v>80000</v>
      </c>
      <c r="E12203" s="15">
        <v>36</v>
      </c>
      <c r="F12203" s="15">
        <v>10</v>
      </c>
      <c r="G12203" s="15">
        <v>0</v>
      </c>
    </row>
    <row r="12204" spans="1:7" x14ac:dyDescent="0.2">
      <c r="A12204" s="15">
        <v>15000</v>
      </c>
      <c r="B12204" s="15">
        <v>0.17860000000000001</v>
      </c>
      <c r="C12204" s="15" t="s">
        <v>46</v>
      </c>
      <c r="D12204" s="15">
        <v>98000</v>
      </c>
      <c r="E12204" s="15">
        <v>60</v>
      </c>
      <c r="F12204" s="15">
        <v>0.5</v>
      </c>
      <c r="G12204" s="15">
        <v>0</v>
      </c>
    </row>
    <row r="12205" spans="1:7" x14ac:dyDescent="0.2">
      <c r="A12205" s="15">
        <v>10000</v>
      </c>
      <c r="B12205" s="15">
        <v>0.1366</v>
      </c>
      <c r="C12205" s="15" t="s">
        <v>44</v>
      </c>
      <c r="D12205" s="15">
        <v>55000</v>
      </c>
      <c r="E12205" s="15">
        <v>36</v>
      </c>
      <c r="F12205" s="15">
        <v>8</v>
      </c>
      <c r="G12205" s="15">
        <v>0</v>
      </c>
    </row>
    <row r="12206" spans="1:7" x14ac:dyDescent="0.2">
      <c r="A12206" s="15">
        <v>25000</v>
      </c>
      <c r="B12206" s="15">
        <v>0.12989999999999999</v>
      </c>
      <c r="C12206" s="15" t="s">
        <v>46</v>
      </c>
      <c r="D12206" s="15">
        <v>125000</v>
      </c>
      <c r="E12206" s="15">
        <v>36</v>
      </c>
      <c r="F12206" s="15">
        <v>3</v>
      </c>
      <c r="G12206" s="15">
        <v>0</v>
      </c>
    </row>
    <row r="12207" spans="1:7" x14ac:dyDescent="0.2">
      <c r="A12207" s="15">
        <v>3500</v>
      </c>
      <c r="B12207" s="15">
        <v>0.12989999999999999</v>
      </c>
      <c r="C12207" s="15" t="s">
        <v>46</v>
      </c>
      <c r="D12207" s="15">
        <v>120000</v>
      </c>
      <c r="E12207" s="15">
        <v>36</v>
      </c>
      <c r="F12207" s="15">
        <v>10</v>
      </c>
      <c r="G12207" s="15">
        <v>0</v>
      </c>
    </row>
    <row r="12208" spans="1:7" x14ac:dyDescent="0.2">
      <c r="A12208" s="15">
        <v>6000</v>
      </c>
      <c r="B12208" s="15">
        <v>7.4899999999999994E-2</v>
      </c>
      <c r="C12208" s="15" t="s">
        <v>45</v>
      </c>
      <c r="D12208" s="15">
        <v>80000</v>
      </c>
      <c r="E12208" s="15">
        <v>36</v>
      </c>
      <c r="F12208" s="15">
        <v>10</v>
      </c>
      <c r="G12208" s="15">
        <v>0</v>
      </c>
    </row>
    <row r="12209" spans="1:7" x14ac:dyDescent="0.2">
      <c r="A12209" s="15">
        <v>24000</v>
      </c>
      <c r="B12209" s="15">
        <v>0.17860000000000001</v>
      </c>
      <c r="C12209" s="15" t="s">
        <v>46</v>
      </c>
      <c r="D12209" s="15">
        <v>85000</v>
      </c>
      <c r="E12209" s="15">
        <v>60</v>
      </c>
      <c r="F12209" s="15">
        <v>10</v>
      </c>
      <c r="G12209" s="15">
        <v>0</v>
      </c>
    </row>
    <row r="12210" spans="1:7" x14ac:dyDescent="0.2">
      <c r="A12210" s="15">
        <v>3000</v>
      </c>
      <c r="B12210" s="15">
        <v>0.15590000000000001</v>
      </c>
      <c r="C12210" s="15" t="s">
        <v>46</v>
      </c>
      <c r="D12210" s="15">
        <v>40000</v>
      </c>
      <c r="E12210" s="15">
        <v>36</v>
      </c>
      <c r="F12210" s="15">
        <v>5</v>
      </c>
      <c r="G12210" s="15">
        <v>0</v>
      </c>
    </row>
    <row r="12211" spans="1:7" x14ac:dyDescent="0.2">
      <c r="A12211" s="15">
        <v>15000</v>
      </c>
      <c r="B12211" s="15">
        <v>7.4899999999999994E-2</v>
      </c>
      <c r="C12211" s="15" t="s">
        <v>44</v>
      </c>
      <c r="D12211" s="15">
        <v>76500</v>
      </c>
      <c r="E12211" s="15">
        <v>36</v>
      </c>
      <c r="F12211" s="15">
        <v>3</v>
      </c>
      <c r="G12211" s="15">
        <v>0</v>
      </c>
    </row>
    <row r="12212" spans="1:7" x14ac:dyDescent="0.2">
      <c r="A12212" s="15">
        <v>5000</v>
      </c>
      <c r="B12212" s="15">
        <v>0.11990000000000001</v>
      </c>
      <c r="C12212" s="15" t="s">
        <v>44</v>
      </c>
      <c r="D12212" s="15">
        <v>59000</v>
      </c>
      <c r="E12212" s="15">
        <v>36</v>
      </c>
      <c r="F12212" s="15">
        <v>10</v>
      </c>
      <c r="G12212" s="15">
        <v>0</v>
      </c>
    </row>
    <row r="12213" spans="1:7" x14ac:dyDescent="0.2">
      <c r="A12213" s="15">
        <v>35000</v>
      </c>
      <c r="B12213" s="15">
        <v>0.12989999999999999</v>
      </c>
      <c r="C12213" s="15" t="s">
        <v>46</v>
      </c>
      <c r="D12213" s="15">
        <v>105820</v>
      </c>
      <c r="E12213" s="15">
        <v>36</v>
      </c>
      <c r="F12213" s="15">
        <v>10</v>
      </c>
      <c r="G12213" s="15">
        <v>0</v>
      </c>
    </row>
    <row r="12214" spans="1:7" x14ac:dyDescent="0.2">
      <c r="A12214" s="15">
        <v>21000</v>
      </c>
      <c r="B12214" s="15">
        <v>0.19989999999999999</v>
      </c>
      <c r="C12214" s="15" t="s">
        <v>46</v>
      </c>
      <c r="D12214" s="15">
        <v>76000</v>
      </c>
      <c r="E12214" s="15">
        <v>36</v>
      </c>
      <c r="F12214" s="15">
        <v>10</v>
      </c>
      <c r="G12214" s="15">
        <v>0</v>
      </c>
    </row>
    <row r="12215" spans="1:7" x14ac:dyDescent="0.2">
      <c r="A12215" s="15">
        <v>15000</v>
      </c>
      <c r="B12215" s="15">
        <v>0.15590000000000001</v>
      </c>
      <c r="C12215" s="15" t="s">
        <v>44</v>
      </c>
      <c r="D12215" s="15">
        <v>120000</v>
      </c>
      <c r="E12215" s="15">
        <v>60</v>
      </c>
      <c r="F12215" s="15">
        <v>1</v>
      </c>
      <c r="G12215" s="15">
        <v>0</v>
      </c>
    </row>
    <row r="12216" spans="1:7" x14ac:dyDescent="0.2">
      <c r="A12216" s="15">
        <v>12000</v>
      </c>
      <c r="B12216" s="15">
        <v>0.10489999999999999</v>
      </c>
      <c r="C12216" s="15" t="s">
        <v>44</v>
      </c>
      <c r="D12216" s="15">
        <v>90000</v>
      </c>
      <c r="E12216" s="15">
        <v>60</v>
      </c>
      <c r="F12216" s="15">
        <v>2</v>
      </c>
      <c r="G12216" s="15">
        <v>0</v>
      </c>
    </row>
    <row r="12217" spans="1:7" x14ac:dyDescent="0.2">
      <c r="A12217" s="15">
        <v>25000</v>
      </c>
      <c r="B12217" s="15">
        <v>0.1239</v>
      </c>
      <c r="C12217" s="15" t="s">
        <v>46</v>
      </c>
      <c r="D12217" s="15">
        <v>350000</v>
      </c>
      <c r="E12217" s="15">
        <v>36</v>
      </c>
      <c r="F12217" s="15">
        <v>1</v>
      </c>
      <c r="G12217" s="15">
        <v>0</v>
      </c>
    </row>
    <row r="12218" spans="1:7" x14ac:dyDescent="0.2">
      <c r="A12218" s="15">
        <v>34550</v>
      </c>
      <c r="B12218" s="15">
        <v>0.12989999999999999</v>
      </c>
      <c r="C12218" s="15" t="s">
        <v>46</v>
      </c>
      <c r="D12218" s="15">
        <v>425000</v>
      </c>
      <c r="E12218" s="15">
        <v>36</v>
      </c>
      <c r="F12218" s="15">
        <v>1</v>
      </c>
      <c r="G12218" s="15">
        <v>0</v>
      </c>
    </row>
    <row r="12219" spans="1:7" x14ac:dyDescent="0.2">
      <c r="A12219" s="15">
        <v>18000</v>
      </c>
      <c r="B12219" s="15">
        <v>0.1431</v>
      </c>
      <c r="C12219" s="15" t="s">
        <v>46</v>
      </c>
      <c r="D12219" s="15">
        <v>60000</v>
      </c>
      <c r="E12219" s="15">
        <v>36</v>
      </c>
      <c r="F12219" s="15">
        <v>10</v>
      </c>
      <c r="G12219" s="15">
        <v>0</v>
      </c>
    </row>
    <row r="12220" spans="1:7" x14ac:dyDescent="0.2">
      <c r="A12220" s="15">
        <v>7000</v>
      </c>
      <c r="B12220" s="15">
        <v>9.4899999999999998E-2</v>
      </c>
      <c r="C12220" s="15" t="s">
        <v>44</v>
      </c>
      <c r="D12220" s="15">
        <v>57000</v>
      </c>
      <c r="E12220" s="15">
        <v>36</v>
      </c>
      <c r="F12220" s="15">
        <v>2</v>
      </c>
      <c r="G12220" s="15">
        <v>0</v>
      </c>
    </row>
    <row r="12221" spans="1:7" x14ac:dyDescent="0.2">
      <c r="A12221" s="15">
        <v>16700</v>
      </c>
      <c r="B12221" s="15">
        <v>0.18540000000000001</v>
      </c>
      <c r="C12221" s="15" t="s">
        <v>44</v>
      </c>
      <c r="D12221" s="15">
        <v>77500</v>
      </c>
      <c r="E12221" s="15">
        <v>36</v>
      </c>
      <c r="F12221" s="15">
        <v>2</v>
      </c>
      <c r="G12221" s="15">
        <v>0</v>
      </c>
    </row>
    <row r="12222" spans="1:7" x14ac:dyDescent="0.2">
      <c r="A12222" s="15">
        <v>5000</v>
      </c>
      <c r="B12222" s="15">
        <v>0.14990000000000001</v>
      </c>
      <c r="C12222" s="15" t="s">
        <v>46</v>
      </c>
      <c r="D12222" s="15">
        <v>35000</v>
      </c>
      <c r="E12222" s="15">
        <v>36</v>
      </c>
      <c r="F12222" s="15">
        <v>2</v>
      </c>
      <c r="G12222" s="15">
        <v>0</v>
      </c>
    </row>
    <row r="12223" spans="1:7" x14ac:dyDescent="0.2">
      <c r="A12223" s="15">
        <v>15000</v>
      </c>
      <c r="B12223" s="15">
        <v>0.19239999999999999</v>
      </c>
      <c r="C12223" s="15" t="s">
        <v>44</v>
      </c>
      <c r="D12223" s="15">
        <v>70000</v>
      </c>
      <c r="E12223" s="15">
        <v>60</v>
      </c>
      <c r="F12223" s="15">
        <v>1</v>
      </c>
      <c r="G12223" s="15">
        <v>0</v>
      </c>
    </row>
    <row r="12224" spans="1:7" x14ac:dyDescent="0.2">
      <c r="A12224" s="15">
        <v>27425</v>
      </c>
      <c r="B12224" s="15">
        <v>0.24990000000000001</v>
      </c>
      <c r="C12224" s="15" t="s">
        <v>44</v>
      </c>
      <c r="D12224" s="15">
        <v>84500</v>
      </c>
      <c r="E12224" s="15">
        <v>60</v>
      </c>
      <c r="F12224" s="15">
        <v>4</v>
      </c>
      <c r="G12224" s="15">
        <v>1</v>
      </c>
    </row>
    <row r="12225" spans="1:7" x14ac:dyDescent="0.2">
      <c r="A12225" s="15">
        <v>7800</v>
      </c>
      <c r="B12225" s="15">
        <v>0.1144</v>
      </c>
      <c r="C12225" s="15" t="s">
        <v>44</v>
      </c>
      <c r="D12225" s="15">
        <v>151500</v>
      </c>
      <c r="E12225" s="15">
        <v>36</v>
      </c>
      <c r="F12225" s="15">
        <v>2</v>
      </c>
      <c r="G12225" s="15">
        <v>0</v>
      </c>
    </row>
    <row r="12226" spans="1:7" x14ac:dyDescent="0.2">
      <c r="A12226" s="15">
        <v>25925</v>
      </c>
      <c r="B12226" s="15">
        <v>0.19989999999999999</v>
      </c>
      <c r="C12226" s="15" t="s">
        <v>44</v>
      </c>
      <c r="D12226" s="15">
        <v>66000</v>
      </c>
      <c r="E12226" s="15">
        <v>60</v>
      </c>
      <c r="F12226" s="15">
        <v>10</v>
      </c>
      <c r="G12226" s="15">
        <v>0</v>
      </c>
    </row>
    <row r="12227" spans="1:7" x14ac:dyDescent="0.2">
      <c r="A12227" s="15">
        <v>8000</v>
      </c>
      <c r="B12227" s="15">
        <v>0.1144</v>
      </c>
      <c r="C12227" s="15" t="s">
        <v>45</v>
      </c>
      <c r="D12227" s="15">
        <v>120000</v>
      </c>
      <c r="E12227" s="15">
        <v>36</v>
      </c>
      <c r="F12227" s="15">
        <v>1</v>
      </c>
      <c r="G12227" s="15">
        <v>0</v>
      </c>
    </row>
    <row r="12228" spans="1:7" x14ac:dyDescent="0.2">
      <c r="A12228" s="15">
        <v>10000</v>
      </c>
      <c r="B12228" s="15">
        <v>0.10489999999999999</v>
      </c>
      <c r="C12228" s="15" t="s">
        <v>44</v>
      </c>
      <c r="D12228" s="15">
        <v>36000</v>
      </c>
      <c r="E12228" s="15">
        <v>36</v>
      </c>
      <c r="F12228" s="15">
        <v>10</v>
      </c>
      <c r="G12228" s="15">
        <v>0</v>
      </c>
    </row>
    <row r="12229" spans="1:7" x14ac:dyDescent="0.2">
      <c r="A12229" s="15">
        <v>10000</v>
      </c>
      <c r="B12229" s="15">
        <v>0.1144</v>
      </c>
      <c r="C12229" s="15" t="s">
        <v>46</v>
      </c>
      <c r="D12229" s="15">
        <v>68000</v>
      </c>
      <c r="E12229" s="15">
        <v>60</v>
      </c>
      <c r="F12229" s="15">
        <v>10</v>
      </c>
      <c r="G12229" s="15">
        <v>1</v>
      </c>
    </row>
    <row r="12230" spans="1:7" x14ac:dyDescent="0.2">
      <c r="A12230" s="15">
        <v>22100</v>
      </c>
      <c r="B12230" s="15">
        <v>0.10489999999999999</v>
      </c>
      <c r="C12230" s="15" t="s">
        <v>46</v>
      </c>
      <c r="D12230" s="15">
        <v>68000</v>
      </c>
      <c r="E12230" s="15">
        <v>60</v>
      </c>
      <c r="F12230" s="15">
        <v>10</v>
      </c>
      <c r="G12230" s="15">
        <v>0</v>
      </c>
    </row>
    <row r="12231" spans="1:7" x14ac:dyDescent="0.2">
      <c r="A12231" s="15">
        <v>9600</v>
      </c>
      <c r="B12231" s="15">
        <v>8.6699999999999999E-2</v>
      </c>
      <c r="C12231" s="15" t="s">
        <v>44</v>
      </c>
      <c r="D12231" s="15">
        <v>52000</v>
      </c>
      <c r="E12231" s="15">
        <v>36</v>
      </c>
      <c r="F12231" s="15">
        <v>10</v>
      </c>
      <c r="G12231" s="15">
        <v>0</v>
      </c>
    </row>
    <row r="12232" spans="1:7" x14ac:dyDescent="0.2">
      <c r="A12232" s="15">
        <v>16000</v>
      </c>
      <c r="B12232" s="15">
        <v>0.1366</v>
      </c>
      <c r="C12232" s="15" t="s">
        <v>44</v>
      </c>
      <c r="D12232" s="15">
        <v>120000</v>
      </c>
      <c r="E12232" s="15">
        <v>36</v>
      </c>
      <c r="F12232" s="15">
        <v>3</v>
      </c>
      <c r="G12232" s="15">
        <v>0</v>
      </c>
    </row>
    <row r="12233" spans="1:7" x14ac:dyDescent="0.2">
      <c r="A12233" s="15">
        <v>5425</v>
      </c>
      <c r="B12233" s="15">
        <v>0.12989999999999999</v>
      </c>
      <c r="C12233" s="15" t="s">
        <v>46</v>
      </c>
      <c r="D12233" s="15">
        <v>60000</v>
      </c>
      <c r="E12233" s="15">
        <v>36</v>
      </c>
      <c r="F12233" s="15">
        <v>2</v>
      </c>
      <c r="G12233" s="15">
        <v>0</v>
      </c>
    </row>
    <row r="12234" spans="1:7" x14ac:dyDescent="0.2">
      <c r="A12234" s="15">
        <v>33000</v>
      </c>
      <c r="B12234" s="15">
        <v>0.14990000000000001</v>
      </c>
      <c r="C12234" s="15" t="s">
        <v>44</v>
      </c>
      <c r="D12234" s="15">
        <v>168800</v>
      </c>
      <c r="E12234" s="15">
        <v>60</v>
      </c>
      <c r="F12234" s="15">
        <v>0.5</v>
      </c>
      <c r="G12234" s="15">
        <v>0</v>
      </c>
    </row>
    <row r="12235" spans="1:7" x14ac:dyDescent="0.2">
      <c r="A12235" s="15">
        <v>12000</v>
      </c>
      <c r="B12235" s="15">
        <v>0.1431</v>
      </c>
      <c r="C12235" s="15" t="s">
        <v>46</v>
      </c>
      <c r="D12235" s="15">
        <v>60000</v>
      </c>
      <c r="E12235" s="15">
        <v>36</v>
      </c>
      <c r="F12235" s="15">
        <v>8</v>
      </c>
      <c r="G12235" s="15">
        <v>0</v>
      </c>
    </row>
    <row r="12236" spans="1:7" x14ac:dyDescent="0.2">
      <c r="A12236" s="15">
        <v>8450</v>
      </c>
      <c r="B12236" s="15">
        <v>0.1714</v>
      </c>
      <c r="C12236" s="15" t="s">
        <v>44</v>
      </c>
      <c r="D12236" s="15">
        <v>60000</v>
      </c>
      <c r="E12236" s="15">
        <v>36</v>
      </c>
      <c r="F12236" s="15">
        <v>1</v>
      </c>
      <c r="G12236" s="15">
        <v>1</v>
      </c>
    </row>
    <row r="12237" spans="1:7" x14ac:dyDescent="0.2">
      <c r="A12237" s="15">
        <v>24000</v>
      </c>
      <c r="B12237" s="15">
        <v>0.17860000000000001</v>
      </c>
      <c r="C12237" s="15" t="s">
        <v>44</v>
      </c>
      <c r="D12237" s="15">
        <v>72000</v>
      </c>
      <c r="E12237" s="15">
        <v>60</v>
      </c>
      <c r="F12237" s="15">
        <v>7</v>
      </c>
      <c r="G12237" s="15">
        <v>1</v>
      </c>
    </row>
    <row r="12238" spans="1:7" x14ac:dyDescent="0.2">
      <c r="A12238" s="15">
        <v>35000</v>
      </c>
      <c r="B12238" s="15">
        <v>0.19239999999999999</v>
      </c>
      <c r="C12238" s="15" t="s">
        <v>46</v>
      </c>
      <c r="D12238" s="15">
        <v>124800</v>
      </c>
      <c r="E12238" s="15">
        <v>36</v>
      </c>
      <c r="F12238" s="15">
        <v>0.5</v>
      </c>
      <c r="G12238" s="15">
        <v>1</v>
      </c>
    </row>
    <row r="12239" spans="1:7" x14ac:dyDescent="0.2">
      <c r="A12239" s="15">
        <v>15000</v>
      </c>
      <c r="B12239" s="15">
        <v>0.10489999999999999</v>
      </c>
      <c r="C12239" s="15" t="s">
        <v>45</v>
      </c>
      <c r="D12239" s="15">
        <v>50000</v>
      </c>
      <c r="E12239" s="15">
        <v>60</v>
      </c>
      <c r="F12239" s="15">
        <v>2</v>
      </c>
      <c r="G12239" s="15">
        <v>1</v>
      </c>
    </row>
    <row r="12240" spans="1:7" x14ac:dyDescent="0.2">
      <c r="A12240" s="15">
        <v>9500</v>
      </c>
      <c r="B12240" s="15">
        <v>0.1239</v>
      </c>
      <c r="C12240" s="15" t="s">
        <v>46</v>
      </c>
      <c r="D12240" s="15">
        <v>50000</v>
      </c>
      <c r="E12240" s="15">
        <v>36</v>
      </c>
      <c r="F12240" s="15">
        <v>5</v>
      </c>
      <c r="G12240" s="15">
        <v>0</v>
      </c>
    </row>
    <row r="12241" spans="1:7" x14ac:dyDescent="0.2">
      <c r="A12241" s="15">
        <v>7000</v>
      </c>
      <c r="B12241" s="15">
        <v>0.1366</v>
      </c>
      <c r="C12241" s="15" t="s">
        <v>44</v>
      </c>
      <c r="D12241" s="15">
        <v>66000</v>
      </c>
      <c r="E12241" s="15">
        <v>36</v>
      </c>
      <c r="F12241" s="15">
        <v>10</v>
      </c>
      <c r="G12241" s="15">
        <v>0</v>
      </c>
    </row>
    <row r="12242" spans="1:7" x14ac:dyDescent="0.2">
      <c r="A12242" s="15">
        <v>11600</v>
      </c>
      <c r="B12242" s="15">
        <v>0.19239999999999999</v>
      </c>
      <c r="C12242" s="15" t="s">
        <v>44</v>
      </c>
      <c r="D12242" s="15">
        <v>94206</v>
      </c>
      <c r="E12242" s="15">
        <v>60</v>
      </c>
      <c r="F12242" s="15">
        <v>10</v>
      </c>
      <c r="G12242" s="15">
        <v>0</v>
      </c>
    </row>
    <row r="12243" spans="1:7" x14ac:dyDescent="0.2">
      <c r="A12243" s="15">
        <v>18400</v>
      </c>
      <c r="B12243" s="15">
        <v>0.19239999999999999</v>
      </c>
      <c r="C12243" s="15" t="s">
        <v>46</v>
      </c>
      <c r="D12243" s="15">
        <v>52000</v>
      </c>
      <c r="E12243" s="15">
        <v>36</v>
      </c>
      <c r="F12243" s="15">
        <v>5</v>
      </c>
      <c r="G12243" s="15">
        <v>0</v>
      </c>
    </row>
    <row r="12244" spans="1:7" x14ac:dyDescent="0.2">
      <c r="A12244" s="15">
        <v>20800</v>
      </c>
      <c r="B12244" s="15">
        <v>0.1714</v>
      </c>
      <c r="C12244" s="15" t="s">
        <v>46</v>
      </c>
      <c r="D12244" s="15">
        <v>52000</v>
      </c>
      <c r="E12244" s="15">
        <v>60</v>
      </c>
      <c r="F12244" s="15">
        <v>4</v>
      </c>
      <c r="G12244" s="15">
        <v>0</v>
      </c>
    </row>
    <row r="12245" spans="1:7" x14ac:dyDescent="0.2">
      <c r="A12245" s="15">
        <v>10000</v>
      </c>
      <c r="B12245" s="15">
        <v>8.6699999999999999E-2</v>
      </c>
      <c r="C12245" s="15" t="s">
        <v>46</v>
      </c>
      <c r="D12245" s="15">
        <v>54000</v>
      </c>
      <c r="E12245" s="15">
        <v>36</v>
      </c>
      <c r="F12245" s="15">
        <v>10</v>
      </c>
      <c r="G12245" s="15">
        <v>0</v>
      </c>
    </row>
    <row r="12246" spans="1:7" x14ac:dyDescent="0.2">
      <c r="A12246" s="15">
        <v>24000</v>
      </c>
      <c r="B12246" s="15">
        <v>0.19239999999999999</v>
      </c>
      <c r="C12246" s="15" t="s">
        <v>46</v>
      </c>
      <c r="D12246" s="15">
        <v>52000</v>
      </c>
      <c r="E12246" s="15">
        <v>60</v>
      </c>
      <c r="F12246" s="15">
        <v>2</v>
      </c>
      <c r="G12246" s="15">
        <v>0</v>
      </c>
    </row>
    <row r="12247" spans="1:7" x14ac:dyDescent="0.2">
      <c r="A12247" s="15">
        <v>24000</v>
      </c>
      <c r="B12247" s="15">
        <v>0.11990000000000001</v>
      </c>
      <c r="C12247" s="15" t="s">
        <v>44</v>
      </c>
      <c r="D12247" s="15">
        <v>137100</v>
      </c>
      <c r="E12247" s="15">
        <v>36</v>
      </c>
      <c r="F12247" s="15">
        <v>1</v>
      </c>
      <c r="G12247" s="15">
        <v>0</v>
      </c>
    </row>
    <row r="12248" spans="1:7" x14ac:dyDescent="0.2">
      <c r="A12248" s="15">
        <v>10000</v>
      </c>
      <c r="B12248" s="15">
        <v>6.4899999999999999E-2</v>
      </c>
      <c r="C12248" s="15" t="s">
        <v>46</v>
      </c>
      <c r="D12248" s="15">
        <v>120000</v>
      </c>
      <c r="E12248" s="15">
        <v>36</v>
      </c>
      <c r="F12248" s="15">
        <v>10</v>
      </c>
      <c r="G12248" s="15">
        <v>0</v>
      </c>
    </row>
    <row r="12249" spans="1:7" x14ac:dyDescent="0.2">
      <c r="A12249" s="15">
        <v>2400</v>
      </c>
      <c r="B12249" s="15">
        <v>0.12989999999999999</v>
      </c>
      <c r="C12249" s="15" t="s">
        <v>44</v>
      </c>
      <c r="D12249" s="15">
        <v>25000</v>
      </c>
      <c r="E12249" s="15">
        <v>36</v>
      </c>
      <c r="F12249" s="15">
        <v>0.5</v>
      </c>
      <c r="G12249" s="15">
        <v>0</v>
      </c>
    </row>
    <row r="12250" spans="1:7" x14ac:dyDescent="0.2">
      <c r="A12250" s="15">
        <v>6700</v>
      </c>
      <c r="B12250" s="15">
        <v>0.14990000000000001</v>
      </c>
      <c r="C12250" s="15" t="s">
        <v>44</v>
      </c>
      <c r="D12250" s="15">
        <v>110000</v>
      </c>
      <c r="E12250" s="15">
        <v>36</v>
      </c>
      <c r="F12250" s="15">
        <v>2</v>
      </c>
      <c r="G12250" s="15">
        <v>1</v>
      </c>
    </row>
    <row r="12251" spans="1:7" x14ac:dyDescent="0.2">
      <c r="A12251" s="15">
        <v>9500</v>
      </c>
      <c r="B12251" s="15">
        <v>0.12989999999999999</v>
      </c>
      <c r="C12251" s="15" t="s">
        <v>44</v>
      </c>
      <c r="D12251" s="15">
        <v>85000</v>
      </c>
      <c r="E12251" s="15">
        <v>36</v>
      </c>
      <c r="F12251" s="15">
        <v>10</v>
      </c>
      <c r="G12251" s="15">
        <v>0</v>
      </c>
    </row>
    <row r="12252" spans="1:7" x14ac:dyDescent="0.2">
      <c r="A12252" s="15">
        <v>35000</v>
      </c>
      <c r="B12252" s="15">
        <v>0.19239999999999999</v>
      </c>
      <c r="C12252" s="15" t="s">
        <v>45</v>
      </c>
      <c r="D12252" s="15">
        <v>108000</v>
      </c>
      <c r="E12252" s="15">
        <v>36</v>
      </c>
      <c r="F12252" s="15">
        <v>3</v>
      </c>
      <c r="G12252" s="15">
        <v>0</v>
      </c>
    </row>
    <row r="12253" spans="1:7" x14ac:dyDescent="0.2">
      <c r="A12253" s="15">
        <v>35000</v>
      </c>
      <c r="B12253" s="15">
        <v>0.19989999999999999</v>
      </c>
      <c r="C12253" s="15" t="s">
        <v>46</v>
      </c>
      <c r="D12253" s="15">
        <v>150000</v>
      </c>
      <c r="E12253" s="15">
        <v>60</v>
      </c>
      <c r="F12253" s="15">
        <v>10</v>
      </c>
      <c r="G12253" s="15">
        <v>0</v>
      </c>
    </row>
    <row r="12254" spans="1:7" x14ac:dyDescent="0.2">
      <c r="A12254" s="15">
        <v>3000</v>
      </c>
      <c r="B12254" s="15">
        <v>6.9900000000000004E-2</v>
      </c>
      <c r="C12254" s="15" t="s">
        <v>46</v>
      </c>
      <c r="D12254" s="15">
        <v>65000</v>
      </c>
      <c r="E12254" s="15">
        <v>36</v>
      </c>
      <c r="F12254" s="15">
        <v>2</v>
      </c>
      <c r="G12254" s="15">
        <v>0</v>
      </c>
    </row>
    <row r="12255" spans="1:7" x14ac:dyDescent="0.2">
      <c r="A12255" s="15">
        <v>8000</v>
      </c>
      <c r="B12255" s="15">
        <v>9.4899999999999998E-2</v>
      </c>
      <c r="C12255" s="15" t="s">
        <v>45</v>
      </c>
      <c r="D12255" s="15">
        <v>23000</v>
      </c>
      <c r="E12255" s="15">
        <v>36</v>
      </c>
      <c r="F12255" s="15">
        <v>1</v>
      </c>
      <c r="G12255" s="15">
        <v>0</v>
      </c>
    </row>
    <row r="12256" spans="1:7" x14ac:dyDescent="0.2">
      <c r="A12256" s="15">
        <v>11700</v>
      </c>
      <c r="B12256" s="15">
        <v>0.1431</v>
      </c>
      <c r="C12256" s="15" t="s">
        <v>44</v>
      </c>
      <c r="D12256" s="15">
        <v>32000</v>
      </c>
      <c r="E12256" s="15">
        <v>36</v>
      </c>
      <c r="F12256" s="15">
        <v>4</v>
      </c>
      <c r="G12256" s="15">
        <v>0</v>
      </c>
    </row>
    <row r="12257" spans="1:7" x14ac:dyDescent="0.2">
      <c r="A12257" s="15">
        <v>7000</v>
      </c>
      <c r="B12257" s="15">
        <v>0.1431</v>
      </c>
      <c r="C12257" s="15" t="s">
        <v>44</v>
      </c>
      <c r="D12257" s="15">
        <v>87000</v>
      </c>
      <c r="E12257" s="15">
        <v>36</v>
      </c>
      <c r="F12257" s="15">
        <v>10</v>
      </c>
      <c r="G12257" s="15">
        <v>0</v>
      </c>
    </row>
    <row r="12258" spans="1:7" x14ac:dyDescent="0.2">
      <c r="A12258" s="15">
        <v>24925</v>
      </c>
      <c r="B12258" s="15">
        <v>0.25890000000000002</v>
      </c>
      <c r="C12258" s="15" t="s">
        <v>46</v>
      </c>
      <c r="D12258" s="15">
        <v>58000</v>
      </c>
      <c r="E12258" s="15">
        <v>60</v>
      </c>
      <c r="F12258" s="15">
        <v>6</v>
      </c>
      <c r="G12258" s="15">
        <v>0</v>
      </c>
    </row>
    <row r="12259" spans="1:7" x14ac:dyDescent="0.2">
      <c r="A12259" s="15">
        <v>30000</v>
      </c>
      <c r="B12259" s="15">
        <v>0.1239</v>
      </c>
      <c r="C12259" s="15" t="s">
        <v>46</v>
      </c>
      <c r="D12259" s="16">
        <v>1000000</v>
      </c>
      <c r="E12259" s="15">
        <v>36</v>
      </c>
      <c r="F12259" s="15">
        <v>0.5</v>
      </c>
      <c r="G12259" s="15">
        <v>0</v>
      </c>
    </row>
    <row r="12260" spans="1:7" x14ac:dyDescent="0.2">
      <c r="A12260" s="15">
        <v>5750</v>
      </c>
      <c r="B12260" s="15">
        <v>0.1431</v>
      </c>
      <c r="C12260" s="15" t="s">
        <v>45</v>
      </c>
      <c r="D12260" s="15">
        <v>30000</v>
      </c>
      <c r="E12260" s="15">
        <v>36</v>
      </c>
      <c r="F12260" s="15">
        <v>2</v>
      </c>
      <c r="G12260" s="15">
        <v>1</v>
      </c>
    </row>
    <row r="12261" spans="1:7" x14ac:dyDescent="0.2">
      <c r="A12261" s="15">
        <v>4800</v>
      </c>
      <c r="B12261" s="15">
        <v>0.15590000000000001</v>
      </c>
      <c r="C12261" s="15" t="s">
        <v>45</v>
      </c>
      <c r="D12261" s="15">
        <v>25000</v>
      </c>
      <c r="E12261" s="15">
        <v>36</v>
      </c>
      <c r="F12261" s="15">
        <v>1</v>
      </c>
      <c r="G12261" s="15">
        <v>0</v>
      </c>
    </row>
    <row r="12262" spans="1:7" x14ac:dyDescent="0.2">
      <c r="A12262" s="15">
        <v>7000</v>
      </c>
      <c r="B12262" s="15">
        <v>0.1366</v>
      </c>
      <c r="C12262" s="15" t="s">
        <v>44</v>
      </c>
      <c r="D12262" s="15">
        <v>48681</v>
      </c>
      <c r="E12262" s="15">
        <v>36</v>
      </c>
      <c r="F12262" s="15">
        <v>10</v>
      </c>
      <c r="G12262" s="1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81</vt:i4>
      </vt:variant>
    </vt:vector>
  </HeadingPairs>
  <TitlesOfParts>
    <vt:vector size="97" baseType="lpstr">
      <vt:lpstr>Today</vt:lpstr>
      <vt:lpstr>1</vt:lpstr>
      <vt:lpstr>2</vt:lpstr>
      <vt:lpstr>SupportVectorMachine</vt:lpstr>
      <vt:lpstr>Ensemble</vt:lpstr>
      <vt:lpstr>GBM</vt:lpstr>
      <vt:lpstr>Remember</vt:lpstr>
      <vt:lpstr>Q_Questions</vt:lpstr>
      <vt:lpstr>Q_Bernoulli</vt:lpstr>
      <vt:lpstr>Q_RandomForest</vt:lpstr>
      <vt:lpstr>Q_SVM</vt:lpstr>
      <vt:lpstr>Q_Ensemble</vt:lpstr>
      <vt:lpstr>Q_Visualization</vt:lpstr>
      <vt:lpstr>Hitters</vt:lpstr>
      <vt:lpstr>Hitters_Simple</vt:lpstr>
      <vt:lpstr>LendingClubData</vt:lpstr>
      <vt:lpstr>alpha</vt:lpstr>
      <vt:lpstr>MaxMarginClassifier_Live!b</vt:lpstr>
      <vt:lpstr>MaxMarginClassifier_Problem!b</vt:lpstr>
      <vt:lpstr>SoftMarginClassifier!b</vt:lpstr>
      <vt:lpstr>SVM!b</vt:lpstr>
      <vt:lpstr>b</vt:lpstr>
      <vt:lpstr>MaxMarginClassifier_Live!beta</vt:lpstr>
      <vt:lpstr>MaxMarginClassifier_Problem!beta</vt:lpstr>
      <vt:lpstr>SoftMarginClassifier!beta</vt:lpstr>
      <vt:lpstr>SVM!beta</vt:lpstr>
      <vt:lpstr>beta</vt:lpstr>
      <vt:lpstr>MaxMarginClassifier_Live!Constraint</vt:lpstr>
      <vt:lpstr>MaxMarginClassifier_Problem!Constraint</vt:lpstr>
      <vt:lpstr>SoftMarginClassifier!Constraint</vt:lpstr>
      <vt:lpstr>SVM!Constraint</vt:lpstr>
      <vt:lpstr>Constraint</vt:lpstr>
      <vt:lpstr>MaxMarginClassifier_Live!D</vt:lpstr>
      <vt:lpstr>MaxMarginClassifier_Problem!D</vt:lpstr>
      <vt:lpstr>SoftMarginClassifier!D</vt:lpstr>
      <vt:lpstr>SVM!D</vt:lpstr>
      <vt:lpstr>D</vt:lpstr>
      <vt:lpstr>l</vt:lpstr>
      <vt:lpstr>MaxMarginClassifier_Live!MarginHi</vt:lpstr>
      <vt:lpstr>MaxMarginClassifier_Problem!MarginHi</vt:lpstr>
      <vt:lpstr>SoftMarginClassifier!MarginHi</vt:lpstr>
      <vt:lpstr>SVM!MarginHi</vt:lpstr>
      <vt:lpstr>MarginHi</vt:lpstr>
      <vt:lpstr>MaxMarginClassifier_Live!MarginLo</vt:lpstr>
      <vt:lpstr>MaxMarginClassifier_Problem!MarginLo</vt:lpstr>
      <vt:lpstr>SoftMarginClassifier!MarginLo</vt:lpstr>
      <vt:lpstr>SVM!MarginLo</vt:lpstr>
      <vt:lpstr>MarginLo</vt:lpstr>
      <vt:lpstr>MaxMarginClassifier_Live!Obj</vt:lpstr>
      <vt:lpstr>MaxMarginClassifier_Problem!Obj</vt:lpstr>
      <vt:lpstr>SoftMarginClassifier!Obj</vt:lpstr>
      <vt:lpstr>SVM!Obj</vt:lpstr>
      <vt:lpstr>Obj</vt:lpstr>
      <vt:lpstr>MaxMarginClassifier_Live!Plane</vt:lpstr>
      <vt:lpstr>MaxMarginClassifier_Problem!Plane</vt:lpstr>
      <vt:lpstr>SoftMarginClassifier!Plane</vt:lpstr>
      <vt:lpstr>SVM!Plane</vt:lpstr>
      <vt:lpstr>Plane</vt:lpstr>
      <vt:lpstr>Slack</vt:lpstr>
      <vt:lpstr>Sum_yAlpha</vt:lpstr>
      <vt:lpstr>MaxMarginClassifier_Live!w</vt:lpstr>
      <vt:lpstr>MaxMarginClassifier_Problem!w</vt:lpstr>
      <vt:lpstr>SoftMarginClassifier!w</vt:lpstr>
      <vt:lpstr>SVM!w</vt:lpstr>
      <vt:lpstr>w</vt:lpstr>
      <vt:lpstr>MaxMarginClassifier_Live!w_1</vt:lpstr>
      <vt:lpstr>MaxMarginClassifier_Problem!w_1</vt:lpstr>
      <vt:lpstr>SoftMarginClassifier!w_1</vt:lpstr>
      <vt:lpstr>SVM!w_1</vt:lpstr>
      <vt:lpstr>w_1</vt:lpstr>
      <vt:lpstr>MaxMarginClassifier_Live!w_2</vt:lpstr>
      <vt:lpstr>MaxMarginClassifier_Problem!w_2</vt:lpstr>
      <vt:lpstr>SoftMarginClassifier!w_2</vt:lpstr>
      <vt:lpstr>SVM!w_2</vt:lpstr>
      <vt:lpstr>w_2</vt:lpstr>
      <vt:lpstr>MaxMarginClassifier_Live!X</vt:lpstr>
      <vt:lpstr>MaxMarginClassifier_Problem!X</vt:lpstr>
      <vt:lpstr>SoftMarginClassifier!X</vt:lpstr>
      <vt:lpstr>SVM!X</vt:lpstr>
      <vt:lpstr>X</vt:lpstr>
      <vt:lpstr>MaxMarginClassifier_Live!x_1</vt:lpstr>
      <vt:lpstr>MaxMarginClassifier_Problem!x_1</vt:lpstr>
      <vt:lpstr>SoftMarginClassifier!x_1</vt:lpstr>
      <vt:lpstr>SVM!x_1</vt:lpstr>
      <vt:lpstr>x_1</vt:lpstr>
      <vt:lpstr>MaxMarginClassifier_Live!x_2</vt:lpstr>
      <vt:lpstr>MaxMarginClassifier_Problem!x_2</vt:lpstr>
      <vt:lpstr>SoftMarginClassifier!x_2</vt:lpstr>
      <vt:lpstr>SVM!x_2</vt:lpstr>
      <vt:lpstr>x_2</vt:lpstr>
      <vt:lpstr>XX</vt:lpstr>
      <vt:lpstr>MaxMarginClassifier_Live!y</vt:lpstr>
      <vt:lpstr>MaxMarginClassifier_Problem!y</vt:lpstr>
      <vt:lpstr>SoftMarginClassifier!y</vt:lpstr>
      <vt:lpstr>SVM!y</vt:lpstr>
      <vt:lpstr>y</vt:lpstr>
      <vt:lpstr>yAlpha_yAlpha</vt:lpstr>
    </vt:vector>
  </TitlesOfParts>
  <Company>Teknomo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Kardi</dc:creator>
  <cp:lastModifiedBy>David Romoff</cp:lastModifiedBy>
  <dcterms:created xsi:type="dcterms:W3CDTF">2009-09-13T13:30:20Z</dcterms:created>
  <dcterms:modified xsi:type="dcterms:W3CDTF">2022-11-28T18:18:53Z</dcterms:modified>
</cp:coreProperties>
</file>