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github/ML4RM_Dev/"/>
    </mc:Choice>
  </mc:AlternateContent>
  <xr:revisionPtr revIDLastSave="0" documentId="13_ncr:1_{3E5F5881-82F7-7949-A157-3CB06540B4C1}" xr6:coauthVersionLast="47" xr6:coauthVersionMax="47" xr10:uidLastSave="{00000000-0000-0000-0000-000000000000}"/>
  <bookViews>
    <workbookView xWindow="0" yWindow="0" windowWidth="28800" windowHeight="16380" xr2:uid="{2528C2F6-2D91-5941-BA0A-8E362C5A735B}"/>
  </bookViews>
  <sheets>
    <sheet name="Today" sheetId="94" r:id="rId1"/>
    <sheet name="Themes" sheetId="13" r:id="rId2"/>
    <sheet name="CrossValidation" sheetId="120" r:id="rId3"/>
    <sheet name="CV_Data1" sheetId="131" state="veryHidden" r:id="rId4"/>
    <sheet name="CV_Data2" sheetId="132" state="veryHidden" r:id="rId5"/>
    <sheet name="CV_Setup" sheetId="128" state="veryHidden" r:id="rId6"/>
    <sheet name="CV_Loop" sheetId="129" state="veryHidden" r:id="rId7"/>
    <sheet name="CV_Plot" sheetId="130" state="veryHidden" r:id="rId8"/>
    <sheet name="Regularization" sheetId="107" r:id="rId9"/>
    <sheet name="Setup" sheetId="108" state="veryHidden" r:id="rId10"/>
    <sheet name="Matrices" sheetId="109" state="veryHidden" r:id="rId11"/>
    <sheet name="L2" sheetId="110" state="veryHidden" r:id="rId12"/>
    <sheet name="L1" sheetId="111" state="veryHidden" r:id="rId13"/>
    <sheet name="Diagnostics" sheetId="81" r:id="rId14"/>
    <sheet name="Sensitivity" sheetId="82" state="veryHidden" r:id="rId15"/>
    <sheet name="Specificity" sheetId="32" state="veryHidden" r:id="rId16"/>
    <sheet name="PPF_0" sheetId="86" state="veryHidden" r:id="rId17"/>
    <sheet name="PPF_1" sheetId="83" state="veryHidden" r:id="rId18"/>
    <sheet name="ROC_Curve" sheetId="85" state="veryHidden" r:id="rId19"/>
    <sheet name="Precision" sheetId="135" state="veryHidden" r:id="rId20"/>
    <sheet name="ConfusionMatrix1" sheetId="133" state="veryHidden" r:id="rId21"/>
    <sheet name="ConfusionMatrix2" sheetId="145" state="veryHidden" r:id="rId22"/>
    <sheet name="HarmonicMean" sheetId="84" state="veryHidden" r:id="rId23"/>
    <sheet name="F1Score" sheetId="140" state="veryHidden" r:id="rId24"/>
    <sheet name="Bernoulli" sheetId="141" state="veryHidden" r:id="rId25"/>
    <sheet name="LogisticRegression" sheetId="87" r:id="rId26"/>
    <sheet name="Concept" sheetId="88" state="veryHidden" r:id="rId27"/>
    <sheet name="Iris_Data" sheetId="90" state="veryHidden" r:id="rId28"/>
    <sheet name="Iris_Fit" sheetId="91" state="veryHidden" r:id="rId29"/>
    <sheet name="Iris_Forecast_OOS" sheetId="92" state="veryHidden" r:id="rId30"/>
    <sheet name="R_Code" sheetId="93" state="veryHidden" r:id="rId31"/>
    <sheet name="ClusterAnalysis" sheetId="119" r:id="rId32"/>
    <sheet name="Cluster" sheetId="122" state="veryHidden" r:id="rId33"/>
    <sheet name="Excel_Demo" sheetId="123" state="veryHidden" r:id="rId34"/>
    <sheet name="R_Demo" sheetId="124" state="veryHidden" r:id="rId35"/>
    <sheet name="Optimization" sheetId="146" r:id="rId36"/>
    <sheet name="NewtonsMethod" sheetId="147" state="veryHidden" r:id="rId37"/>
    <sheet name="NewtonsMethod4Optimization" sheetId="148" state="veryHidden" r:id="rId38"/>
    <sheet name="PreWork4NextClass" sheetId="27" r:id="rId39"/>
    <sheet name="InClassProjects" sheetId="26" r:id="rId40"/>
    <sheet name="Q_CrossValidation" sheetId="127" r:id="rId41"/>
    <sheet name="Q_Regularization" sheetId="144" r:id="rId42"/>
    <sheet name="Q_D1" sheetId="138" r:id="rId43"/>
    <sheet name="Q_D2" sheetId="136" r:id="rId44"/>
    <sheet name="Q_D3" sheetId="137" r:id="rId45"/>
    <sheet name="Q_D4" sheetId="139" r:id="rId46"/>
    <sheet name="Q_D5" sheetId="142" r:id="rId47"/>
    <sheet name="Q_LogisticRegression1" sheetId="134" r:id="rId48"/>
    <sheet name="Q_ClusterAnalysis" sheetId="125" r:id="rId49"/>
    <sheet name="LendingClubData" sheetId="115" r:id="rId50"/>
  </sheets>
  <externalReferences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</externalReferences>
  <definedNames>
    <definedName name="_r2" localSheetId="13">#REF!</definedName>
    <definedName name="_r2" localSheetId="49">#REF!</definedName>
    <definedName name="_r2" localSheetId="42">#REF!</definedName>
    <definedName name="_r2" localSheetId="45">#REF!</definedName>
    <definedName name="_r2" localSheetId="41">#REF!</definedName>
    <definedName name="_r2" localSheetId="14">#REF!</definedName>
    <definedName name="_r2">#REF!</definedName>
    <definedName name="_R2_orig">[1]RSquareAdj!$C$6</definedName>
    <definedName name="A">[2]NextClass1_MeanVar!#REF!</definedName>
    <definedName name="a_0">#REF!</definedName>
    <definedName name="a_1">#REF!</definedName>
    <definedName name="a_10">#REF!</definedName>
    <definedName name="a_2">#REF!</definedName>
    <definedName name="a_3">#REF!</definedName>
    <definedName name="a_30">#REF!</definedName>
    <definedName name="a_4">#REF!</definedName>
    <definedName name="a_5">#REF!</definedName>
    <definedName name="a_7">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>#REF!</definedName>
    <definedName name="b_1">#REF!</definedName>
    <definedName name="b_10">#REF!</definedName>
    <definedName name="b_2">#REF!</definedName>
    <definedName name="b_3">#REF!</definedName>
    <definedName name="b_30">#REF!</definedName>
    <definedName name="b_4">#REF!</definedName>
    <definedName name="b_5">#REF!</definedName>
    <definedName name="b_7">#REF!</definedName>
    <definedName name="b0" localSheetId="42">#REF!</definedName>
    <definedName name="b0" localSheetId="45">#REF!</definedName>
    <definedName name="b0" localSheetId="41">#REF!</definedName>
    <definedName name="b0">#REF!</definedName>
    <definedName name="b1_">#REF!</definedName>
    <definedName name="b2_">#REF!</definedName>
    <definedName name="beta" localSheetId="13">#REF!</definedName>
    <definedName name="beta" localSheetId="42">#REF!</definedName>
    <definedName name="beta" localSheetId="45">#REF!</definedName>
    <definedName name="beta" localSheetId="41">#REF!</definedName>
    <definedName name="beta" localSheetId="14">#REF!</definedName>
    <definedName name="beta">#REF!</definedName>
    <definedName name="beta_0">[1]QualityOfFit!$C$1</definedName>
    <definedName name="beta0">[1]ExcelOutput!$C$1</definedName>
    <definedName name="beta1" localSheetId="42">#REF!</definedName>
    <definedName name="beta1" localSheetId="45">#REF!</definedName>
    <definedName name="beta1" localSheetId="41">#REF!</definedName>
    <definedName name="beta1">#REF!</definedName>
    <definedName name="beta2" localSheetId="42">#REF!</definedName>
    <definedName name="beta2" localSheetId="45">#REF!</definedName>
    <definedName name="beta2" localSheetId="41">#REF!</definedName>
    <definedName name="beta2">#REF!</definedName>
    <definedName name="bid">[6]Liquidity_VaR!$C$7:$C$23</definedName>
    <definedName name="Bins" localSheetId="42">#REF!</definedName>
    <definedName name="Bins" localSheetId="45">#REF!</definedName>
    <definedName name="Bins" localSheetId="41">#REF!</definedName>
    <definedName name="Bins">#REF!</definedName>
    <definedName name="Bond_Value" localSheetId="42">#REF!</definedName>
    <definedName name="Bond_Value" localSheetId="45">#REF!</definedName>
    <definedName name="Bond_Value" localSheetId="41">#REF!</definedName>
    <definedName name="Bond_Value">#REF!</definedName>
    <definedName name="Bond_Value_" localSheetId="42">#REF!</definedName>
    <definedName name="Bond_Value_" localSheetId="45">#REF!</definedName>
    <definedName name="Bond_Value_" localSheetId="41">#REF!</definedName>
    <definedName name="Bond_Value_">#REF!</definedName>
    <definedName name="Bonds">#REF!</definedName>
    <definedName name="C_">[7]OptionsHW!$C$20:$E$20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 localSheetId="42">#REF!</definedName>
    <definedName name="Cake" localSheetId="45">#REF!</definedName>
    <definedName name="Cake" localSheetId="41">#REF!</definedName>
    <definedName name="Cake">#REF!</definedName>
    <definedName name="Cd" localSheetId="13">[8]Options2!#REF!</definedName>
    <definedName name="Cd" localSheetId="49">[8]Options2!#REF!</definedName>
    <definedName name="Cd" localSheetId="42">[8]Options2!#REF!</definedName>
    <definedName name="Cd" localSheetId="45">[8]Options2!#REF!</definedName>
    <definedName name="Cd" localSheetId="41">[8]Options2!#REF!</definedName>
    <definedName name="Cd" localSheetId="14">[8]Options2!#REF!</definedName>
    <definedName name="Cd">[8]Options2!#REF!</definedName>
    <definedName name="Change" localSheetId="13">[5]VaR0!#REF!</definedName>
    <definedName name="Change" localSheetId="14">[5]VaR0!#REF!</definedName>
    <definedName name="Change">[5]VaR0!#REF!</definedName>
    <definedName name="change1" localSheetId="13">#REF!</definedName>
    <definedName name="change1" localSheetId="49">#REF!</definedName>
    <definedName name="change1" localSheetId="42">#REF!</definedName>
    <definedName name="change1" localSheetId="45">#REF!</definedName>
    <definedName name="change1" localSheetId="41">#REF!</definedName>
    <definedName name="change1" localSheetId="14">#REF!</definedName>
    <definedName name="change1">#REF!</definedName>
    <definedName name="change2" localSheetId="13">#REF!</definedName>
    <definedName name="change2" localSheetId="42">#REF!</definedName>
    <definedName name="change2" localSheetId="45">#REF!</definedName>
    <definedName name="change2" localSheetId="41">#REF!</definedName>
    <definedName name="change2" localSheetId="14">#REF!</definedName>
    <definedName name="change2">#REF!</definedName>
    <definedName name="change3" localSheetId="42">#REF!</definedName>
    <definedName name="change3" localSheetId="45">#REF!</definedName>
    <definedName name="change3" localSheetId="41">#REF!</definedName>
    <definedName name="change3">#REF!</definedName>
    <definedName name="change4" localSheetId="42">#REF!</definedName>
    <definedName name="change4" localSheetId="45">#REF!</definedName>
    <definedName name="change4" localSheetId="41">#REF!</definedName>
    <definedName name="change4">#REF!</definedName>
    <definedName name="change5" localSheetId="42">#REF!</definedName>
    <definedName name="change5" localSheetId="45">#REF!</definedName>
    <definedName name="change5" localSheetId="41">#REF!</definedName>
    <definedName name="change5">#REF!</definedName>
    <definedName name="CI" localSheetId="42">#REF!</definedName>
    <definedName name="CI" localSheetId="45">#REF!</definedName>
    <definedName name="CI" localSheetId="41">#REF!</definedName>
    <definedName name="CI">#REF!</definedName>
    <definedName name="CI_lo" localSheetId="42">#REF!</definedName>
    <definedName name="CI_lo" localSheetId="45">#REF!</definedName>
    <definedName name="CI_lo" localSheetId="41">#REF!</definedName>
    <definedName name="CI_lo">#REF!</definedName>
    <definedName name="class" localSheetId="42">#REF!</definedName>
    <definedName name="class" localSheetId="45">#REF!</definedName>
    <definedName name="class" localSheetId="41">#REF!</definedName>
    <definedName name="class">#REF!</definedName>
    <definedName name="Coffee" localSheetId="49">#REF!</definedName>
    <definedName name="Coffee" localSheetId="42">#REF!</definedName>
    <definedName name="Coffee" localSheetId="45">#REF!</definedName>
    <definedName name="Coffee" localSheetId="41">#REF!</definedName>
    <definedName name="Coffee">#REF!</definedName>
    <definedName name="contracts">[7]OptionsHW!$C$26:$E$26</definedName>
    <definedName name="corrmat">[9]PortfolioVaRExample!$M$43:$Q$47</definedName>
    <definedName name="CouponPmt" localSheetId="49">#REF!</definedName>
    <definedName name="CouponPmt" localSheetId="42">#REF!</definedName>
    <definedName name="CouponPmt" localSheetId="45">#REF!</definedName>
    <definedName name="CouponPmt" localSheetId="41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42">#REF!</definedName>
    <definedName name="cty" localSheetId="45">#REF!</definedName>
    <definedName name="cty" localSheetId="41">#REF!</definedName>
    <definedName name="cty">#REF!</definedName>
    <definedName name="Cu" localSheetId="49">[8]Options2!#REF!</definedName>
    <definedName name="Cu" localSheetId="42">[8]Options2!#REF!</definedName>
    <definedName name="Cu" localSheetId="45">[8]Options2!#REF!</definedName>
    <definedName name="Cu" localSheetId="41">[8]Options2!#REF!</definedName>
    <definedName name="Cu">[8]Options2!#REF!</definedName>
    <definedName name="cyl" localSheetId="42">#REF!</definedName>
    <definedName name="cyl" localSheetId="45">#REF!</definedName>
    <definedName name="cyl" localSheetId="41">#REF!</definedName>
    <definedName name="cyl">#REF!</definedName>
    <definedName name="cyl_Permute" localSheetId="42">#REF!</definedName>
    <definedName name="cyl_Permute" localSheetId="45">#REF!</definedName>
    <definedName name="cyl_Permute" localSheetId="41">#REF!</definedName>
    <definedName name="cyl_Permute">#REF!</definedName>
    <definedName name="cyl_RandPermute" localSheetId="42">#REF!</definedName>
    <definedName name="cyl_RandPermute" localSheetId="45">#REF!</definedName>
    <definedName name="cyl_RandPermute" localSheetId="41">#REF!</definedName>
    <definedName name="cyl_RandPermute">#REF!</definedName>
    <definedName name="d">[8]Options2!$C$7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>#REF!</definedName>
    <definedName name="d2_">#REF!</definedName>
    <definedName name="data" localSheetId="42">#REF!</definedName>
    <definedName name="data" localSheetId="45">#REF!</definedName>
    <definedName name="data" localSheetId="41">#REF!</definedName>
    <definedName name="data">#REF!</definedName>
    <definedName name="df" localSheetId="42">#REF!</definedName>
    <definedName name="df" localSheetId="45">#REF!</definedName>
    <definedName name="df" localSheetId="41">#REF!</definedName>
    <definedName name="df">#REF!</definedName>
    <definedName name="displ" localSheetId="42">#REF!</definedName>
    <definedName name="displ" localSheetId="45">#REF!</definedName>
    <definedName name="displ" localSheetId="41">#REF!</definedName>
    <definedName name="displ">#REF!</definedName>
    <definedName name="displ_Permute" localSheetId="42">#REF!</definedName>
    <definedName name="displ_Permute" localSheetId="45">#REF!</definedName>
    <definedName name="displ_Permute" localSheetId="41">#REF!</definedName>
    <definedName name="displ_Permute">#REF!</definedName>
    <definedName name="displ_RandPermute" localSheetId="42">#REF!</definedName>
    <definedName name="displ_RandPermute" localSheetId="45">#REF!</definedName>
    <definedName name="displ_RandPermute" localSheetId="41">#REF!</definedName>
    <definedName name="displ_RandPermute">#REF!</definedName>
    <definedName name="dmat">#REF!</definedName>
    <definedName name="dollar_rate">[12]FX_Intro!$C$67</definedName>
    <definedName name="drv" localSheetId="42">#REF!</definedName>
    <definedName name="drv" localSheetId="45">#REF!</definedName>
    <definedName name="drv" localSheetId="41">#REF!</definedName>
    <definedName name="drv">#REF!</definedName>
    <definedName name="e" localSheetId="49">#REF!</definedName>
    <definedName name="e" localSheetId="42">#REF!</definedName>
    <definedName name="e" localSheetId="45">#REF!</definedName>
    <definedName name="e" localSheetId="41">#REF!</definedName>
    <definedName name="e">#REF!</definedName>
    <definedName name="e_2" localSheetId="49">#REF!</definedName>
    <definedName name="e_2" localSheetId="42">#REF!</definedName>
    <definedName name="e_2" localSheetId="45">#REF!</definedName>
    <definedName name="e_2" localSheetId="41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42">#REF!</definedName>
    <definedName name="fl" localSheetId="45">#REF!</definedName>
    <definedName name="fl" localSheetId="41">#REF!</definedName>
    <definedName name="fl">#REF!</definedName>
    <definedName name="forward_rate">[12]FX_Intro!$C$68</definedName>
    <definedName name="Frequency" localSheetId="13">#REF!</definedName>
    <definedName name="Frequency" localSheetId="49">#REF!</definedName>
    <definedName name="Frequency" localSheetId="42">#REF!</definedName>
    <definedName name="Frequency" localSheetId="45">#REF!</definedName>
    <definedName name="Frequency" localSheetId="41">#REF!</definedName>
    <definedName name="Frequency" localSheetId="14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42">#REF!</definedName>
    <definedName name="hwy" localSheetId="45">#REF!</definedName>
    <definedName name="hwy" localSheetId="41">#REF!</definedName>
    <definedName name="hwy">#REF!</definedName>
    <definedName name="hwy_Permute" localSheetId="42">#REF!</definedName>
    <definedName name="hwy_Permute" localSheetId="45">#REF!</definedName>
    <definedName name="hwy_Permute" localSheetId="41">#REF!</definedName>
    <definedName name="hwy_Permute">#REF!</definedName>
    <definedName name="hwy_RandPermute" localSheetId="42">#REF!</definedName>
    <definedName name="hwy_RandPermute" localSheetId="45">#REF!</definedName>
    <definedName name="hwy_RandPermute" localSheetId="41">#REF!</definedName>
    <definedName name="hwy_RandPermute">#REF!</definedName>
    <definedName name="i">[15]CubicSpline3!$AA$8:$AA$38</definedName>
    <definedName name="i_1">[15]CubicSpline_YC_Optim!$B$100:$B$400</definedName>
    <definedName name="idx" localSheetId="13">#REF!</definedName>
    <definedName name="idx" localSheetId="49">#REF!</definedName>
    <definedName name="idx" localSheetId="42">#REF!</definedName>
    <definedName name="idx" localSheetId="45">#REF!</definedName>
    <definedName name="idx" localSheetId="41">#REF!</definedName>
    <definedName name="idx" localSheetId="14">#REF!</definedName>
    <definedName name="idx">#REF!</definedName>
    <definedName name="Inflator">[1]RSquareAdj!$C$10</definedName>
    <definedName name="k" localSheetId="13">[16]KNN_Vote!$AA$3</definedName>
    <definedName name="k" localSheetId="49">[17]KNN_Vote!$AB$4</definedName>
    <definedName name="k" localSheetId="42">#REF!</definedName>
    <definedName name="k" localSheetId="45">#REF!</definedName>
    <definedName name="k" localSheetId="41">#REF!</definedName>
    <definedName name="k" localSheetId="14">[16]KNN_Vote!$AA$3</definedName>
    <definedName name="k">#REF!</definedName>
    <definedName name="L" localSheetId="49">#REF!</definedName>
    <definedName name="L" localSheetId="42">#REF!</definedName>
    <definedName name="L" localSheetId="45">#REF!</definedName>
    <definedName name="L" localSheetId="41">#REF!</definedName>
    <definedName name="L">#REF!</definedName>
    <definedName name="label">#REF!</definedName>
    <definedName name="LL" localSheetId="49">#REF!</definedName>
    <definedName name="LL" localSheetId="42">#REF!</definedName>
    <definedName name="LL" localSheetId="45">#REF!</definedName>
    <definedName name="LL" localSheetId="41">#REF!</definedName>
    <definedName name="LL">#REF!</definedName>
    <definedName name="LN_Sim" localSheetId="13">#REF!</definedName>
    <definedName name="LN_Sim" localSheetId="42">#REF!</definedName>
    <definedName name="LN_Sim" localSheetId="45">#REF!</definedName>
    <definedName name="LN_Sim" localSheetId="41">#REF!</definedName>
    <definedName name="LN_Sim" localSheetId="14">#REF!</definedName>
    <definedName name="LN_Sim">#REF!</definedName>
    <definedName name="loss" localSheetId="13">#REF!</definedName>
    <definedName name="loss" localSheetId="42">#REF!</definedName>
    <definedName name="loss" localSheetId="45">#REF!</definedName>
    <definedName name="loss" localSheetId="41">#REF!</definedName>
    <definedName name="loss" localSheetId="14">#REF!</definedName>
    <definedName name="loss">#REF!</definedName>
    <definedName name="loss_30" localSheetId="13">#REF!</definedName>
    <definedName name="loss_30" localSheetId="42">#REF!</definedName>
    <definedName name="loss_30" localSheetId="45">#REF!</definedName>
    <definedName name="loss_30" localSheetId="41">#REF!</definedName>
    <definedName name="loss_30" localSheetId="14">#REF!</definedName>
    <definedName name="loss_30">#REF!</definedName>
    <definedName name="loss_t" localSheetId="42">#REF!</definedName>
    <definedName name="loss_t" localSheetId="45">#REF!</definedName>
    <definedName name="loss_t" localSheetId="41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42">#REF!</definedName>
    <definedName name="manufacturer" localSheetId="45">#REF!</definedName>
    <definedName name="manufacturer" localSheetId="41">#REF!</definedName>
    <definedName name="manufacturer">#REF!</definedName>
    <definedName name="max">[2]NextClass1_MeanVar!$E$25</definedName>
    <definedName name="Mean" localSheetId="42">#REF!</definedName>
    <definedName name="Mean" localSheetId="45">#REF!</definedName>
    <definedName name="Mean" localSheetId="41">#REF!</definedName>
    <definedName name="Mean">#REF!</definedName>
    <definedName name="midprice">[6]Liquidity_VaR!$E$7:$E$23</definedName>
    <definedName name="min">[2]NextClass1_MeanVar!$E$24</definedName>
    <definedName name="model" localSheetId="42">#REF!</definedName>
    <definedName name="model" localSheetId="45">#REF!</definedName>
    <definedName name="model" localSheetId="41">#REF!</definedName>
    <definedName name="model">#REF!</definedName>
    <definedName name="mu">[14]Calcs_Mean2!$O$23</definedName>
    <definedName name="MyBank">[18]Cor_N_Cov!$G$14:$G$35</definedName>
    <definedName name="MyBankDeposits">[18]Cor_N_Cov!$D$14:$D$35</definedName>
    <definedName name="MyFriendsBank">[18]Cor_N_Cov!$H$14:$H$35</definedName>
    <definedName name="MyFriendsDeposits">[18]Cor_N_Cov!$E$14:$E$35</definedName>
    <definedName name="n">[2]Binomial!$C$12</definedName>
    <definedName name="n_" localSheetId="13">#REF!</definedName>
    <definedName name="n_" localSheetId="49">#REF!</definedName>
    <definedName name="n_" localSheetId="42">#REF!</definedName>
    <definedName name="n_" localSheetId="45">#REF!</definedName>
    <definedName name="n_" localSheetId="41">#REF!</definedName>
    <definedName name="n_" localSheetId="14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13">[16]DurbinWatson!$B$3</definedName>
    <definedName name="p" localSheetId="49">[17]DurbinWatson!$B$3</definedName>
    <definedName name="p" localSheetId="42">#REF!</definedName>
    <definedName name="p" localSheetId="45">#REF!</definedName>
    <definedName name="p" localSheetId="41">#REF!</definedName>
    <definedName name="p" localSheetId="14">[16]DurbinWatson!$B$3</definedName>
    <definedName name="p">#REF!</definedName>
    <definedName name="PD">[4]CDS!$C$21:$C$25</definedName>
    <definedName name="PDF">[14]Calcs_Mean2!$K$10:$K$30</definedName>
    <definedName name="Period" localSheetId="13">#REF!</definedName>
    <definedName name="Period" localSheetId="49">#REF!</definedName>
    <definedName name="Period" localSheetId="42">#REF!</definedName>
    <definedName name="Period" localSheetId="45">#REF!</definedName>
    <definedName name="Period" localSheetId="41">#REF!</definedName>
    <definedName name="Period" localSheetId="14">#REF!</definedName>
    <definedName name="Period">#REF!</definedName>
    <definedName name="peso_rate">[12]FX_Intro!$C$66</definedName>
    <definedName name="Pij" localSheetId="13">#REF!</definedName>
    <definedName name="Pij" localSheetId="49">#REF!</definedName>
    <definedName name="Pij" localSheetId="42">#REF!</definedName>
    <definedName name="Pij" localSheetId="45">#REF!</definedName>
    <definedName name="Pij" localSheetId="41">#REF!</definedName>
    <definedName name="Pij" localSheetId="14">#REF!</definedName>
    <definedName name="Pij">#REF!</definedName>
    <definedName name="pmt" localSheetId="13">#REF!</definedName>
    <definedName name="pmt" localSheetId="42">#REF!</definedName>
    <definedName name="pmt" localSheetId="45">#REF!</definedName>
    <definedName name="pmt" localSheetId="41">#REF!</definedName>
    <definedName name="pmt" localSheetId="14">#REF!</definedName>
    <definedName name="pmt">#REF!</definedName>
    <definedName name="pmt_" localSheetId="13">#REF!</definedName>
    <definedName name="pmt_" localSheetId="42">#REF!</definedName>
    <definedName name="pmt_" localSheetId="45">#REF!</definedName>
    <definedName name="pmt_" localSheetId="41">#REF!</definedName>
    <definedName name="pmt_" localSheetId="14">#REF!</definedName>
    <definedName name="pmt_">#REF!</definedName>
    <definedName name="pmtperyear">[19]Bond!$C$6</definedName>
    <definedName name="pmts">[19]Bond!$E$12:$E$25</definedName>
    <definedName name="price1" localSheetId="13">#REF!</definedName>
    <definedName name="price1" localSheetId="49">#REF!</definedName>
    <definedName name="price1" localSheetId="42">#REF!</definedName>
    <definedName name="price1" localSheetId="45">#REF!</definedName>
    <definedName name="price1" localSheetId="41">#REF!</definedName>
    <definedName name="price1" localSheetId="14">#REF!</definedName>
    <definedName name="price1">#REF!</definedName>
    <definedName name="price2" localSheetId="13">#REF!</definedName>
    <definedName name="price2" localSheetId="42">#REF!</definedName>
    <definedName name="price2" localSheetId="45">#REF!</definedName>
    <definedName name="price2" localSheetId="41">#REF!</definedName>
    <definedName name="price2" localSheetId="14">#REF!</definedName>
    <definedName name="price2">#REF!</definedName>
    <definedName name="price3" localSheetId="13">#REF!</definedName>
    <definedName name="price3" localSheetId="42">#REF!</definedName>
    <definedName name="price3" localSheetId="45">#REF!</definedName>
    <definedName name="price3" localSheetId="41">#REF!</definedName>
    <definedName name="price3" localSheetId="14">#REF!</definedName>
    <definedName name="price3">#REF!</definedName>
    <definedName name="price4" localSheetId="42">#REF!</definedName>
    <definedName name="price4" localSheetId="45">#REF!</definedName>
    <definedName name="price4" localSheetId="41">#REF!</definedName>
    <definedName name="price4">#REF!</definedName>
    <definedName name="price5" localSheetId="42">#REF!</definedName>
    <definedName name="price5" localSheetId="45">#REF!</definedName>
    <definedName name="price5" localSheetId="41">#REF!</definedName>
    <definedName name="price5">#REF!</definedName>
    <definedName name="Probability1">[18]Copula3!$E$13:$E$62</definedName>
    <definedName name="Probability2">[18]Copula3!$F$13:$F$62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[19]Dur2!$G$12:$G$25</definedName>
    <definedName name="PVA">[19]InstallmentLoan!$F$3</definedName>
    <definedName name="Pvalue">[14]Calcs_VarianceDiff!$E$18</definedName>
    <definedName name="PVPMT_A">[4]CDS!$J$21:$J$25</definedName>
    <definedName name="q" localSheetId="42">#REF!</definedName>
    <definedName name="q" localSheetId="45">#REF!</definedName>
    <definedName name="q" localSheetId="41">#REF!</definedName>
    <definedName name="q">#REF!</definedName>
    <definedName name="r_" localSheetId="42">#REF!</definedName>
    <definedName name="r_" localSheetId="45">#REF!</definedName>
    <definedName name="r_" localSheetId="41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[20]CreditMatrix!$D$10:$D$109</definedName>
    <definedName name="RatingNow">[20]CreditMatrix!$E$10:$E$109</definedName>
    <definedName name="ratingsTbl">[20]CreditMatrix!$B$2:$C$7</definedName>
    <definedName name="Ratio">[14]Calcs_VarianceDiff!$E$17</definedName>
    <definedName name="Recovery">[4]Spread2PD!$D$40:$D$44</definedName>
    <definedName name="risk1" localSheetId="13">#REF!</definedName>
    <definedName name="risk1" localSheetId="49">#REF!</definedName>
    <definedName name="risk1" localSheetId="42">#REF!</definedName>
    <definedName name="risk1" localSheetId="45">#REF!</definedName>
    <definedName name="risk1" localSheetId="41">#REF!</definedName>
    <definedName name="risk1" localSheetId="14">#REF!</definedName>
    <definedName name="risk1">#REF!</definedName>
    <definedName name="risk2" localSheetId="13">#REF!</definedName>
    <definedName name="risk2" localSheetId="42">#REF!</definedName>
    <definedName name="risk2" localSheetId="45">#REF!</definedName>
    <definedName name="risk2" localSheetId="41">#REF!</definedName>
    <definedName name="risk2" localSheetId="14">#REF!</definedName>
    <definedName name="risk2">#REF!</definedName>
    <definedName name="risk3" localSheetId="13">#REF!</definedName>
    <definedName name="risk3" localSheetId="42">#REF!</definedName>
    <definedName name="risk3" localSheetId="45">#REF!</definedName>
    <definedName name="risk3" localSheetId="41">#REF!</definedName>
    <definedName name="risk3" localSheetId="14">#REF!</definedName>
    <definedName name="risk3">#REF!</definedName>
    <definedName name="RSE" localSheetId="42">#REF!</definedName>
    <definedName name="RSE" localSheetId="45">#REF!</definedName>
    <definedName name="RSE" localSheetId="41">#REF!</definedName>
    <definedName name="RSE">#REF!</definedName>
    <definedName name="RSS" localSheetId="42">[1]RSquareAdj!#REF!</definedName>
    <definedName name="RSS" localSheetId="45">[1]RSquareAdj!#REF!</definedName>
    <definedName name="RSS" localSheetId="41">[1]RSquareAdj!#REF!</definedName>
    <definedName name="RSS">[1]RSquareAdj!#REF!</definedName>
    <definedName name="s" localSheetId="42">#REF!</definedName>
    <definedName name="s" localSheetId="45">#REF!</definedName>
    <definedName name="s" localSheetId="41">#REF!</definedName>
    <definedName name="s">#REF!</definedName>
    <definedName name="S0" localSheetId="42">#REF!</definedName>
    <definedName name="S0" localSheetId="45">#REF!</definedName>
    <definedName name="S0" localSheetId="41">#REF!</definedName>
    <definedName name="S0">#REF!</definedName>
    <definedName name="S0_e_qt">[7]OptionsHW!$C$17:$E$17</definedName>
    <definedName name="Salad" localSheetId="42">#REF!</definedName>
    <definedName name="Salad" localSheetId="45">#REF!</definedName>
    <definedName name="Salad" localSheetId="41">#REF!</definedName>
    <definedName name="Salad">#REF!</definedName>
    <definedName name="SampleVar1">[14]Calcs_VarianceDiff!$E$13</definedName>
    <definedName name="SampleVar2">[14]Calcs_VarianceDiff!$E$14</definedName>
    <definedName name="SD" localSheetId="13">#REF!</definedName>
    <definedName name="SD" localSheetId="49">#REF!</definedName>
    <definedName name="SD" localSheetId="42">#REF!</definedName>
    <definedName name="SD" localSheetId="45">#REF!</definedName>
    <definedName name="SD" localSheetId="41">#REF!</definedName>
    <definedName name="SD" localSheetId="14">#REF!</definedName>
    <definedName name="SD">#REF!</definedName>
    <definedName name="sd_x">[1]MaximumLikelihood!$C$3</definedName>
    <definedName name="SD_xbar">[14]Calcs_Mean2!$O$28</definedName>
    <definedName name="SE0" localSheetId="13">#REF!</definedName>
    <definedName name="SE0" localSheetId="49">#REF!</definedName>
    <definedName name="SE0" localSheetId="42">#REF!</definedName>
    <definedName name="SE0" localSheetId="45">#REF!</definedName>
    <definedName name="SE0" localSheetId="41">#REF!</definedName>
    <definedName name="SE0" localSheetId="14">#REF!</definedName>
    <definedName name="SE0">#REF!</definedName>
    <definedName name="SE1_" localSheetId="13">#REF!</definedName>
    <definedName name="SE1_" localSheetId="42">#REF!</definedName>
    <definedName name="SE1_" localSheetId="45">#REF!</definedName>
    <definedName name="SE1_" localSheetId="41">#REF!</definedName>
    <definedName name="SE1_" localSheetId="14">#REF!</definedName>
    <definedName name="SE1_">#REF!</definedName>
    <definedName name="SE2_" localSheetId="13">#REF!</definedName>
    <definedName name="SE2_" localSheetId="42">#REF!</definedName>
    <definedName name="SE2_" localSheetId="45">#REF!</definedName>
    <definedName name="SE2_" localSheetId="41">#REF!</definedName>
    <definedName name="SE2_" localSheetId="14">#REF!</definedName>
    <definedName name="SE2_">#REF!</definedName>
    <definedName name="Shares">[11]VaR3!$D$6:$H$6</definedName>
    <definedName name="Sick" localSheetId="49">#REF!</definedName>
    <definedName name="Sick" localSheetId="42">#REF!</definedName>
    <definedName name="Sick" localSheetId="45">#REF!</definedName>
    <definedName name="Sick" localSheetId="41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 localSheetId="42">#REF!</definedName>
    <definedName name="Smoking" localSheetId="45">#REF!</definedName>
    <definedName name="Smoking" localSheetId="41">#REF!</definedName>
    <definedName name="Smoking">#REF!</definedName>
    <definedName name="solver_adj" localSheetId="28" hidden="1">Iris_Fit!$H$4:$H$8</definedName>
    <definedName name="solver_adj" localSheetId="29" hidden="1">Iris_Forecast_OOS!$H$4:$H$8</definedName>
    <definedName name="solver_cvg" localSheetId="28" hidden="1">0.0001</definedName>
    <definedName name="solver_cvg" localSheetId="29" hidden="1">0.0001</definedName>
    <definedName name="solver_drv" localSheetId="28" hidden="1">1</definedName>
    <definedName name="solver_drv" localSheetId="29" hidden="1">1</definedName>
    <definedName name="solver_eng" localSheetId="28" hidden="1">1</definedName>
    <definedName name="solver_eng" localSheetId="29" hidden="1">1</definedName>
    <definedName name="solver_itr" localSheetId="28" hidden="1">2147483647</definedName>
    <definedName name="solver_itr" localSheetId="29" hidden="1">2147483647</definedName>
    <definedName name="solver_lin" localSheetId="28" hidden="1">2</definedName>
    <definedName name="solver_lin" localSheetId="29" hidden="1">2</definedName>
    <definedName name="solver_mip" localSheetId="28" hidden="1">2147483647</definedName>
    <definedName name="solver_mip" localSheetId="29" hidden="1">2147483647</definedName>
    <definedName name="solver_mni" localSheetId="28" hidden="1">30</definedName>
    <definedName name="solver_mni" localSheetId="29" hidden="1">30</definedName>
    <definedName name="solver_mrt" localSheetId="28" hidden="1">0.075</definedName>
    <definedName name="solver_mrt" localSheetId="29" hidden="1">0.075</definedName>
    <definedName name="solver_msl" localSheetId="28" hidden="1">2</definedName>
    <definedName name="solver_msl" localSheetId="29" hidden="1">2</definedName>
    <definedName name="solver_neg" localSheetId="28" hidden="1">1</definedName>
    <definedName name="solver_neg" localSheetId="29" hidden="1">1</definedName>
    <definedName name="solver_nod" localSheetId="28" hidden="1">2147483647</definedName>
    <definedName name="solver_nod" localSheetId="29" hidden="1">2147483647</definedName>
    <definedName name="solver_num" localSheetId="28" hidden="1">0</definedName>
    <definedName name="solver_num" localSheetId="29" hidden="1">0</definedName>
    <definedName name="solver_opt" localSheetId="28" hidden="1">Iris_Fit!$K$4</definedName>
    <definedName name="solver_opt" localSheetId="29" hidden="1">Iris_Forecast_OOS!$K$4</definedName>
    <definedName name="solver_pre" localSheetId="28" hidden="1">0.000001</definedName>
    <definedName name="solver_pre" localSheetId="29" hidden="1">0.000001</definedName>
    <definedName name="solver_rbv" localSheetId="28" hidden="1">1</definedName>
    <definedName name="solver_rbv" localSheetId="29" hidden="1">1</definedName>
    <definedName name="solver_rlx" localSheetId="28" hidden="1">2</definedName>
    <definedName name="solver_rlx" localSheetId="29" hidden="1">2</definedName>
    <definedName name="solver_rsd" localSheetId="28" hidden="1">0</definedName>
    <definedName name="solver_rsd" localSheetId="29" hidden="1">0</definedName>
    <definedName name="solver_scl" localSheetId="28" hidden="1">1</definedName>
    <definedName name="solver_scl" localSheetId="29" hidden="1">1</definedName>
    <definedName name="solver_sho" localSheetId="28" hidden="1">2</definedName>
    <definedName name="solver_sho" localSheetId="29" hidden="1">2</definedName>
    <definedName name="solver_ssz" localSheetId="28" hidden="1">100</definedName>
    <definedName name="solver_ssz" localSheetId="29" hidden="1">100</definedName>
    <definedName name="solver_tim" localSheetId="28" hidden="1">2147483647</definedName>
    <definedName name="solver_tim" localSheetId="29" hidden="1">2147483647</definedName>
    <definedName name="solver_tol" localSheetId="28" hidden="1">0.01</definedName>
    <definedName name="solver_tol" localSheetId="29" hidden="1">0.01</definedName>
    <definedName name="solver_typ" localSheetId="28" hidden="1">1</definedName>
    <definedName name="solver_typ" localSheetId="29" hidden="1">1</definedName>
    <definedName name="solver_val" localSheetId="28" hidden="1">0</definedName>
    <definedName name="solver_val" localSheetId="29" hidden="1">0</definedName>
    <definedName name="solver_ver" localSheetId="28" hidden="1">2</definedName>
    <definedName name="solver_ver" localSheetId="29" hidden="1">2</definedName>
    <definedName name="Spot">[7]fxHW!$F$3:$H$3</definedName>
    <definedName name="spread">[6]Liquidity_VaR!$F$7:$F$23</definedName>
    <definedName name="SpreadVaR" localSheetId="42">#REF!</definedName>
    <definedName name="SpreadVaR" localSheetId="45">#REF!</definedName>
    <definedName name="SpreadVaR" localSheetId="41">#REF!</definedName>
    <definedName name="SpreadVaR">#REF!</definedName>
    <definedName name="ssreg" localSheetId="42">#REF!</definedName>
    <definedName name="ssreg" localSheetId="45">#REF!</definedName>
    <definedName name="ssreg" localSheetId="41">#REF!</definedName>
    <definedName name="ssreg">#REF!</definedName>
    <definedName name="ssresid" localSheetId="42">#REF!</definedName>
    <definedName name="ssresid" localSheetId="45">#REF!</definedName>
    <definedName name="ssresid" localSheetId="41">#REF!</definedName>
    <definedName name="ssresid">#REF!</definedName>
    <definedName name="SST" localSheetId="42">#REF!</definedName>
    <definedName name="SST" localSheetId="45">#REF!</definedName>
    <definedName name="SST" localSheetId="41">#REF!</definedName>
    <definedName name="SST">#REF!</definedName>
    <definedName name="SSx" localSheetId="42">#REF!</definedName>
    <definedName name="SSx" localSheetId="45">#REF!</definedName>
    <definedName name="SSx" localSheetId="41">#REF!</definedName>
    <definedName name="SSx">#REF!</definedName>
    <definedName name="StartingPortfolio">[4]ExporeInf!$C$29:$H$29</definedName>
    <definedName name="stdev" localSheetId="13">#REF!</definedName>
    <definedName name="stdev" localSheetId="49">#REF!</definedName>
    <definedName name="stdev" localSheetId="42">#REF!</definedName>
    <definedName name="stdev" localSheetId="45">#REF!</definedName>
    <definedName name="stdev" localSheetId="41">#REF!</definedName>
    <definedName name="stdev" localSheetId="14">#REF!</definedName>
    <definedName name="stdev">#REF!</definedName>
    <definedName name="Sum">[13]CentralLimitTheorem!$C$7:$C$106</definedName>
    <definedName name="t" localSheetId="13">#REF!</definedName>
    <definedName name="t" localSheetId="49">#REF!</definedName>
    <definedName name="t" localSheetId="42">[15]CubicSpline3!$AB$8:$AB$38</definedName>
    <definedName name="t" localSheetId="45">[15]CubicSpline3!$AB$8:$AB$38</definedName>
    <definedName name="t" localSheetId="41">[15]CubicSpline3!$AB$8:$AB$38</definedName>
    <definedName name="t" localSheetId="14">#REF!</definedName>
    <definedName name="t">#REF!</definedName>
    <definedName name="t_">[4]CDS!$B$21:$B$25</definedName>
    <definedName name="table_asf">[21]ASF!$C$31:$D$34</definedName>
    <definedName name="Time" localSheetId="13">#REF!</definedName>
    <definedName name="Time" localSheetId="49">#REF!</definedName>
    <definedName name="Time" localSheetId="42">#REF!</definedName>
    <definedName name="Time" localSheetId="45">#REF!</definedName>
    <definedName name="Time" localSheetId="41">#REF!</definedName>
    <definedName name="Time" localSheetId="14">#REF!</definedName>
    <definedName name="Time">#REF!</definedName>
    <definedName name="Time_">[4]Spread2PD!$B$40:$B$44</definedName>
    <definedName name="tmat">[4]ExporeInf!$C$3:$H$8</definedName>
    <definedName name="tmat12" localSheetId="13">#REF!</definedName>
    <definedName name="tmat12" localSheetId="49">#REF!</definedName>
    <definedName name="tmat12" localSheetId="42">#REF!</definedName>
    <definedName name="tmat12" localSheetId="45">#REF!</definedName>
    <definedName name="tmat12" localSheetId="41">#REF!</definedName>
    <definedName name="tmat12" localSheetId="14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42">#REF!</definedName>
    <definedName name="trans" localSheetId="45">#REF!</definedName>
    <definedName name="trans" localSheetId="41">#REF!</definedName>
    <definedName name="trans">#REF!</definedName>
    <definedName name="TSS" localSheetId="49">[1]RSquareAdj!#REF!</definedName>
    <definedName name="TSS" localSheetId="42">[1]RSquareAdj!#REF!</definedName>
    <definedName name="TSS" localSheetId="45">[1]RSquareAdj!#REF!</definedName>
    <definedName name="TSS" localSheetId="41">[1]RSquareAdj!#REF!</definedName>
    <definedName name="TSS">[1]RSquareAdj!#REF!</definedName>
    <definedName name="u" localSheetId="49">[9]MatrixMult_Credit!#REF!</definedName>
    <definedName name="u" localSheetId="42">[9]MatrixMult_Credit!#REF!</definedName>
    <definedName name="u" localSheetId="45">[9]MatrixMult_Credit!#REF!</definedName>
    <definedName name="u" localSheetId="41">[9]MatrixMult_Credit!#REF!</definedName>
    <definedName name="u">[9]MatrixMult_Credit!#REF!</definedName>
    <definedName name="usd_peso">[12]FX_Intro!$C$65</definedName>
    <definedName name="v">'[22]2_PMT'!$C$13</definedName>
    <definedName name="Value">[11]VaR3!$D$50:$H$50</definedName>
    <definedName name="value_01">[19]Dur2!$I$12</definedName>
    <definedName name="value_lo" localSheetId="13">#REF!</definedName>
    <definedName name="value_lo" localSheetId="49">#REF!</definedName>
    <definedName name="value_lo" localSheetId="42">#REF!</definedName>
    <definedName name="value_lo" localSheetId="45">#REF!</definedName>
    <definedName name="value_lo" localSheetId="41">#REF!</definedName>
    <definedName name="value_lo" localSheetId="14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9">#REF!</definedName>
    <definedName name="Volatility" localSheetId="42">#REF!</definedName>
    <definedName name="Volatility" localSheetId="45">#REF!</definedName>
    <definedName name="Volatility" localSheetId="41">#REF!</definedName>
    <definedName name="Volatility">#REF!</definedName>
    <definedName name="Volatility_calc" localSheetId="49">#REF!</definedName>
    <definedName name="Volatility_calc" localSheetId="42">#REF!</definedName>
    <definedName name="Volatility_calc" localSheetId="45">#REF!</definedName>
    <definedName name="Volatility_calc" localSheetId="41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[20]CreditMatrix_Weighted!$F$10:$F$109</definedName>
    <definedName name="weights">[11]VaR3!$C$55:$C$59</definedName>
    <definedName name="Withdrawl">[23]InvestmentReturns!$B$12</definedName>
    <definedName name="X">[2]NextClass1_MeanVar!$C$30:$C$129</definedName>
    <definedName name="x_draw" localSheetId="42">#REF!</definedName>
    <definedName name="x_draw" localSheetId="45">#REF!</definedName>
    <definedName name="x_draw" localSheetId="41">#REF!</definedName>
    <definedName name="x_draw">#REF!</definedName>
    <definedName name="X_e_rt">[7]OptionsHW!$C$18:$E$18</definedName>
    <definedName name="x1_" localSheetId="42">#REF!</definedName>
    <definedName name="x1_" localSheetId="45">#REF!</definedName>
    <definedName name="x1_" localSheetId="41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[19]Bond!$C$8</definedName>
    <definedName name="y_draw" localSheetId="13">#REF!</definedName>
    <definedName name="y_draw" localSheetId="49">#REF!</definedName>
    <definedName name="y_draw" localSheetId="42">#REF!</definedName>
    <definedName name="y_draw" localSheetId="45">#REF!</definedName>
    <definedName name="y_draw" localSheetId="41">#REF!</definedName>
    <definedName name="y_draw" localSheetId="14">#REF!</definedName>
    <definedName name="y_draw">#REF!</definedName>
    <definedName name="ybar" localSheetId="13">#REF!</definedName>
    <definedName name="ybar" localSheetId="42">#REF!</definedName>
    <definedName name="ybar" localSheetId="45">#REF!</definedName>
    <definedName name="ybar" localSheetId="41">#REF!</definedName>
    <definedName name="ybar" localSheetId="14">#REF!</definedName>
    <definedName name="ybar">#REF!</definedName>
    <definedName name="year" localSheetId="42">#REF!</definedName>
    <definedName name="year" localSheetId="45">#REF!</definedName>
    <definedName name="year" localSheetId="41">#REF!</definedName>
    <definedName name="year">#REF!</definedName>
    <definedName name="year_Permute" localSheetId="42">#REF!</definedName>
    <definedName name="year_Permute" localSheetId="45">#REF!</definedName>
    <definedName name="year_Permute" localSheetId="41">#REF!</definedName>
    <definedName name="year_Permute">#REF!</definedName>
    <definedName name="year_RandPermute" localSheetId="42">#REF!</definedName>
    <definedName name="year_RandPermute" localSheetId="45">#REF!</definedName>
    <definedName name="year_RandPermute" localSheetId="41">#REF!</definedName>
    <definedName name="year_RandPermute">#REF!</definedName>
    <definedName name="years">[19]Bond!$C$7</definedName>
    <definedName name="yhat" localSheetId="13">#REF!</definedName>
    <definedName name="yhat" localSheetId="49">#REF!</definedName>
    <definedName name="yhat" localSheetId="42">#REF!</definedName>
    <definedName name="yhat" localSheetId="45">#REF!</definedName>
    <definedName name="yhat" localSheetId="41">#REF!</definedName>
    <definedName name="yhat" localSheetId="14">#REF!</definedName>
    <definedName name="yhat">#REF!</definedName>
    <definedName name="YieldSims">#REF!</definedName>
    <definedName name="ytm">[10]qFunctions!$C$7</definedName>
    <definedName name="YTM_rf" localSheetId="49">#REF!</definedName>
    <definedName name="YTM_rf" localSheetId="42">#REF!</definedName>
    <definedName name="YTM_rf" localSheetId="45">#REF!</definedName>
    <definedName name="YTM_rf" localSheetId="41">#REF!</definedName>
    <definedName name="YTM_rf">#REF!</definedName>
    <definedName name="σ" localSheetId="49">#REF!</definedName>
    <definedName name="σ" localSheetId="42">#REF!</definedName>
    <definedName name="σ" localSheetId="45">#REF!</definedName>
    <definedName name="σ" localSheetId="41">#REF!</definedName>
    <definedName name="σ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5" i="82" l="1"/>
  <c r="K12" i="82"/>
  <c r="K9" i="82"/>
  <c r="J15" i="82"/>
  <c r="G9" i="82"/>
  <c r="G10" i="82"/>
  <c r="G11" i="82"/>
  <c r="J11" i="82" s="1"/>
  <c r="G12" i="82"/>
  <c r="G13" i="82"/>
  <c r="G14" i="82"/>
  <c r="G15" i="82"/>
  <c r="G16" i="82"/>
  <c r="G17" i="82"/>
  <c r="G18" i="82"/>
  <c r="G19" i="82"/>
  <c r="J19" i="82" s="1"/>
  <c r="G20" i="82"/>
  <c r="J20" i="82" s="1"/>
  <c r="G21" i="82"/>
  <c r="J21" i="82" s="1"/>
  <c r="G22" i="82"/>
  <c r="G23" i="82"/>
  <c r="J23" i="82" s="1"/>
  <c r="G24" i="82"/>
  <c r="G25" i="82"/>
  <c r="G26" i="82"/>
  <c r="I26" i="82" s="1"/>
  <c r="G27" i="82"/>
  <c r="I27" i="82" s="1"/>
  <c r="G8" i="82"/>
  <c r="I12" i="82"/>
  <c r="H9" i="82"/>
  <c r="J9" i="82" s="1"/>
  <c r="H10" i="82"/>
  <c r="H11" i="82"/>
  <c r="H12" i="82"/>
  <c r="J12" i="82" s="1"/>
  <c r="H13" i="82"/>
  <c r="J13" i="82" s="1"/>
  <c r="H14" i="82"/>
  <c r="J14" i="82" s="1"/>
  <c r="H15" i="82"/>
  <c r="H16" i="82"/>
  <c r="I16" i="82" s="1"/>
  <c r="H17" i="82"/>
  <c r="J17" i="82" s="1"/>
  <c r="H18" i="82"/>
  <c r="I18" i="82" s="1"/>
  <c r="H19" i="82"/>
  <c r="H20" i="82"/>
  <c r="H21" i="82"/>
  <c r="H22" i="82"/>
  <c r="J22" i="82" s="1"/>
  <c r="H23" i="82"/>
  <c r="H24" i="82"/>
  <c r="I24" i="82" s="1"/>
  <c r="H25" i="82"/>
  <c r="J25" i="82" s="1"/>
  <c r="H26" i="82"/>
  <c r="H27" i="82"/>
  <c r="H8" i="82"/>
  <c r="J8" i="82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I8" i="82" l="1"/>
  <c r="J26" i="82"/>
  <c r="J18" i="82"/>
  <c r="J10" i="82"/>
  <c r="I20" i="82"/>
  <c r="I19" i="82"/>
  <c r="J24" i="82"/>
  <c r="J16" i="82"/>
  <c r="I25" i="82"/>
  <c r="I11" i="82"/>
  <c r="I23" i="82"/>
  <c r="I15" i="82"/>
  <c r="J27" i="82"/>
  <c r="I10" i="82"/>
  <c r="I22" i="82"/>
  <c r="I14" i="82"/>
  <c r="I17" i="82"/>
  <c r="I9" i="82"/>
  <c r="I21" i="82"/>
  <c r="I13" i="82"/>
  <c r="G17" i="123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17" i="123" l="1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B1002" i="86"/>
  <c r="B1001" i="86"/>
  <c r="B1000" i="86"/>
  <c r="B999" i="86"/>
  <c r="B998" i="86"/>
  <c r="B997" i="86"/>
  <c r="B996" i="86"/>
  <c r="B995" i="86"/>
  <c r="B994" i="86"/>
  <c r="B993" i="86"/>
  <c r="B992" i="86"/>
  <c r="B991" i="86"/>
  <c r="B990" i="86"/>
  <c r="B989" i="86"/>
  <c r="B988" i="86"/>
  <c r="B987" i="86"/>
  <c r="B986" i="86"/>
  <c r="B985" i="86"/>
  <c r="B984" i="86"/>
  <c r="B983" i="86"/>
  <c r="B982" i="86"/>
  <c r="B981" i="86"/>
  <c r="B980" i="86"/>
  <c r="B979" i="86"/>
  <c r="B978" i="86"/>
  <c r="B977" i="86"/>
  <c r="B976" i="86"/>
  <c r="B975" i="86"/>
  <c r="B974" i="86"/>
  <c r="B973" i="86"/>
  <c r="B972" i="86"/>
  <c r="B971" i="86"/>
  <c r="B970" i="86"/>
  <c r="B969" i="86"/>
  <c r="B968" i="86"/>
  <c r="B967" i="86"/>
  <c r="B966" i="86"/>
  <c r="B965" i="86"/>
  <c r="B964" i="86"/>
  <c r="B963" i="86"/>
  <c r="B962" i="86"/>
  <c r="B961" i="86"/>
  <c r="B960" i="86"/>
  <c r="B959" i="86"/>
  <c r="B958" i="86"/>
  <c r="B957" i="86"/>
  <c r="B956" i="86"/>
  <c r="B955" i="86"/>
  <c r="B954" i="86"/>
  <c r="B953" i="86"/>
  <c r="B952" i="86"/>
  <c r="B951" i="86"/>
  <c r="B950" i="86"/>
  <c r="B949" i="86"/>
  <c r="B948" i="86"/>
  <c r="B947" i="86"/>
  <c r="B946" i="86"/>
  <c r="B945" i="86"/>
  <c r="B944" i="86"/>
  <c r="B943" i="86"/>
  <c r="B942" i="86"/>
  <c r="B941" i="86"/>
  <c r="B940" i="86"/>
  <c r="B939" i="86"/>
  <c r="B938" i="86"/>
  <c r="B937" i="86"/>
  <c r="B936" i="86"/>
  <c r="B935" i="86"/>
  <c r="B934" i="86"/>
  <c r="B933" i="86"/>
  <c r="B932" i="86"/>
  <c r="B931" i="86"/>
  <c r="B930" i="86"/>
  <c r="B929" i="86"/>
  <c r="B928" i="86"/>
  <c r="B927" i="86"/>
  <c r="B926" i="86"/>
  <c r="B925" i="86"/>
  <c r="B924" i="86"/>
  <c r="B923" i="86"/>
  <c r="B922" i="86"/>
  <c r="B921" i="86"/>
  <c r="B920" i="86"/>
  <c r="B919" i="86"/>
  <c r="B918" i="86"/>
  <c r="B917" i="86"/>
  <c r="B916" i="86"/>
  <c r="B915" i="86"/>
  <c r="B914" i="86"/>
  <c r="B913" i="86"/>
  <c r="B912" i="86"/>
  <c r="B911" i="86"/>
  <c r="B910" i="86"/>
  <c r="B909" i="86"/>
  <c r="B908" i="86"/>
  <c r="B907" i="86"/>
  <c r="B906" i="86"/>
  <c r="B905" i="86"/>
  <c r="B904" i="86"/>
  <c r="B903" i="86"/>
  <c r="B902" i="86"/>
  <c r="B901" i="86"/>
  <c r="B900" i="86"/>
  <c r="B899" i="86"/>
  <c r="B898" i="86"/>
  <c r="B897" i="86"/>
  <c r="B896" i="86"/>
  <c r="B895" i="86"/>
  <c r="B894" i="86"/>
  <c r="B893" i="86"/>
  <c r="B892" i="86"/>
  <c r="B891" i="86"/>
  <c r="B890" i="86"/>
  <c r="B889" i="86"/>
  <c r="B888" i="86"/>
  <c r="B887" i="86"/>
  <c r="B886" i="86"/>
  <c r="B885" i="86"/>
  <c r="B884" i="86"/>
  <c r="B883" i="86"/>
  <c r="B882" i="86"/>
  <c r="B881" i="86"/>
  <c r="B880" i="86"/>
  <c r="B879" i="86"/>
  <c r="B878" i="86"/>
  <c r="B877" i="86"/>
  <c r="B876" i="86"/>
  <c r="B875" i="86"/>
  <c r="B874" i="86"/>
  <c r="B873" i="86"/>
  <c r="B872" i="86"/>
  <c r="B871" i="86"/>
  <c r="B870" i="86"/>
  <c r="B869" i="86"/>
  <c r="B868" i="86"/>
  <c r="B867" i="86"/>
  <c r="B866" i="86"/>
  <c r="B865" i="86"/>
  <c r="B864" i="86"/>
  <c r="B863" i="86"/>
  <c r="B862" i="86"/>
  <c r="B861" i="86"/>
  <c r="B860" i="86"/>
  <c r="B859" i="86"/>
  <c r="B858" i="86"/>
  <c r="B857" i="86"/>
  <c r="B856" i="86"/>
  <c r="B855" i="86"/>
  <c r="B854" i="86"/>
  <c r="B853" i="86"/>
  <c r="B852" i="86"/>
  <c r="B851" i="86"/>
  <c r="B850" i="86"/>
  <c r="B849" i="86"/>
  <c r="B848" i="86"/>
  <c r="B847" i="86"/>
  <c r="B846" i="86"/>
  <c r="B845" i="86"/>
  <c r="B844" i="86"/>
  <c r="B843" i="86"/>
  <c r="B842" i="86"/>
  <c r="B841" i="86"/>
  <c r="B840" i="86"/>
  <c r="B839" i="86"/>
  <c r="B838" i="86"/>
  <c r="B837" i="86"/>
  <c r="B836" i="86"/>
  <c r="B835" i="86"/>
  <c r="B834" i="86"/>
  <c r="B833" i="86"/>
  <c r="B832" i="86"/>
  <c r="B831" i="86"/>
  <c r="B830" i="86"/>
  <c r="B829" i="86"/>
  <c r="B828" i="86"/>
  <c r="B827" i="86"/>
  <c r="B826" i="86"/>
  <c r="B825" i="86"/>
  <c r="B824" i="86"/>
  <c r="B823" i="86"/>
  <c r="B822" i="86"/>
  <c r="B821" i="86"/>
  <c r="B820" i="86"/>
  <c r="B819" i="86"/>
  <c r="B818" i="86"/>
  <c r="B817" i="86"/>
  <c r="B816" i="86"/>
  <c r="B815" i="86"/>
  <c r="B814" i="86"/>
  <c r="B813" i="86"/>
  <c r="B812" i="86"/>
  <c r="B811" i="86"/>
  <c r="B810" i="86"/>
  <c r="B809" i="86"/>
  <c r="B808" i="86"/>
  <c r="B807" i="86"/>
  <c r="B806" i="86"/>
  <c r="B805" i="86"/>
  <c r="B804" i="86"/>
  <c r="B803" i="86"/>
  <c r="B802" i="86"/>
  <c r="B801" i="86"/>
  <c r="B800" i="86"/>
  <c r="B799" i="86"/>
  <c r="B798" i="86"/>
  <c r="B797" i="86"/>
  <c r="B796" i="86"/>
  <c r="B795" i="86"/>
  <c r="B794" i="86"/>
  <c r="B793" i="86"/>
  <c r="B792" i="86"/>
  <c r="B791" i="86"/>
  <c r="B790" i="86"/>
  <c r="B789" i="86"/>
  <c r="B788" i="86"/>
  <c r="B787" i="86"/>
  <c r="B786" i="86"/>
  <c r="B785" i="86"/>
  <c r="B784" i="86"/>
  <c r="B783" i="86"/>
  <c r="B782" i="86"/>
  <c r="B781" i="86"/>
  <c r="B780" i="86"/>
  <c r="B779" i="86"/>
  <c r="B778" i="86"/>
  <c r="B777" i="86"/>
  <c r="B776" i="86"/>
  <c r="B775" i="86"/>
  <c r="B774" i="86"/>
  <c r="B773" i="86"/>
  <c r="B772" i="86"/>
  <c r="B771" i="86"/>
  <c r="B770" i="86"/>
  <c r="B769" i="86"/>
  <c r="B768" i="86"/>
  <c r="B767" i="86"/>
  <c r="B766" i="86"/>
  <c r="B765" i="86"/>
  <c r="B764" i="86"/>
  <c r="B763" i="86"/>
  <c r="B762" i="86"/>
  <c r="B761" i="86"/>
  <c r="B760" i="86"/>
  <c r="B759" i="86"/>
  <c r="B758" i="86"/>
  <c r="B757" i="86"/>
  <c r="B756" i="86"/>
  <c r="B755" i="86"/>
  <c r="B754" i="86"/>
  <c r="B753" i="86"/>
  <c r="B752" i="86"/>
  <c r="B751" i="86"/>
  <c r="B750" i="86"/>
  <c r="B749" i="86"/>
  <c r="B748" i="86"/>
  <c r="B747" i="86"/>
  <c r="B746" i="86"/>
  <c r="B745" i="86"/>
  <c r="B744" i="86"/>
  <c r="B743" i="86"/>
  <c r="B742" i="86"/>
  <c r="B741" i="86"/>
  <c r="B740" i="86"/>
  <c r="B739" i="86"/>
  <c r="B738" i="86"/>
  <c r="B737" i="86"/>
  <c r="B736" i="86"/>
  <c r="B735" i="86"/>
  <c r="B734" i="86"/>
  <c r="B733" i="86"/>
  <c r="B732" i="86"/>
  <c r="B731" i="86"/>
  <c r="B730" i="86"/>
  <c r="B729" i="86"/>
  <c r="B728" i="86"/>
  <c r="B727" i="86"/>
  <c r="B726" i="86"/>
  <c r="B725" i="86"/>
  <c r="B724" i="86"/>
  <c r="B723" i="86"/>
  <c r="B722" i="86"/>
  <c r="B721" i="86"/>
  <c r="B720" i="86"/>
  <c r="B719" i="86"/>
  <c r="B718" i="86"/>
  <c r="B717" i="86"/>
  <c r="B716" i="86"/>
  <c r="B715" i="86"/>
  <c r="B714" i="86"/>
  <c r="B713" i="86"/>
  <c r="B712" i="86"/>
  <c r="B711" i="86"/>
  <c r="B710" i="86"/>
  <c r="B709" i="86"/>
  <c r="B708" i="86"/>
  <c r="B707" i="86"/>
  <c r="B706" i="86"/>
  <c r="B705" i="86"/>
  <c r="B704" i="86"/>
  <c r="B703" i="86"/>
  <c r="B702" i="86"/>
  <c r="B701" i="86"/>
  <c r="B700" i="86"/>
  <c r="B699" i="86"/>
  <c r="B698" i="86"/>
  <c r="B697" i="86"/>
  <c r="B696" i="86"/>
  <c r="B695" i="86"/>
  <c r="B694" i="86"/>
  <c r="B693" i="86"/>
  <c r="B692" i="86"/>
  <c r="B691" i="86"/>
  <c r="B690" i="86"/>
  <c r="B689" i="86"/>
  <c r="B688" i="86"/>
  <c r="B687" i="86"/>
  <c r="B686" i="86"/>
  <c r="B685" i="86"/>
  <c r="B684" i="86"/>
  <c r="B683" i="86"/>
  <c r="B682" i="86"/>
  <c r="B681" i="86"/>
  <c r="B680" i="86"/>
  <c r="B679" i="86"/>
  <c r="B678" i="86"/>
  <c r="B677" i="86"/>
  <c r="B676" i="86"/>
  <c r="B675" i="86"/>
  <c r="B674" i="86"/>
  <c r="B673" i="86"/>
  <c r="B672" i="86"/>
  <c r="B671" i="86"/>
  <c r="B670" i="86"/>
  <c r="B669" i="86"/>
  <c r="B668" i="86"/>
  <c r="B667" i="86"/>
  <c r="B666" i="86"/>
  <c r="B665" i="86"/>
  <c r="B664" i="86"/>
  <c r="B663" i="86"/>
  <c r="B662" i="86"/>
  <c r="B661" i="86"/>
  <c r="B660" i="86"/>
  <c r="B659" i="86"/>
  <c r="B658" i="86"/>
  <c r="B657" i="86"/>
  <c r="B656" i="86"/>
  <c r="B655" i="86"/>
  <c r="B654" i="86"/>
  <c r="B653" i="86"/>
  <c r="B652" i="86"/>
  <c r="B651" i="86"/>
  <c r="B650" i="86"/>
  <c r="B649" i="86"/>
  <c r="B648" i="86"/>
  <c r="B647" i="86"/>
  <c r="B646" i="86"/>
  <c r="B645" i="86"/>
  <c r="B644" i="86"/>
  <c r="B643" i="86"/>
  <c r="B642" i="86"/>
  <c r="B641" i="86"/>
  <c r="B640" i="86"/>
  <c r="B639" i="86"/>
  <c r="B638" i="86"/>
  <c r="B637" i="86"/>
  <c r="B636" i="86"/>
  <c r="B635" i="86"/>
  <c r="B634" i="86"/>
  <c r="B633" i="86"/>
  <c r="B632" i="86"/>
  <c r="B631" i="86"/>
  <c r="B630" i="86"/>
  <c r="B629" i="86"/>
  <c r="B628" i="86"/>
  <c r="B627" i="86"/>
  <c r="B626" i="86"/>
  <c r="B625" i="86"/>
  <c r="B624" i="86"/>
  <c r="B623" i="86"/>
  <c r="B622" i="86"/>
  <c r="B621" i="86"/>
  <c r="B620" i="86"/>
  <c r="B619" i="86"/>
  <c r="B618" i="86"/>
  <c r="B617" i="86"/>
  <c r="B616" i="86"/>
  <c r="B615" i="86"/>
  <c r="B614" i="86"/>
  <c r="B613" i="86"/>
  <c r="B612" i="86"/>
  <c r="B611" i="86"/>
  <c r="B610" i="86"/>
  <c r="B609" i="86"/>
  <c r="B608" i="86"/>
  <c r="B607" i="86"/>
  <c r="B606" i="86"/>
  <c r="B605" i="86"/>
  <c r="B604" i="86"/>
  <c r="B603" i="86"/>
  <c r="B602" i="86"/>
  <c r="B601" i="86"/>
  <c r="B600" i="86"/>
  <c r="B599" i="86"/>
  <c r="B598" i="86"/>
  <c r="B597" i="86"/>
  <c r="B596" i="86"/>
  <c r="B595" i="86"/>
  <c r="B594" i="86"/>
  <c r="B593" i="86"/>
  <c r="B592" i="86"/>
  <c r="B591" i="86"/>
  <c r="B590" i="86"/>
  <c r="B589" i="86"/>
  <c r="B588" i="86"/>
  <c r="B587" i="86"/>
  <c r="B586" i="86"/>
  <c r="B585" i="86"/>
  <c r="B584" i="86"/>
  <c r="B583" i="86"/>
  <c r="B582" i="86"/>
  <c r="B581" i="86"/>
  <c r="B580" i="86"/>
  <c r="B579" i="86"/>
  <c r="B578" i="86"/>
  <c r="B577" i="86"/>
  <c r="B576" i="86"/>
  <c r="B575" i="86"/>
  <c r="B574" i="86"/>
  <c r="B573" i="86"/>
  <c r="B572" i="86"/>
  <c r="B571" i="86"/>
  <c r="B570" i="86"/>
  <c r="B569" i="86"/>
  <c r="B568" i="86"/>
  <c r="B567" i="86"/>
  <c r="B566" i="86"/>
  <c r="B565" i="86"/>
  <c r="B564" i="86"/>
  <c r="B563" i="86"/>
  <c r="B562" i="86"/>
  <c r="B561" i="86"/>
  <c r="B560" i="86"/>
  <c r="B559" i="86"/>
  <c r="B558" i="86"/>
  <c r="B557" i="86"/>
  <c r="B556" i="86"/>
  <c r="B555" i="86"/>
  <c r="B554" i="86"/>
  <c r="B553" i="86"/>
  <c r="B552" i="86"/>
  <c r="B551" i="86"/>
  <c r="B550" i="86"/>
  <c r="B549" i="86"/>
  <c r="B548" i="86"/>
  <c r="B547" i="86"/>
  <c r="B546" i="86"/>
  <c r="B545" i="86"/>
  <c r="B544" i="86"/>
  <c r="B543" i="86"/>
  <c r="B542" i="86"/>
  <c r="B541" i="86"/>
  <c r="B540" i="86"/>
  <c r="B539" i="86"/>
  <c r="B538" i="86"/>
  <c r="B537" i="86"/>
  <c r="B536" i="86"/>
  <c r="B535" i="86"/>
  <c r="B534" i="86"/>
  <c r="B533" i="86"/>
  <c r="B532" i="86"/>
  <c r="B531" i="86"/>
  <c r="B530" i="86"/>
  <c r="B529" i="86"/>
  <c r="B528" i="86"/>
  <c r="B527" i="86"/>
  <c r="B526" i="86"/>
  <c r="B525" i="86"/>
  <c r="B524" i="86"/>
  <c r="B523" i="86"/>
  <c r="B522" i="86"/>
  <c r="B521" i="86"/>
  <c r="B520" i="86"/>
  <c r="B519" i="86"/>
  <c r="B518" i="86"/>
  <c r="B517" i="86"/>
  <c r="B516" i="86"/>
  <c r="B515" i="86"/>
  <c r="B514" i="86"/>
  <c r="B513" i="86"/>
  <c r="B512" i="86"/>
  <c r="B511" i="86"/>
  <c r="B510" i="86"/>
  <c r="B509" i="86"/>
  <c r="B508" i="86"/>
  <c r="B507" i="86"/>
  <c r="B506" i="86"/>
  <c r="B505" i="86"/>
  <c r="B504" i="86"/>
  <c r="B503" i="86"/>
  <c r="B502" i="86"/>
  <c r="B501" i="86"/>
  <c r="B500" i="86"/>
  <c r="B499" i="86"/>
  <c r="B498" i="86"/>
  <c r="B497" i="86"/>
  <c r="B496" i="86"/>
  <c r="B495" i="86"/>
  <c r="B494" i="86"/>
  <c r="B493" i="86"/>
  <c r="B492" i="86"/>
  <c r="B491" i="86"/>
  <c r="B490" i="86"/>
  <c r="B489" i="86"/>
  <c r="B488" i="86"/>
  <c r="B487" i="86"/>
  <c r="B486" i="86"/>
  <c r="B485" i="86"/>
  <c r="B484" i="86"/>
  <c r="B483" i="86"/>
  <c r="B482" i="86"/>
  <c r="B481" i="86"/>
  <c r="B480" i="86"/>
  <c r="B479" i="86"/>
  <c r="B478" i="86"/>
  <c r="B477" i="86"/>
  <c r="B476" i="86"/>
  <c r="B475" i="86"/>
  <c r="B474" i="86"/>
  <c r="B473" i="86"/>
  <c r="B472" i="86"/>
  <c r="B471" i="86"/>
  <c r="B470" i="86"/>
  <c r="B469" i="86"/>
  <c r="B468" i="86"/>
  <c r="B467" i="86"/>
  <c r="B466" i="86"/>
  <c r="B465" i="86"/>
  <c r="B464" i="86"/>
  <c r="B463" i="86"/>
  <c r="B462" i="86"/>
  <c r="B461" i="86"/>
  <c r="B460" i="86"/>
  <c r="B459" i="86"/>
  <c r="B458" i="86"/>
  <c r="B457" i="86"/>
  <c r="B456" i="86"/>
  <c r="B455" i="86"/>
  <c r="B454" i="86"/>
  <c r="B453" i="86"/>
  <c r="B452" i="86"/>
  <c r="B451" i="86"/>
  <c r="B450" i="86"/>
  <c r="B449" i="86"/>
  <c r="B448" i="86"/>
  <c r="B447" i="86"/>
  <c r="B446" i="86"/>
  <c r="B445" i="86"/>
  <c r="B444" i="86"/>
  <c r="B443" i="86"/>
  <c r="B442" i="86"/>
  <c r="B441" i="86"/>
  <c r="B440" i="86"/>
  <c r="B439" i="86"/>
  <c r="B438" i="86"/>
  <c r="B437" i="86"/>
  <c r="B436" i="86"/>
  <c r="B435" i="86"/>
  <c r="B434" i="86"/>
  <c r="B433" i="86"/>
  <c r="B432" i="86"/>
  <c r="B431" i="86"/>
  <c r="B430" i="86"/>
  <c r="B429" i="86"/>
  <c r="B428" i="86"/>
  <c r="B427" i="86"/>
  <c r="B426" i="86"/>
  <c r="B425" i="86"/>
  <c r="B424" i="86"/>
  <c r="B423" i="86"/>
  <c r="B422" i="86"/>
  <c r="B421" i="86"/>
  <c r="B420" i="86"/>
  <c r="B419" i="86"/>
  <c r="B418" i="86"/>
  <c r="B417" i="86"/>
  <c r="B416" i="86"/>
  <c r="B415" i="86"/>
  <c r="B414" i="86"/>
  <c r="B413" i="86"/>
  <c r="B412" i="86"/>
  <c r="B411" i="86"/>
  <c r="B410" i="86"/>
  <c r="B409" i="86"/>
  <c r="B408" i="86"/>
  <c r="B407" i="86"/>
  <c r="B406" i="86"/>
  <c r="B405" i="86"/>
  <c r="B404" i="86"/>
  <c r="B403" i="86"/>
  <c r="B402" i="86"/>
  <c r="B401" i="86"/>
  <c r="B400" i="86"/>
  <c r="B399" i="86"/>
  <c r="B398" i="86"/>
  <c r="B397" i="86"/>
  <c r="B396" i="86"/>
  <c r="B395" i="86"/>
  <c r="B394" i="86"/>
  <c r="B393" i="86"/>
  <c r="B392" i="86"/>
  <c r="B391" i="86"/>
  <c r="B390" i="86"/>
  <c r="B389" i="86"/>
  <c r="B388" i="86"/>
  <c r="B387" i="86"/>
  <c r="B386" i="86"/>
  <c r="B385" i="86"/>
  <c r="B384" i="86"/>
  <c r="B383" i="86"/>
  <c r="B382" i="86"/>
  <c r="B381" i="86"/>
  <c r="B380" i="86"/>
  <c r="B379" i="86"/>
  <c r="B378" i="86"/>
  <c r="B377" i="86"/>
  <c r="B376" i="86"/>
  <c r="B375" i="86"/>
  <c r="B374" i="86"/>
  <c r="B373" i="86"/>
  <c r="B372" i="86"/>
  <c r="B371" i="86"/>
  <c r="B370" i="86"/>
  <c r="B369" i="86"/>
  <c r="B368" i="86"/>
  <c r="B367" i="86"/>
  <c r="B366" i="86"/>
  <c r="B365" i="86"/>
  <c r="B364" i="86"/>
  <c r="B363" i="86"/>
  <c r="B362" i="86"/>
  <c r="B361" i="86"/>
  <c r="B360" i="86"/>
  <c r="B359" i="86"/>
  <c r="B358" i="86"/>
  <c r="B357" i="86"/>
  <c r="B356" i="86"/>
  <c r="B355" i="86"/>
  <c r="B354" i="86"/>
  <c r="B353" i="86"/>
  <c r="B352" i="86"/>
  <c r="B351" i="86"/>
  <c r="B350" i="86"/>
  <c r="B349" i="86"/>
  <c r="B348" i="86"/>
  <c r="B347" i="86"/>
  <c r="B346" i="86"/>
  <c r="B345" i="86"/>
  <c r="B344" i="86"/>
  <c r="B343" i="86"/>
  <c r="B342" i="86"/>
  <c r="B341" i="86"/>
  <c r="B340" i="86"/>
  <c r="B339" i="86"/>
  <c r="B338" i="86"/>
  <c r="B337" i="86"/>
  <c r="B336" i="86"/>
  <c r="B335" i="86"/>
  <c r="B334" i="86"/>
  <c r="B333" i="86"/>
  <c r="B332" i="86"/>
  <c r="B331" i="86"/>
  <c r="B330" i="86"/>
  <c r="B329" i="86"/>
  <c r="B328" i="86"/>
  <c r="B327" i="86"/>
  <c r="B326" i="86"/>
  <c r="B325" i="86"/>
  <c r="B324" i="86"/>
  <c r="B323" i="86"/>
  <c r="B322" i="86"/>
  <c r="B321" i="86"/>
  <c r="B320" i="86"/>
  <c r="B319" i="86"/>
  <c r="B318" i="86"/>
  <c r="B317" i="86"/>
  <c r="B316" i="86"/>
  <c r="B315" i="86"/>
  <c r="B314" i="86"/>
  <c r="B313" i="86"/>
  <c r="B312" i="86"/>
  <c r="B311" i="86"/>
  <c r="B310" i="86"/>
  <c r="B309" i="86"/>
  <c r="B308" i="86"/>
  <c r="B307" i="86"/>
  <c r="B306" i="86"/>
  <c r="B305" i="86"/>
  <c r="B304" i="86"/>
  <c r="B303" i="86"/>
  <c r="B302" i="86"/>
  <c r="B301" i="86"/>
  <c r="B300" i="86"/>
  <c r="B299" i="86"/>
  <c r="B298" i="86"/>
  <c r="B297" i="86"/>
  <c r="B296" i="86"/>
  <c r="B295" i="86"/>
  <c r="B294" i="86"/>
  <c r="B293" i="86"/>
  <c r="B292" i="86"/>
  <c r="B291" i="86"/>
  <c r="B290" i="86"/>
  <c r="B289" i="86"/>
  <c r="B288" i="86"/>
  <c r="B287" i="86"/>
  <c r="B286" i="86"/>
  <c r="B285" i="86"/>
  <c r="B284" i="86"/>
  <c r="B283" i="86"/>
  <c r="B282" i="86"/>
  <c r="B281" i="86"/>
  <c r="B280" i="86"/>
  <c r="B279" i="86"/>
  <c r="B278" i="86"/>
  <c r="B277" i="86"/>
  <c r="B276" i="86"/>
  <c r="B275" i="86"/>
  <c r="B274" i="86"/>
  <c r="B273" i="86"/>
  <c r="B272" i="86"/>
  <c r="B271" i="86"/>
  <c r="B270" i="86"/>
  <c r="B269" i="86"/>
  <c r="B268" i="86"/>
  <c r="B267" i="86"/>
  <c r="B266" i="86"/>
  <c r="B265" i="86"/>
  <c r="B264" i="86"/>
  <c r="B263" i="86"/>
  <c r="B262" i="86"/>
  <c r="B261" i="86"/>
  <c r="B260" i="86"/>
  <c r="B259" i="86"/>
  <c r="B258" i="86"/>
  <c r="B257" i="86"/>
  <c r="B256" i="86"/>
  <c r="B255" i="86"/>
  <c r="B254" i="86"/>
  <c r="B253" i="86"/>
  <c r="B252" i="86"/>
  <c r="B251" i="86"/>
  <c r="B250" i="86"/>
  <c r="B249" i="86"/>
  <c r="B248" i="86"/>
  <c r="B247" i="86"/>
  <c r="B246" i="86"/>
  <c r="B245" i="86"/>
  <c r="B244" i="86"/>
  <c r="B243" i="86"/>
  <c r="B242" i="86"/>
  <c r="B241" i="86"/>
  <c r="B240" i="86"/>
  <c r="B239" i="86"/>
  <c r="B238" i="86"/>
  <c r="B237" i="86"/>
  <c r="B236" i="86"/>
  <c r="B235" i="86"/>
  <c r="B234" i="86"/>
  <c r="B233" i="86"/>
  <c r="B232" i="86"/>
  <c r="B231" i="86"/>
  <c r="B230" i="86"/>
  <c r="B229" i="86"/>
  <c r="B228" i="86"/>
  <c r="B227" i="86"/>
  <c r="B226" i="86"/>
  <c r="B225" i="86"/>
  <c r="B224" i="86"/>
  <c r="B223" i="86"/>
  <c r="B222" i="86"/>
  <c r="B221" i="86"/>
  <c r="B220" i="86"/>
  <c r="B219" i="86"/>
  <c r="B218" i="86"/>
  <c r="B217" i="86"/>
  <c r="B216" i="86"/>
  <c r="B215" i="86"/>
  <c r="B214" i="86"/>
  <c r="B213" i="86"/>
  <c r="B212" i="86"/>
  <c r="B211" i="86"/>
  <c r="B210" i="86"/>
  <c r="B209" i="86"/>
  <c r="B208" i="86"/>
  <c r="B207" i="86"/>
  <c r="B206" i="86"/>
  <c r="B205" i="86"/>
  <c r="B204" i="86"/>
  <c r="B203" i="86"/>
  <c r="B202" i="86"/>
  <c r="B201" i="86"/>
  <c r="B200" i="86"/>
  <c r="B199" i="86"/>
  <c r="B198" i="86"/>
  <c r="B197" i="86"/>
  <c r="B196" i="86"/>
  <c r="B195" i="86"/>
  <c r="B194" i="86"/>
  <c r="B193" i="86"/>
  <c r="B192" i="86"/>
  <c r="B191" i="86"/>
  <c r="B190" i="86"/>
  <c r="B189" i="86"/>
  <c r="B188" i="86"/>
  <c r="B187" i="86"/>
  <c r="B186" i="86"/>
  <c r="B185" i="86"/>
  <c r="B184" i="86"/>
  <c r="B183" i="86"/>
  <c r="B182" i="86"/>
  <c r="B181" i="86"/>
  <c r="B180" i="86"/>
  <c r="B179" i="86"/>
  <c r="B178" i="86"/>
  <c r="B177" i="86"/>
  <c r="B176" i="86"/>
  <c r="B175" i="86"/>
  <c r="B174" i="86"/>
  <c r="B173" i="86"/>
  <c r="B172" i="86"/>
  <c r="B171" i="86"/>
  <c r="B170" i="86"/>
  <c r="B169" i="86"/>
  <c r="B168" i="86"/>
  <c r="B167" i="86"/>
  <c r="B166" i="86"/>
  <c r="B165" i="86"/>
  <c r="B164" i="86"/>
  <c r="B163" i="86"/>
  <c r="B162" i="86"/>
  <c r="B161" i="86"/>
  <c r="B160" i="86"/>
  <c r="B159" i="86"/>
  <c r="B158" i="86"/>
  <c r="B157" i="86"/>
  <c r="B156" i="86"/>
  <c r="B155" i="86"/>
  <c r="B154" i="86"/>
  <c r="B153" i="86"/>
  <c r="B152" i="86"/>
  <c r="B151" i="86"/>
  <c r="B150" i="86"/>
  <c r="B149" i="86"/>
  <c r="B148" i="86"/>
  <c r="B147" i="86"/>
  <c r="B146" i="86"/>
  <c r="B145" i="86"/>
  <c r="B144" i="86"/>
  <c r="B143" i="86"/>
  <c r="B142" i="86"/>
  <c r="B141" i="86"/>
  <c r="B140" i="86"/>
  <c r="B139" i="86"/>
  <c r="B138" i="86"/>
  <c r="B137" i="86"/>
  <c r="B136" i="86"/>
  <c r="B135" i="86"/>
  <c r="B134" i="86"/>
  <c r="B133" i="86"/>
  <c r="B132" i="86"/>
  <c r="B131" i="86"/>
  <c r="B130" i="86"/>
  <c r="B129" i="86"/>
  <c r="B128" i="86"/>
  <c r="B127" i="86"/>
  <c r="B126" i="86"/>
  <c r="B125" i="86"/>
  <c r="B124" i="86"/>
  <c r="B123" i="86"/>
  <c r="B122" i="86"/>
  <c r="B121" i="86"/>
  <c r="B120" i="86"/>
  <c r="B119" i="86"/>
  <c r="B118" i="86"/>
  <c r="B117" i="86"/>
  <c r="B116" i="86"/>
  <c r="B115" i="86"/>
  <c r="B114" i="86"/>
  <c r="B113" i="86"/>
  <c r="B112" i="86"/>
  <c r="B111" i="86"/>
  <c r="B110" i="86"/>
  <c r="B109" i="86"/>
  <c r="B108" i="86"/>
  <c r="B107" i="86"/>
  <c r="B106" i="86"/>
  <c r="B105" i="86"/>
  <c r="B104" i="86"/>
  <c r="B103" i="86"/>
  <c r="B102" i="86"/>
  <c r="B101" i="86"/>
  <c r="B100" i="86"/>
  <c r="B99" i="86"/>
  <c r="B98" i="86"/>
  <c r="B97" i="86"/>
  <c r="B96" i="86"/>
  <c r="B95" i="86"/>
  <c r="B94" i="86"/>
  <c r="B93" i="86"/>
  <c r="B92" i="86"/>
  <c r="B91" i="86"/>
  <c r="B90" i="86"/>
  <c r="B89" i="86"/>
  <c r="B88" i="86"/>
  <c r="B87" i="86"/>
  <c r="B86" i="86"/>
  <c r="B85" i="86"/>
  <c r="B84" i="86"/>
  <c r="B83" i="86"/>
  <c r="B82" i="86"/>
  <c r="B81" i="86"/>
  <c r="B80" i="86"/>
  <c r="B79" i="86"/>
  <c r="B78" i="86"/>
  <c r="B77" i="86"/>
  <c r="B76" i="86"/>
  <c r="B75" i="86"/>
  <c r="B74" i="86"/>
  <c r="B73" i="86"/>
  <c r="B72" i="86"/>
  <c r="B71" i="86"/>
  <c r="B70" i="86"/>
  <c r="B69" i="86"/>
  <c r="B68" i="86"/>
  <c r="B67" i="86"/>
  <c r="B66" i="86"/>
  <c r="B65" i="86"/>
  <c r="B64" i="86"/>
  <c r="B63" i="86"/>
  <c r="B62" i="86"/>
  <c r="B61" i="86"/>
  <c r="B60" i="86"/>
  <c r="B59" i="86"/>
  <c r="B58" i="86"/>
  <c r="B57" i="86"/>
  <c r="B56" i="86"/>
  <c r="B55" i="86"/>
  <c r="B54" i="86"/>
  <c r="B53" i="86"/>
  <c r="B52" i="86"/>
  <c r="B51" i="86"/>
  <c r="B50" i="86"/>
  <c r="B49" i="86"/>
  <c r="B48" i="86"/>
  <c r="B47" i="86"/>
  <c r="B46" i="86"/>
  <c r="B45" i="86"/>
  <c r="B44" i="86"/>
  <c r="B43" i="86"/>
  <c r="B42" i="86"/>
  <c r="B41" i="86"/>
  <c r="B40" i="86"/>
  <c r="B39" i="86"/>
  <c r="B38" i="86"/>
  <c r="B37" i="86"/>
  <c r="B36" i="86"/>
  <c r="B35" i="86"/>
  <c r="B34" i="86"/>
  <c r="B33" i="86"/>
  <c r="B32" i="86"/>
  <c r="B31" i="86"/>
  <c r="B30" i="86"/>
  <c r="B29" i="86"/>
  <c r="B28" i="86"/>
  <c r="B27" i="86"/>
  <c r="B26" i="86"/>
  <c r="B25" i="86"/>
  <c r="B24" i="86"/>
  <c r="B23" i="86"/>
  <c r="B22" i="86"/>
  <c r="B21" i="86"/>
  <c r="B20" i="86"/>
  <c r="B19" i="86"/>
  <c r="B18" i="86"/>
  <c r="B17" i="86"/>
  <c r="B16" i="86"/>
  <c r="B15" i="86"/>
  <c r="B14" i="86"/>
  <c r="B13" i="86"/>
  <c r="B12" i="86"/>
  <c r="B11" i="86"/>
  <c r="B10" i="86"/>
  <c r="B9" i="86"/>
  <c r="B8" i="86"/>
  <c r="B7" i="86"/>
  <c r="B6" i="86"/>
  <c r="B5" i="86"/>
  <c r="B4" i="86"/>
  <c r="C3" i="86"/>
  <c r="B3" i="86" s="1"/>
  <c r="B1002" i="85"/>
  <c r="B1001" i="85"/>
  <c r="B1000" i="85"/>
  <c r="B999" i="85"/>
  <c r="B998" i="85"/>
  <c r="B997" i="85"/>
  <c r="B996" i="85"/>
  <c r="B995" i="85"/>
  <c r="B994" i="85"/>
  <c r="B993" i="85"/>
  <c r="B992" i="85"/>
  <c r="B991" i="85"/>
  <c r="B990" i="85"/>
  <c r="B989" i="85"/>
  <c r="B988" i="85"/>
  <c r="B987" i="85"/>
  <c r="B986" i="85"/>
  <c r="B985" i="85"/>
  <c r="B984" i="85"/>
  <c r="B983" i="85"/>
  <c r="B982" i="85"/>
  <c r="B981" i="85"/>
  <c r="B980" i="85"/>
  <c r="B979" i="85"/>
  <c r="B978" i="85"/>
  <c r="B977" i="85"/>
  <c r="B976" i="85"/>
  <c r="B975" i="85"/>
  <c r="B974" i="85"/>
  <c r="B973" i="85"/>
  <c r="B972" i="85"/>
  <c r="B971" i="85"/>
  <c r="B970" i="85"/>
  <c r="B969" i="85"/>
  <c r="B968" i="85"/>
  <c r="B967" i="85"/>
  <c r="B966" i="85"/>
  <c r="B965" i="85"/>
  <c r="B964" i="85"/>
  <c r="B963" i="85"/>
  <c r="B962" i="85"/>
  <c r="B961" i="85"/>
  <c r="B960" i="85"/>
  <c r="B959" i="85"/>
  <c r="B958" i="85"/>
  <c r="B957" i="85"/>
  <c r="B956" i="85"/>
  <c r="B955" i="85"/>
  <c r="B954" i="85"/>
  <c r="B953" i="85"/>
  <c r="B952" i="85"/>
  <c r="B951" i="85"/>
  <c r="B950" i="85"/>
  <c r="B949" i="85"/>
  <c r="B948" i="85"/>
  <c r="B947" i="85"/>
  <c r="B946" i="85"/>
  <c r="B945" i="85"/>
  <c r="B944" i="85"/>
  <c r="B943" i="85"/>
  <c r="B942" i="85"/>
  <c r="B941" i="85"/>
  <c r="B940" i="85"/>
  <c r="B939" i="85"/>
  <c r="B938" i="85"/>
  <c r="B937" i="85"/>
  <c r="B936" i="85"/>
  <c r="B935" i="85"/>
  <c r="B934" i="85"/>
  <c r="B933" i="85"/>
  <c r="B932" i="85"/>
  <c r="B931" i="85"/>
  <c r="B930" i="85"/>
  <c r="B929" i="85"/>
  <c r="B928" i="85"/>
  <c r="B927" i="85"/>
  <c r="B926" i="85"/>
  <c r="B925" i="85"/>
  <c r="B924" i="85"/>
  <c r="B923" i="85"/>
  <c r="B922" i="85"/>
  <c r="B921" i="85"/>
  <c r="B920" i="85"/>
  <c r="B919" i="85"/>
  <c r="B918" i="85"/>
  <c r="B917" i="85"/>
  <c r="B916" i="85"/>
  <c r="B915" i="85"/>
  <c r="B914" i="85"/>
  <c r="B913" i="85"/>
  <c r="B912" i="85"/>
  <c r="B911" i="85"/>
  <c r="B910" i="85"/>
  <c r="B909" i="85"/>
  <c r="B908" i="85"/>
  <c r="B907" i="85"/>
  <c r="B906" i="85"/>
  <c r="B905" i="85"/>
  <c r="B904" i="85"/>
  <c r="B903" i="85"/>
  <c r="B902" i="85"/>
  <c r="B901" i="85"/>
  <c r="B900" i="85"/>
  <c r="B899" i="85"/>
  <c r="B898" i="85"/>
  <c r="B897" i="85"/>
  <c r="B896" i="85"/>
  <c r="B895" i="85"/>
  <c r="B894" i="85"/>
  <c r="B893" i="85"/>
  <c r="B892" i="85"/>
  <c r="B891" i="85"/>
  <c r="B890" i="85"/>
  <c r="B889" i="85"/>
  <c r="B888" i="85"/>
  <c r="B887" i="85"/>
  <c r="B886" i="85"/>
  <c r="B885" i="85"/>
  <c r="B884" i="85"/>
  <c r="B883" i="85"/>
  <c r="B882" i="85"/>
  <c r="B881" i="85"/>
  <c r="B880" i="85"/>
  <c r="B879" i="85"/>
  <c r="B878" i="85"/>
  <c r="B877" i="85"/>
  <c r="B876" i="85"/>
  <c r="B875" i="85"/>
  <c r="B874" i="85"/>
  <c r="B873" i="85"/>
  <c r="B872" i="85"/>
  <c r="B871" i="85"/>
  <c r="B870" i="85"/>
  <c r="B869" i="85"/>
  <c r="B868" i="85"/>
  <c r="B867" i="85"/>
  <c r="B866" i="85"/>
  <c r="B865" i="85"/>
  <c r="B864" i="85"/>
  <c r="B863" i="85"/>
  <c r="B862" i="85"/>
  <c r="B861" i="85"/>
  <c r="B860" i="85"/>
  <c r="B859" i="85"/>
  <c r="B858" i="85"/>
  <c r="B857" i="85"/>
  <c r="B856" i="85"/>
  <c r="B855" i="85"/>
  <c r="B854" i="85"/>
  <c r="B853" i="85"/>
  <c r="B852" i="85"/>
  <c r="B851" i="85"/>
  <c r="B850" i="85"/>
  <c r="B849" i="85"/>
  <c r="B848" i="85"/>
  <c r="B847" i="85"/>
  <c r="B846" i="85"/>
  <c r="B845" i="85"/>
  <c r="B844" i="85"/>
  <c r="B843" i="85"/>
  <c r="B842" i="85"/>
  <c r="B841" i="85"/>
  <c r="B840" i="85"/>
  <c r="B839" i="85"/>
  <c r="B838" i="85"/>
  <c r="B837" i="85"/>
  <c r="B836" i="85"/>
  <c r="B835" i="85"/>
  <c r="B834" i="85"/>
  <c r="B833" i="85"/>
  <c r="B832" i="85"/>
  <c r="B831" i="85"/>
  <c r="B830" i="85"/>
  <c r="B829" i="85"/>
  <c r="B828" i="85"/>
  <c r="B827" i="85"/>
  <c r="B826" i="85"/>
  <c r="B825" i="85"/>
  <c r="B824" i="85"/>
  <c r="B823" i="85"/>
  <c r="B822" i="85"/>
  <c r="B821" i="85"/>
  <c r="B820" i="85"/>
  <c r="B819" i="85"/>
  <c r="B818" i="85"/>
  <c r="B817" i="85"/>
  <c r="B816" i="85"/>
  <c r="B815" i="85"/>
  <c r="B814" i="85"/>
  <c r="B813" i="85"/>
  <c r="B812" i="85"/>
  <c r="B811" i="85"/>
  <c r="B810" i="85"/>
  <c r="B809" i="85"/>
  <c r="B808" i="85"/>
  <c r="B807" i="85"/>
  <c r="B806" i="85"/>
  <c r="B805" i="85"/>
  <c r="B804" i="85"/>
  <c r="B803" i="85"/>
  <c r="B802" i="85"/>
  <c r="B801" i="85"/>
  <c r="B800" i="85"/>
  <c r="B799" i="85"/>
  <c r="B798" i="85"/>
  <c r="B797" i="85"/>
  <c r="B796" i="85"/>
  <c r="B795" i="85"/>
  <c r="B794" i="85"/>
  <c r="B793" i="85"/>
  <c r="B792" i="85"/>
  <c r="B791" i="85"/>
  <c r="B790" i="85"/>
  <c r="B789" i="85"/>
  <c r="B788" i="85"/>
  <c r="B787" i="85"/>
  <c r="B786" i="85"/>
  <c r="B785" i="85"/>
  <c r="B784" i="85"/>
  <c r="B783" i="85"/>
  <c r="B782" i="85"/>
  <c r="B781" i="85"/>
  <c r="B780" i="85"/>
  <c r="B779" i="85"/>
  <c r="B778" i="85"/>
  <c r="B777" i="85"/>
  <c r="B776" i="85"/>
  <c r="B775" i="85"/>
  <c r="B774" i="85"/>
  <c r="B773" i="85"/>
  <c r="B772" i="85"/>
  <c r="B771" i="85"/>
  <c r="B770" i="85"/>
  <c r="B769" i="85"/>
  <c r="B768" i="85"/>
  <c r="B767" i="85"/>
  <c r="B766" i="85"/>
  <c r="B765" i="85"/>
  <c r="B764" i="85"/>
  <c r="B763" i="85"/>
  <c r="B762" i="85"/>
  <c r="B761" i="85"/>
  <c r="B760" i="85"/>
  <c r="B759" i="85"/>
  <c r="B758" i="85"/>
  <c r="B757" i="85"/>
  <c r="B756" i="85"/>
  <c r="B755" i="85"/>
  <c r="B754" i="85"/>
  <c r="B753" i="85"/>
  <c r="B752" i="85"/>
  <c r="B751" i="85"/>
  <c r="B750" i="85"/>
  <c r="B749" i="85"/>
  <c r="B748" i="85"/>
  <c r="B747" i="85"/>
  <c r="B746" i="85"/>
  <c r="B745" i="85"/>
  <c r="B744" i="85"/>
  <c r="B743" i="85"/>
  <c r="B742" i="85"/>
  <c r="B741" i="85"/>
  <c r="B740" i="85"/>
  <c r="B739" i="85"/>
  <c r="B738" i="85"/>
  <c r="B737" i="85"/>
  <c r="B736" i="85"/>
  <c r="B735" i="85"/>
  <c r="B734" i="85"/>
  <c r="B733" i="85"/>
  <c r="B732" i="85"/>
  <c r="B731" i="85"/>
  <c r="B730" i="85"/>
  <c r="B729" i="85"/>
  <c r="B728" i="85"/>
  <c r="B727" i="85"/>
  <c r="B726" i="85"/>
  <c r="B725" i="85"/>
  <c r="B724" i="85"/>
  <c r="B723" i="85"/>
  <c r="B722" i="85"/>
  <c r="B721" i="85"/>
  <c r="B720" i="85"/>
  <c r="B719" i="85"/>
  <c r="B718" i="85"/>
  <c r="B717" i="85"/>
  <c r="B716" i="85"/>
  <c r="B715" i="85"/>
  <c r="B714" i="85"/>
  <c r="B713" i="85"/>
  <c r="B712" i="85"/>
  <c r="B711" i="85"/>
  <c r="B710" i="85"/>
  <c r="B709" i="85"/>
  <c r="B708" i="85"/>
  <c r="B707" i="85"/>
  <c r="B706" i="85"/>
  <c r="B705" i="85"/>
  <c r="B704" i="85"/>
  <c r="B703" i="85"/>
  <c r="B702" i="85"/>
  <c r="B701" i="85"/>
  <c r="B700" i="85"/>
  <c r="B699" i="85"/>
  <c r="B698" i="85"/>
  <c r="B697" i="85"/>
  <c r="B696" i="85"/>
  <c r="B695" i="85"/>
  <c r="B694" i="85"/>
  <c r="B693" i="85"/>
  <c r="B692" i="85"/>
  <c r="B691" i="85"/>
  <c r="B690" i="85"/>
  <c r="B689" i="85"/>
  <c r="B688" i="85"/>
  <c r="B687" i="85"/>
  <c r="B686" i="85"/>
  <c r="B685" i="85"/>
  <c r="B684" i="85"/>
  <c r="B683" i="85"/>
  <c r="B682" i="85"/>
  <c r="B681" i="85"/>
  <c r="B680" i="85"/>
  <c r="B679" i="85"/>
  <c r="B678" i="85"/>
  <c r="B677" i="85"/>
  <c r="B676" i="85"/>
  <c r="B675" i="85"/>
  <c r="B674" i="85"/>
  <c r="B673" i="85"/>
  <c r="B672" i="85"/>
  <c r="B671" i="85"/>
  <c r="B670" i="85"/>
  <c r="B669" i="85"/>
  <c r="B668" i="85"/>
  <c r="B667" i="85"/>
  <c r="B666" i="85"/>
  <c r="B665" i="85"/>
  <c r="B664" i="85"/>
  <c r="B663" i="85"/>
  <c r="B662" i="85"/>
  <c r="B661" i="85"/>
  <c r="B660" i="85"/>
  <c r="B659" i="85"/>
  <c r="B658" i="85"/>
  <c r="B657" i="85"/>
  <c r="B656" i="85"/>
  <c r="B655" i="85"/>
  <c r="B654" i="85"/>
  <c r="B653" i="85"/>
  <c r="B652" i="85"/>
  <c r="B651" i="85"/>
  <c r="B650" i="85"/>
  <c r="B649" i="85"/>
  <c r="B648" i="85"/>
  <c r="B647" i="85"/>
  <c r="B646" i="85"/>
  <c r="B645" i="85"/>
  <c r="B644" i="85"/>
  <c r="B643" i="85"/>
  <c r="B642" i="85"/>
  <c r="B641" i="85"/>
  <c r="B640" i="85"/>
  <c r="B639" i="85"/>
  <c r="B638" i="85"/>
  <c r="B637" i="85"/>
  <c r="B636" i="85"/>
  <c r="B635" i="85"/>
  <c r="B634" i="85"/>
  <c r="B633" i="85"/>
  <c r="B632" i="85"/>
  <c r="B631" i="85"/>
  <c r="B630" i="85"/>
  <c r="B629" i="85"/>
  <c r="B628" i="85"/>
  <c r="B627" i="85"/>
  <c r="B626" i="85"/>
  <c r="B625" i="85"/>
  <c r="B624" i="85"/>
  <c r="B623" i="85"/>
  <c r="B622" i="85"/>
  <c r="B621" i="85"/>
  <c r="B620" i="85"/>
  <c r="B619" i="85"/>
  <c r="B618" i="85"/>
  <c r="B617" i="85"/>
  <c r="B616" i="85"/>
  <c r="B615" i="85"/>
  <c r="B614" i="85"/>
  <c r="B613" i="85"/>
  <c r="B612" i="85"/>
  <c r="B611" i="85"/>
  <c r="B610" i="85"/>
  <c r="B609" i="85"/>
  <c r="B608" i="85"/>
  <c r="B607" i="85"/>
  <c r="B606" i="85"/>
  <c r="B605" i="85"/>
  <c r="B604" i="85"/>
  <c r="B603" i="85"/>
  <c r="B602" i="85"/>
  <c r="B601" i="85"/>
  <c r="B600" i="85"/>
  <c r="B599" i="85"/>
  <c r="B598" i="85"/>
  <c r="B597" i="85"/>
  <c r="B596" i="85"/>
  <c r="B595" i="85"/>
  <c r="B594" i="85"/>
  <c r="B593" i="85"/>
  <c r="B592" i="85"/>
  <c r="B591" i="85"/>
  <c r="B590" i="85"/>
  <c r="B589" i="85"/>
  <c r="B588" i="85"/>
  <c r="B587" i="85"/>
  <c r="B586" i="85"/>
  <c r="B585" i="85"/>
  <c r="B584" i="85"/>
  <c r="B583" i="85"/>
  <c r="B582" i="85"/>
  <c r="B581" i="85"/>
  <c r="B580" i="85"/>
  <c r="B579" i="85"/>
  <c r="B578" i="85"/>
  <c r="B577" i="85"/>
  <c r="B576" i="85"/>
  <c r="B575" i="85"/>
  <c r="B574" i="85"/>
  <c r="B573" i="85"/>
  <c r="B572" i="85"/>
  <c r="B571" i="85"/>
  <c r="B570" i="85"/>
  <c r="B569" i="85"/>
  <c r="B568" i="85"/>
  <c r="B567" i="85"/>
  <c r="B566" i="85"/>
  <c r="B565" i="85"/>
  <c r="B564" i="85"/>
  <c r="B563" i="85"/>
  <c r="B562" i="85"/>
  <c r="B561" i="85"/>
  <c r="B560" i="85"/>
  <c r="B559" i="85"/>
  <c r="B558" i="85"/>
  <c r="B557" i="85"/>
  <c r="B556" i="85"/>
  <c r="B555" i="85"/>
  <c r="B554" i="85"/>
  <c r="B553" i="85"/>
  <c r="B552" i="85"/>
  <c r="B551" i="85"/>
  <c r="B550" i="85"/>
  <c r="B549" i="85"/>
  <c r="B548" i="85"/>
  <c r="B547" i="85"/>
  <c r="B546" i="85"/>
  <c r="B545" i="85"/>
  <c r="B544" i="85"/>
  <c r="B543" i="85"/>
  <c r="B542" i="85"/>
  <c r="B541" i="85"/>
  <c r="B540" i="85"/>
  <c r="B539" i="85"/>
  <c r="B538" i="85"/>
  <c r="B537" i="85"/>
  <c r="B536" i="85"/>
  <c r="B535" i="85"/>
  <c r="B534" i="85"/>
  <c r="B533" i="85"/>
  <c r="B532" i="85"/>
  <c r="B531" i="85"/>
  <c r="B530" i="85"/>
  <c r="B529" i="85"/>
  <c r="B528" i="85"/>
  <c r="B527" i="85"/>
  <c r="B526" i="85"/>
  <c r="B525" i="85"/>
  <c r="B524" i="85"/>
  <c r="B523" i="85"/>
  <c r="B522" i="85"/>
  <c r="B521" i="85"/>
  <c r="B520" i="85"/>
  <c r="B519" i="85"/>
  <c r="B518" i="85"/>
  <c r="B517" i="85"/>
  <c r="B516" i="85"/>
  <c r="B515" i="85"/>
  <c r="B514" i="85"/>
  <c r="B513" i="85"/>
  <c r="B512" i="85"/>
  <c r="B511" i="85"/>
  <c r="B510" i="85"/>
  <c r="B509" i="85"/>
  <c r="B508" i="85"/>
  <c r="B507" i="85"/>
  <c r="B506" i="85"/>
  <c r="B505" i="85"/>
  <c r="B504" i="85"/>
  <c r="B503" i="85"/>
  <c r="B502" i="85"/>
  <c r="B501" i="85"/>
  <c r="B500" i="85"/>
  <c r="B499" i="85"/>
  <c r="B498" i="85"/>
  <c r="B497" i="85"/>
  <c r="B496" i="85"/>
  <c r="B495" i="85"/>
  <c r="B494" i="85"/>
  <c r="B493" i="85"/>
  <c r="B492" i="85"/>
  <c r="B491" i="85"/>
  <c r="B490" i="85"/>
  <c r="B489" i="85"/>
  <c r="B488" i="85"/>
  <c r="B487" i="85"/>
  <c r="B486" i="85"/>
  <c r="B485" i="85"/>
  <c r="B484" i="85"/>
  <c r="B483" i="85"/>
  <c r="B482" i="85"/>
  <c r="B481" i="85"/>
  <c r="B480" i="85"/>
  <c r="B479" i="85"/>
  <c r="B478" i="85"/>
  <c r="B477" i="85"/>
  <c r="B476" i="85"/>
  <c r="B475" i="85"/>
  <c r="B474" i="85"/>
  <c r="B473" i="85"/>
  <c r="B472" i="85"/>
  <c r="B471" i="85"/>
  <c r="B470" i="85"/>
  <c r="B469" i="85"/>
  <c r="B468" i="85"/>
  <c r="B467" i="85"/>
  <c r="B466" i="85"/>
  <c r="B465" i="85"/>
  <c r="B464" i="85"/>
  <c r="B463" i="85"/>
  <c r="B462" i="85"/>
  <c r="B461" i="85"/>
  <c r="B460" i="85"/>
  <c r="B459" i="85"/>
  <c r="B458" i="85"/>
  <c r="B457" i="85"/>
  <c r="B456" i="85"/>
  <c r="B455" i="85"/>
  <c r="B454" i="85"/>
  <c r="B453" i="85"/>
  <c r="B452" i="85"/>
  <c r="B451" i="85"/>
  <c r="B450" i="85"/>
  <c r="B449" i="85"/>
  <c r="B448" i="85"/>
  <c r="B447" i="85"/>
  <c r="B446" i="85"/>
  <c r="B445" i="85"/>
  <c r="B444" i="85"/>
  <c r="B443" i="85"/>
  <c r="B442" i="85"/>
  <c r="B441" i="85"/>
  <c r="B440" i="85"/>
  <c r="B439" i="85"/>
  <c r="B438" i="85"/>
  <c r="B437" i="85"/>
  <c r="B436" i="85"/>
  <c r="B435" i="85"/>
  <c r="B434" i="85"/>
  <c r="B433" i="85"/>
  <c r="B432" i="85"/>
  <c r="B431" i="85"/>
  <c r="B430" i="85"/>
  <c r="B429" i="85"/>
  <c r="B428" i="85"/>
  <c r="B427" i="85"/>
  <c r="B426" i="85"/>
  <c r="B425" i="85"/>
  <c r="B424" i="85"/>
  <c r="B423" i="85"/>
  <c r="B422" i="85"/>
  <c r="B421" i="85"/>
  <c r="B420" i="85"/>
  <c r="B419" i="85"/>
  <c r="B418" i="85"/>
  <c r="B417" i="85"/>
  <c r="B416" i="85"/>
  <c r="B415" i="85"/>
  <c r="B414" i="85"/>
  <c r="B413" i="85"/>
  <c r="B412" i="85"/>
  <c r="B411" i="85"/>
  <c r="B410" i="85"/>
  <c r="B409" i="85"/>
  <c r="B408" i="85"/>
  <c r="B407" i="85"/>
  <c r="B406" i="85"/>
  <c r="B405" i="85"/>
  <c r="B404" i="85"/>
  <c r="B403" i="85"/>
  <c r="B402" i="85"/>
  <c r="B401" i="85"/>
  <c r="B400" i="85"/>
  <c r="B399" i="85"/>
  <c r="B398" i="85"/>
  <c r="B397" i="85"/>
  <c r="B396" i="85"/>
  <c r="B395" i="85"/>
  <c r="B394" i="85"/>
  <c r="B393" i="85"/>
  <c r="B392" i="85"/>
  <c r="B391" i="85"/>
  <c r="B390" i="85"/>
  <c r="B389" i="85"/>
  <c r="B388" i="85"/>
  <c r="B387" i="85"/>
  <c r="B386" i="85"/>
  <c r="B385" i="85"/>
  <c r="B384" i="85"/>
  <c r="B383" i="85"/>
  <c r="B382" i="85"/>
  <c r="B381" i="85"/>
  <c r="B380" i="85"/>
  <c r="B379" i="85"/>
  <c r="B378" i="85"/>
  <c r="B377" i="85"/>
  <c r="B376" i="85"/>
  <c r="B375" i="85"/>
  <c r="B374" i="85"/>
  <c r="B373" i="85"/>
  <c r="B372" i="85"/>
  <c r="B371" i="85"/>
  <c r="B370" i="85"/>
  <c r="B369" i="85"/>
  <c r="B368" i="85"/>
  <c r="B367" i="85"/>
  <c r="B366" i="85"/>
  <c r="B365" i="85"/>
  <c r="B364" i="85"/>
  <c r="B363" i="85"/>
  <c r="B362" i="85"/>
  <c r="B361" i="85"/>
  <c r="B360" i="85"/>
  <c r="B359" i="85"/>
  <c r="B358" i="85"/>
  <c r="B357" i="85"/>
  <c r="B356" i="85"/>
  <c r="B355" i="85"/>
  <c r="B354" i="85"/>
  <c r="B353" i="85"/>
  <c r="B352" i="85"/>
  <c r="B351" i="85"/>
  <c r="B350" i="85"/>
  <c r="B349" i="85"/>
  <c r="B348" i="85"/>
  <c r="B347" i="85"/>
  <c r="B346" i="85"/>
  <c r="B345" i="85"/>
  <c r="B344" i="85"/>
  <c r="B343" i="85"/>
  <c r="B342" i="85"/>
  <c r="B341" i="85"/>
  <c r="B340" i="85"/>
  <c r="B339" i="85"/>
  <c r="B338" i="85"/>
  <c r="B337" i="85"/>
  <c r="B336" i="85"/>
  <c r="B335" i="85"/>
  <c r="B334" i="85"/>
  <c r="B333" i="85"/>
  <c r="B332" i="85"/>
  <c r="B331" i="85"/>
  <c r="B330" i="85"/>
  <c r="B329" i="85"/>
  <c r="B328" i="85"/>
  <c r="B327" i="85"/>
  <c r="B326" i="85"/>
  <c r="B325" i="85"/>
  <c r="B324" i="85"/>
  <c r="B323" i="85"/>
  <c r="B322" i="85"/>
  <c r="B321" i="85"/>
  <c r="B320" i="85"/>
  <c r="B319" i="85"/>
  <c r="B318" i="85"/>
  <c r="B317" i="85"/>
  <c r="B316" i="85"/>
  <c r="B315" i="85"/>
  <c r="B314" i="85"/>
  <c r="B313" i="85"/>
  <c r="B312" i="85"/>
  <c r="B311" i="85"/>
  <c r="B310" i="85"/>
  <c r="B309" i="85"/>
  <c r="B308" i="85"/>
  <c r="B307" i="85"/>
  <c r="B306" i="85"/>
  <c r="B305" i="85"/>
  <c r="B304" i="85"/>
  <c r="B303" i="85"/>
  <c r="B302" i="85"/>
  <c r="B301" i="85"/>
  <c r="B300" i="85"/>
  <c r="B299" i="85"/>
  <c r="B298" i="85"/>
  <c r="B297" i="85"/>
  <c r="B296" i="85"/>
  <c r="B295" i="85"/>
  <c r="B294" i="85"/>
  <c r="B293" i="85"/>
  <c r="B292" i="85"/>
  <c r="B291" i="85"/>
  <c r="B290" i="85"/>
  <c r="B289" i="85"/>
  <c r="B288" i="85"/>
  <c r="B287" i="85"/>
  <c r="B286" i="85"/>
  <c r="B285" i="85"/>
  <c r="B284" i="85"/>
  <c r="B283" i="85"/>
  <c r="B282" i="85"/>
  <c r="B281" i="85"/>
  <c r="B280" i="85"/>
  <c r="B279" i="85"/>
  <c r="B278" i="85"/>
  <c r="B277" i="85"/>
  <c r="B276" i="85"/>
  <c r="B275" i="85"/>
  <c r="B274" i="85"/>
  <c r="B273" i="85"/>
  <c r="B272" i="85"/>
  <c r="B271" i="85"/>
  <c r="B270" i="85"/>
  <c r="B269" i="85"/>
  <c r="B268" i="85"/>
  <c r="B267" i="85"/>
  <c r="B266" i="85"/>
  <c r="B265" i="85"/>
  <c r="B264" i="85"/>
  <c r="B263" i="85"/>
  <c r="B262" i="85"/>
  <c r="B261" i="85"/>
  <c r="B260" i="85"/>
  <c r="B259" i="85"/>
  <c r="B258" i="85"/>
  <c r="B257" i="85"/>
  <c r="B256" i="85"/>
  <c r="B255" i="85"/>
  <c r="B254" i="85"/>
  <c r="B253" i="85"/>
  <c r="B252" i="85"/>
  <c r="B251" i="85"/>
  <c r="B250" i="85"/>
  <c r="B249" i="85"/>
  <c r="B248" i="85"/>
  <c r="B247" i="85"/>
  <c r="B246" i="85"/>
  <c r="B245" i="85"/>
  <c r="B244" i="85"/>
  <c r="B243" i="85"/>
  <c r="B242" i="85"/>
  <c r="B241" i="85"/>
  <c r="B240" i="85"/>
  <c r="B239" i="85"/>
  <c r="B238" i="85"/>
  <c r="B237" i="85"/>
  <c r="B236" i="85"/>
  <c r="B235" i="85"/>
  <c r="B234" i="85"/>
  <c r="B233" i="85"/>
  <c r="B232" i="85"/>
  <c r="B231" i="85"/>
  <c r="B230" i="85"/>
  <c r="B229" i="85"/>
  <c r="B228" i="85"/>
  <c r="B227" i="85"/>
  <c r="B226" i="85"/>
  <c r="B225" i="85"/>
  <c r="B224" i="85"/>
  <c r="B223" i="85"/>
  <c r="B222" i="85"/>
  <c r="B221" i="85"/>
  <c r="B220" i="85"/>
  <c r="B219" i="85"/>
  <c r="B218" i="85"/>
  <c r="B217" i="85"/>
  <c r="B216" i="85"/>
  <c r="B215" i="85"/>
  <c r="B214" i="85"/>
  <c r="B213" i="85"/>
  <c r="B212" i="85"/>
  <c r="B211" i="85"/>
  <c r="B210" i="85"/>
  <c r="B209" i="85"/>
  <c r="B208" i="85"/>
  <c r="B207" i="85"/>
  <c r="B206" i="85"/>
  <c r="B205" i="85"/>
  <c r="B204" i="85"/>
  <c r="B203" i="85"/>
  <c r="B202" i="85"/>
  <c r="B201" i="85"/>
  <c r="B200" i="85"/>
  <c r="B199" i="85"/>
  <c r="B198" i="85"/>
  <c r="B197" i="85"/>
  <c r="B196" i="85"/>
  <c r="B195" i="85"/>
  <c r="B194" i="85"/>
  <c r="B193" i="85"/>
  <c r="B192" i="85"/>
  <c r="B191" i="85"/>
  <c r="B190" i="85"/>
  <c r="B189" i="85"/>
  <c r="B188" i="85"/>
  <c r="B187" i="85"/>
  <c r="B186" i="85"/>
  <c r="B185" i="85"/>
  <c r="B184" i="85"/>
  <c r="B183" i="85"/>
  <c r="B182" i="85"/>
  <c r="B181" i="85"/>
  <c r="B180" i="85"/>
  <c r="B179" i="85"/>
  <c r="B178" i="85"/>
  <c r="B177" i="85"/>
  <c r="B176" i="85"/>
  <c r="B175" i="85"/>
  <c r="B174" i="85"/>
  <c r="B173" i="85"/>
  <c r="B172" i="85"/>
  <c r="B171" i="85"/>
  <c r="B170" i="85"/>
  <c r="B169" i="85"/>
  <c r="B168" i="85"/>
  <c r="B167" i="85"/>
  <c r="B166" i="85"/>
  <c r="B165" i="85"/>
  <c r="B164" i="85"/>
  <c r="B163" i="85"/>
  <c r="B162" i="85"/>
  <c r="B161" i="85"/>
  <c r="B160" i="85"/>
  <c r="B159" i="85"/>
  <c r="B158" i="85"/>
  <c r="B157" i="85"/>
  <c r="B156" i="85"/>
  <c r="B155" i="85"/>
  <c r="B154" i="85"/>
  <c r="B153" i="85"/>
  <c r="B152" i="85"/>
  <c r="B151" i="85"/>
  <c r="B150" i="85"/>
  <c r="B149" i="85"/>
  <c r="B148" i="85"/>
  <c r="B147" i="85"/>
  <c r="B146" i="85"/>
  <c r="B145" i="85"/>
  <c r="B144" i="85"/>
  <c r="B143" i="85"/>
  <c r="B142" i="85"/>
  <c r="B141" i="85"/>
  <c r="B140" i="85"/>
  <c r="B139" i="85"/>
  <c r="B138" i="85"/>
  <c r="B137" i="85"/>
  <c r="B136" i="85"/>
  <c r="B135" i="85"/>
  <c r="B134" i="85"/>
  <c r="B133" i="85"/>
  <c r="B132" i="85"/>
  <c r="B131" i="85"/>
  <c r="B130" i="85"/>
  <c r="B129" i="85"/>
  <c r="B128" i="85"/>
  <c r="B127" i="85"/>
  <c r="B126" i="85"/>
  <c r="B125" i="85"/>
  <c r="B124" i="85"/>
  <c r="B123" i="85"/>
  <c r="B122" i="85"/>
  <c r="B121" i="85"/>
  <c r="B120" i="85"/>
  <c r="B119" i="85"/>
  <c r="B118" i="85"/>
  <c r="B117" i="85"/>
  <c r="B116" i="85"/>
  <c r="B115" i="85"/>
  <c r="B114" i="85"/>
  <c r="B113" i="85"/>
  <c r="B112" i="85"/>
  <c r="B111" i="85"/>
  <c r="B110" i="85"/>
  <c r="B109" i="85"/>
  <c r="B108" i="85"/>
  <c r="B107" i="85"/>
  <c r="B106" i="85"/>
  <c r="B105" i="85"/>
  <c r="B104" i="85"/>
  <c r="B103" i="85"/>
  <c r="B102" i="85"/>
  <c r="B101" i="85"/>
  <c r="B100" i="85"/>
  <c r="B99" i="85"/>
  <c r="B98" i="85"/>
  <c r="B97" i="85"/>
  <c r="B96" i="85"/>
  <c r="B95" i="85"/>
  <c r="B94" i="85"/>
  <c r="B93" i="85"/>
  <c r="B92" i="85"/>
  <c r="B91" i="85"/>
  <c r="B90" i="85"/>
  <c r="B89" i="85"/>
  <c r="B88" i="85"/>
  <c r="B87" i="85"/>
  <c r="B86" i="85"/>
  <c r="B85" i="85"/>
  <c r="B84" i="85"/>
  <c r="B83" i="85"/>
  <c r="B82" i="85"/>
  <c r="B81" i="85"/>
  <c r="B80" i="85"/>
  <c r="B79" i="85"/>
  <c r="B78" i="85"/>
  <c r="B77" i="85"/>
  <c r="B76" i="85"/>
  <c r="B75" i="85"/>
  <c r="B74" i="85"/>
  <c r="B73" i="85"/>
  <c r="B72" i="85"/>
  <c r="B71" i="85"/>
  <c r="B70" i="85"/>
  <c r="B69" i="85"/>
  <c r="B68" i="85"/>
  <c r="B67" i="85"/>
  <c r="B66" i="85"/>
  <c r="B65" i="85"/>
  <c r="B64" i="85"/>
  <c r="B63" i="85"/>
  <c r="B62" i="85"/>
  <c r="B61" i="85"/>
  <c r="B60" i="85"/>
  <c r="B59" i="85"/>
  <c r="B58" i="85"/>
  <c r="B57" i="85"/>
  <c r="B56" i="85"/>
  <c r="B55" i="85"/>
  <c r="B54" i="85"/>
  <c r="B53" i="85"/>
  <c r="B52" i="85"/>
  <c r="B51" i="85"/>
  <c r="B50" i="85"/>
  <c r="B49" i="85"/>
  <c r="B48" i="85"/>
  <c r="B47" i="85"/>
  <c r="B46" i="85"/>
  <c r="B45" i="85"/>
  <c r="B44" i="85"/>
  <c r="B43" i="85"/>
  <c r="B42" i="85"/>
  <c r="B41" i="85"/>
  <c r="B40" i="85"/>
  <c r="B39" i="85"/>
  <c r="B38" i="85"/>
  <c r="B37" i="85"/>
  <c r="B36" i="85"/>
  <c r="B35" i="85"/>
  <c r="B34" i="85"/>
  <c r="B33" i="85"/>
  <c r="B32" i="85"/>
  <c r="B31" i="85"/>
  <c r="B30" i="85"/>
  <c r="B29" i="85"/>
  <c r="B28" i="85"/>
  <c r="B27" i="85"/>
  <c r="B26" i="85"/>
  <c r="B25" i="85"/>
  <c r="B24" i="85"/>
  <c r="B23" i="85"/>
  <c r="B22" i="85"/>
  <c r="B21" i="85"/>
  <c r="B20" i="85"/>
  <c r="B19" i="85"/>
  <c r="B18" i="85"/>
  <c r="B17" i="85"/>
  <c r="B16" i="85"/>
  <c r="B15" i="85"/>
  <c r="B14" i="85"/>
  <c r="B13" i="85"/>
  <c r="B12" i="85"/>
  <c r="B11" i="85"/>
  <c r="B10" i="85"/>
  <c r="B9" i="85"/>
  <c r="B8" i="85"/>
  <c r="B7" i="85"/>
  <c r="B6" i="85"/>
  <c r="B5" i="85"/>
  <c r="B4" i="85"/>
  <c r="C3" i="85"/>
  <c r="B3" i="85" s="1"/>
  <c r="B4" i="83"/>
  <c r="B5" i="83"/>
  <c r="B6" i="83"/>
  <c r="B7" i="83"/>
  <c r="B8" i="83"/>
  <c r="B9" i="83"/>
  <c r="B10" i="83"/>
  <c r="B11" i="83"/>
  <c r="B12" i="83"/>
  <c r="B13" i="83"/>
  <c r="B14" i="83"/>
  <c r="B15" i="83"/>
  <c r="B16" i="83"/>
  <c r="B17" i="83"/>
  <c r="B18" i="83"/>
  <c r="B19" i="83"/>
  <c r="B20" i="83"/>
  <c r="B21" i="83"/>
  <c r="B22" i="83"/>
  <c r="B23" i="83"/>
  <c r="B24" i="83"/>
  <c r="B25" i="83"/>
  <c r="B26" i="83"/>
  <c r="B27" i="83"/>
  <c r="B28" i="83"/>
  <c r="B29" i="83"/>
  <c r="B30" i="83"/>
  <c r="B31" i="83"/>
  <c r="B32" i="83"/>
  <c r="B33" i="83"/>
  <c r="B34" i="83"/>
  <c r="B35" i="83"/>
  <c r="B36" i="83"/>
  <c r="B37" i="83"/>
  <c r="B38" i="83"/>
  <c r="B39" i="83"/>
  <c r="B40" i="83"/>
  <c r="B41" i="83"/>
  <c r="B42" i="83"/>
  <c r="B43" i="83"/>
  <c r="B44" i="83"/>
  <c r="B45" i="83"/>
  <c r="B46" i="83"/>
  <c r="B47" i="83"/>
  <c r="B48" i="83"/>
  <c r="B49" i="83"/>
  <c r="B50" i="83"/>
  <c r="B51" i="83"/>
  <c r="B52" i="83"/>
  <c r="B53" i="83"/>
  <c r="B54" i="83"/>
  <c r="B55" i="83"/>
  <c r="B56" i="83"/>
  <c r="B57" i="83"/>
  <c r="B58" i="83"/>
  <c r="B59" i="83"/>
  <c r="B60" i="83"/>
  <c r="B61" i="83"/>
  <c r="B62" i="83"/>
  <c r="B63" i="83"/>
  <c r="B64" i="83"/>
  <c r="B65" i="83"/>
  <c r="B66" i="83"/>
  <c r="B67" i="83"/>
  <c r="B68" i="83"/>
  <c r="B69" i="83"/>
  <c r="B70" i="83"/>
  <c r="B71" i="83"/>
  <c r="B72" i="83"/>
  <c r="B73" i="83"/>
  <c r="B74" i="83"/>
  <c r="B75" i="83"/>
  <c r="B76" i="83"/>
  <c r="B77" i="83"/>
  <c r="B78" i="83"/>
  <c r="B79" i="83"/>
  <c r="B80" i="83"/>
  <c r="B81" i="83"/>
  <c r="B82" i="83"/>
  <c r="B83" i="83"/>
  <c r="B84" i="83"/>
  <c r="B85" i="83"/>
  <c r="B86" i="83"/>
  <c r="B87" i="83"/>
  <c r="B88" i="83"/>
  <c r="B89" i="83"/>
  <c r="B90" i="83"/>
  <c r="B91" i="83"/>
  <c r="B92" i="83"/>
  <c r="B93" i="83"/>
  <c r="B94" i="83"/>
  <c r="B95" i="83"/>
  <c r="B96" i="83"/>
  <c r="B97" i="83"/>
  <c r="B98" i="83"/>
  <c r="B99" i="83"/>
  <c r="B100" i="83"/>
  <c r="B101" i="83"/>
  <c r="B102" i="83"/>
  <c r="B103" i="83"/>
  <c r="B104" i="83"/>
  <c r="B105" i="83"/>
  <c r="B106" i="83"/>
  <c r="B107" i="83"/>
  <c r="B108" i="83"/>
  <c r="B109" i="83"/>
  <c r="B110" i="83"/>
  <c r="B111" i="83"/>
  <c r="B112" i="83"/>
  <c r="B113" i="83"/>
  <c r="B114" i="83"/>
  <c r="B115" i="83"/>
  <c r="B116" i="83"/>
  <c r="B117" i="83"/>
  <c r="B118" i="83"/>
  <c r="B119" i="83"/>
  <c r="B120" i="83"/>
  <c r="B121" i="83"/>
  <c r="B122" i="83"/>
  <c r="B123" i="83"/>
  <c r="B124" i="83"/>
  <c r="B125" i="83"/>
  <c r="B126" i="83"/>
  <c r="B127" i="83"/>
  <c r="B128" i="83"/>
  <c r="B129" i="83"/>
  <c r="B130" i="83"/>
  <c r="B131" i="83"/>
  <c r="B132" i="83"/>
  <c r="B133" i="83"/>
  <c r="B134" i="83"/>
  <c r="B135" i="83"/>
  <c r="B136" i="83"/>
  <c r="B137" i="83"/>
  <c r="B138" i="83"/>
  <c r="B139" i="83"/>
  <c r="B140" i="83"/>
  <c r="B141" i="83"/>
  <c r="B142" i="83"/>
  <c r="B143" i="83"/>
  <c r="B144" i="83"/>
  <c r="B145" i="83"/>
  <c r="B146" i="83"/>
  <c r="B147" i="83"/>
  <c r="B148" i="83"/>
  <c r="B149" i="83"/>
  <c r="B150" i="83"/>
  <c r="B151" i="83"/>
  <c r="B152" i="83"/>
  <c r="B153" i="83"/>
  <c r="B154" i="83"/>
  <c r="B155" i="83"/>
  <c r="B156" i="83"/>
  <c r="B157" i="83"/>
  <c r="B158" i="83"/>
  <c r="B159" i="83"/>
  <c r="B160" i="83"/>
  <c r="B161" i="83"/>
  <c r="B162" i="83"/>
  <c r="B163" i="83"/>
  <c r="B164" i="83"/>
  <c r="B165" i="83"/>
  <c r="B166" i="83"/>
  <c r="B167" i="83"/>
  <c r="B168" i="83"/>
  <c r="B169" i="83"/>
  <c r="B170" i="83"/>
  <c r="B171" i="83"/>
  <c r="B172" i="83"/>
  <c r="B173" i="83"/>
  <c r="B174" i="83"/>
  <c r="B175" i="83"/>
  <c r="B176" i="83"/>
  <c r="B177" i="83"/>
  <c r="B178" i="83"/>
  <c r="B179" i="83"/>
  <c r="B180" i="83"/>
  <c r="B181" i="83"/>
  <c r="B182" i="83"/>
  <c r="B183" i="83"/>
  <c r="B184" i="83"/>
  <c r="B185" i="83"/>
  <c r="B186" i="83"/>
  <c r="B187" i="83"/>
  <c r="B188" i="83"/>
  <c r="B189" i="83"/>
  <c r="B190" i="83"/>
  <c r="B191" i="83"/>
  <c r="B192" i="83"/>
  <c r="B193" i="83"/>
  <c r="B194" i="83"/>
  <c r="B195" i="83"/>
  <c r="B196" i="83"/>
  <c r="B197" i="83"/>
  <c r="B198" i="83"/>
  <c r="B199" i="83"/>
  <c r="B200" i="83"/>
  <c r="B201" i="83"/>
  <c r="B202" i="83"/>
  <c r="B203" i="83"/>
  <c r="B204" i="83"/>
  <c r="B205" i="83"/>
  <c r="B206" i="83"/>
  <c r="B207" i="83"/>
  <c r="B208" i="83"/>
  <c r="B209" i="83"/>
  <c r="B210" i="83"/>
  <c r="B211" i="83"/>
  <c r="B212" i="83"/>
  <c r="B213" i="83"/>
  <c r="B214" i="83"/>
  <c r="B215" i="83"/>
  <c r="B216" i="83"/>
  <c r="B217" i="83"/>
  <c r="B218" i="83"/>
  <c r="B219" i="83"/>
  <c r="B220" i="83"/>
  <c r="B221" i="83"/>
  <c r="B222" i="83"/>
  <c r="B223" i="83"/>
  <c r="B224" i="83"/>
  <c r="B225" i="83"/>
  <c r="B226" i="83"/>
  <c r="B227" i="83"/>
  <c r="B228" i="83"/>
  <c r="B229" i="83"/>
  <c r="B230" i="83"/>
  <c r="B231" i="83"/>
  <c r="B232" i="83"/>
  <c r="B233" i="83"/>
  <c r="B234" i="83"/>
  <c r="B235" i="83"/>
  <c r="B236" i="83"/>
  <c r="B237" i="83"/>
  <c r="B238" i="83"/>
  <c r="B239" i="83"/>
  <c r="B240" i="83"/>
  <c r="B241" i="83"/>
  <c r="B242" i="83"/>
  <c r="B243" i="83"/>
  <c r="B244" i="83"/>
  <c r="B245" i="83"/>
  <c r="B246" i="83"/>
  <c r="B247" i="83"/>
  <c r="B248" i="83"/>
  <c r="B249" i="83"/>
  <c r="B250" i="83"/>
  <c r="B251" i="83"/>
  <c r="B252" i="83"/>
  <c r="B253" i="83"/>
  <c r="B254" i="83"/>
  <c r="B255" i="83"/>
  <c r="B256" i="83"/>
  <c r="B257" i="83"/>
  <c r="B258" i="83"/>
  <c r="B259" i="83"/>
  <c r="B260" i="83"/>
  <c r="B261" i="83"/>
  <c r="B262" i="83"/>
  <c r="B263" i="83"/>
  <c r="B264" i="83"/>
  <c r="B265" i="83"/>
  <c r="B266" i="83"/>
  <c r="B267" i="83"/>
  <c r="B268" i="83"/>
  <c r="B269" i="83"/>
  <c r="B270" i="83"/>
  <c r="B271" i="83"/>
  <c r="B272" i="83"/>
  <c r="B273" i="83"/>
  <c r="B274" i="83"/>
  <c r="B275" i="83"/>
  <c r="B276" i="83"/>
  <c r="B277" i="83"/>
  <c r="B278" i="83"/>
  <c r="B279" i="83"/>
  <c r="B280" i="83"/>
  <c r="B281" i="83"/>
  <c r="B282" i="83"/>
  <c r="B283" i="83"/>
  <c r="B284" i="83"/>
  <c r="B285" i="83"/>
  <c r="B286" i="83"/>
  <c r="B287" i="83"/>
  <c r="B288" i="83"/>
  <c r="B289" i="83"/>
  <c r="B290" i="83"/>
  <c r="B291" i="83"/>
  <c r="B292" i="83"/>
  <c r="B293" i="83"/>
  <c r="B294" i="83"/>
  <c r="B295" i="83"/>
  <c r="B296" i="83"/>
  <c r="B297" i="83"/>
  <c r="B298" i="83"/>
  <c r="B299" i="83"/>
  <c r="B300" i="83"/>
  <c r="B301" i="83"/>
  <c r="B302" i="83"/>
  <c r="B303" i="83"/>
  <c r="B304" i="83"/>
  <c r="B305" i="83"/>
  <c r="B306" i="83"/>
  <c r="B307" i="83"/>
  <c r="B308" i="83"/>
  <c r="B309" i="83"/>
  <c r="B310" i="83"/>
  <c r="B311" i="83"/>
  <c r="B312" i="83"/>
  <c r="B313" i="83"/>
  <c r="B314" i="83"/>
  <c r="B315" i="83"/>
  <c r="B316" i="83"/>
  <c r="B317" i="83"/>
  <c r="B318" i="83"/>
  <c r="B319" i="83"/>
  <c r="B320" i="83"/>
  <c r="B321" i="83"/>
  <c r="B322" i="83"/>
  <c r="B323" i="83"/>
  <c r="B324" i="83"/>
  <c r="B325" i="83"/>
  <c r="B326" i="83"/>
  <c r="B327" i="83"/>
  <c r="B328" i="83"/>
  <c r="B329" i="83"/>
  <c r="B330" i="83"/>
  <c r="B331" i="83"/>
  <c r="B332" i="83"/>
  <c r="B333" i="83"/>
  <c r="B334" i="83"/>
  <c r="B335" i="83"/>
  <c r="B336" i="83"/>
  <c r="B337" i="83"/>
  <c r="B338" i="83"/>
  <c r="B339" i="83"/>
  <c r="B340" i="83"/>
  <c r="B341" i="83"/>
  <c r="B342" i="83"/>
  <c r="B343" i="83"/>
  <c r="B344" i="83"/>
  <c r="B345" i="83"/>
  <c r="B346" i="83"/>
  <c r="B347" i="83"/>
  <c r="B348" i="83"/>
  <c r="B349" i="83"/>
  <c r="B350" i="83"/>
  <c r="B351" i="83"/>
  <c r="B352" i="83"/>
  <c r="B353" i="83"/>
  <c r="B354" i="83"/>
  <c r="B355" i="83"/>
  <c r="B356" i="83"/>
  <c r="B357" i="83"/>
  <c r="B358" i="83"/>
  <c r="B359" i="83"/>
  <c r="B360" i="83"/>
  <c r="B361" i="83"/>
  <c r="B362" i="83"/>
  <c r="B363" i="83"/>
  <c r="B364" i="83"/>
  <c r="B365" i="83"/>
  <c r="B366" i="83"/>
  <c r="B367" i="83"/>
  <c r="B368" i="83"/>
  <c r="B369" i="83"/>
  <c r="B370" i="83"/>
  <c r="B371" i="83"/>
  <c r="B372" i="83"/>
  <c r="B373" i="83"/>
  <c r="B374" i="83"/>
  <c r="B375" i="83"/>
  <c r="B376" i="83"/>
  <c r="B377" i="83"/>
  <c r="B378" i="83"/>
  <c r="B379" i="83"/>
  <c r="B380" i="83"/>
  <c r="B381" i="83"/>
  <c r="B382" i="83"/>
  <c r="B383" i="83"/>
  <c r="B384" i="83"/>
  <c r="B385" i="83"/>
  <c r="B386" i="83"/>
  <c r="B387" i="83"/>
  <c r="B388" i="83"/>
  <c r="B389" i="83"/>
  <c r="B390" i="83"/>
  <c r="B391" i="83"/>
  <c r="B392" i="83"/>
  <c r="B393" i="83"/>
  <c r="B394" i="83"/>
  <c r="B395" i="83"/>
  <c r="B396" i="83"/>
  <c r="B397" i="83"/>
  <c r="B398" i="83"/>
  <c r="B399" i="83"/>
  <c r="B400" i="83"/>
  <c r="B401" i="83"/>
  <c r="B402" i="83"/>
  <c r="B403" i="83"/>
  <c r="B404" i="83"/>
  <c r="B405" i="83"/>
  <c r="B406" i="83"/>
  <c r="B407" i="83"/>
  <c r="B408" i="83"/>
  <c r="B409" i="83"/>
  <c r="B410" i="83"/>
  <c r="B411" i="83"/>
  <c r="B412" i="83"/>
  <c r="B413" i="83"/>
  <c r="B414" i="83"/>
  <c r="B415" i="83"/>
  <c r="B416" i="83"/>
  <c r="B417" i="83"/>
  <c r="B418" i="83"/>
  <c r="B419" i="83"/>
  <c r="B420" i="83"/>
  <c r="B421" i="83"/>
  <c r="B422" i="83"/>
  <c r="B423" i="83"/>
  <c r="B424" i="83"/>
  <c r="B425" i="83"/>
  <c r="B426" i="83"/>
  <c r="B427" i="83"/>
  <c r="B428" i="83"/>
  <c r="B429" i="83"/>
  <c r="B430" i="83"/>
  <c r="B431" i="83"/>
  <c r="B432" i="83"/>
  <c r="B433" i="83"/>
  <c r="B434" i="83"/>
  <c r="B435" i="83"/>
  <c r="B436" i="83"/>
  <c r="B437" i="83"/>
  <c r="B438" i="83"/>
  <c r="B439" i="83"/>
  <c r="B440" i="83"/>
  <c r="B441" i="83"/>
  <c r="B442" i="83"/>
  <c r="B443" i="83"/>
  <c r="B444" i="83"/>
  <c r="B445" i="83"/>
  <c r="B446" i="83"/>
  <c r="B447" i="83"/>
  <c r="B448" i="83"/>
  <c r="B449" i="83"/>
  <c r="B450" i="83"/>
  <c r="B451" i="83"/>
  <c r="B452" i="83"/>
  <c r="B453" i="83"/>
  <c r="B454" i="83"/>
  <c r="B455" i="83"/>
  <c r="B456" i="83"/>
  <c r="B457" i="83"/>
  <c r="B458" i="83"/>
  <c r="B459" i="83"/>
  <c r="B460" i="83"/>
  <c r="B461" i="83"/>
  <c r="B462" i="83"/>
  <c r="B463" i="83"/>
  <c r="B464" i="83"/>
  <c r="B465" i="83"/>
  <c r="B466" i="83"/>
  <c r="B467" i="83"/>
  <c r="B468" i="83"/>
  <c r="B469" i="83"/>
  <c r="B470" i="83"/>
  <c r="B471" i="83"/>
  <c r="B472" i="83"/>
  <c r="B473" i="83"/>
  <c r="B474" i="83"/>
  <c r="B475" i="83"/>
  <c r="B476" i="83"/>
  <c r="B477" i="83"/>
  <c r="B478" i="83"/>
  <c r="B479" i="83"/>
  <c r="B480" i="83"/>
  <c r="B481" i="83"/>
  <c r="B482" i="83"/>
  <c r="B483" i="83"/>
  <c r="B484" i="83"/>
  <c r="B485" i="83"/>
  <c r="B486" i="83"/>
  <c r="B487" i="83"/>
  <c r="B488" i="83"/>
  <c r="B489" i="83"/>
  <c r="B490" i="83"/>
  <c r="B491" i="83"/>
  <c r="B492" i="83"/>
  <c r="B493" i="83"/>
  <c r="B494" i="83"/>
  <c r="B495" i="83"/>
  <c r="B496" i="83"/>
  <c r="B497" i="83"/>
  <c r="B498" i="83"/>
  <c r="B499" i="83"/>
  <c r="B500" i="83"/>
  <c r="B501" i="83"/>
  <c r="B502" i="83"/>
  <c r="B503" i="83"/>
  <c r="B504" i="83"/>
  <c r="B505" i="83"/>
  <c r="B506" i="83"/>
  <c r="B507" i="83"/>
  <c r="B508" i="83"/>
  <c r="B509" i="83"/>
  <c r="B510" i="83"/>
  <c r="B511" i="83"/>
  <c r="B512" i="83"/>
  <c r="B513" i="83"/>
  <c r="B514" i="83"/>
  <c r="B515" i="83"/>
  <c r="B516" i="83"/>
  <c r="B517" i="83"/>
  <c r="B518" i="83"/>
  <c r="B519" i="83"/>
  <c r="B520" i="83"/>
  <c r="B521" i="83"/>
  <c r="B522" i="83"/>
  <c r="B523" i="83"/>
  <c r="B524" i="83"/>
  <c r="B525" i="83"/>
  <c r="B526" i="83"/>
  <c r="B527" i="83"/>
  <c r="B528" i="83"/>
  <c r="B529" i="83"/>
  <c r="B530" i="83"/>
  <c r="B531" i="83"/>
  <c r="B532" i="83"/>
  <c r="B533" i="83"/>
  <c r="B534" i="83"/>
  <c r="B535" i="83"/>
  <c r="B536" i="83"/>
  <c r="B537" i="83"/>
  <c r="B538" i="83"/>
  <c r="B539" i="83"/>
  <c r="B540" i="83"/>
  <c r="B541" i="83"/>
  <c r="B542" i="83"/>
  <c r="B543" i="83"/>
  <c r="B544" i="83"/>
  <c r="B545" i="83"/>
  <c r="B546" i="83"/>
  <c r="B547" i="83"/>
  <c r="B548" i="83"/>
  <c r="B549" i="83"/>
  <c r="B550" i="83"/>
  <c r="B551" i="83"/>
  <c r="B552" i="83"/>
  <c r="B553" i="83"/>
  <c r="B554" i="83"/>
  <c r="B555" i="83"/>
  <c r="B556" i="83"/>
  <c r="B557" i="83"/>
  <c r="B558" i="83"/>
  <c r="B559" i="83"/>
  <c r="B560" i="83"/>
  <c r="B561" i="83"/>
  <c r="B562" i="83"/>
  <c r="B563" i="83"/>
  <c r="B564" i="83"/>
  <c r="B565" i="83"/>
  <c r="B566" i="83"/>
  <c r="B567" i="83"/>
  <c r="B568" i="83"/>
  <c r="B569" i="83"/>
  <c r="B570" i="83"/>
  <c r="B571" i="83"/>
  <c r="B572" i="83"/>
  <c r="B573" i="83"/>
  <c r="B574" i="83"/>
  <c r="B575" i="83"/>
  <c r="B576" i="83"/>
  <c r="B577" i="83"/>
  <c r="B578" i="83"/>
  <c r="B579" i="83"/>
  <c r="B580" i="83"/>
  <c r="B581" i="83"/>
  <c r="B582" i="83"/>
  <c r="B583" i="83"/>
  <c r="B584" i="83"/>
  <c r="B585" i="83"/>
  <c r="B586" i="83"/>
  <c r="B587" i="83"/>
  <c r="B588" i="83"/>
  <c r="B589" i="83"/>
  <c r="B590" i="83"/>
  <c r="B591" i="83"/>
  <c r="B592" i="83"/>
  <c r="B593" i="83"/>
  <c r="B594" i="83"/>
  <c r="B595" i="83"/>
  <c r="B596" i="83"/>
  <c r="B597" i="83"/>
  <c r="B598" i="83"/>
  <c r="B599" i="83"/>
  <c r="B600" i="83"/>
  <c r="B601" i="83"/>
  <c r="B602" i="83"/>
  <c r="B603" i="83"/>
  <c r="B604" i="83"/>
  <c r="B605" i="83"/>
  <c r="B606" i="83"/>
  <c r="B607" i="83"/>
  <c r="B608" i="83"/>
  <c r="B609" i="83"/>
  <c r="B610" i="83"/>
  <c r="B611" i="83"/>
  <c r="B612" i="83"/>
  <c r="B613" i="83"/>
  <c r="B614" i="83"/>
  <c r="B615" i="83"/>
  <c r="B616" i="83"/>
  <c r="B617" i="83"/>
  <c r="B618" i="83"/>
  <c r="B619" i="83"/>
  <c r="B620" i="83"/>
  <c r="B621" i="83"/>
  <c r="B622" i="83"/>
  <c r="B623" i="83"/>
  <c r="B624" i="83"/>
  <c r="B625" i="83"/>
  <c r="B626" i="83"/>
  <c r="B627" i="83"/>
  <c r="B628" i="83"/>
  <c r="B629" i="83"/>
  <c r="B630" i="83"/>
  <c r="B631" i="83"/>
  <c r="B632" i="83"/>
  <c r="B633" i="83"/>
  <c r="B634" i="83"/>
  <c r="B635" i="83"/>
  <c r="B636" i="83"/>
  <c r="B637" i="83"/>
  <c r="B638" i="83"/>
  <c r="B639" i="83"/>
  <c r="B640" i="83"/>
  <c r="B641" i="83"/>
  <c r="B642" i="83"/>
  <c r="B643" i="83"/>
  <c r="B644" i="83"/>
  <c r="B645" i="83"/>
  <c r="B646" i="83"/>
  <c r="B647" i="83"/>
  <c r="B648" i="83"/>
  <c r="B649" i="83"/>
  <c r="B650" i="83"/>
  <c r="B651" i="83"/>
  <c r="B652" i="83"/>
  <c r="B653" i="83"/>
  <c r="B654" i="83"/>
  <c r="B655" i="83"/>
  <c r="B656" i="83"/>
  <c r="B657" i="83"/>
  <c r="B658" i="83"/>
  <c r="B659" i="83"/>
  <c r="B660" i="83"/>
  <c r="B661" i="83"/>
  <c r="B662" i="83"/>
  <c r="B663" i="83"/>
  <c r="B664" i="83"/>
  <c r="B665" i="83"/>
  <c r="B666" i="83"/>
  <c r="B667" i="83"/>
  <c r="B668" i="83"/>
  <c r="B669" i="83"/>
  <c r="B670" i="83"/>
  <c r="B671" i="83"/>
  <c r="B672" i="83"/>
  <c r="B673" i="83"/>
  <c r="B674" i="83"/>
  <c r="B675" i="83"/>
  <c r="B676" i="83"/>
  <c r="B677" i="83"/>
  <c r="B678" i="83"/>
  <c r="B679" i="83"/>
  <c r="B680" i="83"/>
  <c r="B681" i="83"/>
  <c r="B682" i="83"/>
  <c r="B683" i="83"/>
  <c r="B684" i="83"/>
  <c r="B685" i="83"/>
  <c r="B686" i="83"/>
  <c r="B687" i="83"/>
  <c r="B688" i="83"/>
  <c r="B689" i="83"/>
  <c r="B690" i="83"/>
  <c r="B691" i="83"/>
  <c r="B692" i="83"/>
  <c r="B693" i="83"/>
  <c r="B694" i="83"/>
  <c r="B695" i="83"/>
  <c r="B696" i="83"/>
  <c r="B697" i="83"/>
  <c r="B698" i="83"/>
  <c r="B699" i="83"/>
  <c r="B700" i="83"/>
  <c r="B701" i="83"/>
  <c r="B702" i="83"/>
  <c r="B703" i="83"/>
  <c r="B704" i="83"/>
  <c r="B705" i="83"/>
  <c r="B706" i="83"/>
  <c r="B707" i="83"/>
  <c r="B708" i="83"/>
  <c r="B709" i="83"/>
  <c r="B710" i="83"/>
  <c r="B711" i="83"/>
  <c r="B712" i="83"/>
  <c r="B713" i="83"/>
  <c r="B714" i="83"/>
  <c r="B715" i="83"/>
  <c r="B716" i="83"/>
  <c r="B717" i="83"/>
  <c r="B718" i="83"/>
  <c r="B719" i="83"/>
  <c r="B720" i="83"/>
  <c r="B721" i="83"/>
  <c r="B722" i="83"/>
  <c r="B723" i="83"/>
  <c r="B724" i="83"/>
  <c r="B725" i="83"/>
  <c r="B726" i="83"/>
  <c r="B727" i="83"/>
  <c r="B728" i="83"/>
  <c r="B729" i="83"/>
  <c r="B730" i="83"/>
  <c r="B731" i="83"/>
  <c r="B732" i="83"/>
  <c r="B733" i="83"/>
  <c r="B734" i="83"/>
  <c r="B735" i="83"/>
  <c r="B736" i="83"/>
  <c r="B737" i="83"/>
  <c r="B738" i="83"/>
  <c r="B739" i="83"/>
  <c r="B740" i="83"/>
  <c r="B741" i="83"/>
  <c r="B742" i="83"/>
  <c r="B743" i="83"/>
  <c r="B744" i="83"/>
  <c r="B745" i="83"/>
  <c r="B746" i="83"/>
  <c r="B747" i="83"/>
  <c r="B748" i="83"/>
  <c r="B749" i="83"/>
  <c r="B750" i="83"/>
  <c r="B751" i="83"/>
  <c r="B752" i="83"/>
  <c r="B753" i="83"/>
  <c r="B754" i="83"/>
  <c r="B755" i="83"/>
  <c r="B756" i="83"/>
  <c r="B757" i="83"/>
  <c r="B758" i="83"/>
  <c r="B759" i="83"/>
  <c r="B760" i="83"/>
  <c r="B761" i="83"/>
  <c r="B762" i="83"/>
  <c r="B763" i="83"/>
  <c r="B764" i="83"/>
  <c r="B765" i="83"/>
  <c r="B766" i="83"/>
  <c r="B767" i="83"/>
  <c r="B768" i="83"/>
  <c r="B769" i="83"/>
  <c r="B770" i="83"/>
  <c r="B771" i="83"/>
  <c r="B772" i="83"/>
  <c r="B773" i="83"/>
  <c r="B774" i="83"/>
  <c r="B775" i="83"/>
  <c r="B776" i="83"/>
  <c r="B777" i="83"/>
  <c r="B778" i="83"/>
  <c r="B779" i="83"/>
  <c r="B780" i="83"/>
  <c r="B781" i="83"/>
  <c r="B782" i="83"/>
  <c r="B783" i="83"/>
  <c r="B784" i="83"/>
  <c r="B785" i="83"/>
  <c r="B786" i="83"/>
  <c r="B787" i="83"/>
  <c r="B788" i="83"/>
  <c r="B789" i="83"/>
  <c r="B790" i="83"/>
  <c r="B791" i="83"/>
  <c r="B792" i="83"/>
  <c r="B793" i="83"/>
  <c r="B794" i="83"/>
  <c r="B795" i="83"/>
  <c r="B796" i="83"/>
  <c r="B797" i="83"/>
  <c r="B798" i="83"/>
  <c r="B799" i="83"/>
  <c r="B800" i="83"/>
  <c r="B801" i="83"/>
  <c r="B802" i="83"/>
  <c r="B803" i="83"/>
  <c r="B804" i="83"/>
  <c r="B805" i="83"/>
  <c r="B806" i="83"/>
  <c r="B807" i="83"/>
  <c r="B808" i="83"/>
  <c r="B809" i="83"/>
  <c r="B810" i="83"/>
  <c r="B811" i="83"/>
  <c r="B812" i="83"/>
  <c r="B813" i="83"/>
  <c r="B814" i="83"/>
  <c r="B815" i="83"/>
  <c r="B816" i="83"/>
  <c r="B817" i="83"/>
  <c r="B818" i="83"/>
  <c r="B819" i="83"/>
  <c r="B820" i="83"/>
  <c r="B821" i="83"/>
  <c r="B822" i="83"/>
  <c r="B823" i="83"/>
  <c r="B824" i="83"/>
  <c r="B825" i="83"/>
  <c r="B826" i="83"/>
  <c r="B827" i="83"/>
  <c r="B828" i="83"/>
  <c r="B829" i="83"/>
  <c r="B830" i="83"/>
  <c r="B831" i="83"/>
  <c r="B832" i="83"/>
  <c r="B833" i="83"/>
  <c r="B834" i="83"/>
  <c r="B835" i="83"/>
  <c r="B836" i="83"/>
  <c r="B837" i="83"/>
  <c r="B838" i="83"/>
  <c r="B839" i="83"/>
  <c r="B840" i="83"/>
  <c r="B841" i="83"/>
  <c r="B842" i="83"/>
  <c r="B843" i="83"/>
  <c r="B844" i="83"/>
  <c r="B845" i="83"/>
  <c r="B846" i="83"/>
  <c r="B847" i="83"/>
  <c r="B848" i="83"/>
  <c r="B849" i="83"/>
  <c r="B850" i="83"/>
  <c r="B851" i="83"/>
  <c r="B852" i="83"/>
  <c r="B853" i="83"/>
  <c r="B854" i="83"/>
  <c r="B855" i="83"/>
  <c r="B856" i="83"/>
  <c r="B857" i="83"/>
  <c r="B858" i="83"/>
  <c r="B859" i="83"/>
  <c r="B860" i="83"/>
  <c r="B861" i="83"/>
  <c r="B862" i="83"/>
  <c r="B863" i="83"/>
  <c r="B864" i="83"/>
  <c r="B865" i="83"/>
  <c r="B866" i="83"/>
  <c r="B867" i="83"/>
  <c r="B868" i="83"/>
  <c r="B869" i="83"/>
  <c r="B870" i="83"/>
  <c r="B871" i="83"/>
  <c r="B872" i="83"/>
  <c r="B873" i="83"/>
  <c r="B874" i="83"/>
  <c r="B875" i="83"/>
  <c r="B876" i="83"/>
  <c r="B877" i="83"/>
  <c r="B878" i="83"/>
  <c r="B879" i="83"/>
  <c r="B880" i="83"/>
  <c r="B881" i="83"/>
  <c r="B882" i="83"/>
  <c r="B883" i="83"/>
  <c r="B884" i="83"/>
  <c r="B885" i="83"/>
  <c r="B886" i="83"/>
  <c r="B887" i="83"/>
  <c r="B888" i="83"/>
  <c r="B889" i="83"/>
  <c r="B890" i="83"/>
  <c r="B891" i="83"/>
  <c r="B892" i="83"/>
  <c r="B893" i="83"/>
  <c r="B894" i="83"/>
  <c r="B895" i="83"/>
  <c r="B896" i="83"/>
  <c r="B897" i="83"/>
  <c r="B898" i="83"/>
  <c r="B899" i="83"/>
  <c r="B900" i="83"/>
  <c r="B901" i="83"/>
  <c r="B902" i="83"/>
  <c r="B903" i="83"/>
  <c r="B904" i="83"/>
  <c r="B905" i="83"/>
  <c r="B906" i="83"/>
  <c r="B907" i="83"/>
  <c r="B908" i="83"/>
  <c r="B909" i="83"/>
  <c r="B910" i="83"/>
  <c r="B911" i="83"/>
  <c r="B912" i="83"/>
  <c r="B913" i="83"/>
  <c r="B914" i="83"/>
  <c r="B915" i="83"/>
  <c r="B916" i="83"/>
  <c r="B917" i="83"/>
  <c r="B918" i="83"/>
  <c r="B919" i="83"/>
  <c r="B920" i="83"/>
  <c r="B921" i="83"/>
  <c r="B922" i="83"/>
  <c r="B923" i="83"/>
  <c r="B924" i="83"/>
  <c r="B925" i="83"/>
  <c r="B926" i="83"/>
  <c r="B927" i="83"/>
  <c r="B928" i="83"/>
  <c r="B929" i="83"/>
  <c r="B930" i="83"/>
  <c r="B931" i="83"/>
  <c r="B932" i="83"/>
  <c r="B933" i="83"/>
  <c r="B934" i="83"/>
  <c r="B935" i="83"/>
  <c r="B936" i="83"/>
  <c r="B937" i="83"/>
  <c r="B938" i="83"/>
  <c r="B939" i="83"/>
  <c r="B940" i="83"/>
  <c r="B941" i="83"/>
  <c r="B942" i="83"/>
  <c r="B943" i="83"/>
  <c r="B944" i="83"/>
  <c r="B945" i="83"/>
  <c r="B946" i="83"/>
  <c r="B947" i="83"/>
  <c r="B948" i="83"/>
  <c r="B949" i="83"/>
  <c r="B950" i="83"/>
  <c r="B951" i="83"/>
  <c r="B952" i="83"/>
  <c r="B953" i="83"/>
  <c r="B954" i="83"/>
  <c r="B955" i="83"/>
  <c r="B956" i="83"/>
  <c r="B957" i="83"/>
  <c r="B958" i="83"/>
  <c r="B959" i="83"/>
  <c r="B960" i="83"/>
  <c r="B961" i="83"/>
  <c r="B962" i="83"/>
  <c r="B963" i="83"/>
  <c r="B964" i="83"/>
  <c r="B965" i="83"/>
  <c r="B966" i="83"/>
  <c r="B967" i="83"/>
  <c r="B968" i="83"/>
  <c r="B969" i="83"/>
  <c r="B970" i="83"/>
  <c r="B971" i="83"/>
  <c r="B972" i="83"/>
  <c r="B973" i="83"/>
  <c r="B974" i="83"/>
  <c r="B975" i="83"/>
  <c r="B976" i="83"/>
  <c r="B977" i="83"/>
  <c r="B978" i="83"/>
  <c r="B979" i="83"/>
  <c r="B980" i="83"/>
  <c r="B981" i="83"/>
  <c r="B982" i="83"/>
  <c r="B983" i="83"/>
  <c r="B984" i="83"/>
  <c r="B985" i="83"/>
  <c r="B986" i="83"/>
  <c r="B987" i="83"/>
  <c r="B988" i="83"/>
  <c r="B989" i="83"/>
  <c r="B990" i="83"/>
  <c r="B991" i="83"/>
  <c r="B992" i="83"/>
  <c r="B993" i="83"/>
  <c r="B994" i="83"/>
  <c r="B995" i="83"/>
  <c r="B996" i="83"/>
  <c r="B997" i="83"/>
  <c r="B998" i="83"/>
  <c r="B999" i="83"/>
  <c r="B1000" i="83"/>
  <c r="B1001" i="83"/>
  <c r="B1002" i="83"/>
  <c r="C3" i="83"/>
  <c r="B3" i="83" s="1"/>
  <c r="E8" i="82" a="1"/>
  <c r="E8" i="82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E7" i="86"/>
  <c r="K3" i="86" s="1"/>
  <c r="F7" i="86"/>
  <c r="J3" i="86" s="1"/>
  <c r="E7" i="85"/>
  <c r="F7" i="85"/>
  <c r="E7" i="83"/>
  <c r="K3" i="83" s="1"/>
  <c r="F7" i="83"/>
  <c r="J3" i="83" s="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F10" i="85"/>
  <c r="J3" i="85" s="1"/>
  <c r="E10" i="85"/>
  <c r="K3" i="85" s="1"/>
  <c r="E8" i="32" a="1"/>
  <c r="E8" i="3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<sst xmlns="http://schemas.openxmlformats.org/spreadsheetml/2006/main" count="16438" uniqueCount="230">
  <si>
    <t>With a dataset of your choice and using Excel, R, Python, or Matlab …</t>
  </si>
  <si>
    <t>Code or Excel work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</si>
  <si>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</si>
  <si>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</si>
  <si>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</si>
  <si>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</si>
  <si>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</si>
  <si>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</si>
  <si>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</si>
  <si>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</si>
  <si>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</si>
  <si>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</si>
  <si>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</si>
  <si>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</si>
  <si>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</si>
  <si>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</si>
  <si>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</si>
  <si>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</si>
  <si>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</si>
  <si>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</si>
  <si>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</si>
  <si>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</si>
  <si>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</si>
  <si>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Display the following below.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</si>
  <si>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</si>
  <si>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</si>
  <si>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</si>
  <si>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</si>
  <si>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</si>
  <si>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</si>
  <si>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</si>
  <si>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</si>
  <si>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</si>
  <si>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</si>
  <si>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</si>
  <si>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</si>
  <si>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</si>
  <si>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</si>
  <si>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</si>
  <si>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</si>
  <si>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</si>
  <si>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</si>
  <si>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</si>
  <si>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</si>
  <si>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</si>
  <si>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</si>
  <si>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</si>
  <si>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</si>
  <si>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</si>
  <si>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</si>
  <si>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</si>
  <si>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</si>
  <si>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</si>
  <si>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</si>
  <si>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</si>
  <si>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</si>
  <si>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</si>
  <si>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</si>
  <si>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</si>
  <si>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</si>
  <si>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</si>
  <si>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</si>
  <si>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</si>
  <si>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</si>
  <si>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</si>
  <si>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</si>
  <si>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</si>
  <si>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</si>
  <si>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</si>
  <si>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</si>
  <si>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</si>
  <si>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</si>
  <si>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</si>
  <si>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</si>
  <si>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</si>
  <si>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</si>
  <si>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</si>
  <si>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</si>
  <si>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</si>
  <si>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</si>
  <si>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</si>
  <si>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</si>
  <si>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</si>
  <si>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</si>
  <si>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</si>
  <si>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Setup</t>
  </si>
  <si>
    <t>Matrices</t>
  </si>
  <si>
    <t>L2</t>
  </si>
  <si>
    <t>L1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</si>
  <si>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</si>
  <si>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</si>
  <si>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</si>
  <si>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</si>
  <si>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</si>
  <si>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</si>
  <si>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</si>
  <si>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</si>
  <si>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</si>
  <si>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</si>
  <si>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</si>
  <si>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</si>
  <si>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</si>
  <si>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</si>
  <si>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</si>
  <si>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</si>
  <si>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</si>
  <si>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</si>
  <si>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</si>
  <si>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</si>
  <si>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</si>
  <si>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</si>
  <si>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</si>
  <si>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</si>
  <si>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</si>
  <si>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</si>
  <si>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</si>
  <si>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</si>
  <si>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Recall</t>
  </si>
  <si>
    <t>Confusion Matrix</t>
  </si>
  <si>
    <t>Harmonic Mean</t>
  </si>
  <si>
    <t>Cross Validation</t>
  </si>
  <si>
    <t>MultiClass Classification</t>
  </si>
  <si>
    <t>Cluster Analysis</t>
  </si>
  <si>
    <t>Cluster</t>
  </si>
  <si>
    <t>Excel_Demo</t>
  </si>
  <si>
    <t>R_Demo</t>
  </si>
  <si>
    <t>CV_Data1</t>
  </si>
  <si>
    <t>CV_Data2</t>
  </si>
  <si>
    <t>CV_Setup</t>
  </si>
  <si>
    <t>CV_Loop</t>
  </si>
  <si>
    <t>CV_Plot</t>
  </si>
  <si>
    <t>TP</t>
  </si>
  <si>
    <t>Pos/Neg</t>
  </si>
  <si>
    <t>T/F</t>
  </si>
  <si>
    <t>FN</t>
  </si>
  <si>
    <t>TP/(TP+FN)</t>
  </si>
  <si>
    <t>Sensitvity</t>
  </si>
  <si>
    <t>Sensitivity is Recall</t>
  </si>
  <si>
    <t>Are you senstivity enough to find what you are trying to recall?</t>
  </si>
  <si>
    <t>Can you find the memory you are looking for and call it back?</t>
  </si>
  <si>
    <t>Can you recall?</t>
  </si>
  <si>
    <t>Recall is Sensitivity</t>
  </si>
  <si>
    <t>Specificity is the True Negative Rate.</t>
  </si>
  <si>
    <t>TN</t>
  </si>
  <si>
    <t>FP</t>
  </si>
  <si>
    <t>Estimate</t>
  </si>
  <si>
    <t>Manually construct a cross validation approach to find a best hyper-parameter like lambda or K.</t>
  </si>
  <si>
    <t>A plot of the out-of-sample quality of fit of each of the k folds.</t>
  </si>
  <si>
    <t>Machine1 bakes 2 cakes per hour.</t>
  </si>
  <si>
    <t>Machine2 bakes 4 cakes per hour.</t>
  </si>
  <si>
    <t>On average how many cakes do they make per hour?</t>
  </si>
  <si>
    <t>Machine1 bakes a cake in .5 hours.</t>
  </si>
  <si>
    <t>Machine2 bakes a cake in .25 hours.</t>
  </si>
  <si>
    <t>On average how long does it take to bake a cake?</t>
  </si>
  <si>
    <t>(1/.5 + 1/.25) / 2</t>
  </si>
  <si>
    <t>(1/.5 + 1/.25)</t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</si>
  <si>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</si>
  <si>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</si>
  <si>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</si>
  <si>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</si>
  <si>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</si>
  <si>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</si>
  <si>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t>Average(1/.5 , 1/.25)</t>
  </si>
  <si>
    <t>HarmonicMean</t>
  </si>
  <si>
    <t>A</t>
  </si>
  <si>
    <t>B</t>
  </si>
  <si>
    <r>
      <t xml:space="preserve">Use Excel or code to </t>
    </r>
    <r>
      <rPr>
        <b/>
        <sz val="20"/>
        <color theme="1"/>
        <rFont val="Calibri"/>
        <family val="2"/>
        <scheme val="minor"/>
      </rPr>
      <t>manually</t>
    </r>
    <r>
      <rPr>
        <sz val="20"/>
        <color theme="1"/>
        <rFont val="Calibri"/>
        <family val="2"/>
        <scheme val="minor"/>
      </rPr>
      <t xml:space="preserve"> solve for 3 centroids in the 2 dimensional data set below.</t>
    </r>
  </si>
  <si>
    <t>Perform a regularized logistic regression.</t>
  </si>
  <si>
    <t>Learning curve displaying error rate by lambda</t>
  </si>
  <si>
    <t>Pre = before</t>
  </si>
  <si>
    <t>cise = cut</t>
  </si>
  <si>
    <t>Can you make the same cut every time?</t>
  </si>
  <si>
    <t>Will you reliably get the same result?</t>
  </si>
  <si>
    <t>Before you make cut, will it be the cut that want?</t>
  </si>
  <si>
    <t>Precision</t>
  </si>
  <si>
    <t>True Positive Rate</t>
  </si>
  <si>
    <t>Which of these images displays more precision?</t>
  </si>
  <si>
    <t>Diagnostics 1</t>
  </si>
  <si>
    <t>Diagnostics 2</t>
  </si>
  <si>
    <t>Diagnostics 3</t>
  </si>
  <si>
    <t>Diagnostics are important.  We need to know how well we're doing.</t>
  </si>
  <si>
    <t>False Positive Rate</t>
  </si>
  <si>
    <t>Positive Predictive Values</t>
  </si>
  <si>
    <t>Type out your work here or insert an image of handwritten work.</t>
  </si>
  <si>
    <t>Solve for E(X) and V(X)</t>
  </si>
  <si>
    <t>X ~ Bernoulli</t>
  </si>
  <si>
    <t>Drag and drop the terms below to put the terms that mean the same thing next to each other.</t>
  </si>
  <si>
    <t>Write out the the equation for a harmonic mean of recall and precision.</t>
  </si>
  <si>
    <t>F1 Score</t>
  </si>
  <si>
    <t>https://en.wikipedia.org/wiki/F-score</t>
  </si>
  <si>
    <t>The F1 score is a harmonic mean of precision and recall.</t>
  </si>
  <si>
    <t>It is a metric that measures both</t>
  </si>
  <si>
    <t>how well you find what you are looking for, tp/(tp+fn), and</t>
  </si>
  <si>
    <t>do you find what you say you are going to find, tp/(tp+fp)</t>
  </si>
  <si>
    <t>Bernoulli Random Variable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</si>
  <si>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</si>
  <si>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</si>
  <si>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</si>
  <si>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</si>
  <si>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</si>
  <si>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</si>
  <si>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</si>
  <si>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</si>
  <si>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F1Score</t>
  </si>
  <si>
    <t>Bernoulli</t>
  </si>
  <si>
    <t>Diagnostics 4</t>
  </si>
  <si>
    <t>Machine2 bakes a cake in .125 hours.</t>
  </si>
  <si>
    <t>Machine1 bakes a cake in .25 hours.</t>
  </si>
  <si>
    <t>Diagnostics 5</t>
  </si>
  <si>
    <t>1 = |x| + |y|</t>
  </si>
  <si>
    <r>
      <t>1 = x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y</t>
    </r>
    <r>
      <rPr>
        <vertAlign val="superscript"/>
        <sz val="20"/>
        <color theme="1"/>
        <rFont val="Calibri (Body)"/>
      </rPr>
      <t>2</t>
    </r>
  </si>
  <si>
    <t>On a single graph, plot the values of the two functions below.</t>
  </si>
  <si>
    <t>CV_Setup1</t>
  </si>
  <si>
    <r>
      <t>S</t>
    </r>
    <r>
      <rPr>
        <sz val="20"/>
        <color rgb="FFFF0000"/>
        <rFont val="Calibri (Body)"/>
      </rPr>
      <t>cis</t>
    </r>
    <r>
      <rPr>
        <sz val="20"/>
        <color theme="1"/>
        <rFont val="Calibri"/>
        <family val="2"/>
        <scheme val="minor"/>
      </rPr>
      <t>ors</t>
    </r>
  </si>
  <si>
    <r>
      <t>In</t>
    </r>
    <r>
      <rPr>
        <sz val="20"/>
        <color rgb="FFFF0000"/>
        <rFont val="Calibri (Body)"/>
      </rPr>
      <t>cis</t>
    </r>
    <r>
      <rPr>
        <sz val="20"/>
        <color theme="1"/>
        <rFont val="Calibri"/>
        <family val="2"/>
        <scheme val="minor"/>
      </rPr>
      <t>ors</t>
    </r>
  </si>
  <si>
    <r>
      <t>Pre</t>
    </r>
    <r>
      <rPr>
        <sz val="72"/>
        <color rgb="FFFF0000"/>
        <rFont val="Calibri (Body)"/>
      </rPr>
      <t>cis</t>
    </r>
    <r>
      <rPr>
        <sz val="72"/>
        <color theme="1"/>
        <rFont val="Calibri"/>
        <family val="2"/>
        <scheme val="minor"/>
      </rPr>
      <t>ion</t>
    </r>
  </si>
  <si>
    <t>NPV</t>
  </si>
  <si>
    <t>PPV</t>
  </si>
  <si>
    <t>Accuracy</t>
  </si>
  <si>
    <t>( TP + TN ) / (TP+TN+FP+FN)</t>
  </si>
  <si>
    <t>TP / (TP+FN)</t>
  </si>
  <si>
    <t>TN / (TN+FP)</t>
  </si>
  <si>
    <t>TP / (TP+FP)</t>
  </si>
  <si>
    <t>TN / (TN+FN)</t>
  </si>
  <si>
    <t>ConfusionMatrix2</t>
  </si>
  <si>
    <t>ConfusionMatrix1</t>
  </si>
  <si>
    <t>Training and Testing</t>
  </si>
  <si>
    <t>Missing Variables</t>
  </si>
  <si>
    <t>NewtonsMethod</t>
  </si>
  <si>
    <t>NewtonsMethod4Optimization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</si>
</sst>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b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0"/>
      <color theme="1"/>
      <name val="Calibri"/>
      <family val="2"/>
      <charset val="2"/>
      <scheme val="minor"/>
    </font>
    <font>
      <sz val="20"/>
      <color theme="1"/>
      <name val="Symbol"/>
      <charset val="2"/>
    </font>
    <font>
      <sz val="20"/>
      <color rgb="FFFF0000"/>
      <name val="Calibri (Body)"/>
    </font>
    <font>
      <sz val="72"/>
      <color rgb="FFFF0000"/>
      <name val="Calibri (Body)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4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0" fontId="0" fillId="2" borderId="0" xfId="0" applyFont="1" applyFill="1"/>
    <xf numFmtId="9" fontId="0" fillId="2" borderId="0" xfId="5" applyFont="1" applyFill="1"/>
    <xf numFmtId="9" fontId="0" fillId="2" borderId="0" xfId="0" applyNumberFormat="1" applyFont="1" applyFill="1"/>
    <xf numFmtId="0" fontId="0" fillId="2" borderId="0" xfId="0" applyFont="1" applyFill="1" applyAlignment="1">
      <alignment horizontal="right"/>
    </xf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0" fillId="5" borderId="0" xfId="0" applyFont="1" applyFill="1"/>
    <xf numFmtId="9" fontId="0" fillId="5" borderId="0" xfId="0" applyNumberFormat="1" applyFont="1" applyFill="1"/>
    <xf numFmtId="9" fontId="0" fillId="6" borderId="0" xfId="5" applyFont="1" applyFill="1"/>
    <xf numFmtId="0" fontId="1" fillId="3" borderId="0" xfId="4" applyFont="1" applyFill="1"/>
    <xf numFmtId="0" fontId="11" fillId="2" borderId="0" xfId="0" applyFont="1" applyFill="1"/>
    <xf numFmtId="0" fontId="10" fillId="2" borderId="0" xfId="1" applyFont="1" applyFill="1"/>
    <xf numFmtId="0" fontId="1" fillId="2" borderId="0" xfId="0" applyFont="1" applyFill="1" applyAlignment="1">
      <alignment horizontal="right"/>
    </xf>
    <xf numFmtId="0" fontId="1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7" borderId="0" xfId="0" applyFont="1" applyFill="1" applyAlignment="1">
      <alignment horizontal="left"/>
    </xf>
    <xf numFmtId="0" fontId="2" fillId="7" borderId="0" xfId="0" applyFont="1" applyFill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7" fillId="2" borderId="0" xfId="0" applyFont="1" applyFill="1"/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1" fillId="5" borderId="0" xfId="0" applyFont="1" applyFill="1" applyAlignment="1">
      <alignment horizontal="center"/>
    </xf>
    <xf numFmtId="0" fontId="18" fillId="2" borderId="0" xfId="0" applyFont="1" applyFill="1"/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3.xml"/><Relationship Id="rId68" Type="http://schemas.openxmlformats.org/officeDocument/2006/relationships/externalLink" Target="externalLinks/externalLink1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3.xml"/><Relationship Id="rId58" Type="http://schemas.openxmlformats.org/officeDocument/2006/relationships/externalLink" Target="externalLinks/externalLink8.xml"/><Relationship Id="rId66" Type="http://schemas.openxmlformats.org/officeDocument/2006/relationships/externalLink" Target="externalLinks/externalLink1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6.xml"/><Relationship Id="rId64" Type="http://schemas.openxmlformats.org/officeDocument/2006/relationships/externalLink" Target="externalLinks/externalLink14.xml"/><Relationship Id="rId69" Type="http://schemas.openxmlformats.org/officeDocument/2006/relationships/externalLink" Target="externalLinks/externalLink19.xml"/><Relationship Id="rId77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.xml"/><Relationship Id="rId72" Type="http://schemas.openxmlformats.org/officeDocument/2006/relationships/externalLink" Target="externalLinks/externalLink2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9.xml"/><Relationship Id="rId67" Type="http://schemas.openxmlformats.org/officeDocument/2006/relationships/externalLink" Target="externalLinks/externalLink1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4.xml"/><Relationship Id="rId62" Type="http://schemas.openxmlformats.org/officeDocument/2006/relationships/externalLink" Target="externalLinks/externalLink12.xml"/><Relationship Id="rId70" Type="http://schemas.openxmlformats.org/officeDocument/2006/relationships/externalLink" Target="externalLinks/externalLink2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2.xml"/><Relationship Id="rId60" Type="http://schemas.openxmlformats.org/officeDocument/2006/relationships/externalLink" Target="externalLinks/externalLink10.xml"/><Relationship Id="rId65" Type="http://schemas.openxmlformats.org/officeDocument/2006/relationships/externalLink" Target="externalLinks/externalLink15.xml"/><Relationship Id="rId73" Type="http://schemas.openxmlformats.org/officeDocument/2006/relationships/externalLink" Target="externalLinks/externalLink2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5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3.8910505836575876E-3</c:v>
                </c:pt>
                <c:pt idx="6">
                  <c:v>3.8910505836575876E-3</c:v>
                </c:pt>
                <c:pt idx="7">
                  <c:v>1.1673151750972763E-2</c:v>
                </c:pt>
                <c:pt idx="8">
                  <c:v>2.1442495126705652E-2</c:v>
                </c:pt>
                <c:pt idx="9">
                  <c:v>2.5341130604288498E-2</c:v>
                </c:pt>
                <c:pt idx="10">
                  <c:v>2.9182879377431907E-2</c:v>
                </c:pt>
                <c:pt idx="11">
                  <c:v>5.8365758754863814E-2</c:v>
                </c:pt>
                <c:pt idx="12">
                  <c:v>9.1439688715953302E-2</c:v>
                </c:pt>
                <c:pt idx="13">
                  <c:v>9.9221789883268477E-2</c:v>
                </c:pt>
                <c:pt idx="14">
                  <c:v>0.14396887159533073</c:v>
                </c:pt>
                <c:pt idx="15">
                  <c:v>0.21052631578947367</c:v>
                </c:pt>
                <c:pt idx="16">
                  <c:v>0.30739299610894943</c:v>
                </c:pt>
                <c:pt idx="17">
                  <c:v>0.34113060428849901</c:v>
                </c:pt>
                <c:pt idx="18">
                  <c:v>0.41910331384015592</c:v>
                </c:pt>
                <c:pt idx="19">
                  <c:v>0.51167315175097272</c:v>
                </c:pt>
                <c:pt idx="20">
                  <c:v>0.56809338521400776</c:v>
                </c:pt>
                <c:pt idx="21">
                  <c:v>0.6400778210116731</c:v>
                </c:pt>
                <c:pt idx="22">
                  <c:v>0.73294346978557501</c:v>
                </c:pt>
                <c:pt idx="23">
                  <c:v>0.77387914230019494</c:v>
                </c:pt>
                <c:pt idx="24">
                  <c:v>0.85214007782101164</c:v>
                </c:pt>
                <c:pt idx="25">
                  <c:v>0.88326848249027234</c:v>
                </c:pt>
                <c:pt idx="26">
                  <c:v>0.91617933723196876</c:v>
                </c:pt>
                <c:pt idx="27">
                  <c:v>0.953307392996109</c:v>
                </c:pt>
                <c:pt idx="28">
                  <c:v>0.96296296296296291</c:v>
                </c:pt>
                <c:pt idx="29">
                  <c:v>0.97081712062256809</c:v>
                </c:pt>
                <c:pt idx="30">
                  <c:v>0.97470817120622566</c:v>
                </c:pt>
                <c:pt idx="31">
                  <c:v>1</c:v>
                </c:pt>
                <c:pt idx="32">
                  <c:v>0.99416342412451364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0.99794238683127567</c:v>
                </c:pt>
                <c:pt idx="11">
                  <c:v>0.99794238683127567</c:v>
                </c:pt>
                <c:pt idx="12">
                  <c:v>1</c:v>
                </c:pt>
                <c:pt idx="13">
                  <c:v>0.99794238683127567</c:v>
                </c:pt>
                <c:pt idx="14">
                  <c:v>0.98971193415637859</c:v>
                </c:pt>
                <c:pt idx="15">
                  <c:v>0.98357289527720737</c:v>
                </c:pt>
                <c:pt idx="16">
                  <c:v>0.97736625514403297</c:v>
                </c:pt>
                <c:pt idx="17">
                  <c:v>0.95893223819301843</c:v>
                </c:pt>
                <c:pt idx="18">
                  <c:v>0.91786447638603696</c:v>
                </c:pt>
                <c:pt idx="19">
                  <c:v>0.85802469135802473</c:v>
                </c:pt>
                <c:pt idx="20">
                  <c:v>0.75514403292181065</c:v>
                </c:pt>
                <c:pt idx="21">
                  <c:v>0.66872427983539096</c:v>
                </c:pt>
                <c:pt idx="22">
                  <c:v>0.57494866529774125</c:v>
                </c:pt>
                <c:pt idx="23">
                  <c:v>0.45174537987679669</c:v>
                </c:pt>
                <c:pt idx="24">
                  <c:v>0.32304526748971191</c:v>
                </c:pt>
                <c:pt idx="25">
                  <c:v>0.22839506172839505</c:v>
                </c:pt>
                <c:pt idx="26">
                  <c:v>0.15605749486652978</c:v>
                </c:pt>
                <c:pt idx="27">
                  <c:v>7.6131687242798354E-2</c:v>
                </c:pt>
                <c:pt idx="28">
                  <c:v>3.4907597535934289E-2</c:v>
                </c:pt>
                <c:pt idx="29">
                  <c:v>1.646090534979424E-2</c:v>
                </c:pt>
                <c:pt idx="30">
                  <c:v>1.2345679012345678E-2</c:v>
                </c:pt>
                <c:pt idx="31">
                  <c:v>2.05761316872428E-3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FDE-EC4D-86DD-C9C4DAEAA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E6288D8-0B28-664C-8D9C-08FF17BD62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54-8944-838A-424936AC77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55C6C7-9F92-704B-BC2D-C4369EBE0F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54-8944-838A-424936AC77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E3950A-33F7-A542-8F49-EE1E155062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54-8944-838A-424936AC77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769755-8B85-EA46-9F7F-3A51170A7A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54-8944-838A-424936AC77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044A691-8700-4A4E-AB02-CAD9FF8FC5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54-8944-838A-424936AC77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F73479B-9DB5-8E42-817F-EB8B5DB503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54-8944-838A-424936AC77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33176D-6F4D-604A-A5C9-0135A7F2BB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54-8944-838A-424936AC77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040AEB6-9602-AF43-A037-497C37E4A6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54-8944-838A-424936AC77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8E01A5F-6B5E-984E-947B-15059475AD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54-8944-838A-424936AC77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380B989-0E79-F547-8DEB-D1DED0584E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54-8944-838A-424936AC77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94981DD-E175-0246-8ABE-04CC1F640A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54-8944-838A-424936AC77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14FC740-8654-AB40-9C0A-1884AF3F5C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54-8944-838A-424936AC77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01F7148-1683-8448-B988-657ABD433E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54-8944-838A-424936AC77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13C7F70-D4E7-D445-8990-1444914870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54-8944-838A-424936AC77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12B16BF-652B-0543-B47C-0DE073259F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54-8944-838A-424936AC77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23C7AC6-5B38-834C-8ABA-007F883215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54-8944-838A-424936AC77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347D076-6AD7-D04C-B65E-913931A30D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54-8944-838A-424936AC77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2F0ED7-E17D-9544-901C-D9A2969FEC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54-8944-838A-424936AC77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7DCE00-D8F0-2D4F-A69D-C2DC85DF98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54-8944-838A-424936AC77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75A3F3C-D924-DE4F-8247-FBA935F87D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54-8944-838A-424936AC77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21004F3-3B4C-B748-B64B-76040E3218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54-8944-838A-424936AC77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A50211F-C56E-7742-9203-6CCABC9023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54-8944-838A-424936AC77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EAB5217-E68E-5A49-9A72-E407A70645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54-8944-838A-424936AC77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7F93397-C32E-E948-BF63-5B8B776B83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54-8944-838A-424936AC77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777FB7B-6027-8042-BC90-23C621948D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54-8944-838A-424936AC77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4A9EDA7-42D8-0E45-9DF8-BF8C36730A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54-8944-838A-424936AC77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92F86FC-6981-0342-BBB0-4617D1EEC5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54-8944-838A-424936AC77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0FA1C31-90C8-3840-A6A5-C995A5C5CC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54-8944-838A-424936AC77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DDFE01F-FBEE-7D4D-B05B-5FB2EC1323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54-8944-838A-424936AC77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3F8117B-2B14-AD4F-AE60-71C5372919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54-8944-838A-424936AC77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A68E1E-9329-394C-A510-E3813CCDE6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54-8944-838A-424936AC77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12AA070-334F-4444-A719-3924377D0C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54-8944-838A-424936AC77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67CD43B-06FE-5548-8D52-7587440071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54-8944-838A-424936AC7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1.9493177387914229E-3</c:v>
                </c:pt>
                <c:pt idx="3">
                  <c:v>3.8910505836575876E-3</c:v>
                </c:pt>
                <c:pt idx="4">
                  <c:v>1.9493177387914229E-3</c:v>
                </c:pt>
                <c:pt idx="5">
                  <c:v>9.727626459143969E-3</c:v>
                </c:pt>
                <c:pt idx="6">
                  <c:v>1.9493177387914229E-3</c:v>
                </c:pt>
                <c:pt idx="7">
                  <c:v>7.7821011673151752E-3</c:v>
                </c:pt>
                <c:pt idx="8">
                  <c:v>1.9493177387914229E-3</c:v>
                </c:pt>
                <c:pt idx="9">
                  <c:v>2.9182879377431907E-2</c:v>
                </c:pt>
                <c:pt idx="10">
                  <c:v>4.2801556420233464E-2</c:v>
                </c:pt>
                <c:pt idx="11">
                  <c:v>6.4327485380116955E-2</c:v>
                </c:pt>
                <c:pt idx="12">
                  <c:v>8.1871345029239762E-2</c:v>
                </c:pt>
                <c:pt idx="13">
                  <c:v>0.10526315789473684</c:v>
                </c:pt>
                <c:pt idx="14">
                  <c:v>0.15369649805447472</c:v>
                </c:pt>
                <c:pt idx="15">
                  <c:v>0.23781676413255359</c:v>
                </c:pt>
                <c:pt idx="16">
                  <c:v>0.25486381322957197</c:v>
                </c:pt>
                <c:pt idx="17">
                  <c:v>0.32490272373540857</c:v>
                </c:pt>
                <c:pt idx="18">
                  <c:v>0.39299610894941633</c:v>
                </c:pt>
                <c:pt idx="19">
                  <c:v>0.48054474708171208</c:v>
                </c:pt>
                <c:pt idx="20">
                  <c:v>0.5828460038986355</c:v>
                </c:pt>
                <c:pt idx="21">
                  <c:v>0.66861598440545811</c:v>
                </c:pt>
                <c:pt idx="22">
                  <c:v>0.68871595330739299</c:v>
                </c:pt>
                <c:pt idx="23">
                  <c:v>0.78557504873294348</c:v>
                </c:pt>
                <c:pt idx="24">
                  <c:v>0.83657587548638135</c:v>
                </c:pt>
                <c:pt idx="25">
                  <c:v>0.86744639376218324</c:v>
                </c:pt>
                <c:pt idx="26">
                  <c:v>0.93579766536964981</c:v>
                </c:pt>
                <c:pt idx="27">
                  <c:v>0.94541910331384016</c:v>
                </c:pt>
                <c:pt idx="28">
                  <c:v>0.97660818713450293</c:v>
                </c:pt>
                <c:pt idx="29">
                  <c:v>0.97270955165692008</c:v>
                </c:pt>
                <c:pt idx="30">
                  <c:v>0.97665369649805445</c:v>
                </c:pt>
                <c:pt idx="31">
                  <c:v>0.98054474708171202</c:v>
                </c:pt>
                <c:pt idx="32">
                  <c:v>0.99805068226120852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0.99794661190965095</c:v>
                </c:pt>
                <c:pt idx="13">
                  <c:v>0.9958932238193019</c:v>
                </c:pt>
                <c:pt idx="14">
                  <c:v>0.99588477366255146</c:v>
                </c:pt>
                <c:pt idx="15">
                  <c:v>0.99178644763860369</c:v>
                </c:pt>
                <c:pt idx="16">
                  <c:v>0.96090534979423869</c:v>
                </c:pt>
                <c:pt idx="17">
                  <c:v>0.96707818930041156</c:v>
                </c:pt>
                <c:pt idx="18">
                  <c:v>0.9320987654320988</c:v>
                </c:pt>
                <c:pt idx="19">
                  <c:v>0.84567901234567899</c:v>
                </c:pt>
                <c:pt idx="20">
                  <c:v>0.74127310061601648</c:v>
                </c:pt>
                <c:pt idx="21">
                  <c:v>0.6652977412731006</c:v>
                </c:pt>
                <c:pt idx="22">
                  <c:v>0.55144032921810704</c:v>
                </c:pt>
                <c:pt idx="23">
                  <c:v>0.44147843942505133</c:v>
                </c:pt>
                <c:pt idx="24">
                  <c:v>0.32510288065843623</c:v>
                </c:pt>
                <c:pt idx="25">
                  <c:v>0.20739219712525667</c:v>
                </c:pt>
                <c:pt idx="26">
                  <c:v>0.1419753086419753</c:v>
                </c:pt>
                <c:pt idx="27">
                  <c:v>8.0082135523613956E-2</c:v>
                </c:pt>
                <c:pt idx="28">
                  <c:v>3.4907597535934289E-2</c:v>
                </c:pt>
                <c:pt idx="29">
                  <c:v>2.8747433264887063E-2</c:v>
                </c:pt>
                <c:pt idx="30">
                  <c:v>1.0288065843621399E-2</c:v>
                </c:pt>
                <c:pt idx="31">
                  <c:v>4.11522633744856E-3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54-8944-838A-424936AC7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CA3E393-43FA-BD4C-B661-3A0697547E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5B-924D-BAA7-1C46911D0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54F1AD-5176-8F47-A47A-8C344D3B2C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5B-924D-BAA7-1C46911D0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4E1A5E-778A-C042-B2C5-F46A1FE3B4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5B-924D-BAA7-1C46911D0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096873-6555-454B-8BE2-8E3A94D8DC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5B-924D-BAA7-1C46911D0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14D1F9-66C9-AA43-88FE-9350A7205F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5B-924D-BAA7-1C46911D0F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2E75192-D81A-9744-9D3A-9E82AF2F4B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5B-924D-BAA7-1C46911D0F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9ED6BF5-F9B4-F14F-B64C-FAD3FE66C6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5B-924D-BAA7-1C46911D0F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0965B8-EB19-C340-A1AA-28B821DC1A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5B-924D-BAA7-1C46911D0F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9FDA161-48CB-834C-A979-23D5F23DA9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5B-924D-BAA7-1C46911D0F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5E8F49-84C9-A94E-A822-5D6E07CB17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5B-924D-BAA7-1C46911D0F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F436A0-0FF3-3B4A-966E-F9060EABD2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5B-924D-BAA7-1C46911D0F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76C1188-5B12-6E4E-8601-F492B4036B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5B-924D-BAA7-1C46911D0F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DCAF11-A514-C24D-84A1-E5EC857B0F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5B-924D-BAA7-1C46911D0F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A40C8C3-7052-A449-9798-996472C1FD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5B-924D-BAA7-1C46911D0F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B6CDEAE-4FBD-3046-9EC4-057FF8E639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5B-924D-BAA7-1C46911D0F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7C1F96-1D2A-804C-9036-38CD6EC2D8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5B-924D-BAA7-1C46911D0F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0181158-6125-D046-9756-F4C28C1DEA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5B-924D-BAA7-1C46911D0F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4465CAC-77B6-7C42-9416-C9534E0580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5B-924D-BAA7-1C46911D0F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5757E71-9347-6E4E-9C48-3EE43A6A20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5B-924D-BAA7-1C46911D0F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88C47A3-EA9D-9C49-BBEF-F8A9DDF2BC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5B-924D-BAA7-1C46911D0F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4B18088-6226-F34E-998A-784A9C5D9A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5B-924D-BAA7-1C46911D0F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8FC9FAA-EA9D-A34F-946F-0D24437A9D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5B-924D-BAA7-1C46911D0F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4D883A-CA7A-9347-A91D-6D98D4CB04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5B-924D-BAA7-1C46911D0F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27C1ED5-8686-164F-9F8B-5392580661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5B-924D-BAA7-1C46911D0F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D961E1-3F5A-E746-8664-0FC68414B7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5B-924D-BAA7-1C46911D0F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BA2D41B-1D48-C847-AC90-842BCE7815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5B-924D-BAA7-1C46911D0F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A06B796-2554-2945-83A4-7AF19BA35C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5B-924D-BAA7-1C46911D0F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8D525F5-00DF-C845-955A-B183718B02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5B-924D-BAA7-1C46911D0F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4514351-8021-5C4D-9802-608D6C4E62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5B-924D-BAA7-1C46911D0F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43FE894-E604-2441-87DF-306A9C2934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5B-924D-BAA7-1C46911D0F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344753B-15B0-3149-8761-1D39FB771E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5B-924D-BAA7-1C46911D0F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FFCAED3-A6F4-6044-ADF9-2073BF948B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5B-924D-BAA7-1C46911D0F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DC32342-45CE-334A-80CF-9D4AF37BF8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5B-924D-BAA7-1C46911D0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0.99415204678362579</c:v>
                </c:pt>
                <c:pt idx="4">
                  <c:v>0.99805068226120852</c:v>
                </c:pt>
                <c:pt idx="5">
                  <c:v>1</c:v>
                </c:pt>
                <c:pt idx="6">
                  <c:v>0.99805447470817121</c:v>
                </c:pt>
                <c:pt idx="7">
                  <c:v>0.99415204678362579</c:v>
                </c:pt>
                <c:pt idx="8">
                  <c:v>0.98638132295719849</c:v>
                </c:pt>
                <c:pt idx="9">
                  <c:v>0.97859922178988323</c:v>
                </c:pt>
                <c:pt idx="10">
                  <c:v>0.96686159844054576</c:v>
                </c:pt>
                <c:pt idx="11">
                  <c:v>0.93567251461988299</c:v>
                </c:pt>
                <c:pt idx="12">
                  <c:v>0.92996108949416345</c:v>
                </c:pt>
                <c:pt idx="13">
                  <c:v>0.88132295719844356</c:v>
                </c:pt>
                <c:pt idx="14">
                  <c:v>0.85575048732943471</c:v>
                </c:pt>
                <c:pt idx="15">
                  <c:v>0.78988326848249024</c:v>
                </c:pt>
                <c:pt idx="16">
                  <c:v>0.71789883268482491</c:v>
                </c:pt>
                <c:pt idx="17">
                  <c:v>0.6556420233463035</c:v>
                </c:pt>
                <c:pt idx="18">
                  <c:v>0.60505836575875493</c:v>
                </c:pt>
                <c:pt idx="19">
                  <c:v>0.52723735408560313</c:v>
                </c:pt>
                <c:pt idx="20">
                  <c:v>0.42996108949416345</c:v>
                </c:pt>
                <c:pt idx="21">
                  <c:v>0.35087719298245612</c:v>
                </c:pt>
                <c:pt idx="22">
                  <c:v>0.26848249027237359</c:v>
                </c:pt>
                <c:pt idx="23">
                  <c:v>0.21595330739299612</c:v>
                </c:pt>
                <c:pt idx="24">
                  <c:v>0.17898832684824906</c:v>
                </c:pt>
                <c:pt idx="25">
                  <c:v>0.1400778210116731</c:v>
                </c:pt>
                <c:pt idx="26">
                  <c:v>7.9922027290448394E-2</c:v>
                </c:pt>
                <c:pt idx="27">
                  <c:v>6.2378167641325533E-2</c:v>
                </c:pt>
                <c:pt idx="28">
                  <c:v>3.3138401559454245E-2</c:v>
                </c:pt>
                <c:pt idx="29">
                  <c:v>3.3138401559454245E-2</c:v>
                </c:pt>
                <c:pt idx="30">
                  <c:v>5.8479532163743242E-3</c:v>
                </c:pt>
                <c:pt idx="31">
                  <c:v>9.74658869395717E-3</c:v>
                </c:pt>
                <c:pt idx="32">
                  <c:v>3.8910505836575737E-3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0.99794238683127567</c:v>
                </c:pt>
                <c:pt idx="13">
                  <c:v>0.99588477366255146</c:v>
                </c:pt>
                <c:pt idx="14">
                  <c:v>0.99794661190965095</c:v>
                </c:pt>
                <c:pt idx="15">
                  <c:v>0.99176954732510292</c:v>
                </c:pt>
                <c:pt idx="16">
                  <c:v>0.96913580246913578</c:v>
                </c:pt>
                <c:pt idx="17">
                  <c:v>0.96090534979423869</c:v>
                </c:pt>
                <c:pt idx="18">
                  <c:v>0.93004115226337447</c:v>
                </c:pt>
                <c:pt idx="19">
                  <c:v>0.80864197530864201</c:v>
                </c:pt>
                <c:pt idx="20">
                  <c:v>0.76748971193415638</c:v>
                </c:pt>
                <c:pt idx="21">
                  <c:v>0.67556468172484596</c:v>
                </c:pt>
                <c:pt idx="22">
                  <c:v>0.53909465020576131</c:v>
                </c:pt>
                <c:pt idx="23">
                  <c:v>0.44238683127572015</c:v>
                </c:pt>
                <c:pt idx="24">
                  <c:v>0.29012345679012347</c:v>
                </c:pt>
                <c:pt idx="25">
                  <c:v>0.22222222222222221</c:v>
                </c:pt>
                <c:pt idx="26">
                  <c:v>0.13552361396303902</c:v>
                </c:pt>
                <c:pt idx="27">
                  <c:v>7.5975359342915813E-2</c:v>
                </c:pt>
                <c:pt idx="28">
                  <c:v>5.1334702258726897E-2</c:v>
                </c:pt>
                <c:pt idx="29">
                  <c:v>2.2587268993839837E-2</c:v>
                </c:pt>
                <c:pt idx="30">
                  <c:v>1.0266940451745379E-2</c:v>
                </c:pt>
                <c:pt idx="31">
                  <c:v>4.1067761806981521E-3</c:v>
                </c:pt>
                <c:pt idx="32">
                  <c:v>2.05761316872428E-3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5B-924D-BAA7-1C46911D0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3.599676492470083</c:v>
                </c:pt>
                <c:pt idx="1">
                  <c:v>4.0624931282951771</c:v>
                </c:pt>
                <c:pt idx="2">
                  <c:v>4.4008953402251247</c:v>
                </c:pt>
                <c:pt idx="3">
                  <c:v>3.4047962499486419</c:v>
                </c:pt>
                <c:pt idx="4">
                  <c:v>4.2497648604633493</c:v>
                </c:pt>
                <c:pt idx="5">
                  <c:v>3.9470882964819856</c:v>
                </c:pt>
                <c:pt idx="6">
                  <c:v>3.4947340076481614</c:v>
                </c:pt>
                <c:pt idx="7">
                  <c:v>3.3879527215029719</c:v>
                </c:pt>
                <c:pt idx="8">
                  <c:v>4.02214808914602</c:v>
                </c:pt>
                <c:pt idx="9">
                  <c:v>3.510613760991308</c:v>
                </c:pt>
                <c:pt idx="10">
                  <c:v>2.3438025406932685</c:v>
                </c:pt>
                <c:pt idx="11">
                  <c:v>2.2147611646265388</c:v>
                </c:pt>
                <c:pt idx="12">
                  <c:v>1.9334453166986352</c:v>
                </c:pt>
                <c:pt idx="13">
                  <c:v>2.1407964117489504</c:v>
                </c:pt>
                <c:pt idx="14">
                  <c:v>2.0488975031598136</c:v>
                </c:pt>
                <c:pt idx="15">
                  <c:v>2.230684898141972</c:v>
                </c:pt>
                <c:pt idx="16">
                  <c:v>1.8462530757131845</c:v>
                </c:pt>
                <c:pt idx="17">
                  <c:v>2.3025594378927767</c:v>
                </c:pt>
                <c:pt idx="18">
                  <c:v>1.6990222184606663</c:v>
                </c:pt>
                <c:pt idx="19">
                  <c:v>1.8460770105380606</c:v>
                </c:pt>
                <c:pt idx="20">
                  <c:v>1.7965038158233646</c:v>
                </c:pt>
                <c:pt idx="21">
                  <c:v>2.5669966159529469</c:v>
                </c:pt>
                <c:pt idx="22">
                  <c:v>1.9377230119768627</c:v>
                </c:pt>
                <c:pt idx="23">
                  <c:v>1.6065303576111087</c:v>
                </c:pt>
                <c:pt idx="24">
                  <c:v>2.3032292375340928</c:v>
                </c:pt>
                <c:pt idx="25">
                  <c:v>2.4143313999189862</c:v>
                </c:pt>
                <c:pt idx="26">
                  <c:v>2.0689002171536366</c:v>
                </c:pt>
                <c:pt idx="27">
                  <c:v>2.0517473412760592</c:v>
                </c:pt>
                <c:pt idx="28">
                  <c:v>2.0170645849342335</c:v>
                </c:pt>
                <c:pt idx="29">
                  <c:v>2.0327859521653484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6.12158917019641</c:v>
                </c:pt>
                <c:pt idx="1">
                  <c:v>5.6334855693012944</c:v>
                </c:pt>
                <c:pt idx="2">
                  <c:v>6.136497664046515</c:v>
                </c:pt>
                <c:pt idx="3">
                  <c:v>5.9108660318176485</c:v>
                </c:pt>
                <c:pt idx="4">
                  <c:v>5.9723713130587317</c:v>
                </c:pt>
                <c:pt idx="5">
                  <c:v>5.9803907212350778</c:v>
                </c:pt>
                <c:pt idx="6">
                  <c:v>5.9516821040566903</c:v>
                </c:pt>
                <c:pt idx="7">
                  <c:v>6.14100829357045</c:v>
                </c:pt>
                <c:pt idx="8">
                  <c:v>6.0764559487066307</c:v>
                </c:pt>
                <c:pt idx="9">
                  <c:v>6.3352283114097041</c:v>
                </c:pt>
                <c:pt idx="10">
                  <c:v>2.3029456446270222</c:v>
                </c:pt>
                <c:pt idx="11">
                  <c:v>2.2049895327974607</c:v>
                </c:pt>
                <c:pt idx="12">
                  <c:v>2.1766529244359534</c:v>
                </c:pt>
                <c:pt idx="13">
                  <c:v>2.3211623243158708</c:v>
                </c:pt>
                <c:pt idx="14">
                  <c:v>2.2850373637675405</c:v>
                </c:pt>
                <c:pt idx="15">
                  <c:v>2.0545431670683367</c:v>
                </c:pt>
                <c:pt idx="16">
                  <c:v>2.2658682733151458</c:v>
                </c:pt>
                <c:pt idx="17">
                  <c:v>1.7211726245545145</c:v>
                </c:pt>
                <c:pt idx="18">
                  <c:v>1.7700457458393262</c:v>
                </c:pt>
                <c:pt idx="19">
                  <c:v>2.2054940588862348</c:v>
                </c:pt>
                <c:pt idx="20">
                  <c:v>6.9870235558659877</c:v>
                </c:pt>
                <c:pt idx="21">
                  <c:v>6.5093515410277698</c:v>
                </c:pt>
                <c:pt idx="22">
                  <c:v>7.3036584852137052</c:v>
                </c:pt>
                <c:pt idx="23">
                  <c:v>7.1852360961051085</c:v>
                </c:pt>
                <c:pt idx="24">
                  <c:v>6.4661462622476042</c:v>
                </c:pt>
                <c:pt idx="25">
                  <c:v>6.0387570409503635</c:v>
                </c:pt>
                <c:pt idx="26">
                  <c:v>6.9053925073737856</c:v>
                </c:pt>
                <c:pt idx="27">
                  <c:v>7.849584872358129</c:v>
                </c:pt>
                <c:pt idx="28">
                  <c:v>7.4303444900502846</c:v>
                </c:pt>
                <c:pt idx="29">
                  <c:v>6.5018102203982355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3.599676492470083</c:v>
                </c:pt>
                <c:pt idx="1">
                  <c:v>4.0624931282951771</c:v>
                </c:pt>
                <c:pt idx="2">
                  <c:v>4.4008953402251247</c:v>
                </c:pt>
                <c:pt idx="3">
                  <c:v>3.4047962499486419</c:v>
                </c:pt>
                <c:pt idx="4">
                  <c:v>4.2497648604633493</c:v>
                </c:pt>
                <c:pt idx="5">
                  <c:v>3.9470882964819856</c:v>
                </c:pt>
                <c:pt idx="6">
                  <c:v>3.4947340076481614</c:v>
                </c:pt>
                <c:pt idx="7">
                  <c:v>3.3879527215029719</c:v>
                </c:pt>
                <c:pt idx="8">
                  <c:v>4.02214808914602</c:v>
                </c:pt>
                <c:pt idx="9">
                  <c:v>3.510613760991308</c:v>
                </c:pt>
                <c:pt idx="10">
                  <c:v>2.3438025406932685</c:v>
                </c:pt>
                <c:pt idx="11">
                  <c:v>2.2147611646265388</c:v>
                </c:pt>
                <c:pt idx="12">
                  <c:v>1.9334453166986352</c:v>
                </c:pt>
                <c:pt idx="13">
                  <c:v>2.1407964117489504</c:v>
                </c:pt>
                <c:pt idx="14">
                  <c:v>2.0488975031598136</c:v>
                </c:pt>
                <c:pt idx="15">
                  <c:v>2.230684898141972</c:v>
                </c:pt>
                <c:pt idx="16">
                  <c:v>1.8462530757131845</c:v>
                </c:pt>
                <c:pt idx="17">
                  <c:v>2.3025594378927767</c:v>
                </c:pt>
                <c:pt idx="18">
                  <c:v>1.6990222184606663</c:v>
                </c:pt>
                <c:pt idx="19">
                  <c:v>1.8460770105380606</c:v>
                </c:pt>
                <c:pt idx="20">
                  <c:v>1.7965038158233646</c:v>
                </c:pt>
                <c:pt idx="21">
                  <c:v>2.5669966159529469</c:v>
                </c:pt>
                <c:pt idx="22">
                  <c:v>1.9377230119768627</c:v>
                </c:pt>
                <c:pt idx="23">
                  <c:v>1.6065303576111087</c:v>
                </c:pt>
                <c:pt idx="24">
                  <c:v>2.3032292375340928</c:v>
                </c:pt>
                <c:pt idx="25">
                  <c:v>2.4143313999189862</c:v>
                </c:pt>
                <c:pt idx="26">
                  <c:v>2.0689002171536366</c:v>
                </c:pt>
                <c:pt idx="27">
                  <c:v>2.0517473412760592</c:v>
                </c:pt>
                <c:pt idx="28">
                  <c:v>2.0170645849342335</c:v>
                </c:pt>
                <c:pt idx="29">
                  <c:v>2.0327859521653484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6.12158917019641</c:v>
                </c:pt>
                <c:pt idx="1">
                  <c:v>5.6334855693012944</c:v>
                </c:pt>
                <c:pt idx="2">
                  <c:v>6.136497664046515</c:v>
                </c:pt>
                <c:pt idx="3">
                  <c:v>5.9108660318176485</c:v>
                </c:pt>
                <c:pt idx="4">
                  <c:v>5.9723713130587317</c:v>
                </c:pt>
                <c:pt idx="5">
                  <c:v>5.9803907212350778</c:v>
                </c:pt>
                <c:pt idx="6">
                  <c:v>5.9516821040566903</c:v>
                </c:pt>
                <c:pt idx="7">
                  <c:v>6.14100829357045</c:v>
                </c:pt>
                <c:pt idx="8">
                  <c:v>6.0764559487066307</c:v>
                </c:pt>
                <c:pt idx="9">
                  <c:v>6.3352283114097041</c:v>
                </c:pt>
                <c:pt idx="10">
                  <c:v>2.3029456446270222</c:v>
                </c:pt>
                <c:pt idx="11">
                  <c:v>2.2049895327974607</c:v>
                </c:pt>
                <c:pt idx="12">
                  <c:v>2.1766529244359534</c:v>
                </c:pt>
                <c:pt idx="13">
                  <c:v>2.3211623243158708</c:v>
                </c:pt>
                <c:pt idx="14">
                  <c:v>2.2850373637675405</c:v>
                </c:pt>
                <c:pt idx="15">
                  <c:v>2.0545431670683367</c:v>
                </c:pt>
                <c:pt idx="16">
                  <c:v>2.2658682733151458</c:v>
                </c:pt>
                <c:pt idx="17">
                  <c:v>1.7211726245545145</c:v>
                </c:pt>
                <c:pt idx="18">
                  <c:v>1.7700457458393262</c:v>
                </c:pt>
                <c:pt idx="19">
                  <c:v>2.2054940588862348</c:v>
                </c:pt>
                <c:pt idx="20">
                  <c:v>6.9870235558659877</c:v>
                </c:pt>
                <c:pt idx="21">
                  <c:v>6.5093515410277698</c:v>
                </c:pt>
                <c:pt idx="22">
                  <c:v>7.3036584852137052</c:v>
                </c:pt>
                <c:pt idx="23">
                  <c:v>7.1852360961051085</c:v>
                </c:pt>
                <c:pt idx="24">
                  <c:v>6.4661462622476042</c:v>
                </c:pt>
                <c:pt idx="25">
                  <c:v>6.0387570409503635</c:v>
                </c:pt>
                <c:pt idx="26">
                  <c:v>6.9053925073737856</c:v>
                </c:pt>
                <c:pt idx="27">
                  <c:v>7.849584872358129</c:v>
                </c:pt>
                <c:pt idx="28">
                  <c:v>7.4303444900502846</c:v>
                </c:pt>
                <c:pt idx="29">
                  <c:v>6.5018102203982355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3.599676492470083</c:v>
                </c:pt>
                <c:pt idx="1">
                  <c:v>4.0624931282951771</c:v>
                </c:pt>
                <c:pt idx="2">
                  <c:v>4.4008953402251247</c:v>
                </c:pt>
                <c:pt idx="3">
                  <c:v>3.4047962499486419</c:v>
                </c:pt>
                <c:pt idx="4">
                  <c:v>4.2497648604633493</c:v>
                </c:pt>
                <c:pt idx="5">
                  <c:v>3.9470882964819856</c:v>
                </c:pt>
                <c:pt idx="6">
                  <c:v>3.4947340076481614</c:v>
                </c:pt>
                <c:pt idx="7">
                  <c:v>3.3879527215029719</c:v>
                </c:pt>
                <c:pt idx="8">
                  <c:v>4.02214808914602</c:v>
                </c:pt>
                <c:pt idx="9">
                  <c:v>3.510613760991308</c:v>
                </c:pt>
                <c:pt idx="10">
                  <c:v>2.3438025406932685</c:v>
                </c:pt>
                <c:pt idx="11">
                  <c:v>2.2147611646265388</c:v>
                </c:pt>
                <c:pt idx="12">
                  <c:v>1.9334453166986352</c:v>
                </c:pt>
                <c:pt idx="13">
                  <c:v>2.1407964117489504</c:v>
                </c:pt>
                <c:pt idx="14">
                  <c:v>2.0488975031598136</c:v>
                </c:pt>
                <c:pt idx="15">
                  <c:v>2.230684898141972</c:v>
                </c:pt>
                <c:pt idx="16">
                  <c:v>1.8462530757131845</c:v>
                </c:pt>
                <c:pt idx="17">
                  <c:v>2.3025594378927767</c:v>
                </c:pt>
                <c:pt idx="18">
                  <c:v>1.6990222184606663</c:v>
                </c:pt>
                <c:pt idx="19">
                  <c:v>1.8460770105380606</c:v>
                </c:pt>
                <c:pt idx="20">
                  <c:v>1.7965038158233646</c:v>
                </c:pt>
                <c:pt idx="21">
                  <c:v>2.5669966159529469</c:v>
                </c:pt>
                <c:pt idx="22">
                  <c:v>1.9377230119768627</c:v>
                </c:pt>
                <c:pt idx="23">
                  <c:v>1.6065303576111087</c:v>
                </c:pt>
                <c:pt idx="24">
                  <c:v>2.3032292375340928</c:v>
                </c:pt>
                <c:pt idx="25">
                  <c:v>2.4143313999189862</c:v>
                </c:pt>
                <c:pt idx="26">
                  <c:v>2.0689002171536366</c:v>
                </c:pt>
                <c:pt idx="27">
                  <c:v>2.0517473412760592</c:v>
                </c:pt>
                <c:pt idx="28">
                  <c:v>2.0170645849342335</c:v>
                </c:pt>
                <c:pt idx="29">
                  <c:v>2.0327859521653484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6.12158917019641</c:v>
                </c:pt>
                <c:pt idx="1">
                  <c:v>5.6334855693012944</c:v>
                </c:pt>
                <c:pt idx="2">
                  <c:v>6.136497664046515</c:v>
                </c:pt>
                <c:pt idx="3">
                  <c:v>5.9108660318176485</c:v>
                </c:pt>
                <c:pt idx="4">
                  <c:v>5.9723713130587317</c:v>
                </c:pt>
                <c:pt idx="5">
                  <c:v>5.9803907212350778</c:v>
                </c:pt>
                <c:pt idx="6">
                  <c:v>5.9516821040566903</c:v>
                </c:pt>
                <c:pt idx="7">
                  <c:v>6.14100829357045</c:v>
                </c:pt>
                <c:pt idx="8">
                  <c:v>6.0764559487066307</c:v>
                </c:pt>
                <c:pt idx="9">
                  <c:v>6.3352283114097041</c:v>
                </c:pt>
                <c:pt idx="10">
                  <c:v>2.3029456446270222</c:v>
                </c:pt>
                <c:pt idx="11">
                  <c:v>2.2049895327974607</c:v>
                </c:pt>
                <c:pt idx="12">
                  <c:v>2.1766529244359534</c:v>
                </c:pt>
                <c:pt idx="13">
                  <c:v>2.3211623243158708</c:v>
                </c:pt>
                <c:pt idx="14">
                  <c:v>2.2850373637675405</c:v>
                </c:pt>
                <c:pt idx="15">
                  <c:v>2.0545431670683367</c:v>
                </c:pt>
                <c:pt idx="16">
                  <c:v>2.2658682733151458</c:v>
                </c:pt>
                <c:pt idx="17">
                  <c:v>1.7211726245545145</c:v>
                </c:pt>
                <c:pt idx="18">
                  <c:v>1.7700457458393262</c:v>
                </c:pt>
                <c:pt idx="19">
                  <c:v>2.2054940588862348</c:v>
                </c:pt>
                <c:pt idx="20">
                  <c:v>6.9870235558659877</c:v>
                </c:pt>
                <c:pt idx="21">
                  <c:v>6.5093515410277698</c:v>
                </c:pt>
                <c:pt idx="22">
                  <c:v>7.3036584852137052</c:v>
                </c:pt>
                <c:pt idx="23">
                  <c:v>7.1852360961051085</c:v>
                </c:pt>
                <c:pt idx="24">
                  <c:v>6.4661462622476042</c:v>
                </c:pt>
                <c:pt idx="25">
                  <c:v>6.0387570409503635</c:v>
                </c:pt>
                <c:pt idx="26">
                  <c:v>6.9053925073737856</c:v>
                </c:pt>
                <c:pt idx="27">
                  <c:v>7.849584872358129</c:v>
                </c:pt>
                <c:pt idx="28">
                  <c:v>7.4303444900502846</c:v>
                </c:pt>
                <c:pt idx="29">
                  <c:v>6.5018102203982355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3.599676492470083</c:v>
                </c:pt>
                <c:pt idx="1">
                  <c:v>4.0624931282951771</c:v>
                </c:pt>
                <c:pt idx="2">
                  <c:v>4.4008953402251247</c:v>
                </c:pt>
                <c:pt idx="3">
                  <c:v>3.4047962499486419</c:v>
                </c:pt>
                <c:pt idx="4">
                  <c:v>4.2497648604633493</c:v>
                </c:pt>
                <c:pt idx="5">
                  <c:v>3.9470882964819856</c:v>
                </c:pt>
                <c:pt idx="6">
                  <c:v>3.4947340076481614</c:v>
                </c:pt>
                <c:pt idx="7">
                  <c:v>3.3879527215029719</c:v>
                </c:pt>
                <c:pt idx="8">
                  <c:v>4.02214808914602</c:v>
                </c:pt>
                <c:pt idx="9">
                  <c:v>3.510613760991308</c:v>
                </c:pt>
                <c:pt idx="10">
                  <c:v>2.3438025406932685</c:v>
                </c:pt>
                <c:pt idx="11">
                  <c:v>2.2147611646265388</c:v>
                </c:pt>
                <c:pt idx="12">
                  <c:v>1.9334453166986352</c:v>
                </c:pt>
                <c:pt idx="13">
                  <c:v>2.1407964117489504</c:v>
                </c:pt>
                <c:pt idx="14">
                  <c:v>2.0488975031598136</c:v>
                </c:pt>
                <c:pt idx="15">
                  <c:v>2.230684898141972</c:v>
                </c:pt>
                <c:pt idx="16">
                  <c:v>1.8462530757131845</c:v>
                </c:pt>
                <c:pt idx="17">
                  <c:v>2.3025594378927767</c:v>
                </c:pt>
                <c:pt idx="18">
                  <c:v>1.6990222184606663</c:v>
                </c:pt>
                <c:pt idx="19">
                  <c:v>1.8460770105380606</c:v>
                </c:pt>
                <c:pt idx="20">
                  <c:v>1.7965038158233646</c:v>
                </c:pt>
                <c:pt idx="21">
                  <c:v>2.5669966159529469</c:v>
                </c:pt>
                <c:pt idx="22">
                  <c:v>1.9377230119768627</c:v>
                </c:pt>
                <c:pt idx="23">
                  <c:v>1.6065303576111087</c:v>
                </c:pt>
                <c:pt idx="24">
                  <c:v>2.3032292375340928</c:v>
                </c:pt>
                <c:pt idx="25">
                  <c:v>2.4143313999189862</c:v>
                </c:pt>
                <c:pt idx="26">
                  <c:v>2.0689002171536366</c:v>
                </c:pt>
                <c:pt idx="27">
                  <c:v>2.0517473412760592</c:v>
                </c:pt>
                <c:pt idx="28">
                  <c:v>2.0170645849342335</c:v>
                </c:pt>
                <c:pt idx="29">
                  <c:v>2.0327859521653484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6.12158917019641</c:v>
                </c:pt>
                <c:pt idx="1">
                  <c:v>5.6334855693012944</c:v>
                </c:pt>
                <c:pt idx="2">
                  <c:v>6.136497664046515</c:v>
                </c:pt>
                <c:pt idx="3">
                  <c:v>5.9108660318176485</c:v>
                </c:pt>
                <c:pt idx="4">
                  <c:v>5.9723713130587317</c:v>
                </c:pt>
                <c:pt idx="5">
                  <c:v>5.9803907212350778</c:v>
                </c:pt>
                <c:pt idx="6">
                  <c:v>5.9516821040566903</c:v>
                </c:pt>
                <c:pt idx="7">
                  <c:v>6.14100829357045</c:v>
                </c:pt>
                <c:pt idx="8">
                  <c:v>6.0764559487066307</c:v>
                </c:pt>
                <c:pt idx="9">
                  <c:v>6.3352283114097041</c:v>
                </c:pt>
                <c:pt idx="10">
                  <c:v>2.3029456446270222</c:v>
                </c:pt>
                <c:pt idx="11">
                  <c:v>2.2049895327974607</c:v>
                </c:pt>
                <c:pt idx="12">
                  <c:v>2.1766529244359534</c:v>
                </c:pt>
                <c:pt idx="13">
                  <c:v>2.3211623243158708</c:v>
                </c:pt>
                <c:pt idx="14">
                  <c:v>2.2850373637675405</c:v>
                </c:pt>
                <c:pt idx="15">
                  <c:v>2.0545431670683367</c:v>
                </c:pt>
                <c:pt idx="16">
                  <c:v>2.2658682733151458</c:v>
                </c:pt>
                <c:pt idx="17">
                  <c:v>1.7211726245545145</c:v>
                </c:pt>
                <c:pt idx="18">
                  <c:v>1.7700457458393262</c:v>
                </c:pt>
                <c:pt idx="19">
                  <c:v>2.2054940588862348</c:v>
                </c:pt>
                <c:pt idx="20">
                  <c:v>6.9870235558659877</c:v>
                </c:pt>
                <c:pt idx="21">
                  <c:v>6.5093515410277698</c:v>
                </c:pt>
                <c:pt idx="22">
                  <c:v>7.3036584852137052</c:v>
                </c:pt>
                <c:pt idx="23">
                  <c:v>7.1852360961051085</c:v>
                </c:pt>
                <c:pt idx="24">
                  <c:v>6.4661462622476042</c:v>
                </c:pt>
                <c:pt idx="25">
                  <c:v>6.0387570409503635</c:v>
                </c:pt>
                <c:pt idx="26">
                  <c:v>6.9053925073737856</c:v>
                </c:pt>
                <c:pt idx="27">
                  <c:v>7.849584872358129</c:v>
                </c:pt>
                <c:pt idx="28">
                  <c:v>7.4303444900502846</c:v>
                </c:pt>
                <c:pt idx="29">
                  <c:v>6.5018102203982355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3.599676492470083</c:v>
                </c:pt>
                <c:pt idx="1">
                  <c:v>4.0624931282951771</c:v>
                </c:pt>
                <c:pt idx="2">
                  <c:v>4.4008953402251247</c:v>
                </c:pt>
                <c:pt idx="3">
                  <c:v>3.4047962499486419</c:v>
                </c:pt>
                <c:pt idx="4">
                  <c:v>4.2497648604633493</c:v>
                </c:pt>
                <c:pt idx="5">
                  <c:v>3.9470882964819856</c:v>
                </c:pt>
                <c:pt idx="6">
                  <c:v>3.4947340076481614</c:v>
                </c:pt>
                <c:pt idx="7">
                  <c:v>3.3879527215029719</c:v>
                </c:pt>
                <c:pt idx="8">
                  <c:v>4.02214808914602</c:v>
                </c:pt>
                <c:pt idx="9">
                  <c:v>3.510613760991308</c:v>
                </c:pt>
                <c:pt idx="10">
                  <c:v>2.3438025406932685</c:v>
                </c:pt>
                <c:pt idx="11">
                  <c:v>2.2147611646265388</c:v>
                </c:pt>
                <c:pt idx="12">
                  <c:v>1.9334453166986352</c:v>
                </c:pt>
                <c:pt idx="13">
                  <c:v>2.1407964117489504</c:v>
                </c:pt>
                <c:pt idx="14">
                  <c:v>2.0488975031598136</c:v>
                </c:pt>
                <c:pt idx="15">
                  <c:v>2.230684898141972</c:v>
                </c:pt>
                <c:pt idx="16">
                  <c:v>1.8462530757131845</c:v>
                </c:pt>
                <c:pt idx="17">
                  <c:v>2.3025594378927767</c:v>
                </c:pt>
                <c:pt idx="18">
                  <c:v>1.6990222184606663</c:v>
                </c:pt>
                <c:pt idx="19">
                  <c:v>1.8460770105380606</c:v>
                </c:pt>
                <c:pt idx="20">
                  <c:v>1.7965038158233646</c:v>
                </c:pt>
                <c:pt idx="21">
                  <c:v>2.5669966159529469</c:v>
                </c:pt>
                <c:pt idx="22">
                  <c:v>1.9377230119768627</c:v>
                </c:pt>
                <c:pt idx="23">
                  <c:v>1.6065303576111087</c:v>
                </c:pt>
                <c:pt idx="24">
                  <c:v>2.3032292375340928</c:v>
                </c:pt>
                <c:pt idx="25">
                  <c:v>2.4143313999189862</c:v>
                </c:pt>
                <c:pt idx="26">
                  <c:v>2.0689002171536366</c:v>
                </c:pt>
                <c:pt idx="27">
                  <c:v>2.0517473412760592</c:v>
                </c:pt>
                <c:pt idx="28">
                  <c:v>2.0170645849342335</c:v>
                </c:pt>
                <c:pt idx="29">
                  <c:v>2.0327859521653484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6.12158917019641</c:v>
                </c:pt>
                <c:pt idx="1">
                  <c:v>5.6334855693012944</c:v>
                </c:pt>
                <c:pt idx="2">
                  <c:v>6.136497664046515</c:v>
                </c:pt>
                <c:pt idx="3">
                  <c:v>5.9108660318176485</c:v>
                </c:pt>
                <c:pt idx="4">
                  <c:v>5.9723713130587317</c:v>
                </c:pt>
                <c:pt idx="5">
                  <c:v>5.9803907212350778</c:v>
                </c:pt>
                <c:pt idx="6">
                  <c:v>5.9516821040566903</c:v>
                </c:pt>
                <c:pt idx="7">
                  <c:v>6.14100829357045</c:v>
                </c:pt>
                <c:pt idx="8">
                  <c:v>6.0764559487066307</c:v>
                </c:pt>
                <c:pt idx="9">
                  <c:v>6.3352283114097041</c:v>
                </c:pt>
                <c:pt idx="10">
                  <c:v>2.3029456446270222</c:v>
                </c:pt>
                <c:pt idx="11">
                  <c:v>2.2049895327974607</c:v>
                </c:pt>
                <c:pt idx="12">
                  <c:v>2.1766529244359534</c:v>
                </c:pt>
                <c:pt idx="13">
                  <c:v>2.3211623243158708</c:v>
                </c:pt>
                <c:pt idx="14">
                  <c:v>2.2850373637675405</c:v>
                </c:pt>
                <c:pt idx="15">
                  <c:v>2.0545431670683367</c:v>
                </c:pt>
                <c:pt idx="16">
                  <c:v>2.2658682733151458</c:v>
                </c:pt>
                <c:pt idx="17">
                  <c:v>1.7211726245545145</c:v>
                </c:pt>
                <c:pt idx="18">
                  <c:v>1.7700457458393262</c:v>
                </c:pt>
                <c:pt idx="19">
                  <c:v>2.2054940588862348</c:v>
                </c:pt>
                <c:pt idx="20">
                  <c:v>6.9870235558659877</c:v>
                </c:pt>
                <c:pt idx="21">
                  <c:v>6.5093515410277698</c:v>
                </c:pt>
                <c:pt idx="22">
                  <c:v>7.3036584852137052</c:v>
                </c:pt>
                <c:pt idx="23">
                  <c:v>7.1852360961051085</c:v>
                </c:pt>
                <c:pt idx="24">
                  <c:v>6.4661462622476042</c:v>
                </c:pt>
                <c:pt idx="25">
                  <c:v>6.0387570409503635</c:v>
                </c:pt>
                <c:pt idx="26">
                  <c:v>6.9053925073737856</c:v>
                </c:pt>
                <c:pt idx="27">
                  <c:v>7.849584872358129</c:v>
                </c:pt>
                <c:pt idx="28">
                  <c:v>7.4303444900502846</c:v>
                </c:pt>
                <c:pt idx="29">
                  <c:v>6.5018102203982355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2.0051530365178221</c:v>
                </c:pt>
                <c:pt idx="1">
                  <c:v>3.3571537850115387</c:v>
                </c:pt>
                <c:pt idx="2">
                  <c:v>3.3284604965827418</c:v>
                </c:pt>
                <c:pt idx="3">
                  <c:v>2.9965361554714374</c:v>
                </c:pt>
                <c:pt idx="4">
                  <c:v>4.8807356368584909</c:v>
                </c:pt>
                <c:pt idx="5">
                  <c:v>3.4727394518945722</c:v>
                </c:pt>
                <c:pt idx="6">
                  <c:v>8.9538841177986299</c:v>
                </c:pt>
                <c:pt idx="7">
                  <c:v>10.717746951823964</c:v>
                </c:pt>
                <c:pt idx="8">
                  <c:v>7.4121627581696163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1.7266383901542943</c:v>
                </c:pt>
                <c:pt idx="1">
                  <c:v>2.2808685761321126</c:v>
                </c:pt>
                <c:pt idx="2">
                  <c:v>1.7140402878080949</c:v>
                </c:pt>
                <c:pt idx="3">
                  <c:v>5.6175933242640106</c:v>
                </c:pt>
                <c:pt idx="4">
                  <c:v>5.7376170748524089</c:v>
                </c:pt>
                <c:pt idx="5">
                  <c:v>3.0763880624283253</c:v>
                </c:pt>
                <c:pt idx="6">
                  <c:v>6.1624857959602597</c:v>
                </c:pt>
                <c:pt idx="7">
                  <c:v>9.0064061316378847</c:v>
                </c:pt>
                <c:pt idx="8">
                  <c:v>7.2727815074925939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2.8969224393707003</c:v>
                </c:pt>
                <c:pt idx="1">
                  <c:v>4.6905435005985296</c:v>
                </c:pt>
                <c:pt idx="2">
                  <c:v>9.8358155348112959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1.9071824180315005</c:v>
                </c:pt>
                <c:pt idx="1">
                  <c:v>5.4260949922593351</c:v>
                </c:pt>
                <c:pt idx="2">
                  <c:v>7.5844459637990722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8E7418B-668F-114C-AD03-430130087B59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4513AE5-5840-594E-9B97-71534F064A38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B37105F-5D25-614C-8D80-5917BACB53B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nfolds = 4</a:t>
          </a:r>
        </a:p>
        <a:p>
          <a:r>
            <a:rPr lang="en-US" sz="2000"/>
            <a:t>n_trainCV = n_iis/nfolds</a:t>
          </a:r>
        </a:p>
        <a:p>
          <a:r>
            <a:rPr lang="en-US" sz="2000"/>
            <a:t>n_iis = dim(X_iis)[1]</a:t>
          </a:r>
        </a:p>
        <a:p>
          <a:r>
            <a:rPr lang="en-US" sz="2000"/>
            <a:t>idx_randsort = sample(1:n_iis,n_iis)</a:t>
          </a:r>
        </a:p>
        <a:p>
          <a:endParaRPr lang="en-US" sz="2000"/>
        </a:p>
        <a:p>
          <a:r>
            <a:rPr lang="en-US" sz="2000"/>
            <a:t>n_lambdas = length(lambdas)</a:t>
          </a:r>
        </a:p>
        <a:p>
          <a:endParaRPr lang="en-US" sz="2000"/>
        </a:p>
        <a:p>
          <a:r>
            <a:rPr lang="en-US" sz="2000"/>
            <a:t>n_oos_cv = n_iis - n_trainCV</a:t>
          </a:r>
        </a:p>
        <a:p>
          <a:endParaRPr lang="en-US" sz="2000"/>
        </a:p>
        <a:p>
          <a:r>
            <a:rPr lang="en-US" sz="2000"/>
            <a:t>MSE_mat = matrix(NA,nfolds,n_lambdas)</a:t>
          </a:r>
        </a:p>
        <a:p>
          <a:endParaRPr lang="en-US" sz="2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D10296-7014-0E44-8CC7-1DA48BF1855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for (i_fold in 1:nfolds){</a:t>
          </a:r>
        </a:p>
        <a:p>
          <a:r>
            <a:rPr lang="en-US" sz="1600"/>
            <a:t>  </a:t>
          </a:r>
        </a:p>
        <a:p>
          <a:r>
            <a:rPr lang="en-US" sz="1600"/>
            <a:t>  idx_range = 1:n_trainCV</a:t>
          </a:r>
        </a:p>
        <a:p>
          <a:r>
            <a:rPr lang="en-US" sz="1600"/>
            <a:t>  idx_oos_cv = idx_randsort[idx_range+n_trainCV*(i_fold-1)]</a:t>
          </a:r>
        </a:p>
        <a:p>
          <a:r>
            <a:rPr lang="en-US" sz="1600"/>
            <a:t>  idx_iss_cv = setdiff(idx_randsort,idx_oos_cv)</a:t>
          </a:r>
        </a:p>
        <a:p>
          <a:r>
            <a:rPr lang="en-US" sz="1600"/>
            <a:t>  </a:t>
          </a:r>
        </a:p>
        <a:p>
          <a:r>
            <a:rPr lang="en-US" sz="1600"/>
            <a:t>  X_iis_cv = X_iis[idx_iss_cv,]</a:t>
          </a:r>
        </a:p>
        <a:p>
          <a:r>
            <a:rPr lang="en-US" sz="1600"/>
            <a:t>  y_iis_cv = y_iis[idx_iss_cv]  </a:t>
          </a:r>
        </a:p>
        <a:p>
          <a:r>
            <a:rPr lang="en-US" sz="1600"/>
            <a:t>  X_oos_cv = X_iis[idx_oos_cv,]</a:t>
          </a:r>
        </a:p>
        <a:p>
          <a:r>
            <a:rPr lang="en-US" sz="1600"/>
            <a:t>  y_oos_cv = y_iis[idx_oos_cv]</a:t>
          </a:r>
        </a:p>
        <a:p>
          <a:r>
            <a:rPr lang="en-US" sz="1600"/>
            <a:t>  </a:t>
          </a:r>
        </a:p>
        <a:p>
          <a:r>
            <a:rPr lang="en-US" sz="1600"/>
            <a:t>  for (i_lambda in 1:n_lambdas){</a:t>
          </a:r>
        </a:p>
        <a:p>
          <a:r>
            <a:rPr lang="en-US" sz="1600"/>
            <a:t>    fit_i = glmnet(x = X_iis_cv,</a:t>
          </a:r>
        </a:p>
        <a:p>
          <a:r>
            <a:rPr lang="en-US" sz="1600"/>
            <a:t>                   y = y_iis_cv,</a:t>
          </a:r>
        </a:p>
        <a:p>
          <a:r>
            <a:rPr lang="en-US" sz="1600"/>
            <a:t>                   family = 'gaussian',</a:t>
          </a:r>
        </a:p>
        <a:p>
          <a:r>
            <a:rPr lang="en-US" sz="1600"/>
            <a:t>                   lambda = lambdas[i_lambda])</a:t>
          </a:r>
        </a:p>
        <a:p>
          <a:r>
            <a:rPr lang="en-US" sz="1600"/>
            <a:t>    </a:t>
          </a:r>
        </a:p>
        <a:p>
          <a:r>
            <a:rPr lang="en-US" sz="1600"/>
            <a:t>    yhat_i = predict(fit_i, newx = X_oos_cv)</a:t>
          </a:r>
        </a:p>
        <a:p>
          <a:r>
            <a:rPr lang="en-US" sz="1600"/>
            <a:t>    </a:t>
          </a:r>
        </a:p>
        <a:p>
          <a:r>
            <a:rPr lang="en-US" sz="1600"/>
            <a:t>    MSE_i = sum((yhat_i-y_oos_cv)^2)/n_oos_cv</a:t>
          </a:r>
        </a:p>
        <a:p>
          <a:r>
            <a:rPr lang="en-US" sz="1600"/>
            <a:t>    </a:t>
          </a:r>
        </a:p>
        <a:p>
          <a:r>
            <a:rPr lang="en-US" sz="1600"/>
            <a:t>    MSE_mat[i_fold,i_lambda] = MSE_i</a:t>
          </a:r>
        </a:p>
        <a:p>
          <a:r>
            <a:rPr lang="en-US" sz="1600"/>
            <a:t>    </a:t>
          </a:r>
        </a:p>
        <a:p>
          <a:r>
            <a:rPr lang="en-US" sz="1600"/>
            <a:t>  }</a:t>
          </a:r>
        </a:p>
        <a:p>
          <a:r>
            <a:rPr lang="en-US" sz="1600"/>
            <a:t>}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3C2E95E-8BA5-E542-B502-257B094E61F3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plot(x = log(lambdas),</a:t>
          </a:r>
        </a:p>
        <a:p>
          <a:r>
            <a:rPr lang="en-US" sz="2000"/>
            <a:t>     y= rep(0,n_lambdas),</a:t>
          </a:r>
        </a:p>
        <a:p>
          <a:r>
            <a:rPr lang="en-US" sz="2000"/>
            <a:t>     ylim = c(0,max(MSE_mat)), ylab = 'MSE',</a:t>
          </a:r>
        </a:p>
        <a:p>
          <a:r>
            <a:rPr lang="en-US" sz="2000"/>
            <a:t>     cex=.001)</a:t>
          </a:r>
        </a:p>
        <a:p>
          <a:endParaRPr lang="en-US" sz="2000"/>
        </a:p>
        <a:p>
          <a:r>
            <a:rPr lang="en-US" sz="2000"/>
            <a:t>for (i in 1:nfolds){</a:t>
          </a:r>
        </a:p>
        <a:p>
          <a:r>
            <a:rPr lang="en-US" sz="2000"/>
            <a:t>  points(x = log(lambdas), y =MSE_mat[i,],col = i+1)</a:t>
          </a:r>
        </a:p>
        <a:p>
          <a:r>
            <a:rPr lang="en-US" sz="2000"/>
            <a:t>}</a:t>
          </a:r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AF412697-18EC-1240-9D24-96195FDD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8400" y="25527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15</xdr:col>
      <xdr:colOff>584200</xdr:colOff>
      <xdr:row>9</xdr:row>
      <xdr:rowOff>152399</xdr:rowOff>
    </xdr:from>
    <xdr:to>
      <xdr:col>19</xdr:col>
      <xdr:colOff>800100</xdr:colOff>
      <xdr:row>26</xdr:row>
      <xdr:rowOff>172126</xdr:rowOff>
    </xdr:to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970623F2-86AB-E049-BA5B-3FA4D19218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0" y="25526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6" name="Picture 5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DEFEC979-5BEB-674D-8278-7399E32BA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56DEF-78A7-7947-91D4-AC713FEFD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455662-D1C9-724D-85BF-444F6E4E0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8</xdr:col>
      <xdr:colOff>692264</xdr:colOff>
      <xdr:row>30</xdr:row>
      <xdr:rowOff>25400</xdr:rowOff>
    </xdr:from>
    <xdr:to>
      <xdr:col>10</xdr:col>
      <xdr:colOff>266699</xdr:colOff>
      <xdr:row>39</xdr:row>
      <xdr:rowOff>38100</xdr:rowOff>
    </xdr:to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7CC92C04-E461-F244-8409-3CE0638D7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22B6EF-7D4C-8F42-ADF9-3DAB014E8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47FD2F-615A-C041-BA0C-29BBC5843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14</xdr:col>
      <xdr:colOff>419100</xdr:colOff>
      <xdr:row>9</xdr:row>
      <xdr:rowOff>203200</xdr:rowOff>
    </xdr:to>
    <xdr:pic>
      <xdr:nvPicPr>
        <xdr:cNvPr id="2" name="Picture 1" descr="Free Cartoon Scissors, Download Free Cartoon Scissors png images, Free  ClipArts on Clipart Library">
          <a:extLst>
            <a:ext uri="{FF2B5EF4-FFF2-40B4-BE49-F238E27FC236}">
              <a16:creationId xmlns:a16="http://schemas.microsoft.com/office/drawing/2014/main" id="{A2903FF2-94A4-19EC-E0ED-1A841330A9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1828800"/>
          <a:ext cx="3721100" cy="218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</xdr:row>
      <xdr:rowOff>0</xdr:rowOff>
    </xdr:from>
    <xdr:to>
      <xdr:col>14</xdr:col>
      <xdr:colOff>88900</xdr:colOff>
      <xdr:row>18</xdr:row>
      <xdr:rowOff>88900</xdr:rowOff>
    </xdr:to>
    <xdr:pic>
      <xdr:nvPicPr>
        <xdr:cNvPr id="3" name="Picture 2" descr="12 Teeth ideas | teeth, detective movies, human mouth">
          <a:extLst>
            <a:ext uri="{FF2B5EF4-FFF2-40B4-BE49-F238E27FC236}">
              <a16:creationId xmlns:a16="http://schemas.microsoft.com/office/drawing/2014/main" id="{82FD81B2-8CB1-E582-B58A-6BA6F467B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4470400"/>
          <a:ext cx="3390900" cy="2400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9</xdr:col>
      <xdr:colOff>800100</xdr:colOff>
      <xdr:row>20</xdr:row>
      <xdr:rowOff>266700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6234C4-EF44-CA42-AAAC-9A934BA0ADCD}"/>
            </a:ext>
          </a:extLst>
        </xdr:cNvPr>
        <xdr:cNvSpPr txBox="1"/>
      </xdr:nvSpPr>
      <xdr:spPr>
        <a:xfrm>
          <a:off x="825500" y="330200"/>
          <a:ext cx="7404100" cy="654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data('iris',package = 'datasets')</a:t>
          </a:r>
        </a:p>
        <a:p>
          <a:endParaRPr lang="en-US" sz="2000"/>
        </a:p>
        <a:p>
          <a:r>
            <a:rPr lang="en-US" sz="2000"/>
            <a:t>d = apply(iris[,1:4], 2, scale)</a:t>
          </a:r>
        </a:p>
        <a:p>
          <a:endParaRPr lang="en-US" sz="2000"/>
        </a:p>
        <a:p>
          <a:r>
            <a:rPr lang="en-US" sz="2000"/>
            <a:t>fit_kmeans =kmeans(d,3)</a:t>
          </a:r>
        </a:p>
        <a:p>
          <a:endParaRPr lang="en-US" sz="2000"/>
        </a:p>
        <a:p>
          <a:r>
            <a:rPr lang="en-US" sz="2000"/>
            <a:t>attributes(fit_kmeans)</a:t>
          </a:r>
        </a:p>
        <a:p>
          <a:endParaRPr lang="en-US" sz="2000"/>
        </a:p>
        <a:p>
          <a:r>
            <a:rPr lang="en-US" sz="2000"/>
            <a:t>fit_kmeans$centers</a:t>
          </a:r>
        </a:p>
        <a:p>
          <a:endParaRPr lang="en-US" sz="2000"/>
        </a:p>
        <a:p>
          <a:r>
            <a:rPr lang="en-US" sz="2000"/>
            <a:t>plot(d[,1:2],col = iris[,5])</a:t>
          </a:r>
        </a:p>
        <a:p>
          <a:r>
            <a:rPr lang="en-US" sz="2000"/>
            <a:t>points(fit_kmeans$centers[,1:2],col = c(1,3,2),pch=15)</a:t>
          </a:r>
        </a:p>
        <a:p>
          <a:endParaRPr lang="en-US" sz="20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25399</xdr:colOff>
      <xdr:row>6</xdr:row>
      <xdr:rowOff>88899</xdr:rowOff>
    </xdr:from>
    <xdr:to>
      <xdr:col>12</xdr:col>
      <xdr:colOff>807403</xdr:colOff>
      <xdr:row>21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A929807-902D-C645-BDE8-336530340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899" y="2070099"/>
          <a:ext cx="9862504" cy="49403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6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1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PreWork4NextClass"/>
      <sheetName val="InClassProjects"/>
      <sheetName val="Q_Spli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 refreshError="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OP7QV4kGZum-vyNJzl-_z3MsIfcKozdq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OO2kHT1UOMf50Os6ths-Gc4BQ4e9Gzpd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OEabl-TAoNR3tvQH4zaMa7WK9fQHp-F0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en.wikipedia.org/wiki/Precision_and_recall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en.wikipedia.org/wiki/Sensitivity_and_specificity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F-score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OcRmktNkEscLkJb7-feishnRttecm-0m&amp;authuser=davethemovie%40gmail.com&amp;usp=drive_fs" TargetMode="External"/><Relationship Id="rId2" Type="http://schemas.openxmlformats.org/officeDocument/2006/relationships/hyperlink" Target="https://drive.google.com/open?id=1Oe5ukxe4zyrvJSHbQMHdHSJmzUxsqPj_&amp;authuser=davethemovie%40gmail.com&amp;usp=drive_fs" TargetMode="External"/><Relationship Id="rId1" Type="http://schemas.openxmlformats.org/officeDocument/2006/relationships/hyperlink" Target="https://drive.google.com/open?id=1Ov_2X1ON-d7VP6So68RrZQWdIuM9wiN4&amp;authuser=davethemovie%40gmail.com&amp;usp=drive_fs" TargetMode="Externa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C16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120</v>
      </c>
    </row>
    <row r="4" spans="2:3" x14ac:dyDescent="0.3">
      <c r="B4" s="1" t="s">
        <v>12</v>
      </c>
    </row>
    <row r="6" spans="2:3" x14ac:dyDescent="0.3">
      <c r="B6" s="1" t="s">
        <v>11</v>
      </c>
    </row>
    <row r="7" spans="2:3" x14ac:dyDescent="0.3">
      <c r="C7" s="1" t="s">
        <v>117</v>
      </c>
    </row>
    <row r="8" spans="2:3" x14ac:dyDescent="0.3">
      <c r="C8" s="1" t="s">
        <v>118</v>
      </c>
    </row>
    <row r="9" spans="2:3" x14ac:dyDescent="0.3">
      <c r="C9" s="1" t="s">
        <v>119</v>
      </c>
    </row>
    <row r="10" spans="2:3" x14ac:dyDescent="0.3">
      <c r="C10" s="1" t="s">
        <v>174</v>
      </c>
    </row>
    <row r="12" spans="2:3" x14ac:dyDescent="0.3">
      <c r="B12" s="1" t="s">
        <v>18</v>
      </c>
    </row>
    <row r="14" spans="2:3" x14ac:dyDescent="0.3">
      <c r="B14" s="1" t="s">
        <v>121</v>
      </c>
    </row>
    <row r="16" spans="2:3" x14ac:dyDescent="0.3">
      <c r="B16" s="1" t="s">
        <v>122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20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</v>
      </c>
    </row>
    <row r="4" spans="2:3" x14ac:dyDescent="0.3">
      <c r="B4" s="1" t="s">
        <v>3</v>
      </c>
    </row>
    <row r="6" spans="2:3" x14ac:dyDescent="0.3">
      <c r="B6" s="1" t="s">
        <v>4</v>
      </c>
    </row>
    <row r="8" spans="2:3" x14ac:dyDescent="0.3">
      <c r="B8" s="1" t="s">
        <v>5</v>
      </c>
    </row>
    <row r="10" spans="2:3" x14ac:dyDescent="0.3">
      <c r="B10" s="1" t="s">
        <v>72</v>
      </c>
    </row>
    <row r="13" spans="2:3" x14ac:dyDescent="0.3">
      <c r="C13" s="23" t="s">
        <v>89</v>
      </c>
    </row>
    <row r="14" spans="2:3" x14ac:dyDescent="0.3">
      <c r="C14" s="1" t="s">
        <v>90</v>
      </c>
    </row>
    <row r="15" spans="2:3" x14ac:dyDescent="0.3">
      <c r="C15" s="1" t="s">
        <v>91</v>
      </c>
    </row>
    <row r="16" spans="2:3" x14ac:dyDescent="0.3">
      <c r="C16" s="1" t="s">
        <v>92</v>
      </c>
    </row>
    <row r="17" spans="2:3" x14ac:dyDescent="0.3">
      <c r="C17" s="1" t="s">
        <v>93</v>
      </c>
    </row>
    <row r="18" spans="2:3" x14ac:dyDescent="0.3">
      <c r="C18" s="1" t="s">
        <v>94</v>
      </c>
    </row>
    <row r="20" spans="2:3" x14ac:dyDescent="0.3">
      <c r="B20" s="1" t="s">
        <v>180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6641-009D-EA40-9A5E-54152237A626}">
  <sheetPr codeName="Sheet9">
    <tabColor rgb="FF002060"/>
  </sheetPr>
  <dimension ref="A1:A5"/>
  <sheetViews>
    <sheetView workbookViewId="0"/>
  </sheetViews>
  <sheetFormatPr baseColWidth="10" defaultRowHeight="26" x14ac:dyDescent="0.3"/>
  <cols>
    <col min="1" max="1" width="15" style="1" bestFit="1" customWidth="1"/>
    <col min="2" max="16384" width="10.83203125" style="1"/>
  </cols>
  <sheetData>
    <row r="1" spans="1:1" x14ac:dyDescent="0.3">
      <c r="A1" s="1" t="s">
        <v>126</v>
      </c>
    </row>
    <row r="2" spans="1:1" x14ac:dyDescent="0.3">
      <c r="A2" s="1" t="s">
        <v>127</v>
      </c>
    </row>
    <row r="3" spans="1:1" x14ac:dyDescent="0.3">
      <c r="A3" s="1" t="s">
        <v>128</v>
      </c>
    </row>
    <row r="4" spans="1:1" x14ac:dyDescent="0.3">
      <c r="A4" s="1" t="s">
        <v>129</v>
      </c>
    </row>
    <row r="5" spans="1:1" x14ac:dyDescent="0.3">
      <c r="A5" s="1" t="s">
        <v>130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A8503-8312-0C4C-BCC7-5494381025E9}">
  <sheetPr codeName="Sheet4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126</v>
      </c>
    </row>
  </sheetData>
  <hyperlinks>
    <hyperlink ref="A1" r:id="rId1" xr:uid="{9CB613BF-D572-EC43-8C86-3CE0514A3371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E1860-254F-ED44-8F91-D817996E0151}">
  <sheetPr codeName="Sheet4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260B-D655-D441-85BA-5EDBB0692E76}">
  <sheetPr codeName="Sheet4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212</v>
      </c>
    </row>
  </sheetData>
  <hyperlinks>
    <hyperlink ref="A1" r:id="rId1" xr:uid="{7BD82051-299B-4349-9DCE-1CCFC294A3C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33C0E-3720-914E-B074-C47CC569DFE5}">
  <sheetPr codeName="Sheet4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129</v>
      </c>
    </row>
  </sheetData>
  <hyperlinks>
    <hyperlink ref="A1" r:id="rId1" xr:uid="{8EA98632-1819-8246-BEC0-0325AA7E84D6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CB464-9C55-BA4B-A714-F3B30EB9573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85</v>
      </c>
    </row>
    <row r="2" spans="1:1" x14ac:dyDescent="0.3">
      <c r="A2" s="1" t="s">
        <v>86</v>
      </c>
    </row>
    <row r="3" spans="1:1" x14ac:dyDescent="0.3">
      <c r="A3" s="1" t="s">
        <v>87</v>
      </c>
    </row>
    <row r="4" spans="1:1" x14ac:dyDescent="0.3">
      <c r="A4" s="1" t="s">
        <v>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11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10</v>
      </c>
    </row>
    <row r="2" spans="1:1" x14ac:dyDescent="0.25">
      <c r="A2" s="2" t="s">
        <v>13</v>
      </c>
    </row>
    <row r="3" spans="1:1" x14ac:dyDescent="0.25">
      <c r="A3" s="2" t="s">
        <v>35</v>
      </c>
    </row>
    <row r="4" spans="1:1" x14ac:dyDescent="0.25">
      <c r="A4" s="2" t="s">
        <v>36</v>
      </c>
    </row>
    <row r="5" spans="1:1" x14ac:dyDescent="0.25">
      <c r="A5" s="2" t="s">
        <v>34</v>
      </c>
    </row>
    <row r="6" spans="1:1" x14ac:dyDescent="0.25">
      <c r="A6" s="2" t="s">
        <v>174</v>
      </c>
    </row>
    <row r="7" spans="1:1" x14ac:dyDescent="0.25">
      <c r="A7" s="2" t="s">
        <v>225</v>
      </c>
    </row>
    <row r="8" spans="1:1" x14ac:dyDescent="0.25">
      <c r="A8" s="2" t="s">
        <v>224</v>
      </c>
    </row>
    <row r="9" spans="1:1" x14ac:dyDescent="0.25">
      <c r="A9" s="2" t="s">
        <v>163</v>
      </c>
    </row>
    <row r="10" spans="1:1" x14ac:dyDescent="0.25">
      <c r="A10" s="2" t="s">
        <v>203</v>
      </c>
    </row>
    <row r="11" spans="1:1" x14ac:dyDescent="0.25">
      <c r="A11" s="2" t="s">
        <v>204</v>
      </c>
    </row>
  </sheetData>
  <phoneticPr fontId="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4638-007F-2844-8E32-1CA8110890F7}">
  <sheetPr codeName="Sheet30">
    <tabColor rgb="FFC0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30"/>
    <col min="11" max="11" width="15.83203125" style="30" bestFit="1" customWidth="1"/>
    <col min="12" max="12" width="10.83203125" style="30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10</v>
      </c>
      <c r="L2" s="31" t="s">
        <v>141</v>
      </c>
      <c r="M2" s="32"/>
      <c r="N2" s="32"/>
      <c r="O2" s="32"/>
      <c r="P2" s="32"/>
      <c r="Q2" s="32"/>
      <c r="R2" s="32"/>
      <c r="S2" s="32"/>
      <c r="T2" s="32"/>
    </row>
    <row r="3" spans="2:20" x14ac:dyDescent="0.25">
      <c r="B3" s="3" t="s">
        <v>26</v>
      </c>
      <c r="C3" s="3"/>
      <c r="L3" s="31" t="s">
        <v>137</v>
      </c>
      <c r="M3" s="32"/>
      <c r="N3" s="32"/>
      <c r="O3" s="32"/>
      <c r="P3" s="32"/>
      <c r="Q3" s="32"/>
      <c r="R3" s="32"/>
      <c r="S3" s="32"/>
      <c r="T3" s="32"/>
    </row>
    <row r="4" spans="2:20" x14ac:dyDescent="0.25">
      <c r="B4" s="2" t="s">
        <v>25</v>
      </c>
      <c r="L4" s="31" t="s">
        <v>138</v>
      </c>
      <c r="M4" s="32"/>
      <c r="N4" s="32"/>
      <c r="O4" s="32"/>
      <c r="P4" s="32"/>
      <c r="Q4" s="32"/>
      <c r="R4" s="32"/>
      <c r="S4" s="32"/>
      <c r="T4" s="32"/>
    </row>
    <row r="5" spans="2:20" x14ac:dyDescent="0.25">
      <c r="B5" s="2" t="s">
        <v>24</v>
      </c>
      <c r="L5" s="31" t="s">
        <v>139</v>
      </c>
      <c r="M5" s="32"/>
      <c r="N5" s="32"/>
      <c r="O5" s="32"/>
      <c r="P5" s="32"/>
      <c r="Q5" s="32"/>
      <c r="R5" s="32"/>
      <c r="S5" s="32"/>
      <c r="T5" s="32"/>
    </row>
    <row r="6" spans="2:20" x14ac:dyDescent="0.25">
      <c r="L6" s="31" t="s">
        <v>140</v>
      </c>
      <c r="M6" s="32"/>
      <c r="N6" s="32"/>
      <c r="O6" s="32"/>
      <c r="P6" s="32"/>
      <c r="Q6" s="32"/>
      <c r="R6" s="32"/>
      <c r="S6" s="32"/>
      <c r="T6" s="32"/>
    </row>
    <row r="7" spans="2:20" x14ac:dyDescent="0.25">
      <c r="B7" s="4" t="s">
        <v>6</v>
      </c>
      <c r="C7" s="4" t="s">
        <v>7</v>
      </c>
      <c r="E7" s="4" t="s">
        <v>10</v>
      </c>
      <c r="G7" s="30" t="s">
        <v>132</v>
      </c>
      <c r="H7" s="30" t="s">
        <v>133</v>
      </c>
      <c r="I7" s="30" t="s">
        <v>131</v>
      </c>
      <c r="J7" s="30" t="s">
        <v>134</v>
      </c>
    </row>
    <row r="8" spans="2:20" x14ac:dyDescent="0.25">
      <c r="B8" s="2" t="s">
        <v>8</v>
      </c>
      <c r="C8" s="2" t="s">
        <v>8</v>
      </c>
      <c r="E8" s="2" cm="1">
        <f t="array" ref="E8">SUM((B8:B27=C8:C27)*(C8:C27="Sick"))/SUM((C8:C27="Sick")*1)</f>
        <v>0.66666666666666663</v>
      </c>
      <c r="G8" s="30" t="str">
        <f>IF(B8="Sick","Positive","Negative")</f>
        <v>Positive</v>
      </c>
      <c r="H8" s="30" t="str">
        <f>IF(B8=C8,"True","False")</f>
        <v>True</v>
      </c>
      <c r="I8" s="30">
        <f>(H8="TRUE") * (G8="Positive")</f>
        <v>1</v>
      </c>
      <c r="J8" s="30">
        <f>(H8="False") * (G8="Negative")</f>
        <v>0</v>
      </c>
      <c r="K8" s="30" t="s">
        <v>131</v>
      </c>
    </row>
    <row r="9" spans="2:20" x14ac:dyDescent="0.25">
      <c r="B9" s="2" t="s">
        <v>9</v>
      </c>
      <c r="C9" s="2" t="s">
        <v>8</v>
      </c>
      <c r="G9" s="30" t="str">
        <f t="shared" ref="G9:G27" si="0">IF(B9="Sick","Positive","Negative")</f>
        <v>Negative</v>
      </c>
      <c r="H9" s="30" t="str">
        <f t="shared" ref="H9:H27" si="1">IF(B9=C9,"True","False")</f>
        <v>False</v>
      </c>
      <c r="I9" s="30">
        <f t="shared" ref="I9:I27" si="2">(H9="TRUE") * (G9="Positive")</f>
        <v>0</v>
      </c>
      <c r="J9" s="30">
        <f t="shared" ref="J9:J27" si="3">(H9="False") * (G9="Negative")</f>
        <v>1</v>
      </c>
      <c r="K9" s="30">
        <f>SUM(I8:I27)</f>
        <v>8</v>
      </c>
      <c r="M9" s="2" t="s">
        <v>136</v>
      </c>
      <c r="R9" s="2" t="s">
        <v>117</v>
      </c>
    </row>
    <row r="10" spans="2:20" x14ac:dyDescent="0.25">
      <c r="B10" s="2" t="s">
        <v>9</v>
      </c>
      <c r="C10" s="2" t="s">
        <v>8</v>
      </c>
      <c r="G10" s="30" t="str">
        <f t="shared" si="0"/>
        <v>Negative</v>
      </c>
      <c r="H10" s="30" t="str">
        <f t="shared" si="1"/>
        <v>False</v>
      </c>
      <c r="I10" s="30">
        <f t="shared" si="2"/>
        <v>0</v>
      </c>
      <c r="J10" s="30">
        <f t="shared" si="3"/>
        <v>1</v>
      </c>
    </row>
    <row r="11" spans="2:20" x14ac:dyDescent="0.25">
      <c r="B11" s="2" t="s">
        <v>9</v>
      </c>
      <c r="C11" s="2" t="s">
        <v>9</v>
      </c>
      <c r="G11" s="30" t="str">
        <f t="shared" si="0"/>
        <v>Negative</v>
      </c>
      <c r="H11" s="30" t="str">
        <f t="shared" si="1"/>
        <v>True</v>
      </c>
      <c r="I11" s="30">
        <f t="shared" si="2"/>
        <v>0</v>
      </c>
      <c r="J11" s="30">
        <f t="shared" si="3"/>
        <v>0</v>
      </c>
      <c r="K11" s="30" t="s">
        <v>134</v>
      </c>
      <c r="S11"/>
    </row>
    <row r="12" spans="2:20" x14ac:dyDescent="0.25">
      <c r="B12" s="2" t="s">
        <v>8</v>
      </c>
      <c r="C12" s="2" t="s">
        <v>9</v>
      </c>
      <c r="G12" s="30" t="str">
        <f t="shared" si="0"/>
        <v>Positive</v>
      </c>
      <c r="H12" s="30" t="str">
        <f t="shared" si="1"/>
        <v>False</v>
      </c>
      <c r="I12" s="30">
        <f t="shared" si="2"/>
        <v>0</v>
      </c>
      <c r="J12" s="30">
        <f t="shared" si="3"/>
        <v>0</v>
      </c>
      <c r="K12" s="30">
        <f>SUM(J8:J27)</f>
        <v>4</v>
      </c>
    </row>
    <row r="13" spans="2:20" x14ac:dyDescent="0.25">
      <c r="B13" s="2" t="s">
        <v>9</v>
      </c>
      <c r="C13" s="2" t="s">
        <v>9</v>
      </c>
      <c r="G13" s="30" t="str">
        <f t="shared" si="0"/>
        <v>Negative</v>
      </c>
      <c r="H13" s="30" t="str">
        <f t="shared" si="1"/>
        <v>True</v>
      </c>
      <c r="I13" s="30">
        <f t="shared" si="2"/>
        <v>0</v>
      </c>
      <c r="J13" s="30">
        <f t="shared" si="3"/>
        <v>0</v>
      </c>
    </row>
    <row r="14" spans="2:20" x14ac:dyDescent="0.25">
      <c r="B14" s="2" t="s">
        <v>8</v>
      </c>
      <c r="C14" s="2" t="s">
        <v>8</v>
      </c>
      <c r="G14" s="30" t="str">
        <f t="shared" si="0"/>
        <v>Positive</v>
      </c>
      <c r="H14" s="30" t="str">
        <f t="shared" si="1"/>
        <v>True</v>
      </c>
      <c r="I14" s="30">
        <f t="shared" si="2"/>
        <v>1</v>
      </c>
      <c r="J14" s="30">
        <f t="shared" si="3"/>
        <v>0</v>
      </c>
      <c r="K14" s="30" t="s">
        <v>135</v>
      </c>
    </row>
    <row r="15" spans="2:20" x14ac:dyDescent="0.25">
      <c r="B15" s="2" t="s">
        <v>9</v>
      </c>
      <c r="C15" s="2" t="s">
        <v>9</v>
      </c>
      <c r="G15" s="30" t="str">
        <f t="shared" si="0"/>
        <v>Negative</v>
      </c>
      <c r="H15" s="30" t="str">
        <f t="shared" si="1"/>
        <v>True</v>
      </c>
      <c r="I15" s="30">
        <f t="shared" si="2"/>
        <v>0</v>
      </c>
      <c r="J15" s="30">
        <f t="shared" si="3"/>
        <v>0</v>
      </c>
      <c r="K15" s="30">
        <f>K9/(K9+K12)</f>
        <v>0.66666666666666663</v>
      </c>
    </row>
    <row r="16" spans="2:20" x14ac:dyDescent="0.25">
      <c r="B16" s="2" t="s">
        <v>8</v>
      </c>
      <c r="C16" s="2" t="s">
        <v>8</v>
      </c>
      <c r="G16" s="30" t="str">
        <f t="shared" si="0"/>
        <v>Positive</v>
      </c>
      <c r="H16" s="30" t="str">
        <f t="shared" si="1"/>
        <v>True</v>
      </c>
      <c r="I16" s="30">
        <f t="shared" si="2"/>
        <v>1</v>
      </c>
      <c r="J16" s="30">
        <f t="shared" si="3"/>
        <v>0</v>
      </c>
    </row>
    <row r="17" spans="2:10" x14ac:dyDescent="0.25">
      <c r="B17" s="2" t="s">
        <v>9</v>
      </c>
      <c r="C17" s="2" t="s">
        <v>8</v>
      </c>
      <c r="G17" s="30" t="str">
        <f t="shared" si="0"/>
        <v>Negative</v>
      </c>
      <c r="H17" s="30" t="str">
        <f t="shared" si="1"/>
        <v>False</v>
      </c>
      <c r="I17" s="30">
        <f t="shared" si="2"/>
        <v>0</v>
      </c>
      <c r="J17" s="30">
        <f t="shared" si="3"/>
        <v>1</v>
      </c>
    </row>
    <row r="18" spans="2:10" x14ac:dyDescent="0.25">
      <c r="B18" s="2" t="s">
        <v>8</v>
      </c>
      <c r="C18" s="2" t="s">
        <v>8</v>
      </c>
      <c r="G18" s="30" t="str">
        <f t="shared" si="0"/>
        <v>Positive</v>
      </c>
      <c r="H18" s="30" t="str">
        <f t="shared" si="1"/>
        <v>True</v>
      </c>
      <c r="I18" s="30">
        <f t="shared" si="2"/>
        <v>1</v>
      </c>
      <c r="J18" s="30">
        <f t="shared" si="3"/>
        <v>0</v>
      </c>
    </row>
    <row r="19" spans="2:10" x14ac:dyDescent="0.25">
      <c r="B19" s="2" t="s">
        <v>8</v>
      </c>
      <c r="C19" s="2" t="s">
        <v>8</v>
      </c>
      <c r="G19" s="30" t="str">
        <f t="shared" si="0"/>
        <v>Positive</v>
      </c>
      <c r="H19" s="30" t="str">
        <f t="shared" si="1"/>
        <v>True</v>
      </c>
      <c r="I19" s="30">
        <f t="shared" si="2"/>
        <v>1</v>
      </c>
      <c r="J19" s="30">
        <f t="shared" si="3"/>
        <v>0</v>
      </c>
    </row>
    <row r="20" spans="2:10" x14ac:dyDescent="0.25">
      <c r="B20" s="2" t="s">
        <v>8</v>
      </c>
      <c r="C20" s="2" t="s">
        <v>9</v>
      </c>
      <c r="G20" s="30" t="str">
        <f t="shared" si="0"/>
        <v>Positive</v>
      </c>
      <c r="H20" s="30" t="str">
        <f t="shared" si="1"/>
        <v>False</v>
      </c>
      <c r="I20" s="30">
        <f t="shared" si="2"/>
        <v>0</v>
      </c>
      <c r="J20" s="30">
        <f t="shared" si="3"/>
        <v>0</v>
      </c>
    </row>
    <row r="21" spans="2:10" x14ac:dyDescent="0.25">
      <c r="B21" s="2" t="s">
        <v>9</v>
      </c>
      <c r="C21" s="2" t="s">
        <v>9</v>
      </c>
      <c r="G21" s="30" t="str">
        <f t="shared" si="0"/>
        <v>Negative</v>
      </c>
      <c r="H21" s="30" t="str">
        <f t="shared" si="1"/>
        <v>True</v>
      </c>
      <c r="I21" s="30">
        <f t="shared" si="2"/>
        <v>0</v>
      </c>
      <c r="J21" s="30">
        <f t="shared" si="3"/>
        <v>0</v>
      </c>
    </row>
    <row r="22" spans="2:10" x14ac:dyDescent="0.25">
      <c r="B22" s="2" t="s">
        <v>9</v>
      </c>
      <c r="C22" s="2" t="s">
        <v>8</v>
      </c>
      <c r="G22" s="30" t="str">
        <f t="shared" si="0"/>
        <v>Negative</v>
      </c>
      <c r="H22" s="30" t="str">
        <f t="shared" si="1"/>
        <v>False</v>
      </c>
      <c r="I22" s="30">
        <f t="shared" si="2"/>
        <v>0</v>
      </c>
      <c r="J22" s="30">
        <f t="shared" si="3"/>
        <v>1</v>
      </c>
    </row>
    <row r="23" spans="2:10" x14ac:dyDescent="0.25">
      <c r="B23" s="2" t="s">
        <v>8</v>
      </c>
      <c r="C23" s="2" t="s">
        <v>8</v>
      </c>
      <c r="G23" s="30" t="str">
        <f t="shared" si="0"/>
        <v>Positive</v>
      </c>
      <c r="H23" s="30" t="str">
        <f t="shared" si="1"/>
        <v>True</v>
      </c>
      <c r="I23" s="30">
        <f t="shared" si="2"/>
        <v>1</v>
      </c>
      <c r="J23" s="30">
        <f t="shared" si="3"/>
        <v>0</v>
      </c>
    </row>
    <row r="24" spans="2:10" x14ac:dyDescent="0.25">
      <c r="B24" s="2" t="s">
        <v>9</v>
      </c>
      <c r="C24" s="2" t="s">
        <v>9</v>
      </c>
      <c r="G24" s="30" t="str">
        <f t="shared" si="0"/>
        <v>Negative</v>
      </c>
      <c r="H24" s="30" t="str">
        <f t="shared" si="1"/>
        <v>True</v>
      </c>
      <c r="I24" s="30">
        <f t="shared" si="2"/>
        <v>0</v>
      </c>
      <c r="J24" s="30">
        <f t="shared" si="3"/>
        <v>0</v>
      </c>
    </row>
    <row r="25" spans="2:10" x14ac:dyDescent="0.25">
      <c r="B25" s="2" t="s">
        <v>9</v>
      </c>
      <c r="C25" s="2" t="s">
        <v>9</v>
      </c>
      <c r="G25" s="30" t="str">
        <f t="shared" si="0"/>
        <v>Negative</v>
      </c>
      <c r="H25" s="30" t="str">
        <f t="shared" si="1"/>
        <v>True</v>
      </c>
      <c r="I25" s="30">
        <f t="shared" si="2"/>
        <v>0</v>
      </c>
      <c r="J25" s="30">
        <f t="shared" si="3"/>
        <v>0</v>
      </c>
    </row>
    <row r="26" spans="2:10" x14ac:dyDescent="0.25">
      <c r="B26" s="2" t="s">
        <v>8</v>
      </c>
      <c r="C26" s="2" t="s">
        <v>8</v>
      </c>
      <c r="G26" s="30" t="str">
        <f t="shared" si="0"/>
        <v>Positive</v>
      </c>
      <c r="H26" s="30" t="str">
        <f t="shared" si="1"/>
        <v>True</v>
      </c>
      <c r="I26" s="30">
        <f t="shared" si="2"/>
        <v>1</v>
      </c>
      <c r="J26" s="30">
        <f t="shared" si="3"/>
        <v>0</v>
      </c>
    </row>
    <row r="27" spans="2:10" x14ac:dyDescent="0.25">
      <c r="B27" s="2" t="s">
        <v>8</v>
      </c>
      <c r="C27" s="2" t="s">
        <v>8</v>
      </c>
      <c r="G27" s="30" t="str">
        <f t="shared" si="0"/>
        <v>Positive</v>
      </c>
      <c r="H27" s="30" t="str">
        <f t="shared" si="1"/>
        <v>True</v>
      </c>
      <c r="I27" s="30">
        <f t="shared" si="2"/>
        <v>1</v>
      </c>
      <c r="J27" s="30">
        <f t="shared" si="3"/>
        <v>0</v>
      </c>
    </row>
  </sheetData>
  <hyperlinks>
    <hyperlink ref="B3" r:id="rId1" xr:uid="{CB564CAE-93C3-4D4F-BFB8-9F4E3524E4FC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C00000"/>
  </sheetPr>
  <dimension ref="B2:M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13</v>
      </c>
      <c r="H2" s="32"/>
      <c r="I2" s="32"/>
      <c r="J2" s="32"/>
      <c r="K2" s="32"/>
      <c r="L2" s="32"/>
      <c r="M2" s="32"/>
    </row>
    <row r="3" spans="2:13" x14ac:dyDescent="0.25">
      <c r="B3" s="3" t="s">
        <v>14</v>
      </c>
      <c r="C3" s="3"/>
      <c r="H3" s="32"/>
      <c r="I3" s="32" t="s">
        <v>142</v>
      </c>
      <c r="J3" s="32"/>
      <c r="K3" s="32"/>
      <c r="L3" s="32"/>
      <c r="M3" s="32"/>
    </row>
    <row r="4" spans="2:13" x14ac:dyDescent="0.25">
      <c r="B4" s="2" t="s">
        <v>15</v>
      </c>
      <c r="H4" s="32"/>
      <c r="I4" s="32"/>
      <c r="J4" s="32"/>
      <c r="K4" s="32"/>
      <c r="L4" s="32"/>
      <c r="M4" s="32"/>
    </row>
    <row r="5" spans="2:13" x14ac:dyDescent="0.25">
      <c r="B5" s="2" t="s">
        <v>16</v>
      </c>
    </row>
    <row r="7" spans="2:13" x14ac:dyDescent="0.25">
      <c r="B7" s="4" t="s">
        <v>6</v>
      </c>
      <c r="C7" s="4" t="s">
        <v>7</v>
      </c>
      <c r="E7" s="4" t="s">
        <v>13</v>
      </c>
    </row>
    <row r="8" spans="2:13" x14ac:dyDescent="0.25">
      <c r="B8" s="2" t="s">
        <v>8</v>
      </c>
      <c r="C8" s="2" t="s">
        <v>8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9</v>
      </c>
      <c r="C9" s="2" t="s">
        <v>8</v>
      </c>
    </row>
    <row r="10" spans="2:13" x14ac:dyDescent="0.25">
      <c r="B10" s="2" t="s">
        <v>8</v>
      </c>
      <c r="C10" s="2" t="s">
        <v>8</v>
      </c>
    </row>
    <row r="11" spans="2:13" x14ac:dyDescent="0.25">
      <c r="B11" s="2" t="s">
        <v>9</v>
      </c>
      <c r="C11" s="2" t="s">
        <v>9</v>
      </c>
      <c r="K11" s="2" t="s">
        <v>17</v>
      </c>
    </row>
    <row r="12" spans="2:13" x14ac:dyDescent="0.25">
      <c r="B12" s="2" t="s">
        <v>8</v>
      </c>
      <c r="C12" s="2" t="s">
        <v>9</v>
      </c>
    </row>
    <row r="13" spans="2:13" x14ac:dyDescent="0.25">
      <c r="B13" s="2" t="s">
        <v>9</v>
      </c>
      <c r="C13" s="2" t="s">
        <v>9</v>
      </c>
    </row>
    <row r="14" spans="2:13" x14ac:dyDescent="0.25">
      <c r="B14" s="2" t="s">
        <v>8</v>
      </c>
      <c r="C14" s="2" t="s">
        <v>8</v>
      </c>
    </row>
    <row r="15" spans="2:13" x14ac:dyDescent="0.25">
      <c r="B15" s="2" t="s">
        <v>9</v>
      </c>
      <c r="C15" s="2" t="s">
        <v>9</v>
      </c>
    </row>
    <row r="16" spans="2:13" x14ac:dyDescent="0.25">
      <c r="B16" s="2" t="s">
        <v>8</v>
      </c>
      <c r="C16" s="2" t="s">
        <v>8</v>
      </c>
    </row>
    <row r="17" spans="2:3" x14ac:dyDescent="0.25">
      <c r="B17" s="2" t="s">
        <v>9</v>
      </c>
      <c r="C17" s="2" t="s">
        <v>8</v>
      </c>
    </row>
    <row r="18" spans="2:3" x14ac:dyDescent="0.25">
      <c r="B18" s="2" t="s">
        <v>8</v>
      </c>
      <c r="C18" s="2" t="s">
        <v>8</v>
      </c>
    </row>
    <row r="19" spans="2:3" x14ac:dyDescent="0.25">
      <c r="B19" s="2" t="s">
        <v>8</v>
      </c>
      <c r="C19" s="2" t="s">
        <v>8</v>
      </c>
    </row>
    <row r="20" spans="2:3" x14ac:dyDescent="0.25">
      <c r="B20" s="2" t="s">
        <v>8</v>
      </c>
      <c r="C20" s="2" t="s">
        <v>9</v>
      </c>
    </row>
    <row r="21" spans="2:3" x14ac:dyDescent="0.25">
      <c r="B21" s="2" t="s">
        <v>9</v>
      </c>
      <c r="C21" s="2" t="s">
        <v>9</v>
      </c>
    </row>
    <row r="22" spans="2:3" x14ac:dyDescent="0.25">
      <c r="B22" s="2" t="s">
        <v>9</v>
      </c>
      <c r="C22" s="2" t="s">
        <v>8</v>
      </c>
    </row>
    <row r="23" spans="2:3" x14ac:dyDescent="0.25">
      <c r="B23" s="2" t="s">
        <v>8</v>
      </c>
      <c r="C23" s="2" t="s">
        <v>8</v>
      </c>
    </row>
    <row r="24" spans="2:3" x14ac:dyDescent="0.25">
      <c r="B24" s="2" t="s">
        <v>9</v>
      </c>
      <c r="C24" s="2" t="s">
        <v>9</v>
      </c>
    </row>
    <row r="25" spans="2:3" x14ac:dyDescent="0.25">
      <c r="B25" s="2" t="s">
        <v>9</v>
      </c>
      <c r="C25" s="2" t="s">
        <v>9</v>
      </c>
    </row>
    <row r="26" spans="2:3" x14ac:dyDescent="0.25">
      <c r="B26" s="2" t="s">
        <v>8</v>
      </c>
      <c r="C26" s="2" t="s">
        <v>8</v>
      </c>
    </row>
    <row r="27" spans="2:3" x14ac:dyDescent="0.25">
      <c r="B27" s="2" t="s">
        <v>9</v>
      </c>
      <c r="C27" s="2" t="s">
        <v>9</v>
      </c>
    </row>
  </sheetData>
  <hyperlinks>
    <hyperlink ref="B3" r:id="rId1" xr:uid="{5EC57EAE-C63B-0E4D-9644-B954C32F4918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06C3-22B0-9643-8EA0-DB45A9675704}">
  <sheetPr codeName="Sheet15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1" width="10.83203125" style="10"/>
    <col min="12" max="16384" width="10.83203125" style="6"/>
  </cols>
  <sheetData>
    <row r="2" spans="1:11" x14ac:dyDescent="0.2">
      <c r="B2" s="10" t="s">
        <v>29</v>
      </c>
      <c r="C2" s="10" t="s">
        <v>7</v>
      </c>
      <c r="J2" s="11" t="s">
        <v>32</v>
      </c>
      <c r="K2" s="11" t="s">
        <v>30</v>
      </c>
    </row>
    <row r="3" spans="1:11" x14ac:dyDescent="0.2">
      <c r="A3" s="10">
        <v>1</v>
      </c>
      <c r="B3" s="10">
        <f ca="1">IF(C3="Bomb",_xlfn.NORM.INV(RAND(),0.7,0.1),_xlfn.NORM.INV(RAND(),0.6,0.15))</f>
        <v>0.80070290927877341</v>
      </c>
      <c r="C3" s="10" t="str">
        <f ca="1">IF(RAND()&lt;0.5,"Bomb","Bird")</f>
        <v>Bomb</v>
      </c>
      <c r="E3" s="10" t="s">
        <v>31</v>
      </c>
      <c r="J3" s="12">
        <f ca="1">F7</f>
        <v>0</v>
      </c>
      <c r="K3" s="12">
        <f ca="1">E7</f>
        <v>1</v>
      </c>
    </row>
    <row r="4" spans="1:11" x14ac:dyDescent="0.2">
      <c r="A4" s="10">
        <v>2</v>
      </c>
      <c r="B4" s="10">
        <f t="shared" ref="B4:B67" ca="1" si="0">IF(C4="Bomb",_xlfn.NORM.INV(RAND(),0.7,0.1),_xlfn.NORM.INV(RAND(),0.6,0.15))</f>
        <v>0.64209109845354628</v>
      </c>
      <c r="C4" s="10" t="s">
        <v>27</v>
      </c>
      <c r="E4" s="12">
        <v>0.03</v>
      </c>
      <c r="I4" s="12">
        <v>0.03</v>
      </c>
      <c r="J4" s="13">
        <f t="dataTable" ref="J4:K36" dt2D="0" dtr="0" r1="E4" ca="1"/>
        <v>0</v>
      </c>
      <c r="K4" s="13">
        <v>1</v>
      </c>
    </row>
    <row r="5" spans="1:11" x14ac:dyDescent="0.2">
      <c r="A5" s="10">
        <v>3</v>
      </c>
      <c r="B5" s="10">
        <f t="shared" ca="1" si="0"/>
        <v>0.6291264105071821</v>
      </c>
      <c r="C5" s="10" t="s">
        <v>28</v>
      </c>
      <c r="I5" s="12">
        <v>0.06</v>
      </c>
      <c r="J5" s="13">
        <v>0</v>
      </c>
      <c r="K5" s="13">
        <v>1</v>
      </c>
    </row>
    <row r="6" spans="1:11" x14ac:dyDescent="0.2">
      <c r="A6" s="10">
        <v>4</v>
      </c>
      <c r="B6" s="10">
        <f t="shared" ca="1" si="0"/>
        <v>0.72403653600182272</v>
      </c>
      <c r="C6" s="10" t="s">
        <v>27</v>
      </c>
      <c r="E6" s="11" t="s">
        <v>30</v>
      </c>
      <c r="F6" s="11" t="s">
        <v>32</v>
      </c>
      <c r="I6" s="12">
        <v>0.09</v>
      </c>
      <c r="J6" s="13">
        <v>0</v>
      </c>
      <c r="K6" s="13">
        <v>1</v>
      </c>
    </row>
    <row r="7" spans="1:11" x14ac:dyDescent="0.2">
      <c r="A7" s="10">
        <v>5</v>
      </c>
      <c r="B7" s="10">
        <f t="shared" ca="1" si="0"/>
        <v>0.77829851507892056</v>
      </c>
      <c r="C7" s="10" t="s">
        <v>27</v>
      </c>
      <c r="E7" s="13">
        <f ca="1">COUNTIFS(B:B,"&gt;" &amp;E4,C:C,"="&amp;"Bomb")/COUNTIFS(C:C,"="&amp;"Bomb")</f>
        <v>1</v>
      </c>
      <c r="F7" s="13">
        <f ca="1">COUNTIFS(B:B,"&lt;" &amp;E4,C:C,"="&amp;"Bird")/COUNTIFS(C:C,"="&amp;"Bird")</f>
        <v>0</v>
      </c>
      <c r="I7" s="12">
        <v>0.12</v>
      </c>
      <c r="J7" s="13">
        <v>0</v>
      </c>
      <c r="K7" s="13">
        <v>1</v>
      </c>
    </row>
    <row r="8" spans="1:11" x14ac:dyDescent="0.2">
      <c r="A8" s="10">
        <v>6</v>
      </c>
      <c r="B8" s="10">
        <f t="shared" ca="1" si="0"/>
        <v>0.75012996076712724</v>
      </c>
      <c r="C8" s="10" t="s">
        <v>27</v>
      </c>
      <c r="I8" s="12">
        <v>0.15</v>
      </c>
      <c r="J8" s="13">
        <v>0</v>
      </c>
      <c r="K8" s="13">
        <v>1</v>
      </c>
    </row>
    <row r="9" spans="1:11" x14ac:dyDescent="0.2">
      <c r="A9" s="10">
        <v>7</v>
      </c>
      <c r="B9" s="10">
        <f t="shared" ca="1" si="0"/>
        <v>0.71641344393509931</v>
      </c>
      <c r="C9" s="10" t="s">
        <v>27</v>
      </c>
      <c r="I9" s="12">
        <v>0.18</v>
      </c>
      <c r="J9" s="13">
        <v>3.8910505836575876E-3</v>
      </c>
      <c r="K9" s="13">
        <v>1</v>
      </c>
    </row>
    <row r="10" spans="1:11" x14ac:dyDescent="0.2">
      <c r="A10" s="10">
        <v>8</v>
      </c>
      <c r="B10" s="10">
        <f t="shared" ca="1" si="0"/>
        <v>0.53289674311687585</v>
      </c>
      <c r="C10" s="10" t="s">
        <v>28</v>
      </c>
      <c r="I10" s="12">
        <v>0.21</v>
      </c>
      <c r="J10" s="13">
        <v>3.8910505836575876E-3</v>
      </c>
      <c r="K10" s="13">
        <v>1</v>
      </c>
    </row>
    <row r="11" spans="1:11" x14ac:dyDescent="0.2">
      <c r="A11" s="10">
        <v>9</v>
      </c>
      <c r="B11" s="10">
        <f t="shared" ca="1" si="0"/>
        <v>0.72307815279878374</v>
      </c>
      <c r="C11" s="10" t="s">
        <v>28</v>
      </c>
      <c r="I11" s="12">
        <v>0.24</v>
      </c>
      <c r="J11" s="13">
        <v>1.1673151750972763E-2</v>
      </c>
      <c r="K11" s="13">
        <v>1</v>
      </c>
    </row>
    <row r="12" spans="1:11" x14ac:dyDescent="0.2">
      <c r="A12" s="10">
        <v>10</v>
      </c>
      <c r="B12" s="10">
        <f t="shared" ca="1" si="0"/>
        <v>0.64366312656451474</v>
      </c>
      <c r="C12" s="10" t="s">
        <v>28</v>
      </c>
      <c r="I12" s="12">
        <v>0.27</v>
      </c>
      <c r="J12" s="13">
        <v>2.1442495126705652E-2</v>
      </c>
      <c r="K12" s="13">
        <v>1</v>
      </c>
    </row>
    <row r="13" spans="1:11" x14ac:dyDescent="0.2">
      <c r="A13" s="10">
        <v>11</v>
      </c>
      <c r="B13" s="10">
        <f t="shared" ca="1" si="0"/>
        <v>0.51612274276585768</v>
      </c>
      <c r="C13" s="10" t="s">
        <v>28</v>
      </c>
      <c r="I13" s="12">
        <v>0.3</v>
      </c>
      <c r="J13" s="13">
        <v>2.5341130604288498E-2</v>
      </c>
      <c r="K13" s="13">
        <v>1</v>
      </c>
    </row>
    <row r="14" spans="1:11" x14ac:dyDescent="0.2">
      <c r="A14" s="10">
        <v>12</v>
      </c>
      <c r="B14" s="10">
        <f t="shared" ca="1" si="0"/>
        <v>0.67070115937141517</v>
      </c>
      <c r="C14" s="10" t="s">
        <v>28</v>
      </c>
      <c r="I14" s="12">
        <v>0.33</v>
      </c>
      <c r="J14" s="13">
        <v>2.9182879377431907E-2</v>
      </c>
      <c r="K14" s="13">
        <v>0.99794238683127567</v>
      </c>
    </row>
    <row r="15" spans="1:11" x14ac:dyDescent="0.2">
      <c r="A15" s="10">
        <v>13</v>
      </c>
      <c r="B15" s="10">
        <f t="shared" ca="1" si="0"/>
        <v>0.74941100423635454</v>
      </c>
      <c r="C15" s="10" t="s">
        <v>27</v>
      </c>
      <c r="I15" s="12">
        <v>0.36</v>
      </c>
      <c r="J15" s="13">
        <v>5.8365758754863814E-2</v>
      </c>
      <c r="K15" s="13">
        <v>0.99794238683127567</v>
      </c>
    </row>
    <row r="16" spans="1:11" x14ac:dyDescent="0.2">
      <c r="A16" s="10">
        <v>14</v>
      </c>
      <c r="B16" s="10">
        <f t="shared" ca="1" si="0"/>
        <v>0.70792486382501785</v>
      </c>
      <c r="C16" s="10" t="s">
        <v>27</v>
      </c>
      <c r="I16" s="12">
        <v>0.39</v>
      </c>
      <c r="J16" s="13">
        <v>9.1439688715953302E-2</v>
      </c>
      <c r="K16" s="13">
        <v>1</v>
      </c>
    </row>
    <row r="17" spans="1:11" x14ac:dyDescent="0.2">
      <c r="A17" s="10">
        <v>15</v>
      </c>
      <c r="B17" s="10">
        <f t="shared" ca="1" si="0"/>
        <v>0.74747029961200218</v>
      </c>
      <c r="C17" s="10" t="s">
        <v>27</v>
      </c>
      <c r="I17" s="12">
        <v>0.42</v>
      </c>
      <c r="J17" s="13">
        <v>9.9221789883268477E-2</v>
      </c>
      <c r="K17" s="13">
        <v>0.99794238683127567</v>
      </c>
    </row>
    <row r="18" spans="1:11" x14ac:dyDescent="0.2">
      <c r="A18" s="10">
        <v>16</v>
      </c>
      <c r="B18" s="10">
        <f t="shared" ca="1" si="0"/>
        <v>0.53090659959665021</v>
      </c>
      <c r="C18" s="10" t="s">
        <v>28</v>
      </c>
      <c r="I18" s="12">
        <v>0.45</v>
      </c>
      <c r="J18" s="13">
        <v>0.14396887159533073</v>
      </c>
      <c r="K18" s="13">
        <v>0.98971193415637859</v>
      </c>
    </row>
    <row r="19" spans="1:11" x14ac:dyDescent="0.2">
      <c r="A19" s="10">
        <v>17</v>
      </c>
      <c r="B19" s="10">
        <f t="shared" ca="1" si="0"/>
        <v>0.5715859090376294</v>
      </c>
      <c r="C19" s="10" t="s">
        <v>27</v>
      </c>
      <c r="I19" s="12">
        <v>0.48</v>
      </c>
      <c r="J19" s="13">
        <v>0.21052631578947367</v>
      </c>
      <c r="K19" s="13">
        <v>0.98357289527720737</v>
      </c>
    </row>
    <row r="20" spans="1:11" x14ac:dyDescent="0.2">
      <c r="A20" s="10">
        <v>18</v>
      </c>
      <c r="B20" s="10">
        <f t="shared" ca="1" si="0"/>
        <v>0.75031280839070025</v>
      </c>
      <c r="C20" s="10" t="s">
        <v>28</v>
      </c>
      <c r="I20" s="12">
        <v>0.51</v>
      </c>
      <c r="J20" s="13">
        <v>0.30739299610894943</v>
      </c>
      <c r="K20" s="13">
        <v>0.97736625514403297</v>
      </c>
    </row>
    <row r="21" spans="1:11" x14ac:dyDescent="0.2">
      <c r="A21" s="10">
        <v>19</v>
      </c>
      <c r="B21" s="10">
        <f t="shared" ca="1" si="0"/>
        <v>0.76732337970995801</v>
      </c>
      <c r="C21" s="10" t="s">
        <v>27</v>
      </c>
      <c r="I21" s="12">
        <v>0.54</v>
      </c>
      <c r="J21" s="13">
        <v>0.34113060428849901</v>
      </c>
      <c r="K21" s="13">
        <v>0.95893223819301843</v>
      </c>
    </row>
    <row r="22" spans="1:11" x14ac:dyDescent="0.2">
      <c r="A22" s="10">
        <v>20</v>
      </c>
      <c r="B22" s="10">
        <f t="shared" ca="1" si="0"/>
        <v>0.76260707122310301</v>
      </c>
      <c r="C22" s="10" t="s">
        <v>27</v>
      </c>
      <c r="I22" s="12">
        <v>0.56999999999999995</v>
      </c>
      <c r="J22" s="13">
        <v>0.41910331384015592</v>
      </c>
      <c r="K22" s="13">
        <v>0.91786447638603696</v>
      </c>
    </row>
    <row r="23" spans="1:11" x14ac:dyDescent="0.2">
      <c r="A23" s="10">
        <v>21</v>
      </c>
      <c r="B23" s="10">
        <f t="shared" ca="1" si="0"/>
        <v>0.55117232636863367</v>
      </c>
      <c r="C23" s="10" t="s">
        <v>27</v>
      </c>
      <c r="I23" s="12">
        <v>0.6</v>
      </c>
      <c r="J23" s="13">
        <v>0.51167315175097272</v>
      </c>
      <c r="K23" s="13">
        <v>0.85802469135802473</v>
      </c>
    </row>
    <row r="24" spans="1:11" x14ac:dyDescent="0.2">
      <c r="A24" s="10">
        <v>22</v>
      </c>
      <c r="B24" s="10">
        <f t="shared" ca="1" si="0"/>
        <v>0.64704594051481179</v>
      </c>
      <c r="C24" s="10" t="s">
        <v>28</v>
      </c>
      <c r="I24" s="12">
        <v>0.63</v>
      </c>
      <c r="J24" s="13">
        <v>0.56809338521400776</v>
      </c>
      <c r="K24" s="13">
        <v>0.75514403292181065</v>
      </c>
    </row>
    <row r="25" spans="1:11" x14ac:dyDescent="0.2">
      <c r="A25" s="10">
        <v>23</v>
      </c>
      <c r="B25" s="10">
        <f t="shared" ca="1" si="0"/>
        <v>0.69307979770198058</v>
      </c>
      <c r="C25" s="10" t="s">
        <v>27</v>
      </c>
      <c r="I25" s="12">
        <v>0.66</v>
      </c>
      <c r="J25" s="13">
        <v>0.6400778210116731</v>
      </c>
      <c r="K25" s="13">
        <v>0.66872427983539096</v>
      </c>
    </row>
    <row r="26" spans="1:11" x14ac:dyDescent="0.2">
      <c r="A26" s="10">
        <v>24</v>
      </c>
      <c r="B26" s="10">
        <f t="shared" ca="1" si="0"/>
        <v>0.75077937529862715</v>
      </c>
      <c r="C26" s="10" t="s">
        <v>27</v>
      </c>
      <c r="I26" s="12">
        <v>0.69</v>
      </c>
      <c r="J26" s="13">
        <v>0.73294346978557501</v>
      </c>
      <c r="K26" s="13">
        <v>0.57494866529774125</v>
      </c>
    </row>
    <row r="27" spans="1:11" x14ac:dyDescent="0.2">
      <c r="A27" s="10">
        <v>25</v>
      </c>
      <c r="B27" s="10">
        <f t="shared" ca="1" si="0"/>
        <v>0.69161372472568106</v>
      </c>
      <c r="C27" s="10" t="s">
        <v>27</v>
      </c>
      <c r="I27" s="12">
        <v>0.72</v>
      </c>
      <c r="J27" s="13">
        <v>0.77387914230019494</v>
      </c>
      <c r="K27" s="13">
        <v>0.45174537987679669</v>
      </c>
    </row>
    <row r="28" spans="1:11" x14ac:dyDescent="0.2">
      <c r="A28" s="10">
        <v>26</v>
      </c>
      <c r="B28" s="10">
        <f t="shared" ca="1" si="0"/>
        <v>0.69469891877537382</v>
      </c>
      <c r="C28" s="10" t="s">
        <v>27</v>
      </c>
      <c r="I28" s="12">
        <v>0.75</v>
      </c>
      <c r="J28" s="13">
        <v>0.85214007782101164</v>
      </c>
      <c r="K28" s="13">
        <v>0.32304526748971191</v>
      </c>
    </row>
    <row r="29" spans="1:11" x14ac:dyDescent="0.2">
      <c r="A29" s="10">
        <v>27</v>
      </c>
      <c r="B29" s="10">
        <f t="shared" ca="1" si="0"/>
        <v>0.71702089543774705</v>
      </c>
      <c r="C29" s="10" t="s">
        <v>28</v>
      </c>
      <c r="I29" s="12">
        <v>0.78</v>
      </c>
      <c r="J29" s="13">
        <v>0.88326848249027234</v>
      </c>
      <c r="K29" s="13">
        <v>0.22839506172839505</v>
      </c>
    </row>
    <row r="30" spans="1:11" x14ac:dyDescent="0.2">
      <c r="A30" s="10">
        <v>28</v>
      </c>
      <c r="B30" s="10">
        <f t="shared" ca="1" si="0"/>
        <v>0.77208859819029629</v>
      </c>
      <c r="C30" s="10" t="s">
        <v>27</v>
      </c>
      <c r="I30" s="12">
        <v>0.81</v>
      </c>
      <c r="J30" s="13">
        <v>0.91617933723196876</v>
      </c>
      <c r="K30" s="13">
        <v>0.15605749486652978</v>
      </c>
    </row>
    <row r="31" spans="1:11" x14ac:dyDescent="0.2">
      <c r="A31" s="10">
        <v>29</v>
      </c>
      <c r="B31" s="10">
        <f t="shared" ca="1" si="0"/>
        <v>0.76520588561338532</v>
      </c>
      <c r="C31" s="10" t="s">
        <v>28</v>
      </c>
      <c r="I31" s="12">
        <v>0.84</v>
      </c>
      <c r="J31" s="13">
        <v>0.953307392996109</v>
      </c>
      <c r="K31" s="13">
        <v>7.6131687242798354E-2</v>
      </c>
    </row>
    <row r="32" spans="1:11" x14ac:dyDescent="0.2">
      <c r="A32" s="10">
        <v>30</v>
      </c>
      <c r="B32" s="10">
        <f t="shared" ca="1" si="0"/>
        <v>0.66810911884084379</v>
      </c>
      <c r="C32" s="10" t="s">
        <v>27</v>
      </c>
      <c r="I32" s="12">
        <v>0.87</v>
      </c>
      <c r="J32" s="13">
        <v>0.96296296296296291</v>
      </c>
      <c r="K32" s="13">
        <v>3.4907597535934289E-2</v>
      </c>
    </row>
    <row r="33" spans="1:11" x14ac:dyDescent="0.2">
      <c r="A33" s="10">
        <v>31</v>
      </c>
      <c r="B33" s="10">
        <f t="shared" ca="1" si="0"/>
        <v>0.64136369763880241</v>
      </c>
      <c r="C33" s="10" t="s">
        <v>27</v>
      </c>
      <c r="I33" s="12">
        <v>0.9</v>
      </c>
      <c r="J33" s="13">
        <v>0.97081712062256809</v>
      </c>
      <c r="K33" s="13">
        <v>1.646090534979424E-2</v>
      </c>
    </row>
    <row r="34" spans="1:11" x14ac:dyDescent="0.2">
      <c r="A34" s="10">
        <v>32</v>
      </c>
      <c r="B34" s="10">
        <f t="shared" ca="1" si="0"/>
        <v>0.49168094522576855</v>
      </c>
      <c r="C34" s="10" t="s">
        <v>28</v>
      </c>
      <c r="I34" s="12">
        <v>0.93</v>
      </c>
      <c r="J34" s="13">
        <v>0.97470817120622566</v>
      </c>
      <c r="K34" s="13">
        <v>1.2345679012345678E-2</v>
      </c>
    </row>
    <row r="35" spans="1:11" x14ac:dyDescent="0.2">
      <c r="A35" s="10">
        <v>33</v>
      </c>
      <c r="B35" s="10">
        <f t="shared" ca="1" si="0"/>
        <v>0.5826960778570961</v>
      </c>
      <c r="C35" s="10" t="s">
        <v>28</v>
      </c>
      <c r="I35" s="12">
        <v>0.96</v>
      </c>
      <c r="J35" s="13">
        <v>1</v>
      </c>
      <c r="K35" s="13">
        <v>2.05761316872428E-3</v>
      </c>
    </row>
    <row r="36" spans="1:11" x14ac:dyDescent="0.2">
      <c r="A36" s="10">
        <v>34</v>
      </c>
      <c r="B36" s="10">
        <f t="shared" ca="1" si="0"/>
        <v>0.69714191687562765</v>
      </c>
      <c r="C36" s="10" t="s">
        <v>28</v>
      </c>
      <c r="I36" s="12">
        <v>0.99</v>
      </c>
      <c r="J36" s="13">
        <v>0.99416342412451364</v>
      </c>
      <c r="K36" s="13">
        <v>0</v>
      </c>
    </row>
    <row r="37" spans="1:11" x14ac:dyDescent="0.2">
      <c r="A37" s="10">
        <v>35</v>
      </c>
      <c r="B37" s="10">
        <f t="shared" ca="1" si="0"/>
        <v>0.7929740940476212</v>
      </c>
      <c r="C37" s="10" t="s">
        <v>27</v>
      </c>
      <c r="I37" s="12"/>
    </row>
    <row r="38" spans="1:11" x14ac:dyDescent="0.2">
      <c r="A38" s="10">
        <v>36</v>
      </c>
      <c r="B38" s="10">
        <f t="shared" ca="1" si="0"/>
        <v>0.48909661605966431</v>
      </c>
      <c r="C38" s="10" t="s">
        <v>28</v>
      </c>
    </row>
    <row r="39" spans="1:11" x14ac:dyDescent="0.2">
      <c r="A39" s="10">
        <v>37</v>
      </c>
      <c r="B39" s="10">
        <f t="shared" ca="1" si="0"/>
        <v>0.7212203773761906</v>
      </c>
      <c r="C39" s="10" t="s">
        <v>28</v>
      </c>
    </row>
    <row r="40" spans="1:11" x14ac:dyDescent="0.2">
      <c r="A40" s="10">
        <v>38</v>
      </c>
      <c r="B40" s="10">
        <f t="shared" ca="1" si="0"/>
        <v>0.65725023112811631</v>
      </c>
      <c r="C40" s="10" t="s">
        <v>27</v>
      </c>
    </row>
    <row r="41" spans="1:11" x14ac:dyDescent="0.2">
      <c r="A41" s="10">
        <v>39</v>
      </c>
      <c r="B41" s="10">
        <f t="shared" ca="1" si="0"/>
        <v>0.53942410045350775</v>
      </c>
      <c r="C41" s="10" t="s">
        <v>28</v>
      </c>
    </row>
    <row r="42" spans="1:11" x14ac:dyDescent="0.2">
      <c r="A42" s="10">
        <v>40</v>
      </c>
      <c r="B42" s="10">
        <f t="shared" ca="1" si="0"/>
        <v>0.55514451970545786</v>
      </c>
      <c r="C42" s="10" t="s">
        <v>27</v>
      </c>
    </row>
    <row r="43" spans="1:11" x14ac:dyDescent="0.2">
      <c r="A43" s="10">
        <v>41</v>
      </c>
      <c r="B43" s="10">
        <f t="shared" ca="1" si="0"/>
        <v>0.48504553347515883</v>
      </c>
      <c r="C43" s="10" t="s">
        <v>28</v>
      </c>
    </row>
    <row r="44" spans="1:11" x14ac:dyDescent="0.2">
      <c r="A44" s="10">
        <v>42</v>
      </c>
      <c r="B44" s="10">
        <f t="shared" ca="1" si="0"/>
        <v>0.68583298901837697</v>
      </c>
      <c r="C44" s="10" t="s">
        <v>28</v>
      </c>
    </row>
    <row r="45" spans="1:11" x14ac:dyDescent="0.2">
      <c r="A45" s="10">
        <v>43</v>
      </c>
      <c r="B45" s="10">
        <f t="shared" ca="1" si="0"/>
        <v>0.50569750832624472</v>
      </c>
      <c r="C45" s="10" t="s">
        <v>28</v>
      </c>
    </row>
    <row r="46" spans="1:11" x14ac:dyDescent="0.2">
      <c r="A46" s="10">
        <v>44</v>
      </c>
      <c r="B46" s="10">
        <f t="shared" ca="1" si="0"/>
        <v>0.67803983116666233</v>
      </c>
      <c r="C46" s="10" t="s">
        <v>28</v>
      </c>
    </row>
    <row r="47" spans="1:11" x14ac:dyDescent="0.2">
      <c r="A47" s="10">
        <v>45</v>
      </c>
      <c r="B47" s="10">
        <f t="shared" ca="1" si="0"/>
        <v>0.69929438675086031</v>
      </c>
      <c r="C47" s="10" t="s">
        <v>28</v>
      </c>
    </row>
    <row r="48" spans="1:11" x14ac:dyDescent="0.2">
      <c r="A48" s="10">
        <v>46</v>
      </c>
      <c r="B48" s="10">
        <f t="shared" ca="1" si="0"/>
        <v>0.59885036612528653</v>
      </c>
      <c r="C48" s="10" t="s">
        <v>27</v>
      </c>
    </row>
    <row r="49" spans="1:3" x14ac:dyDescent="0.2">
      <c r="A49" s="10">
        <v>47</v>
      </c>
      <c r="B49" s="10">
        <f t="shared" ca="1" si="0"/>
        <v>0.73071300034887643</v>
      </c>
      <c r="C49" s="10" t="s">
        <v>27</v>
      </c>
    </row>
    <row r="50" spans="1:3" x14ac:dyDescent="0.2">
      <c r="A50" s="10">
        <v>48</v>
      </c>
      <c r="B50" s="10">
        <f t="shared" ca="1" si="0"/>
        <v>0.31375501065872136</v>
      </c>
      <c r="C50" s="10" t="s">
        <v>28</v>
      </c>
    </row>
    <row r="51" spans="1:3" x14ac:dyDescent="0.2">
      <c r="A51" s="10">
        <v>49</v>
      </c>
      <c r="B51" s="10">
        <f t="shared" ca="1" si="0"/>
        <v>0.64619289400208824</v>
      </c>
      <c r="C51" s="10" t="s">
        <v>27</v>
      </c>
    </row>
    <row r="52" spans="1:3" x14ac:dyDescent="0.2">
      <c r="A52" s="10">
        <v>50</v>
      </c>
      <c r="B52" s="10">
        <f t="shared" ca="1" si="0"/>
        <v>0.87857061917817569</v>
      </c>
      <c r="C52" s="10" t="s">
        <v>27</v>
      </c>
    </row>
    <row r="53" spans="1:3" x14ac:dyDescent="0.2">
      <c r="A53" s="10">
        <v>51</v>
      </c>
      <c r="B53" s="10">
        <f t="shared" ca="1" si="0"/>
        <v>0.66061966741588429</v>
      </c>
      <c r="C53" s="10" t="s">
        <v>27</v>
      </c>
    </row>
    <row r="54" spans="1:3" x14ac:dyDescent="0.2">
      <c r="A54" s="10">
        <v>52</v>
      </c>
      <c r="B54" s="10">
        <f t="shared" ca="1" si="0"/>
        <v>0.96710784773103109</v>
      </c>
      <c r="C54" s="10" t="s">
        <v>28</v>
      </c>
    </row>
    <row r="55" spans="1:3" x14ac:dyDescent="0.2">
      <c r="A55" s="10">
        <v>53</v>
      </c>
      <c r="B55" s="10">
        <f t="shared" ca="1" si="0"/>
        <v>0.67768510690106443</v>
      </c>
      <c r="C55" s="10" t="s">
        <v>28</v>
      </c>
    </row>
    <row r="56" spans="1:3" x14ac:dyDescent="0.2">
      <c r="A56" s="10">
        <v>54</v>
      </c>
      <c r="B56" s="10">
        <f t="shared" ca="1" si="0"/>
        <v>0.78878437993828598</v>
      </c>
      <c r="C56" s="10" t="s">
        <v>27</v>
      </c>
    </row>
    <row r="57" spans="1:3" x14ac:dyDescent="0.2">
      <c r="A57" s="10">
        <v>55</v>
      </c>
      <c r="B57" s="10">
        <f t="shared" ca="1" si="0"/>
        <v>0.7855736618074789</v>
      </c>
      <c r="C57" s="10" t="s">
        <v>27</v>
      </c>
    </row>
    <row r="58" spans="1:3" x14ac:dyDescent="0.2">
      <c r="A58" s="10">
        <v>56</v>
      </c>
      <c r="B58" s="10">
        <f t="shared" ca="1" si="0"/>
        <v>0.79694636893676329</v>
      </c>
      <c r="C58" s="10" t="s">
        <v>27</v>
      </c>
    </row>
    <row r="59" spans="1:3" x14ac:dyDescent="0.2">
      <c r="A59" s="10">
        <v>57</v>
      </c>
      <c r="B59" s="10">
        <f t="shared" ca="1" si="0"/>
        <v>0.51651949494361749</v>
      </c>
      <c r="C59" s="10" t="s">
        <v>28</v>
      </c>
    </row>
    <row r="60" spans="1:3" x14ac:dyDescent="0.2">
      <c r="A60" s="10">
        <v>58</v>
      </c>
      <c r="B60" s="10">
        <f t="shared" ca="1" si="0"/>
        <v>0.68623033485305063</v>
      </c>
      <c r="C60" s="10" t="s">
        <v>27</v>
      </c>
    </row>
    <row r="61" spans="1:3" x14ac:dyDescent="0.2">
      <c r="A61" s="10">
        <v>59</v>
      </c>
      <c r="B61" s="10">
        <f t="shared" ca="1" si="0"/>
        <v>0.66749540599609991</v>
      </c>
      <c r="C61" s="10" t="s">
        <v>27</v>
      </c>
    </row>
    <row r="62" spans="1:3" x14ac:dyDescent="0.2">
      <c r="A62" s="10">
        <v>60</v>
      </c>
      <c r="B62" s="10">
        <f t="shared" ca="1" si="0"/>
        <v>0.87602028168276758</v>
      </c>
      <c r="C62" s="10" t="s">
        <v>28</v>
      </c>
    </row>
    <row r="63" spans="1:3" x14ac:dyDescent="0.2">
      <c r="A63" s="10">
        <v>61</v>
      </c>
      <c r="B63" s="10">
        <f t="shared" ca="1" si="0"/>
        <v>0.61129199618535535</v>
      </c>
      <c r="C63" s="10" t="s">
        <v>28</v>
      </c>
    </row>
    <row r="64" spans="1:3" x14ac:dyDescent="0.2">
      <c r="A64" s="10">
        <v>62</v>
      </c>
      <c r="B64" s="10">
        <f t="shared" ca="1" si="0"/>
        <v>0.60533152791202238</v>
      </c>
      <c r="C64" s="10" t="s">
        <v>28</v>
      </c>
    </row>
    <row r="65" spans="1:3" x14ac:dyDescent="0.2">
      <c r="A65" s="10">
        <v>63</v>
      </c>
      <c r="B65" s="10">
        <f t="shared" ca="1" si="0"/>
        <v>0.7125356887083022</v>
      </c>
      <c r="C65" s="10" t="s">
        <v>27</v>
      </c>
    </row>
    <row r="66" spans="1:3" x14ac:dyDescent="0.2">
      <c r="A66" s="10">
        <v>64</v>
      </c>
      <c r="B66" s="10">
        <f t="shared" ca="1" si="0"/>
        <v>0.82267437697509094</v>
      </c>
      <c r="C66" s="10" t="s">
        <v>27</v>
      </c>
    </row>
    <row r="67" spans="1:3" x14ac:dyDescent="0.2">
      <c r="A67" s="10">
        <v>65</v>
      </c>
      <c r="B67" s="10">
        <f t="shared" ca="1" si="0"/>
        <v>0.5993650775637096</v>
      </c>
      <c r="C67" s="10" t="s">
        <v>27</v>
      </c>
    </row>
    <row r="68" spans="1:3" x14ac:dyDescent="0.2">
      <c r="A68" s="10">
        <v>66</v>
      </c>
      <c r="B68" s="10">
        <f t="shared" ref="B68:B131" ca="1" si="1">IF(C68="Bomb",_xlfn.NORM.INV(RAND(),0.7,0.1),_xlfn.NORM.INV(RAND(),0.6,0.15))</f>
        <v>0.61882188943937688</v>
      </c>
      <c r="C68" s="10" t="s">
        <v>27</v>
      </c>
    </row>
    <row r="69" spans="1:3" x14ac:dyDescent="0.2">
      <c r="A69" s="10">
        <v>67</v>
      </c>
      <c r="B69" s="10">
        <f t="shared" ca="1" si="1"/>
        <v>0.69809205046333078</v>
      </c>
      <c r="C69" s="10" t="s">
        <v>27</v>
      </c>
    </row>
    <row r="70" spans="1:3" x14ac:dyDescent="0.2">
      <c r="A70" s="10">
        <v>68</v>
      </c>
      <c r="B70" s="10">
        <f t="shared" ca="1" si="1"/>
        <v>0.6623813780461526</v>
      </c>
      <c r="C70" s="10" t="s">
        <v>28</v>
      </c>
    </row>
    <row r="71" spans="1:3" x14ac:dyDescent="0.2">
      <c r="A71" s="10">
        <v>69</v>
      </c>
      <c r="B71" s="10">
        <f t="shared" ca="1" si="1"/>
        <v>0.45258579240256658</v>
      </c>
      <c r="C71" s="10" t="s">
        <v>28</v>
      </c>
    </row>
    <row r="72" spans="1:3" x14ac:dyDescent="0.2">
      <c r="A72" s="10">
        <v>70</v>
      </c>
      <c r="B72" s="10">
        <f t="shared" ca="1" si="1"/>
        <v>0.7203996282610825</v>
      </c>
      <c r="C72" s="10" t="s">
        <v>28</v>
      </c>
    </row>
    <row r="73" spans="1:3" x14ac:dyDescent="0.2">
      <c r="A73" s="10">
        <v>71</v>
      </c>
      <c r="B73" s="10">
        <f t="shared" ca="1" si="1"/>
        <v>0.44720444985265095</v>
      </c>
      <c r="C73" s="10" t="s">
        <v>28</v>
      </c>
    </row>
    <row r="74" spans="1:3" x14ac:dyDescent="0.2">
      <c r="A74" s="10">
        <v>72</v>
      </c>
      <c r="B74" s="10">
        <f t="shared" ca="1" si="1"/>
        <v>0.82280459074448176</v>
      </c>
      <c r="C74" s="10" t="s">
        <v>28</v>
      </c>
    </row>
    <row r="75" spans="1:3" x14ac:dyDescent="0.2">
      <c r="A75" s="10">
        <v>73</v>
      </c>
      <c r="B75" s="10">
        <f t="shared" ca="1" si="1"/>
        <v>0.61562930600382215</v>
      </c>
      <c r="C75" s="10" t="s">
        <v>27</v>
      </c>
    </row>
    <row r="76" spans="1:3" x14ac:dyDescent="0.2">
      <c r="A76" s="10">
        <v>74</v>
      </c>
      <c r="B76" s="10">
        <f t="shared" ca="1" si="1"/>
        <v>0.72270329461076599</v>
      </c>
      <c r="C76" s="10" t="s">
        <v>27</v>
      </c>
    </row>
    <row r="77" spans="1:3" x14ac:dyDescent="0.2">
      <c r="A77" s="10">
        <v>75</v>
      </c>
      <c r="B77" s="10">
        <f t="shared" ca="1" si="1"/>
        <v>0.99604762777704936</v>
      </c>
      <c r="C77" s="10" t="s">
        <v>27</v>
      </c>
    </row>
    <row r="78" spans="1:3" x14ac:dyDescent="0.2">
      <c r="A78" s="10">
        <v>76</v>
      </c>
      <c r="B78" s="10">
        <f t="shared" ca="1" si="1"/>
        <v>0.65850425888119934</v>
      </c>
      <c r="C78" s="10" t="s">
        <v>27</v>
      </c>
    </row>
    <row r="79" spans="1:3" x14ac:dyDescent="0.2">
      <c r="A79" s="10">
        <v>77</v>
      </c>
      <c r="B79" s="10">
        <f t="shared" ca="1" si="1"/>
        <v>0.7463639956644269</v>
      </c>
      <c r="C79" s="10" t="s">
        <v>28</v>
      </c>
    </row>
    <row r="80" spans="1:3" x14ac:dyDescent="0.2">
      <c r="A80" s="10">
        <v>78</v>
      </c>
      <c r="B80" s="10">
        <f t="shared" ca="1" si="1"/>
        <v>0.76939562090632763</v>
      </c>
      <c r="C80" s="10" t="s">
        <v>27</v>
      </c>
    </row>
    <row r="81" spans="1:3" x14ac:dyDescent="0.2">
      <c r="A81" s="10">
        <v>79</v>
      </c>
      <c r="B81" s="10">
        <f t="shared" ca="1" si="1"/>
        <v>0.62714017495881291</v>
      </c>
      <c r="C81" s="10" t="s">
        <v>28</v>
      </c>
    </row>
    <row r="82" spans="1:3" x14ac:dyDescent="0.2">
      <c r="A82" s="10">
        <v>80</v>
      </c>
      <c r="B82" s="10">
        <f t="shared" ca="1" si="1"/>
        <v>0.64347808325019917</v>
      </c>
      <c r="C82" s="10" t="s">
        <v>27</v>
      </c>
    </row>
    <row r="83" spans="1:3" x14ac:dyDescent="0.2">
      <c r="A83" s="10">
        <v>81</v>
      </c>
      <c r="B83" s="10">
        <f t="shared" ca="1" si="1"/>
        <v>0.69440110861840099</v>
      </c>
      <c r="C83" s="10" t="s">
        <v>27</v>
      </c>
    </row>
    <row r="84" spans="1:3" x14ac:dyDescent="0.2">
      <c r="A84" s="10">
        <v>82</v>
      </c>
      <c r="B84" s="10">
        <f t="shared" ca="1" si="1"/>
        <v>0.56217255191569682</v>
      </c>
      <c r="C84" s="10" t="s">
        <v>28</v>
      </c>
    </row>
    <row r="85" spans="1:3" x14ac:dyDescent="0.2">
      <c r="A85" s="10">
        <v>83</v>
      </c>
      <c r="B85" s="10">
        <f t="shared" ca="1" si="1"/>
        <v>0.70464274299058927</v>
      </c>
      <c r="C85" s="10" t="s">
        <v>27</v>
      </c>
    </row>
    <row r="86" spans="1:3" x14ac:dyDescent="0.2">
      <c r="A86" s="10">
        <v>84</v>
      </c>
      <c r="B86" s="10">
        <f t="shared" ca="1" si="1"/>
        <v>0.87295530611005978</v>
      </c>
      <c r="C86" s="10" t="s">
        <v>27</v>
      </c>
    </row>
    <row r="87" spans="1:3" x14ac:dyDescent="0.2">
      <c r="A87" s="10">
        <v>85</v>
      </c>
      <c r="B87" s="10">
        <f t="shared" ca="1" si="1"/>
        <v>0.7323485797799737</v>
      </c>
      <c r="C87" s="10" t="s">
        <v>28</v>
      </c>
    </row>
    <row r="88" spans="1:3" x14ac:dyDescent="0.2">
      <c r="A88" s="10">
        <v>86</v>
      </c>
      <c r="B88" s="10">
        <f t="shared" ca="1" si="1"/>
        <v>0.32397201524597968</v>
      </c>
      <c r="C88" s="10" t="s">
        <v>28</v>
      </c>
    </row>
    <row r="89" spans="1:3" x14ac:dyDescent="0.2">
      <c r="A89" s="10">
        <v>87</v>
      </c>
      <c r="B89" s="10">
        <f t="shared" ca="1" si="1"/>
        <v>0.23557734125989116</v>
      </c>
      <c r="C89" s="10" t="s">
        <v>28</v>
      </c>
    </row>
    <row r="90" spans="1:3" x14ac:dyDescent="0.2">
      <c r="A90" s="10">
        <v>88</v>
      </c>
      <c r="B90" s="10">
        <f t="shared" ca="1" si="1"/>
        <v>0.65854113302480966</v>
      </c>
      <c r="C90" s="10" t="s">
        <v>28</v>
      </c>
    </row>
    <row r="91" spans="1:3" x14ac:dyDescent="0.2">
      <c r="A91" s="10">
        <v>89</v>
      </c>
      <c r="B91" s="10">
        <f t="shared" ca="1" si="1"/>
        <v>0.66255087955729963</v>
      </c>
      <c r="C91" s="10" t="s">
        <v>28</v>
      </c>
    </row>
    <row r="92" spans="1:3" x14ac:dyDescent="0.2">
      <c r="A92" s="10">
        <v>90</v>
      </c>
      <c r="B92" s="10">
        <f t="shared" ca="1" si="1"/>
        <v>0.67259533845345021</v>
      </c>
      <c r="C92" s="10" t="s">
        <v>27</v>
      </c>
    </row>
    <row r="93" spans="1:3" x14ac:dyDescent="0.2">
      <c r="A93" s="10">
        <v>91</v>
      </c>
      <c r="B93" s="10">
        <f t="shared" ca="1" si="1"/>
        <v>0.78226400810532326</v>
      </c>
      <c r="C93" s="10" t="s">
        <v>27</v>
      </c>
    </row>
    <row r="94" spans="1:3" x14ac:dyDescent="0.2">
      <c r="A94" s="10">
        <v>92</v>
      </c>
      <c r="B94" s="10">
        <f t="shared" ca="1" si="1"/>
        <v>0.87961692391825741</v>
      </c>
      <c r="C94" s="10" t="s">
        <v>28</v>
      </c>
    </row>
    <row r="95" spans="1:3" x14ac:dyDescent="0.2">
      <c r="A95" s="10">
        <v>93</v>
      </c>
      <c r="B95" s="10">
        <f t="shared" ca="1" si="1"/>
        <v>0.69471386323297479</v>
      </c>
      <c r="C95" s="10" t="s">
        <v>27</v>
      </c>
    </row>
    <row r="96" spans="1:3" x14ac:dyDescent="0.2">
      <c r="A96" s="10">
        <v>94</v>
      </c>
      <c r="B96" s="10">
        <f t="shared" ca="1" si="1"/>
        <v>0.5905860694697278</v>
      </c>
      <c r="C96" s="10" t="s">
        <v>27</v>
      </c>
    </row>
    <row r="97" spans="1:3" x14ac:dyDescent="0.2">
      <c r="A97" s="10">
        <v>95</v>
      </c>
      <c r="B97" s="10">
        <f t="shared" ca="1" si="1"/>
        <v>0.38870931772635958</v>
      </c>
      <c r="C97" s="10" t="s">
        <v>28</v>
      </c>
    </row>
    <row r="98" spans="1:3" x14ac:dyDescent="0.2">
      <c r="A98" s="10">
        <v>96</v>
      </c>
      <c r="B98" s="10">
        <f t="shared" ca="1" si="1"/>
        <v>0.76013036001408907</v>
      </c>
      <c r="C98" s="10" t="s">
        <v>28</v>
      </c>
    </row>
    <row r="99" spans="1:3" x14ac:dyDescent="0.2">
      <c r="A99" s="10">
        <v>97</v>
      </c>
      <c r="B99" s="10">
        <f t="shared" ca="1" si="1"/>
        <v>0.79502215649609875</v>
      </c>
      <c r="C99" s="10" t="s">
        <v>27</v>
      </c>
    </row>
    <row r="100" spans="1:3" x14ac:dyDescent="0.2">
      <c r="A100" s="10">
        <v>98</v>
      </c>
      <c r="B100" s="10">
        <f t="shared" ca="1" si="1"/>
        <v>0.87906239312497148</v>
      </c>
      <c r="C100" s="10" t="s">
        <v>27</v>
      </c>
    </row>
    <row r="101" spans="1:3" x14ac:dyDescent="0.2">
      <c r="A101" s="10">
        <v>99</v>
      </c>
      <c r="B101" s="10">
        <f t="shared" ca="1" si="1"/>
        <v>0.70966526877405589</v>
      </c>
      <c r="C101" s="10" t="s">
        <v>27</v>
      </c>
    </row>
    <row r="102" spans="1:3" x14ac:dyDescent="0.2">
      <c r="A102" s="10">
        <v>100</v>
      </c>
      <c r="B102" s="10">
        <f t="shared" ca="1" si="1"/>
        <v>0.71484366395492249</v>
      </c>
      <c r="C102" s="10" t="s">
        <v>28</v>
      </c>
    </row>
    <row r="103" spans="1:3" x14ac:dyDescent="0.2">
      <c r="A103" s="10">
        <v>101</v>
      </c>
      <c r="B103" s="10">
        <f t="shared" ca="1" si="1"/>
        <v>0.82194817964094757</v>
      </c>
      <c r="C103" s="10" t="s">
        <v>27</v>
      </c>
    </row>
    <row r="104" spans="1:3" x14ac:dyDescent="0.2">
      <c r="A104" s="10">
        <v>102</v>
      </c>
      <c r="B104" s="10">
        <f t="shared" ca="1" si="1"/>
        <v>0.80383882435958087</v>
      </c>
      <c r="C104" s="10" t="s">
        <v>28</v>
      </c>
    </row>
    <row r="105" spans="1:3" x14ac:dyDescent="0.2">
      <c r="A105" s="10">
        <v>103</v>
      </c>
      <c r="B105" s="10">
        <f t="shared" ca="1" si="1"/>
        <v>0.47408079623056898</v>
      </c>
      <c r="C105" s="10" t="s">
        <v>28</v>
      </c>
    </row>
    <row r="106" spans="1:3" x14ac:dyDescent="0.2">
      <c r="A106" s="10">
        <v>104</v>
      </c>
      <c r="B106" s="10">
        <f t="shared" ca="1" si="1"/>
        <v>0.8589568082995922</v>
      </c>
      <c r="C106" s="10" t="s">
        <v>28</v>
      </c>
    </row>
    <row r="107" spans="1:3" x14ac:dyDescent="0.2">
      <c r="A107" s="10">
        <v>105</v>
      </c>
      <c r="B107" s="10">
        <f t="shared" ca="1" si="1"/>
        <v>0.76565132763595856</v>
      </c>
      <c r="C107" s="10" t="s">
        <v>27</v>
      </c>
    </row>
    <row r="108" spans="1:3" x14ac:dyDescent="0.2">
      <c r="A108" s="10">
        <v>106</v>
      </c>
      <c r="B108" s="10">
        <f t="shared" ca="1" si="1"/>
        <v>0.71713874588855397</v>
      </c>
      <c r="C108" s="10" t="s">
        <v>28</v>
      </c>
    </row>
    <row r="109" spans="1:3" x14ac:dyDescent="0.2">
      <c r="A109" s="10">
        <v>107</v>
      </c>
      <c r="B109" s="10">
        <f t="shared" ca="1" si="1"/>
        <v>0.62052773930237193</v>
      </c>
      <c r="C109" s="10" t="s">
        <v>28</v>
      </c>
    </row>
    <row r="110" spans="1:3" x14ac:dyDescent="0.2">
      <c r="A110" s="10">
        <v>108</v>
      </c>
      <c r="B110" s="10">
        <f t="shared" ca="1" si="1"/>
        <v>0.32297403182743362</v>
      </c>
      <c r="C110" s="10" t="s">
        <v>28</v>
      </c>
    </row>
    <row r="111" spans="1:3" x14ac:dyDescent="0.2">
      <c r="A111" s="10">
        <v>109</v>
      </c>
      <c r="B111" s="10">
        <f t="shared" ca="1" si="1"/>
        <v>0.52919610227149083</v>
      </c>
      <c r="C111" s="10" t="s">
        <v>28</v>
      </c>
    </row>
    <row r="112" spans="1:3" x14ac:dyDescent="0.2">
      <c r="A112" s="10">
        <v>110</v>
      </c>
      <c r="B112" s="10">
        <f t="shared" ca="1" si="1"/>
        <v>0.52640945499784741</v>
      </c>
      <c r="C112" s="10" t="s">
        <v>28</v>
      </c>
    </row>
    <row r="113" spans="1:3" x14ac:dyDescent="0.2">
      <c r="A113" s="10">
        <v>111</v>
      </c>
      <c r="B113" s="10">
        <f t="shared" ca="1" si="1"/>
        <v>0.5731975392559524</v>
      </c>
      <c r="C113" s="10" t="s">
        <v>27</v>
      </c>
    </row>
    <row r="114" spans="1:3" x14ac:dyDescent="0.2">
      <c r="A114" s="10">
        <v>112</v>
      </c>
      <c r="B114" s="10">
        <f t="shared" ca="1" si="1"/>
        <v>0.30374093926454904</v>
      </c>
      <c r="C114" s="10" t="s">
        <v>28</v>
      </c>
    </row>
    <row r="115" spans="1:3" x14ac:dyDescent="0.2">
      <c r="A115" s="10">
        <v>113</v>
      </c>
      <c r="B115" s="10">
        <f t="shared" ca="1" si="1"/>
        <v>0.37158041962386579</v>
      </c>
      <c r="C115" s="10" t="s">
        <v>28</v>
      </c>
    </row>
    <row r="116" spans="1:3" x14ac:dyDescent="0.2">
      <c r="A116" s="10">
        <v>114</v>
      </c>
      <c r="B116" s="10">
        <f t="shared" ca="1" si="1"/>
        <v>0.61045189361069208</v>
      </c>
      <c r="C116" s="10" t="s">
        <v>28</v>
      </c>
    </row>
    <row r="117" spans="1:3" x14ac:dyDescent="0.2">
      <c r="A117" s="10">
        <v>115</v>
      </c>
      <c r="B117" s="10">
        <f t="shared" ca="1" si="1"/>
        <v>0.64814012599017967</v>
      </c>
      <c r="C117" s="10" t="s">
        <v>28</v>
      </c>
    </row>
    <row r="118" spans="1:3" x14ac:dyDescent="0.2">
      <c r="A118" s="10">
        <v>116</v>
      </c>
      <c r="B118" s="10">
        <f t="shared" ca="1" si="1"/>
        <v>0.56032435678988268</v>
      </c>
      <c r="C118" s="10" t="s">
        <v>28</v>
      </c>
    </row>
    <row r="119" spans="1:3" x14ac:dyDescent="0.2">
      <c r="A119" s="10">
        <v>117</v>
      </c>
      <c r="B119" s="10">
        <f t="shared" ca="1" si="1"/>
        <v>0.77409608476605063</v>
      </c>
      <c r="C119" s="10" t="s">
        <v>28</v>
      </c>
    </row>
    <row r="120" spans="1:3" x14ac:dyDescent="0.2">
      <c r="A120" s="10">
        <v>118</v>
      </c>
      <c r="B120" s="10">
        <f t="shared" ca="1" si="1"/>
        <v>0.57679832895661143</v>
      </c>
      <c r="C120" s="10" t="s">
        <v>28</v>
      </c>
    </row>
    <row r="121" spans="1:3" x14ac:dyDescent="0.2">
      <c r="A121" s="10">
        <v>119</v>
      </c>
      <c r="B121" s="10">
        <f t="shared" ca="1" si="1"/>
        <v>0.55850437673812636</v>
      </c>
      <c r="C121" s="10" t="s">
        <v>28</v>
      </c>
    </row>
    <row r="122" spans="1:3" x14ac:dyDescent="0.2">
      <c r="A122" s="10">
        <v>120</v>
      </c>
      <c r="B122" s="10">
        <f t="shared" ca="1" si="1"/>
        <v>0.67500980620907969</v>
      </c>
      <c r="C122" s="10" t="s">
        <v>27</v>
      </c>
    </row>
    <row r="123" spans="1:3" x14ac:dyDescent="0.2">
      <c r="A123" s="10">
        <v>121</v>
      </c>
      <c r="B123" s="10">
        <f t="shared" ca="1" si="1"/>
        <v>0.53289979458572367</v>
      </c>
      <c r="C123" s="10" t="s">
        <v>27</v>
      </c>
    </row>
    <row r="124" spans="1:3" x14ac:dyDescent="0.2">
      <c r="A124" s="10">
        <v>122</v>
      </c>
      <c r="B124" s="10">
        <f t="shared" ca="1" si="1"/>
        <v>0.6883913013532118</v>
      </c>
      <c r="C124" s="10" t="s">
        <v>28</v>
      </c>
    </row>
    <row r="125" spans="1:3" x14ac:dyDescent="0.2">
      <c r="A125" s="10">
        <v>123</v>
      </c>
      <c r="B125" s="10">
        <f t="shared" ca="1" si="1"/>
        <v>0.58237773322933872</v>
      </c>
      <c r="C125" s="10" t="s">
        <v>27</v>
      </c>
    </row>
    <row r="126" spans="1:3" x14ac:dyDescent="0.2">
      <c r="A126" s="10">
        <v>124</v>
      </c>
      <c r="B126" s="10">
        <f t="shared" ca="1" si="1"/>
        <v>0.5927705519028168</v>
      </c>
      <c r="C126" s="10" t="s">
        <v>27</v>
      </c>
    </row>
    <row r="127" spans="1:3" x14ac:dyDescent="0.2">
      <c r="A127" s="10">
        <v>125</v>
      </c>
      <c r="B127" s="10">
        <f t="shared" ca="1" si="1"/>
        <v>0.70711884930297875</v>
      </c>
      <c r="C127" s="10" t="s">
        <v>28</v>
      </c>
    </row>
    <row r="128" spans="1:3" x14ac:dyDescent="0.2">
      <c r="A128" s="10">
        <v>126</v>
      </c>
      <c r="B128" s="10">
        <f t="shared" ca="1" si="1"/>
        <v>0.6862295774911592</v>
      </c>
      <c r="C128" s="10" t="s">
        <v>28</v>
      </c>
    </row>
    <row r="129" spans="1:3" x14ac:dyDescent="0.2">
      <c r="A129" s="10">
        <v>127</v>
      </c>
      <c r="B129" s="10">
        <f t="shared" ca="1" si="1"/>
        <v>0.35447371415833928</v>
      </c>
      <c r="C129" s="10" t="s">
        <v>28</v>
      </c>
    </row>
    <row r="130" spans="1:3" x14ac:dyDescent="0.2">
      <c r="A130" s="10">
        <v>128</v>
      </c>
      <c r="B130" s="10">
        <f t="shared" ca="1" si="1"/>
        <v>0.6901314886921297</v>
      </c>
      <c r="C130" s="10" t="s">
        <v>28</v>
      </c>
    </row>
    <row r="131" spans="1:3" x14ac:dyDescent="0.2">
      <c r="A131" s="10">
        <v>129</v>
      </c>
      <c r="B131" s="10">
        <f t="shared" ca="1" si="1"/>
        <v>0.65678723485264767</v>
      </c>
      <c r="C131" s="10" t="s">
        <v>28</v>
      </c>
    </row>
    <row r="132" spans="1:3" x14ac:dyDescent="0.2">
      <c r="A132" s="10">
        <v>130</v>
      </c>
      <c r="B132" s="10">
        <f t="shared" ref="B132:B195" ca="1" si="2">IF(C132="Bomb",_xlfn.NORM.INV(RAND(),0.7,0.1),_xlfn.NORM.INV(RAND(),0.6,0.15))</f>
        <v>0.85037623075564617</v>
      </c>
      <c r="C132" s="10" t="s">
        <v>27</v>
      </c>
    </row>
    <row r="133" spans="1:3" x14ac:dyDescent="0.2">
      <c r="A133" s="10">
        <v>131</v>
      </c>
      <c r="B133" s="10">
        <f t="shared" ca="1" si="2"/>
        <v>0.576239917178063</v>
      </c>
      <c r="C133" s="10" t="s">
        <v>27</v>
      </c>
    </row>
    <row r="134" spans="1:3" x14ac:dyDescent="0.2">
      <c r="A134" s="10">
        <v>132</v>
      </c>
      <c r="B134" s="10">
        <f t="shared" ca="1" si="2"/>
        <v>0.68190877299217001</v>
      </c>
      <c r="C134" s="10" t="s">
        <v>27</v>
      </c>
    </row>
    <row r="135" spans="1:3" x14ac:dyDescent="0.2">
      <c r="A135" s="10">
        <v>133</v>
      </c>
      <c r="B135" s="10">
        <f t="shared" ca="1" si="2"/>
        <v>0.63448815841531292</v>
      </c>
      <c r="C135" s="10" t="s">
        <v>27</v>
      </c>
    </row>
    <row r="136" spans="1:3" x14ac:dyDescent="0.2">
      <c r="A136" s="10">
        <v>134</v>
      </c>
      <c r="B136" s="10">
        <f t="shared" ca="1" si="2"/>
        <v>0.40016479399414873</v>
      </c>
      <c r="C136" s="10" t="s">
        <v>28</v>
      </c>
    </row>
    <row r="137" spans="1:3" x14ac:dyDescent="0.2">
      <c r="A137" s="10">
        <v>135</v>
      </c>
      <c r="B137" s="10">
        <f t="shared" ca="1" si="2"/>
        <v>0.63825839228156001</v>
      </c>
      <c r="C137" s="10" t="s">
        <v>27</v>
      </c>
    </row>
    <row r="138" spans="1:3" x14ac:dyDescent="0.2">
      <c r="A138" s="10">
        <v>136</v>
      </c>
      <c r="B138" s="10">
        <f t="shared" ca="1" si="2"/>
        <v>0.54523538314973385</v>
      </c>
      <c r="C138" s="10" t="s">
        <v>27</v>
      </c>
    </row>
    <row r="139" spans="1:3" x14ac:dyDescent="0.2">
      <c r="A139" s="10">
        <v>137</v>
      </c>
      <c r="B139" s="10">
        <f t="shared" ca="1" si="2"/>
        <v>0.67014946495755356</v>
      </c>
      <c r="C139" s="10" t="s">
        <v>28</v>
      </c>
    </row>
    <row r="140" spans="1:3" x14ac:dyDescent="0.2">
      <c r="A140" s="10">
        <v>138</v>
      </c>
      <c r="B140" s="10">
        <f t="shared" ca="1" si="2"/>
        <v>0.74786108103277782</v>
      </c>
      <c r="C140" s="10" t="s">
        <v>27</v>
      </c>
    </row>
    <row r="141" spans="1:3" x14ac:dyDescent="0.2">
      <c r="A141" s="10">
        <v>139</v>
      </c>
      <c r="B141" s="10">
        <f t="shared" ca="1" si="2"/>
        <v>0.77894587647949276</v>
      </c>
      <c r="C141" s="10" t="s">
        <v>28</v>
      </c>
    </row>
    <row r="142" spans="1:3" x14ac:dyDescent="0.2">
      <c r="A142" s="10">
        <v>140</v>
      </c>
      <c r="B142" s="10">
        <f t="shared" ca="1" si="2"/>
        <v>0.52752591903441759</v>
      </c>
      <c r="C142" s="10" t="s">
        <v>28</v>
      </c>
    </row>
    <row r="143" spans="1:3" x14ac:dyDescent="0.2">
      <c r="A143" s="10">
        <v>141</v>
      </c>
      <c r="B143" s="10">
        <f t="shared" ca="1" si="2"/>
        <v>0.3983241767267266</v>
      </c>
      <c r="C143" s="10" t="s">
        <v>28</v>
      </c>
    </row>
    <row r="144" spans="1:3" x14ac:dyDescent="0.2">
      <c r="A144" s="10">
        <v>142</v>
      </c>
      <c r="B144" s="10">
        <f t="shared" ca="1" si="2"/>
        <v>0.7630002844667082</v>
      </c>
      <c r="C144" s="10" t="s">
        <v>27</v>
      </c>
    </row>
    <row r="145" spans="1:3" x14ac:dyDescent="0.2">
      <c r="A145" s="10">
        <v>143</v>
      </c>
      <c r="B145" s="10">
        <f t="shared" ca="1" si="2"/>
        <v>0.82707808830194429</v>
      </c>
      <c r="C145" s="10" t="s">
        <v>28</v>
      </c>
    </row>
    <row r="146" spans="1:3" x14ac:dyDescent="0.2">
      <c r="A146" s="10">
        <v>144</v>
      </c>
      <c r="B146" s="10">
        <f t="shared" ca="1" si="2"/>
        <v>0.68583896244259568</v>
      </c>
      <c r="C146" s="10" t="s">
        <v>27</v>
      </c>
    </row>
    <row r="147" spans="1:3" x14ac:dyDescent="0.2">
      <c r="A147" s="10">
        <v>145</v>
      </c>
      <c r="B147" s="10">
        <f t="shared" ca="1" si="2"/>
        <v>0.66082409930659114</v>
      </c>
      <c r="C147" s="10" t="s">
        <v>28</v>
      </c>
    </row>
    <row r="148" spans="1:3" x14ac:dyDescent="0.2">
      <c r="A148" s="10">
        <v>146</v>
      </c>
      <c r="B148" s="10">
        <f t="shared" ca="1" si="2"/>
        <v>0.86295879197873671</v>
      </c>
      <c r="C148" s="10" t="s">
        <v>28</v>
      </c>
    </row>
    <row r="149" spans="1:3" x14ac:dyDescent="0.2">
      <c r="A149" s="10">
        <v>147</v>
      </c>
      <c r="B149" s="10">
        <f t="shared" ca="1" si="2"/>
        <v>0.61218659442877099</v>
      </c>
      <c r="C149" s="10" t="s">
        <v>27</v>
      </c>
    </row>
    <row r="150" spans="1:3" x14ac:dyDescent="0.2">
      <c r="A150" s="10">
        <v>148</v>
      </c>
      <c r="B150" s="10">
        <f t="shared" ca="1" si="2"/>
        <v>0.61658802604198182</v>
      </c>
      <c r="C150" s="10" t="s">
        <v>28</v>
      </c>
    </row>
    <row r="151" spans="1:3" x14ac:dyDescent="0.2">
      <c r="A151" s="10">
        <v>149</v>
      </c>
      <c r="B151" s="10">
        <f t="shared" ca="1" si="2"/>
        <v>0.77825304680902374</v>
      </c>
      <c r="C151" s="10" t="s">
        <v>28</v>
      </c>
    </row>
    <row r="152" spans="1:3" x14ac:dyDescent="0.2">
      <c r="A152" s="10">
        <v>150</v>
      </c>
      <c r="B152" s="10">
        <f t="shared" ca="1" si="2"/>
        <v>0.65940367144757905</v>
      </c>
      <c r="C152" s="10" t="s">
        <v>28</v>
      </c>
    </row>
    <row r="153" spans="1:3" x14ac:dyDescent="0.2">
      <c r="A153" s="10">
        <v>151</v>
      </c>
      <c r="B153" s="10">
        <f t="shared" ca="1" si="2"/>
        <v>0.47125525314933192</v>
      </c>
      <c r="C153" s="10" t="s">
        <v>27</v>
      </c>
    </row>
    <row r="154" spans="1:3" x14ac:dyDescent="0.2">
      <c r="A154" s="10">
        <v>152</v>
      </c>
      <c r="B154" s="10">
        <f t="shared" ca="1" si="2"/>
        <v>0.82624724806927741</v>
      </c>
      <c r="C154" s="10" t="s">
        <v>27</v>
      </c>
    </row>
    <row r="155" spans="1:3" x14ac:dyDescent="0.2">
      <c r="A155" s="10">
        <v>153</v>
      </c>
      <c r="B155" s="10">
        <f t="shared" ca="1" si="2"/>
        <v>0.74247228743644988</v>
      </c>
      <c r="C155" s="10" t="s">
        <v>27</v>
      </c>
    </row>
    <row r="156" spans="1:3" x14ac:dyDescent="0.2">
      <c r="A156" s="10">
        <v>154</v>
      </c>
      <c r="B156" s="10">
        <f t="shared" ca="1" si="2"/>
        <v>0.37636372126093731</v>
      </c>
      <c r="C156" s="10" t="s">
        <v>28</v>
      </c>
    </row>
    <row r="157" spans="1:3" x14ac:dyDescent="0.2">
      <c r="A157" s="10">
        <v>155</v>
      </c>
      <c r="B157" s="10">
        <f t="shared" ca="1" si="2"/>
        <v>0.54352728633874281</v>
      </c>
      <c r="C157" s="10" t="s">
        <v>27</v>
      </c>
    </row>
    <row r="158" spans="1:3" x14ac:dyDescent="0.2">
      <c r="A158" s="10">
        <v>156</v>
      </c>
      <c r="B158" s="10">
        <f t="shared" ca="1" si="2"/>
        <v>0.7484402577270588</v>
      </c>
      <c r="C158" s="10" t="s">
        <v>27</v>
      </c>
    </row>
    <row r="159" spans="1:3" x14ac:dyDescent="0.2">
      <c r="A159" s="10">
        <v>157</v>
      </c>
      <c r="B159" s="10">
        <f t="shared" ca="1" si="2"/>
        <v>0.50227344801352281</v>
      </c>
      <c r="C159" s="10" t="s">
        <v>28</v>
      </c>
    </row>
    <row r="160" spans="1:3" x14ac:dyDescent="0.2">
      <c r="A160" s="10">
        <v>158</v>
      </c>
      <c r="B160" s="10">
        <f t="shared" ca="1" si="2"/>
        <v>0.70278316063491753</v>
      </c>
      <c r="C160" s="10" t="s">
        <v>28</v>
      </c>
    </row>
    <row r="161" spans="1:3" x14ac:dyDescent="0.2">
      <c r="A161" s="10">
        <v>159</v>
      </c>
      <c r="B161" s="10">
        <f t="shared" ca="1" si="2"/>
        <v>0.6457796404156908</v>
      </c>
      <c r="C161" s="10" t="s">
        <v>27</v>
      </c>
    </row>
    <row r="162" spans="1:3" x14ac:dyDescent="0.2">
      <c r="A162" s="10">
        <v>160</v>
      </c>
      <c r="B162" s="10">
        <f t="shared" ca="1" si="2"/>
        <v>0.75491000609450176</v>
      </c>
      <c r="C162" s="10" t="s">
        <v>27</v>
      </c>
    </row>
    <row r="163" spans="1:3" x14ac:dyDescent="0.2">
      <c r="A163" s="10">
        <v>161</v>
      </c>
      <c r="B163" s="10">
        <f t="shared" ca="1" si="2"/>
        <v>0.91948208251198371</v>
      </c>
      <c r="C163" s="10" t="s">
        <v>27</v>
      </c>
    </row>
    <row r="164" spans="1:3" x14ac:dyDescent="0.2">
      <c r="A164" s="10">
        <v>162</v>
      </c>
      <c r="B164" s="10">
        <f t="shared" ca="1" si="2"/>
        <v>0.41421436285329349</v>
      </c>
      <c r="C164" s="10" t="s">
        <v>28</v>
      </c>
    </row>
    <row r="165" spans="1:3" x14ac:dyDescent="0.2">
      <c r="A165" s="10">
        <v>163</v>
      </c>
      <c r="B165" s="10">
        <f t="shared" ca="1" si="2"/>
        <v>0.74937350240501532</v>
      </c>
      <c r="C165" s="10" t="s">
        <v>28</v>
      </c>
    </row>
    <row r="166" spans="1:3" x14ac:dyDescent="0.2">
      <c r="A166" s="10">
        <v>164</v>
      </c>
      <c r="B166" s="10">
        <f t="shared" ca="1" si="2"/>
        <v>0.53071877432376935</v>
      </c>
      <c r="C166" s="10" t="s">
        <v>28</v>
      </c>
    </row>
    <row r="167" spans="1:3" x14ac:dyDescent="0.2">
      <c r="A167" s="10">
        <v>165</v>
      </c>
      <c r="B167" s="10">
        <f t="shared" ca="1" si="2"/>
        <v>0.65131814376499286</v>
      </c>
      <c r="C167" s="10" t="s">
        <v>28</v>
      </c>
    </row>
    <row r="168" spans="1:3" x14ac:dyDescent="0.2">
      <c r="A168" s="10">
        <v>166</v>
      </c>
      <c r="B168" s="10">
        <f t="shared" ca="1" si="2"/>
        <v>0.84735354838147281</v>
      </c>
      <c r="C168" s="10" t="s">
        <v>27</v>
      </c>
    </row>
    <row r="169" spans="1:3" x14ac:dyDescent="0.2">
      <c r="A169" s="10">
        <v>167</v>
      </c>
      <c r="B169" s="10">
        <f t="shared" ca="1" si="2"/>
        <v>0.64622839208154126</v>
      </c>
      <c r="C169" s="10" t="s">
        <v>27</v>
      </c>
    </row>
    <row r="170" spans="1:3" x14ac:dyDescent="0.2">
      <c r="A170" s="10">
        <v>168</v>
      </c>
      <c r="B170" s="10">
        <f t="shared" ca="1" si="2"/>
        <v>0.84861328751632714</v>
      </c>
      <c r="C170" s="10" t="s">
        <v>27</v>
      </c>
    </row>
    <row r="171" spans="1:3" x14ac:dyDescent="0.2">
      <c r="A171" s="10">
        <v>169</v>
      </c>
      <c r="B171" s="10">
        <f t="shared" ca="1" si="2"/>
        <v>0.51374077812479557</v>
      </c>
      <c r="C171" s="10" t="s">
        <v>28</v>
      </c>
    </row>
    <row r="172" spans="1:3" x14ac:dyDescent="0.2">
      <c r="A172" s="10">
        <v>170</v>
      </c>
      <c r="B172" s="10">
        <f t="shared" ca="1" si="2"/>
        <v>0.882535893567857</v>
      </c>
      <c r="C172" s="10" t="s">
        <v>28</v>
      </c>
    </row>
    <row r="173" spans="1:3" x14ac:dyDescent="0.2">
      <c r="A173" s="10">
        <v>171</v>
      </c>
      <c r="B173" s="10">
        <f t="shared" ca="1" si="2"/>
        <v>0.64459385423221727</v>
      </c>
      <c r="C173" s="10" t="s">
        <v>27</v>
      </c>
    </row>
    <row r="174" spans="1:3" x14ac:dyDescent="0.2">
      <c r="A174" s="10">
        <v>172</v>
      </c>
      <c r="B174" s="10">
        <f t="shared" ca="1" si="2"/>
        <v>0.61556880928587099</v>
      </c>
      <c r="C174" s="10" t="s">
        <v>27</v>
      </c>
    </row>
    <row r="175" spans="1:3" x14ac:dyDescent="0.2">
      <c r="A175" s="10">
        <v>173</v>
      </c>
      <c r="B175" s="10">
        <f t="shared" ca="1" si="2"/>
        <v>0.68224834251821531</v>
      </c>
      <c r="C175" s="10" t="s">
        <v>27</v>
      </c>
    </row>
    <row r="176" spans="1:3" x14ac:dyDescent="0.2">
      <c r="A176" s="10">
        <v>174</v>
      </c>
      <c r="B176" s="10">
        <f t="shared" ca="1" si="2"/>
        <v>0.40597066519808545</v>
      </c>
      <c r="C176" s="10" t="s">
        <v>28</v>
      </c>
    </row>
    <row r="177" spans="1:3" x14ac:dyDescent="0.2">
      <c r="A177" s="10">
        <v>175</v>
      </c>
      <c r="B177" s="10">
        <f t="shared" ca="1" si="2"/>
        <v>0.73401264307320779</v>
      </c>
      <c r="C177" s="10" t="s">
        <v>27</v>
      </c>
    </row>
    <row r="178" spans="1:3" x14ac:dyDescent="0.2">
      <c r="A178" s="10">
        <v>176</v>
      </c>
      <c r="B178" s="10">
        <f t="shared" ca="1" si="2"/>
        <v>0.75926457089845345</v>
      </c>
      <c r="C178" s="10" t="s">
        <v>27</v>
      </c>
    </row>
    <row r="179" spans="1:3" x14ac:dyDescent="0.2">
      <c r="A179" s="10">
        <v>177</v>
      </c>
      <c r="B179" s="10">
        <f t="shared" ca="1" si="2"/>
        <v>0.63641969366670814</v>
      </c>
      <c r="C179" s="10" t="s">
        <v>28</v>
      </c>
    </row>
    <row r="180" spans="1:3" x14ac:dyDescent="0.2">
      <c r="A180" s="10">
        <v>178</v>
      </c>
      <c r="B180" s="10">
        <f t="shared" ca="1" si="2"/>
        <v>0.74350072440288006</v>
      </c>
      <c r="C180" s="10" t="s">
        <v>28</v>
      </c>
    </row>
    <row r="181" spans="1:3" x14ac:dyDescent="0.2">
      <c r="A181" s="10">
        <v>179</v>
      </c>
      <c r="B181" s="10">
        <f t="shared" ca="1" si="2"/>
        <v>0.85559671676501425</v>
      </c>
      <c r="C181" s="10" t="s">
        <v>27</v>
      </c>
    </row>
    <row r="182" spans="1:3" x14ac:dyDescent="0.2">
      <c r="A182" s="10">
        <v>180</v>
      </c>
      <c r="B182" s="10">
        <f t="shared" ca="1" si="2"/>
        <v>0.72850696660808667</v>
      </c>
      <c r="C182" s="10" t="s">
        <v>27</v>
      </c>
    </row>
    <row r="183" spans="1:3" x14ac:dyDescent="0.2">
      <c r="A183" s="10">
        <v>181</v>
      </c>
      <c r="B183" s="10">
        <f t="shared" ca="1" si="2"/>
        <v>0.73477247213712504</v>
      </c>
      <c r="C183" s="10" t="s">
        <v>27</v>
      </c>
    </row>
    <row r="184" spans="1:3" x14ac:dyDescent="0.2">
      <c r="A184" s="10">
        <v>182</v>
      </c>
      <c r="B184" s="10">
        <f t="shared" ca="1" si="2"/>
        <v>0.71473058625912955</v>
      </c>
      <c r="C184" s="10" t="s">
        <v>27</v>
      </c>
    </row>
    <row r="185" spans="1:3" x14ac:dyDescent="0.2">
      <c r="A185" s="10">
        <v>183</v>
      </c>
      <c r="B185" s="10">
        <f t="shared" ca="1" si="2"/>
        <v>0.48623998208153907</v>
      </c>
      <c r="C185" s="10" t="s">
        <v>28</v>
      </c>
    </row>
    <row r="186" spans="1:3" x14ac:dyDescent="0.2">
      <c r="A186" s="10">
        <v>184</v>
      </c>
      <c r="B186" s="10">
        <f t="shared" ca="1" si="2"/>
        <v>0.81322363613785642</v>
      </c>
      <c r="C186" s="10" t="s">
        <v>27</v>
      </c>
    </row>
    <row r="187" spans="1:3" x14ac:dyDescent="0.2">
      <c r="A187" s="10">
        <v>185</v>
      </c>
      <c r="B187" s="10">
        <f t="shared" ca="1" si="2"/>
        <v>0.42151999927063744</v>
      </c>
      <c r="C187" s="10" t="s">
        <v>28</v>
      </c>
    </row>
    <row r="188" spans="1:3" x14ac:dyDescent="0.2">
      <c r="A188" s="10">
        <v>186</v>
      </c>
      <c r="B188" s="10">
        <f t="shared" ca="1" si="2"/>
        <v>0.72056177937512278</v>
      </c>
      <c r="C188" s="10" t="s">
        <v>27</v>
      </c>
    </row>
    <row r="189" spans="1:3" x14ac:dyDescent="0.2">
      <c r="A189" s="10">
        <v>187</v>
      </c>
      <c r="B189" s="10">
        <f t="shared" ca="1" si="2"/>
        <v>0.16710062932727593</v>
      </c>
      <c r="C189" s="10" t="s">
        <v>28</v>
      </c>
    </row>
    <row r="190" spans="1:3" x14ac:dyDescent="0.2">
      <c r="A190" s="10">
        <v>188</v>
      </c>
      <c r="B190" s="10">
        <f t="shared" ca="1" si="2"/>
        <v>0.64217367175824225</v>
      </c>
      <c r="C190" s="10" t="s">
        <v>27</v>
      </c>
    </row>
    <row r="191" spans="1:3" x14ac:dyDescent="0.2">
      <c r="A191" s="10">
        <v>189</v>
      </c>
      <c r="B191" s="10">
        <f t="shared" ca="1" si="2"/>
        <v>0.72891692216525128</v>
      </c>
      <c r="C191" s="10" t="s">
        <v>27</v>
      </c>
    </row>
    <row r="192" spans="1:3" x14ac:dyDescent="0.2">
      <c r="A192" s="10">
        <v>190</v>
      </c>
      <c r="B192" s="10">
        <f t="shared" ca="1" si="2"/>
        <v>0.56378159727232247</v>
      </c>
      <c r="C192" s="10" t="s">
        <v>28</v>
      </c>
    </row>
    <row r="193" spans="1:3" x14ac:dyDescent="0.2">
      <c r="A193" s="10">
        <v>191</v>
      </c>
      <c r="B193" s="10">
        <f t="shared" ca="1" si="2"/>
        <v>0.84759964050711178</v>
      </c>
      <c r="C193" s="10" t="s">
        <v>27</v>
      </c>
    </row>
    <row r="194" spans="1:3" x14ac:dyDescent="0.2">
      <c r="A194" s="10">
        <v>192</v>
      </c>
      <c r="B194" s="10">
        <f t="shared" ca="1" si="2"/>
        <v>0.47507183436429484</v>
      </c>
      <c r="C194" s="10" t="s">
        <v>28</v>
      </c>
    </row>
    <row r="195" spans="1:3" x14ac:dyDescent="0.2">
      <c r="A195" s="10">
        <v>193</v>
      </c>
      <c r="B195" s="10">
        <f t="shared" ca="1" si="2"/>
        <v>0.5060719944454446</v>
      </c>
      <c r="C195" s="10" t="s">
        <v>27</v>
      </c>
    </row>
    <row r="196" spans="1:3" x14ac:dyDescent="0.2">
      <c r="A196" s="10">
        <v>194</v>
      </c>
      <c r="B196" s="10">
        <f t="shared" ref="B196:B259" ca="1" si="3">IF(C196="Bomb",_xlfn.NORM.INV(RAND(),0.7,0.1),_xlfn.NORM.INV(RAND(),0.6,0.15))</f>
        <v>0.66608360930774324</v>
      </c>
      <c r="C196" s="10" t="s">
        <v>28</v>
      </c>
    </row>
    <row r="197" spans="1:3" x14ac:dyDescent="0.2">
      <c r="A197" s="10">
        <v>195</v>
      </c>
      <c r="B197" s="10">
        <f t="shared" ca="1" si="3"/>
        <v>0.54690621586651356</v>
      </c>
      <c r="C197" s="10" t="s">
        <v>28</v>
      </c>
    </row>
    <row r="198" spans="1:3" x14ac:dyDescent="0.2">
      <c r="A198" s="10">
        <v>196</v>
      </c>
      <c r="B198" s="10">
        <f t="shared" ca="1" si="3"/>
        <v>0.69169081634552476</v>
      </c>
      <c r="C198" s="10" t="s">
        <v>27</v>
      </c>
    </row>
    <row r="199" spans="1:3" x14ac:dyDescent="0.2">
      <c r="A199" s="10">
        <v>197</v>
      </c>
      <c r="B199" s="10">
        <f t="shared" ca="1" si="3"/>
        <v>0.54116401099107181</v>
      </c>
      <c r="C199" s="10" t="s">
        <v>28</v>
      </c>
    </row>
    <row r="200" spans="1:3" x14ac:dyDescent="0.2">
      <c r="A200" s="10">
        <v>198</v>
      </c>
      <c r="B200" s="10">
        <f t="shared" ca="1" si="3"/>
        <v>0.61968934298305411</v>
      </c>
      <c r="C200" s="10" t="s">
        <v>27</v>
      </c>
    </row>
    <row r="201" spans="1:3" x14ac:dyDescent="0.2">
      <c r="A201" s="10">
        <v>199</v>
      </c>
      <c r="B201" s="10">
        <f t="shared" ca="1" si="3"/>
        <v>0.65835644756989642</v>
      </c>
      <c r="C201" s="10" t="s">
        <v>28</v>
      </c>
    </row>
    <row r="202" spans="1:3" x14ac:dyDescent="0.2">
      <c r="A202" s="10">
        <v>200</v>
      </c>
      <c r="B202" s="10">
        <f t="shared" ca="1" si="3"/>
        <v>0.70414626291135152</v>
      </c>
      <c r="C202" s="10" t="s">
        <v>27</v>
      </c>
    </row>
    <row r="203" spans="1:3" x14ac:dyDescent="0.2">
      <c r="A203" s="10">
        <v>201</v>
      </c>
      <c r="B203" s="10">
        <f t="shared" ca="1" si="3"/>
        <v>0.75748534379228138</v>
      </c>
      <c r="C203" s="10" t="s">
        <v>28</v>
      </c>
    </row>
    <row r="204" spans="1:3" x14ac:dyDescent="0.2">
      <c r="A204" s="10">
        <v>202</v>
      </c>
      <c r="B204" s="10">
        <f t="shared" ca="1" si="3"/>
        <v>0.68500834321237014</v>
      </c>
      <c r="C204" s="10" t="s">
        <v>27</v>
      </c>
    </row>
    <row r="205" spans="1:3" x14ac:dyDescent="0.2">
      <c r="A205" s="10">
        <v>203</v>
      </c>
      <c r="B205" s="10">
        <f t="shared" ca="1" si="3"/>
        <v>0.54854345113800063</v>
      </c>
      <c r="C205" s="10" t="s">
        <v>28</v>
      </c>
    </row>
    <row r="206" spans="1:3" x14ac:dyDescent="0.2">
      <c r="A206" s="10">
        <v>204</v>
      </c>
      <c r="B206" s="10">
        <f t="shared" ca="1" si="3"/>
        <v>0.38186473235388463</v>
      </c>
      <c r="C206" s="10" t="s">
        <v>28</v>
      </c>
    </row>
    <row r="207" spans="1:3" x14ac:dyDescent="0.2">
      <c r="A207" s="10">
        <v>205</v>
      </c>
      <c r="B207" s="10">
        <f t="shared" ca="1" si="3"/>
        <v>0.88913260384246162</v>
      </c>
      <c r="C207" s="10" t="s">
        <v>28</v>
      </c>
    </row>
    <row r="208" spans="1:3" x14ac:dyDescent="0.2">
      <c r="A208" s="10">
        <v>206</v>
      </c>
      <c r="B208" s="10">
        <f t="shared" ca="1" si="3"/>
        <v>0.78924400542670503</v>
      </c>
      <c r="C208" s="10" t="s">
        <v>27</v>
      </c>
    </row>
    <row r="209" spans="1:3" x14ac:dyDescent="0.2">
      <c r="A209" s="10">
        <v>207</v>
      </c>
      <c r="B209" s="10">
        <f t="shared" ca="1" si="3"/>
        <v>0.69666664869902695</v>
      </c>
      <c r="C209" s="10" t="s">
        <v>27</v>
      </c>
    </row>
    <row r="210" spans="1:3" x14ac:dyDescent="0.2">
      <c r="A210" s="10">
        <v>208</v>
      </c>
      <c r="B210" s="10">
        <f t="shared" ca="1" si="3"/>
        <v>0.65142451882527996</v>
      </c>
      <c r="C210" s="10" t="s">
        <v>27</v>
      </c>
    </row>
    <row r="211" spans="1:3" x14ac:dyDescent="0.2">
      <c r="A211" s="10">
        <v>209</v>
      </c>
      <c r="B211" s="10">
        <f t="shared" ca="1" si="3"/>
        <v>0.42099649668772898</v>
      </c>
      <c r="C211" s="10" t="s">
        <v>28</v>
      </c>
    </row>
    <row r="212" spans="1:3" x14ac:dyDescent="0.2">
      <c r="A212" s="10">
        <v>210</v>
      </c>
      <c r="B212" s="10">
        <f t="shared" ca="1" si="3"/>
        <v>0.34623585311229149</v>
      </c>
      <c r="C212" s="10" t="s">
        <v>28</v>
      </c>
    </row>
    <row r="213" spans="1:3" x14ac:dyDescent="0.2">
      <c r="A213" s="10">
        <v>211</v>
      </c>
      <c r="B213" s="10">
        <f t="shared" ca="1" si="3"/>
        <v>0.61738766144494195</v>
      </c>
      <c r="C213" s="10" t="s">
        <v>28</v>
      </c>
    </row>
    <row r="214" spans="1:3" x14ac:dyDescent="0.2">
      <c r="A214" s="10">
        <v>212</v>
      </c>
      <c r="B214" s="10">
        <f t="shared" ca="1" si="3"/>
        <v>0.61327207276514462</v>
      </c>
      <c r="C214" s="10" t="s">
        <v>28</v>
      </c>
    </row>
    <row r="215" spans="1:3" x14ac:dyDescent="0.2">
      <c r="A215" s="10">
        <v>213</v>
      </c>
      <c r="B215" s="10">
        <f t="shared" ca="1" si="3"/>
        <v>0.58796384779521116</v>
      </c>
      <c r="C215" s="10" t="s">
        <v>28</v>
      </c>
    </row>
    <row r="216" spans="1:3" x14ac:dyDescent="0.2">
      <c r="A216" s="10">
        <v>214</v>
      </c>
      <c r="B216" s="10">
        <f t="shared" ca="1" si="3"/>
        <v>0.29466075568435435</v>
      </c>
      <c r="C216" s="10" t="s">
        <v>28</v>
      </c>
    </row>
    <row r="217" spans="1:3" x14ac:dyDescent="0.2">
      <c r="A217" s="10">
        <v>215</v>
      </c>
      <c r="B217" s="10">
        <f t="shared" ca="1" si="3"/>
        <v>0.5621095024062116</v>
      </c>
      <c r="C217" s="10" t="s">
        <v>27</v>
      </c>
    </row>
    <row r="218" spans="1:3" x14ac:dyDescent="0.2">
      <c r="A218" s="10">
        <v>216</v>
      </c>
      <c r="B218" s="10">
        <f t="shared" ca="1" si="3"/>
        <v>0.74277734272331464</v>
      </c>
      <c r="C218" s="10" t="s">
        <v>27</v>
      </c>
    </row>
    <row r="219" spans="1:3" x14ac:dyDescent="0.2">
      <c r="A219" s="10">
        <v>217</v>
      </c>
      <c r="B219" s="10">
        <f t="shared" ca="1" si="3"/>
        <v>0.74961857540024879</v>
      </c>
      <c r="C219" s="10" t="s">
        <v>27</v>
      </c>
    </row>
    <row r="220" spans="1:3" x14ac:dyDescent="0.2">
      <c r="A220" s="10">
        <v>218</v>
      </c>
      <c r="B220" s="10">
        <f t="shared" ca="1" si="3"/>
        <v>0.6085762148959124</v>
      </c>
      <c r="C220" s="10" t="s">
        <v>28</v>
      </c>
    </row>
    <row r="221" spans="1:3" x14ac:dyDescent="0.2">
      <c r="A221" s="10">
        <v>219</v>
      </c>
      <c r="B221" s="10">
        <f t="shared" ca="1" si="3"/>
        <v>0.64039882699725281</v>
      </c>
      <c r="C221" s="10" t="s">
        <v>27</v>
      </c>
    </row>
    <row r="222" spans="1:3" x14ac:dyDescent="0.2">
      <c r="A222" s="10">
        <v>220</v>
      </c>
      <c r="B222" s="10">
        <f t="shared" ca="1" si="3"/>
        <v>0.69816130353946104</v>
      </c>
      <c r="C222" s="10" t="s">
        <v>28</v>
      </c>
    </row>
    <row r="223" spans="1:3" x14ac:dyDescent="0.2">
      <c r="A223" s="10">
        <v>221</v>
      </c>
      <c r="B223" s="10">
        <f t="shared" ca="1" si="3"/>
        <v>0.67828014253886848</v>
      </c>
      <c r="C223" s="10" t="s">
        <v>27</v>
      </c>
    </row>
    <row r="224" spans="1:3" x14ac:dyDescent="0.2">
      <c r="A224" s="10">
        <v>222</v>
      </c>
      <c r="B224" s="10">
        <f t="shared" ca="1" si="3"/>
        <v>0.82779728187354074</v>
      </c>
      <c r="C224" s="10" t="s">
        <v>27</v>
      </c>
    </row>
    <row r="225" spans="1:3" x14ac:dyDescent="0.2">
      <c r="A225" s="10">
        <v>223</v>
      </c>
      <c r="B225" s="10">
        <f t="shared" ca="1" si="3"/>
        <v>0.44644465521813836</v>
      </c>
      <c r="C225" s="10" t="s">
        <v>28</v>
      </c>
    </row>
    <row r="226" spans="1:3" x14ac:dyDescent="0.2">
      <c r="A226" s="10">
        <v>224</v>
      </c>
      <c r="B226" s="10">
        <f t="shared" ca="1" si="3"/>
        <v>0.66165733051301068</v>
      </c>
      <c r="C226" s="10" t="s">
        <v>28</v>
      </c>
    </row>
    <row r="227" spans="1:3" x14ac:dyDescent="0.2">
      <c r="A227" s="10">
        <v>225</v>
      </c>
      <c r="B227" s="10">
        <f t="shared" ca="1" si="3"/>
        <v>0.6686798082854668</v>
      </c>
      <c r="C227" s="10" t="s">
        <v>27</v>
      </c>
    </row>
    <row r="228" spans="1:3" x14ac:dyDescent="0.2">
      <c r="A228" s="10">
        <v>226</v>
      </c>
      <c r="B228" s="10">
        <f t="shared" ca="1" si="3"/>
        <v>0.29128936066430916</v>
      </c>
      <c r="C228" s="10" t="s">
        <v>28</v>
      </c>
    </row>
    <row r="229" spans="1:3" x14ac:dyDescent="0.2">
      <c r="A229" s="10">
        <v>227</v>
      </c>
      <c r="B229" s="10">
        <f t="shared" ca="1" si="3"/>
        <v>0.35233153495495406</v>
      </c>
      <c r="C229" s="10" t="s">
        <v>28</v>
      </c>
    </row>
    <row r="230" spans="1:3" x14ac:dyDescent="0.2">
      <c r="A230" s="10">
        <v>228</v>
      </c>
      <c r="B230" s="10">
        <f t="shared" ca="1" si="3"/>
        <v>0.47525129881134232</v>
      </c>
      <c r="C230" s="10" t="s">
        <v>28</v>
      </c>
    </row>
    <row r="231" spans="1:3" x14ac:dyDescent="0.2">
      <c r="A231" s="10">
        <v>229</v>
      </c>
      <c r="B231" s="10">
        <f t="shared" ca="1" si="3"/>
        <v>0.61980178514305329</v>
      </c>
      <c r="C231" s="10" t="s">
        <v>28</v>
      </c>
    </row>
    <row r="232" spans="1:3" x14ac:dyDescent="0.2">
      <c r="A232" s="10">
        <v>230</v>
      </c>
      <c r="B232" s="10">
        <f t="shared" ca="1" si="3"/>
        <v>0.60464565368966361</v>
      </c>
      <c r="C232" s="10" t="s">
        <v>27</v>
      </c>
    </row>
    <row r="233" spans="1:3" x14ac:dyDescent="0.2">
      <c r="A233" s="10">
        <v>231</v>
      </c>
      <c r="B233" s="10">
        <f t="shared" ca="1" si="3"/>
        <v>0.60137679451578818</v>
      </c>
      <c r="C233" s="10" t="s">
        <v>27</v>
      </c>
    </row>
    <row r="234" spans="1:3" x14ac:dyDescent="0.2">
      <c r="A234" s="10">
        <v>232</v>
      </c>
      <c r="B234" s="10">
        <f t="shared" ca="1" si="3"/>
        <v>0.33748505148968982</v>
      </c>
      <c r="C234" s="10" t="s">
        <v>28</v>
      </c>
    </row>
    <row r="235" spans="1:3" x14ac:dyDescent="0.2">
      <c r="A235" s="10">
        <v>233</v>
      </c>
      <c r="B235" s="10">
        <f t="shared" ca="1" si="3"/>
        <v>0.57375689060936186</v>
      </c>
      <c r="C235" s="10" t="s">
        <v>28</v>
      </c>
    </row>
    <row r="236" spans="1:3" x14ac:dyDescent="0.2">
      <c r="A236" s="10">
        <v>234</v>
      </c>
      <c r="B236" s="10">
        <f t="shared" ca="1" si="3"/>
        <v>0.69397342374844084</v>
      </c>
      <c r="C236" s="10" t="s">
        <v>27</v>
      </c>
    </row>
    <row r="237" spans="1:3" x14ac:dyDescent="0.2">
      <c r="A237" s="10">
        <v>235</v>
      </c>
      <c r="B237" s="10">
        <f t="shared" ca="1" si="3"/>
        <v>0.58094892504140205</v>
      </c>
      <c r="C237" s="10" t="s">
        <v>28</v>
      </c>
    </row>
    <row r="238" spans="1:3" x14ac:dyDescent="0.2">
      <c r="A238" s="10">
        <v>236</v>
      </c>
      <c r="B238" s="10">
        <f t="shared" ca="1" si="3"/>
        <v>0.86866199208955586</v>
      </c>
      <c r="C238" s="10" t="s">
        <v>27</v>
      </c>
    </row>
    <row r="239" spans="1:3" x14ac:dyDescent="0.2">
      <c r="A239" s="10">
        <v>237</v>
      </c>
      <c r="B239" s="10">
        <f t="shared" ca="1" si="3"/>
        <v>0.32578219859379548</v>
      </c>
      <c r="C239" s="10" t="s">
        <v>28</v>
      </c>
    </row>
    <row r="240" spans="1:3" x14ac:dyDescent="0.2">
      <c r="A240" s="10">
        <v>238</v>
      </c>
      <c r="B240" s="10">
        <f t="shared" ca="1" si="3"/>
        <v>0.6524390286508317</v>
      </c>
      <c r="C240" s="10" t="s">
        <v>27</v>
      </c>
    </row>
    <row r="241" spans="1:3" x14ac:dyDescent="0.2">
      <c r="A241" s="10">
        <v>239</v>
      </c>
      <c r="B241" s="10">
        <f t="shared" ca="1" si="3"/>
        <v>0.58204348699310393</v>
      </c>
      <c r="C241" s="10" t="s">
        <v>28</v>
      </c>
    </row>
    <row r="242" spans="1:3" x14ac:dyDescent="0.2">
      <c r="A242" s="10">
        <v>240</v>
      </c>
      <c r="B242" s="10">
        <f t="shared" ca="1" si="3"/>
        <v>0.89675204893975291</v>
      </c>
      <c r="C242" s="10" t="s">
        <v>28</v>
      </c>
    </row>
    <row r="243" spans="1:3" x14ac:dyDescent="0.2">
      <c r="A243" s="10">
        <v>241</v>
      </c>
      <c r="B243" s="10">
        <f t="shared" ca="1" si="3"/>
        <v>0.7575673602823243</v>
      </c>
      <c r="C243" s="10" t="s">
        <v>27</v>
      </c>
    </row>
    <row r="244" spans="1:3" x14ac:dyDescent="0.2">
      <c r="A244" s="10">
        <v>242</v>
      </c>
      <c r="B244" s="10">
        <f t="shared" ca="1" si="3"/>
        <v>0.87272528784781522</v>
      </c>
      <c r="C244" s="10" t="s">
        <v>27</v>
      </c>
    </row>
    <row r="245" spans="1:3" x14ac:dyDescent="0.2">
      <c r="A245" s="10">
        <v>243</v>
      </c>
      <c r="B245" s="10">
        <f t="shared" ca="1" si="3"/>
        <v>0.67772023918997104</v>
      </c>
      <c r="C245" s="10" t="s">
        <v>27</v>
      </c>
    </row>
    <row r="246" spans="1:3" x14ac:dyDescent="0.2">
      <c r="A246" s="10">
        <v>244</v>
      </c>
      <c r="B246" s="10">
        <f t="shared" ca="1" si="3"/>
        <v>0.72078687271215081</v>
      </c>
      <c r="C246" s="10" t="s">
        <v>28</v>
      </c>
    </row>
    <row r="247" spans="1:3" x14ac:dyDescent="0.2">
      <c r="A247" s="10">
        <v>245</v>
      </c>
      <c r="B247" s="10">
        <f t="shared" ca="1" si="3"/>
        <v>0.55612725195696011</v>
      </c>
      <c r="C247" s="10" t="s">
        <v>27</v>
      </c>
    </row>
    <row r="248" spans="1:3" x14ac:dyDescent="0.2">
      <c r="A248" s="10">
        <v>246</v>
      </c>
      <c r="B248" s="10">
        <f t="shared" ca="1" si="3"/>
        <v>0.87374435257709515</v>
      </c>
      <c r="C248" s="10" t="s">
        <v>27</v>
      </c>
    </row>
    <row r="249" spans="1:3" x14ac:dyDescent="0.2">
      <c r="A249" s="10">
        <v>247</v>
      </c>
      <c r="B249" s="10">
        <f t="shared" ca="1" si="3"/>
        <v>0.81994233268573591</v>
      </c>
      <c r="C249" s="10" t="s">
        <v>28</v>
      </c>
    </row>
    <row r="250" spans="1:3" x14ac:dyDescent="0.2">
      <c r="A250" s="10">
        <v>248</v>
      </c>
      <c r="B250" s="10">
        <f t="shared" ca="1" si="3"/>
        <v>0.71979453123471127</v>
      </c>
      <c r="C250" s="10" t="s">
        <v>27</v>
      </c>
    </row>
    <row r="251" spans="1:3" x14ac:dyDescent="0.2">
      <c r="A251" s="10">
        <v>249</v>
      </c>
      <c r="B251" s="10">
        <f t="shared" ca="1" si="3"/>
        <v>0.26268235025988357</v>
      </c>
      <c r="C251" s="10" t="s">
        <v>28</v>
      </c>
    </row>
    <row r="252" spans="1:3" x14ac:dyDescent="0.2">
      <c r="A252" s="10">
        <v>250</v>
      </c>
      <c r="B252" s="10">
        <f t="shared" ca="1" si="3"/>
        <v>0.71666111954077882</v>
      </c>
      <c r="C252" s="10" t="s">
        <v>27</v>
      </c>
    </row>
    <row r="253" spans="1:3" x14ac:dyDescent="0.2">
      <c r="A253" s="10">
        <v>251</v>
      </c>
      <c r="B253" s="10">
        <f t="shared" ca="1" si="3"/>
        <v>0.44294331861251746</v>
      </c>
      <c r="C253" s="10" t="s">
        <v>28</v>
      </c>
    </row>
    <row r="254" spans="1:3" x14ac:dyDescent="0.2">
      <c r="A254" s="10">
        <v>252</v>
      </c>
      <c r="B254" s="10">
        <f t="shared" ca="1" si="3"/>
        <v>0.80091877277436274</v>
      </c>
      <c r="C254" s="10" t="s">
        <v>27</v>
      </c>
    </row>
    <row r="255" spans="1:3" x14ac:dyDescent="0.2">
      <c r="A255" s="10">
        <v>253</v>
      </c>
      <c r="B255" s="10">
        <f t="shared" ca="1" si="3"/>
        <v>0.98196793984318664</v>
      </c>
      <c r="C255" s="10" t="s">
        <v>27</v>
      </c>
    </row>
    <row r="256" spans="1:3" x14ac:dyDescent="0.2">
      <c r="A256" s="10">
        <v>254</v>
      </c>
      <c r="B256" s="10">
        <f t="shared" ca="1" si="3"/>
        <v>0.674286674722542</v>
      </c>
      <c r="C256" s="10" t="s">
        <v>27</v>
      </c>
    </row>
    <row r="257" spans="1:3" x14ac:dyDescent="0.2">
      <c r="A257" s="10">
        <v>255</v>
      </c>
      <c r="B257" s="10">
        <f t="shared" ca="1" si="3"/>
        <v>0.77876587419910259</v>
      </c>
      <c r="C257" s="10" t="s">
        <v>28</v>
      </c>
    </row>
    <row r="258" spans="1:3" x14ac:dyDescent="0.2">
      <c r="A258" s="10">
        <v>256</v>
      </c>
      <c r="B258" s="10">
        <f t="shared" ca="1" si="3"/>
        <v>0.60552874025383763</v>
      </c>
      <c r="C258" s="10" t="s">
        <v>28</v>
      </c>
    </row>
    <row r="259" spans="1:3" x14ac:dyDescent="0.2">
      <c r="A259" s="10">
        <v>257</v>
      </c>
      <c r="B259" s="10">
        <f t="shared" ca="1" si="3"/>
        <v>0.58593681065954106</v>
      </c>
      <c r="C259" s="10" t="s">
        <v>28</v>
      </c>
    </row>
    <row r="260" spans="1:3" x14ac:dyDescent="0.2">
      <c r="A260" s="10">
        <v>258</v>
      </c>
      <c r="B260" s="10">
        <f t="shared" ref="B260:B323" ca="1" si="4">IF(C260="Bomb",_xlfn.NORM.INV(RAND(),0.7,0.1),_xlfn.NORM.INV(RAND(),0.6,0.15))</f>
        <v>0.65880619978704313</v>
      </c>
      <c r="C260" s="10" t="s">
        <v>28</v>
      </c>
    </row>
    <row r="261" spans="1:3" x14ac:dyDescent="0.2">
      <c r="A261" s="10">
        <v>259</v>
      </c>
      <c r="B261" s="10">
        <f t="shared" ca="1" si="4"/>
        <v>0.66190394293961641</v>
      </c>
      <c r="C261" s="10" t="s">
        <v>28</v>
      </c>
    </row>
    <row r="262" spans="1:3" x14ac:dyDescent="0.2">
      <c r="A262" s="10">
        <v>260</v>
      </c>
      <c r="B262" s="10">
        <f t="shared" ca="1" si="4"/>
        <v>0.62741682300473889</v>
      </c>
      <c r="C262" s="10" t="s">
        <v>27</v>
      </c>
    </row>
    <row r="263" spans="1:3" x14ac:dyDescent="0.2">
      <c r="A263" s="10">
        <v>261</v>
      </c>
      <c r="B263" s="10">
        <f t="shared" ca="1" si="4"/>
        <v>0.68103264880786896</v>
      </c>
      <c r="C263" s="10" t="s">
        <v>27</v>
      </c>
    </row>
    <row r="264" spans="1:3" x14ac:dyDescent="0.2">
      <c r="A264" s="10">
        <v>262</v>
      </c>
      <c r="B264" s="10">
        <f t="shared" ca="1" si="4"/>
        <v>0.85617291130620576</v>
      </c>
      <c r="C264" s="10" t="s">
        <v>27</v>
      </c>
    </row>
    <row r="265" spans="1:3" x14ac:dyDescent="0.2">
      <c r="A265" s="10">
        <v>263</v>
      </c>
      <c r="B265" s="10">
        <f t="shared" ca="1" si="4"/>
        <v>0.55813649483813166</v>
      </c>
      <c r="C265" s="10" t="s">
        <v>27</v>
      </c>
    </row>
    <row r="266" spans="1:3" x14ac:dyDescent="0.2">
      <c r="A266" s="10">
        <v>264</v>
      </c>
      <c r="B266" s="10">
        <f t="shared" ca="1" si="4"/>
        <v>0.52016448780111557</v>
      </c>
      <c r="C266" s="10" t="s">
        <v>28</v>
      </c>
    </row>
    <row r="267" spans="1:3" x14ac:dyDescent="0.2">
      <c r="A267" s="10">
        <v>265</v>
      </c>
      <c r="B267" s="10">
        <f t="shared" ca="1" si="4"/>
        <v>0.75520100338690843</v>
      </c>
      <c r="C267" s="10" t="s">
        <v>27</v>
      </c>
    </row>
    <row r="268" spans="1:3" x14ac:dyDescent="0.2">
      <c r="A268" s="10">
        <v>266</v>
      </c>
      <c r="B268" s="10">
        <f t="shared" ca="1" si="4"/>
        <v>0.71091828831206794</v>
      </c>
      <c r="C268" s="10" t="s">
        <v>27</v>
      </c>
    </row>
    <row r="269" spans="1:3" x14ac:dyDescent="0.2">
      <c r="A269" s="10">
        <v>267</v>
      </c>
      <c r="B269" s="10">
        <f t="shared" ca="1" si="4"/>
        <v>0.71569222913071762</v>
      </c>
      <c r="C269" s="10" t="s">
        <v>28</v>
      </c>
    </row>
    <row r="270" spans="1:3" x14ac:dyDescent="0.2">
      <c r="A270" s="10">
        <v>268</v>
      </c>
      <c r="B270" s="10">
        <f t="shared" ca="1" si="4"/>
        <v>0.7900552120009473</v>
      </c>
      <c r="C270" s="10" t="s">
        <v>28</v>
      </c>
    </row>
    <row r="271" spans="1:3" x14ac:dyDescent="0.2">
      <c r="A271" s="10">
        <v>269</v>
      </c>
      <c r="B271" s="10">
        <f t="shared" ca="1" si="4"/>
        <v>0.68013964235364699</v>
      </c>
      <c r="C271" s="10" t="s">
        <v>27</v>
      </c>
    </row>
    <row r="272" spans="1:3" x14ac:dyDescent="0.2">
      <c r="A272" s="10">
        <v>270</v>
      </c>
      <c r="B272" s="10">
        <f t="shared" ca="1" si="4"/>
        <v>0.64625779655766058</v>
      </c>
      <c r="C272" s="10" t="s">
        <v>27</v>
      </c>
    </row>
    <row r="273" spans="1:3" x14ac:dyDescent="0.2">
      <c r="A273" s="10">
        <v>271</v>
      </c>
      <c r="B273" s="10">
        <f t="shared" ca="1" si="4"/>
        <v>0.82425100749869384</v>
      </c>
      <c r="C273" s="10" t="s">
        <v>28</v>
      </c>
    </row>
    <row r="274" spans="1:3" x14ac:dyDescent="0.2">
      <c r="A274" s="10">
        <v>272</v>
      </c>
      <c r="B274" s="10">
        <f t="shared" ca="1" si="4"/>
        <v>0.76462076582392069</v>
      </c>
      <c r="C274" s="10" t="s">
        <v>28</v>
      </c>
    </row>
    <row r="275" spans="1:3" x14ac:dyDescent="0.2">
      <c r="A275" s="10">
        <v>273</v>
      </c>
      <c r="B275" s="10">
        <f t="shared" ca="1" si="4"/>
        <v>0.67089249204853496</v>
      </c>
      <c r="C275" s="10" t="s">
        <v>27</v>
      </c>
    </row>
    <row r="276" spans="1:3" x14ac:dyDescent="0.2">
      <c r="A276" s="10">
        <v>274</v>
      </c>
      <c r="B276" s="10">
        <f t="shared" ca="1" si="4"/>
        <v>0.63381051939026545</v>
      </c>
      <c r="C276" s="10" t="s">
        <v>28</v>
      </c>
    </row>
    <row r="277" spans="1:3" x14ac:dyDescent="0.2">
      <c r="A277" s="10">
        <v>275</v>
      </c>
      <c r="B277" s="10">
        <f t="shared" ca="1" si="4"/>
        <v>0.58955079459173954</v>
      </c>
      <c r="C277" s="10" t="s">
        <v>28</v>
      </c>
    </row>
    <row r="278" spans="1:3" x14ac:dyDescent="0.2">
      <c r="A278" s="10">
        <v>276</v>
      </c>
      <c r="B278" s="10">
        <f t="shared" ca="1" si="4"/>
        <v>0.73289998253293387</v>
      </c>
      <c r="C278" s="10" t="s">
        <v>27</v>
      </c>
    </row>
    <row r="279" spans="1:3" x14ac:dyDescent="0.2">
      <c r="A279" s="10">
        <v>277</v>
      </c>
      <c r="B279" s="10">
        <f t="shared" ca="1" si="4"/>
        <v>0.83180855215756078</v>
      </c>
      <c r="C279" s="10" t="s">
        <v>27</v>
      </c>
    </row>
    <row r="280" spans="1:3" x14ac:dyDescent="0.2">
      <c r="A280" s="10">
        <v>278</v>
      </c>
      <c r="B280" s="10">
        <f t="shared" ca="1" si="4"/>
        <v>0.46134150514035488</v>
      </c>
      <c r="C280" s="10" t="s">
        <v>28</v>
      </c>
    </row>
    <row r="281" spans="1:3" x14ac:dyDescent="0.2">
      <c r="A281" s="10">
        <v>279</v>
      </c>
      <c r="B281" s="10">
        <f t="shared" ca="1" si="4"/>
        <v>0.38107309464526445</v>
      </c>
      <c r="C281" s="10" t="s">
        <v>28</v>
      </c>
    </row>
    <row r="282" spans="1:3" x14ac:dyDescent="0.2">
      <c r="A282" s="10">
        <v>280</v>
      </c>
      <c r="B282" s="10">
        <f t="shared" ca="1" si="4"/>
        <v>0.54561705782222392</v>
      </c>
      <c r="C282" s="10" t="s">
        <v>28</v>
      </c>
    </row>
    <row r="283" spans="1:3" x14ac:dyDescent="0.2">
      <c r="A283" s="10">
        <v>281</v>
      </c>
      <c r="B283" s="10">
        <f t="shared" ca="1" si="4"/>
        <v>0.47818717676520917</v>
      </c>
      <c r="C283" s="10" t="s">
        <v>28</v>
      </c>
    </row>
    <row r="284" spans="1:3" x14ac:dyDescent="0.2">
      <c r="A284" s="10">
        <v>282</v>
      </c>
      <c r="B284" s="10">
        <f t="shared" ca="1" si="4"/>
        <v>0.7840852122470372</v>
      </c>
      <c r="C284" s="10" t="s">
        <v>27</v>
      </c>
    </row>
    <row r="285" spans="1:3" x14ac:dyDescent="0.2">
      <c r="A285" s="10">
        <v>283</v>
      </c>
      <c r="B285" s="10">
        <f t="shared" ca="1" si="4"/>
        <v>0.73750787790153716</v>
      </c>
      <c r="C285" s="10" t="s">
        <v>27</v>
      </c>
    </row>
    <row r="286" spans="1:3" x14ac:dyDescent="0.2">
      <c r="A286" s="10">
        <v>284</v>
      </c>
      <c r="B286" s="10">
        <f t="shared" ca="1" si="4"/>
        <v>0.6797659423594502</v>
      </c>
      <c r="C286" s="10" t="s">
        <v>27</v>
      </c>
    </row>
    <row r="287" spans="1:3" x14ac:dyDescent="0.2">
      <c r="A287" s="10">
        <v>285</v>
      </c>
      <c r="B287" s="10">
        <f t="shared" ca="1" si="4"/>
        <v>0.68329897643463411</v>
      </c>
      <c r="C287" s="10" t="s">
        <v>28</v>
      </c>
    </row>
    <row r="288" spans="1:3" x14ac:dyDescent="0.2">
      <c r="A288" s="10">
        <v>286</v>
      </c>
      <c r="B288" s="10">
        <f t="shared" ca="1" si="4"/>
        <v>0.61221278365268716</v>
      </c>
      <c r="C288" s="10" t="s">
        <v>27</v>
      </c>
    </row>
    <row r="289" spans="1:3" x14ac:dyDescent="0.2">
      <c r="A289" s="10">
        <v>287</v>
      </c>
      <c r="B289" s="10">
        <f t="shared" ca="1" si="4"/>
        <v>0.63849358979790016</v>
      </c>
      <c r="C289" s="10" t="s">
        <v>27</v>
      </c>
    </row>
    <row r="290" spans="1:3" x14ac:dyDescent="0.2">
      <c r="A290" s="10">
        <v>288</v>
      </c>
      <c r="B290" s="10">
        <f t="shared" ca="1" si="4"/>
        <v>0.60090129506743639</v>
      </c>
      <c r="C290" s="10" t="s">
        <v>27</v>
      </c>
    </row>
    <row r="291" spans="1:3" x14ac:dyDescent="0.2">
      <c r="A291" s="10">
        <v>289</v>
      </c>
      <c r="B291" s="10">
        <f t="shared" ca="1" si="4"/>
        <v>0.72476320578735565</v>
      </c>
      <c r="C291" s="10" t="s">
        <v>27</v>
      </c>
    </row>
    <row r="292" spans="1:3" x14ac:dyDescent="0.2">
      <c r="A292" s="10">
        <v>290</v>
      </c>
      <c r="B292" s="10">
        <f t="shared" ca="1" si="4"/>
        <v>0.32210194954730337</v>
      </c>
      <c r="C292" s="10" t="s">
        <v>28</v>
      </c>
    </row>
    <row r="293" spans="1:3" x14ac:dyDescent="0.2">
      <c r="A293" s="10">
        <v>291</v>
      </c>
      <c r="B293" s="10">
        <f t="shared" ca="1" si="4"/>
        <v>0.93264648032707609</v>
      </c>
      <c r="C293" s="10" t="s">
        <v>27</v>
      </c>
    </row>
    <row r="294" spans="1:3" x14ac:dyDescent="0.2">
      <c r="A294" s="10">
        <v>292</v>
      </c>
      <c r="B294" s="10">
        <f t="shared" ca="1" si="4"/>
        <v>0.3127760427309571</v>
      </c>
      <c r="C294" s="10" t="s">
        <v>28</v>
      </c>
    </row>
    <row r="295" spans="1:3" x14ac:dyDescent="0.2">
      <c r="A295" s="10">
        <v>293</v>
      </c>
      <c r="B295" s="10">
        <f t="shared" ca="1" si="4"/>
        <v>0.53772313846454634</v>
      </c>
      <c r="C295" s="10" t="s">
        <v>27</v>
      </c>
    </row>
    <row r="296" spans="1:3" x14ac:dyDescent="0.2">
      <c r="A296" s="10">
        <v>294</v>
      </c>
      <c r="B296" s="10">
        <f t="shared" ca="1" si="4"/>
        <v>0.84012162424079795</v>
      </c>
      <c r="C296" s="10" t="s">
        <v>28</v>
      </c>
    </row>
    <row r="297" spans="1:3" x14ac:dyDescent="0.2">
      <c r="A297" s="10">
        <v>295</v>
      </c>
      <c r="B297" s="10">
        <f t="shared" ca="1" si="4"/>
        <v>0.71840951086531946</v>
      </c>
      <c r="C297" s="10" t="s">
        <v>28</v>
      </c>
    </row>
    <row r="298" spans="1:3" x14ac:dyDescent="0.2">
      <c r="A298" s="10">
        <v>296</v>
      </c>
      <c r="B298" s="10">
        <f t="shared" ca="1" si="4"/>
        <v>0.71153244962307183</v>
      </c>
      <c r="C298" s="10" t="s">
        <v>27</v>
      </c>
    </row>
    <row r="299" spans="1:3" x14ac:dyDescent="0.2">
      <c r="A299" s="10">
        <v>297</v>
      </c>
      <c r="B299" s="10">
        <f t="shared" ca="1" si="4"/>
        <v>0.52012653860223135</v>
      </c>
      <c r="C299" s="10" t="s">
        <v>27</v>
      </c>
    </row>
    <row r="300" spans="1:3" x14ac:dyDescent="0.2">
      <c r="A300" s="10">
        <v>298</v>
      </c>
      <c r="B300" s="10">
        <f t="shared" ca="1" si="4"/>
        <v>0.62663715378329399</v>
      </c>
      <c r="C300" s="10" t="s">
        <v>28</v>
      </c>
    </row>
    <row r="301" spans="1:3" x14ac:dyDescent="0.2">
      <c r="A301" s="10">
        <v>299</v>
      </c>
      <c r="B301" s="10">
        <f t="shared" ca="1" si="4"/>
        <v>0.72115123314582374</v>
      </c>
      <c r="C301" s="10" t="s">
        <v>27</v>
      </c>
    </row>
    <row r="302" spans="1:3" x14ac:dyDescent="0.2">
      <c r="A302" s="10">
        <v>300</v>
      </c>
      <c r="B302" s="10">
        <f t="shared" ca="1" si="4"/>
        <v>0.57792299797819813</v>
      </c>
      <c r="C302" s="10" t="s">
        <v>27</v>
      </c>
    </row>
    <row r="303" spans="1:3" x14ac:dyDescent="0.2">
      <c r="A303" s="10">
        <v>301</v>
      </c>
      <c r="B303" s="10">
        <f t="shared" ca="1" si="4"/>
        <v>0.67362220294475317</v>
      </c>
      <c r="C303" s="10" t="s">
        <v>27</v>
      </c>
    </row>
    <row r="304" spans="1:3" x14ac:dyDescent="0.2">
      <c r="A304" s="10">
        <v>302</v>
      </c>
      <c r="B304" s="10">
        <f t="shared" ca="1" si="4"/>
        <v>0.59504919440927795</v>
      </c>
      <c r="C304" s="10" t="s">
        <v>27</v>
      </c>
    </row>
    <row r="305" spans="1:3" x14ac:dyDescent="0.2">
      <c r="A305" s="10">
        <v>303</v>
      </c>
      <c r="B305" s="10">
        <f t="shared" ca="1" si="4"/>
        <v>0.86222052534211546</v>
      </c>
      <c r="C305" s="10" t="s">
        <v>27</v>
      </c>
    </row>
    <row r="306" spans="1:3" x14ac:dyDescent="0.2">
      <c r="A306" s="10">
        <v>304</v>
      </c>
      <c r="B306" s="10">
        <f t="shared" ca="1" si="4"/>
        <v>0.47763953213802263</v>
      </c>
      <c r="C306" s="10" t="s">
        <v>27</v>
      </c>
    </row>
    <row r="307" spans="1:3" x14ac:dyDescent="0.2">
      <c r="A307" s="10">
        <v>305</v>
      </c>
      <c r="B307" s="10">
        <f t="shared" ca="1" si="4"/>
        <v>0.78209196442145856</v>
      </c>
      <c r="C307" s="10" t="s">
        <v>28</v>
      </c>
    </row>
    <row r="308" spans="1:3" x14ac:dyDescent="0.2">
      <c r="A308" s="10">
        <v>306</v>
      </c>
      <c r="B308" s="10">
        <f t="shared" ca="1" si="4"/>
        <v>0.73337660094990254</v>
      </c>
      <c r="C308" s="10" t="s">
        <v>27</v>
      </c>
    </row>
    <row r="309" spans="1:3" x14ac:dyDescent="0.2">
      <c r="A309" s="10">
        <v>307</v>
      </c>
      <c r="B309" s="10">
        <f t="shared" ca="1" si="4"/>
        <v>0.67777731956500076</v>
      </c>
      <c r="C309" s="10" t="s">
        <v>28</v>
      </c>
    </row>
    <row r="310" spans="1:3" x14ac:dyDescent="0.2">
      <c r="A310" s="10">
        <v>308</v>
      </c>
      <c r="B310" s="10">
        <f t="shared" ca="1" si="4"/>
        <v>0.7180288724189019</v>
      </c>
      <c r="C310" s="10" t="s">
        <v>27</v>
      </c>
    </row>
    <row r="311" spans="1:3" x14ac:dyDescent="0.2">
      <c r="A311" s="10">
        <v>309</v>
      </c>
      <c r="B311" s="10">
        <f t="shared" ca="1" si="4"/>
        <v>0.87803216371722148</v>
      </c>
      <c r="C311" s="10" t="s">
        <v>27</v>
      </c>
    </row>
    <row r="312" spans="1:3" x14ac:dyDescent="0.2">
      <c r="A312" s="10">
        <v>310</v>
      </c>
      <c r="B312" s="10">
        <f t="shared" ca="1" si="4"/>
        <v>0.55951205901966106</v>
      </c>
      <c r="C312" s="10" t="s">
        <v>28</v>
      </c>
    </row>
    <row r="313" spans="1:3" x14ac:dyDescent="0.2">
      <c r="A313" s="10">
        <v>311</v>
      </c>
      <c r="B313" s="10">
        <f t="shared" ca="1" si="4"/>
        <v>0.7840757868156133</v>
      </c>
      <c r="C313" s="10" t="s">
        <v>27</v>
      </c>
    </row>
    <row r="314" spans="1:3" x14ac:dyDescent="0.2">
      <c r="A314" s="10">
        <v>312</v>
      </c>
      <c r="B314" s="10">
        <f t="shared" ca="1" si="4"/>
        <v>0.78716956846874298</v>
      </c>
      <c r="C314" s="10" t="s">
        <v>27</v>
      </c>
    </row>
    <row r="315" spans="1:3" x14ac:dyDescent="0.2">
      <c r="A315" s="10">
        <v>313</v>
      </c>
      <c r="B315" s="10">
        <f t="shared" ca="1" si="4"/>
        <v>0.75074500266655431</v>
      </c>
      <c r="C315" s="10" t="s">
        <v>28</v>
      </c>
    </row>
    <row r="316" spans="1:3" x14ac:dyDescent="0.2">
      <c r="A316" s="10">
        <v>314</v>
      </c>
      <c r="B316" s="10">
        <f t="shared" ca="1" si="4"/>
        <v>0.60937301990678783</v>
      </c>
      <c r="C316" s="10" t="s">
        <v>28</v>
      </c>
    </row>
    <row r="317" spans="1:3" x14ac:dyDescent="0.2">
      <c r="A317" s="10">
        <v>315</v>
      </c>
      <c r="B317" s="10">
        <f t="shared" ca="1" si="4"/>
        <v>0.57490719875729679</v>
      </c>
      <c r="C317" s="10" t="s">
        <v>27</v>
      </c>
    </row>
    <row r="318" spans="1:3" x14ac:dyDescent="0.2">
      <c r="A318" s="10">
        <v>316</v>
      </c>
      <c r="B318" s="10">
        <f t="shared" ca="1" si="4"/>
        <v>0.67582820376679476</v>
      </c>
      <c r="C318" s="10" t="s">
        <v>27</v>
      </c>
    </row>
    <row r="319" spans="1:3" x14ac:dyDescent="0.2">
      <c r="A319" s="10">
        <v>317</v>
      </c>
      <c r="B319" s="10">
        <f t="shared" ca="1" si="4"/>
        <v>0.63933734633376349</v>
      </c>
      <c r="C319" s="10" t="s">
        <v>28</v>
      </c>
    </row>
    <row r="320" spans="1:3" x14ac:dyDescent="0.2">
      <c r="A320" s="10">
        <v>318</v>
      </c>
      <c r="B320" s="10">
        <f t="shared" ca="1" si="4"/>
        <v>0.7382122387864698</v>
      </c>
      <c r="C320" s="10" t="s">
        <v>27</v>
      </c>
    </row>
    <row r="321" spans="1:3" x14ac:dyDescent="0.2">
      <c r="A321" s="10">
        <v>319</v>
      </c>
      <c r="B321" s="10">
        <f t="shared" ca="1" si="4"/>
        <v>0.54305146361439893</v>
      </c>
      <c r="C321" s="10" t="s">
        <v>28</v>
      </c>
    </row>
    <row r="322" spans="1:3" x14ac:dyDescent="0.2">
      <c r="A322" s="10">
        <v>320</v>
      </c>
      <c r="B322" s="10">
        <f t="shared" ca="1" si="4"/>
        <v>0.7293219029753597</v>
      </c>
      <c r="C322" s="10" t="s">
        <v>28</v>
      </c>
    </row>
    <row r="323" spans="1:3" x14ac:dyDescent="0.2">
      <c r="A323" s="10">
        <v>321</v>
      </c>
      <c r="B323" s="10">
        <f t="shared" ca="1" si="4"/>
        <v>0.49444477968252593</v>
      </c>
      <c r="C323" s="10" t="s">
        <v>27</v>
      </c>
    </row>
    <row r="324" spans="1:3" x14ac:dyDescent="0.2">
      <c r="A324" s="10">
        <v>322</v>
      </c>
      <c r="B324" s="10">
        <f t="shared" ref="B324:B387" ca="1" si="5">IF(C324="Bomb",_xlfn.NORM.INV(RAND(),0.7,0.1),_xlfn.NORM.INV(RAND(),0.6,0.15))</f>
        <v>0.85943703852051623</v>
      </c>
      <c r="C324" s="10" t="s">
        <v>27</v>
      </c>
    </row>
    <row r="325" spans="1:3" x14ac:dyDescent="0.2">
      <c r="A325" s="10">
        <v>323</v>
      </c>
      <c r="B325" s="10">
        <f t="shared" ca="1" si="5"/>
        <v>0.51444483062043234</v>
      </c>
      <c r="C325" s="10" t="s">
        <v>27</v>
      </c>
    </row>
    <row r="326" spans="1:3" x14ac:dyDescent="0.2">
      <c r="A326" s="10">
        <v>324</v>
      </c>
      <c r="B326" s="10">
        <f t="shared" ca="1" si="5"/>
        <v>0.74266977512653043</v>
      </c>
      <c r="C326" s="10" t="s">
        <v>28</v>
      </c>
    </row>
    <row r="327" spans="1:3" x14ac:dyDescent="0.2">
      <c r="A327" s="10">
        <v>325</v>
      </c>
      <c r="B327" s="10">
        <f t="shared" ca="1" si="5"/>
        <v>0.37309012447619649</v>
      </c>
      <c r="C327" s="10" t="s">
        <v>28</v>
      </c>
    </row>
    <row r="328" spans="1:3" x14ac:dyDescent="0.2">
      <c r="A328" s="10">
        <v>326</v>
      </c>
      <c r="B328" s="10">
        <f t="shared" ca="1" si="5"/>
        <v>0.65575305707130438</v>
      </c>
      <c r="C328" s="10" t="s">
        <v>27</v>
      </c>
    </row>
    <row r="329" spans="1:3" x14ac:dyDescent="0.2">
      <c r="A329" s="10">
        <v>327</v>
      </c>
      <c r="B329" s="10">
        <f t="shared" ca="1" si="5"/>
        <v>0.45938746314290563</v>
      </c>
      <c r="C329" s="10" t="s">
        <v>28</v>
      </c>
    </row>
    <row r="330" spans="1:3" x14ac:dyDescent="0.2">
      <c r="A330" s="10">
        <v>328</v>
      </c>
      <c r="B330" s="10">
        <f t="shared" ca="1" si="5"/>
        <v>0.53708264364379721</v>
      </c>
      <c r="C330" s="10" t="s">
        <v>28</v>
      </c>
    </row>
    <row r="331" spans="1:3" x14ac:dyDescent="0.2">
      <c r="A331" s="10">
        <v>329</v>
      </c>
      <c r="B331" s="10">
        <f t="shared" ca="1" si="5"/>
        <v>0.74854657464143637</v>
      </c>
      <c r="C331" s="10" t="s">
        <v>27</v>
      </c>
    </row>
    <row r="332" spans="1:3" x14ac:dyDescent="0.2">
      <c r="A332" s="10">
        <v>330</v>
      </c>
      <c r="B332" s="10">
        <f t="shared" ca="1" si="5"/>
        <v>0.87195901384492513</v>
      </c>
      <c r="C332" s="10" t="s">
        <v>28</v>
      </c>
    </row>
    <row r="333" spans="1:3" x14ac:dyDescent="0.2">
      <c r="A333" s="10">
        <v>331</v>
      </c>
      <c r="B333" s="10">
        <f t="shared" ca="1" si="5"/>
        <v>0.81252251960911059</v>
      </c>
      <c r="C333" s="10" t="s">
        <v>28</v>
      </c>
    </row>
    <row r="334" spans="1:3" x14ac:dyDescent="0.2">
      <c r="A334" s="10">
        <v>332</v>
      </c>
      <c r="B334" s="10">
        <f t="shared" ca="1" si="5"/>
        <v>0.83648092410263486</v>
      </c>
      <c r="C334" s="10" t="s">
        <v>27</v>
      </c>
    </row>
    <row r="335" spans="1:3" x14ac:dyDescent="0.2">
      <c r="A335" s="10">
        <v>333</v>
      </c>
      <c r="B335" s="10">
        <f t="shared" ca="1" si="5"/>
        <v>0.75157623903079229</v>
      </c>
      <c r="C335" s="10" t="s">
        <v>28</v>
      </c>
    </row>
    <row r="336" spans="1:3" x14ac:dyDescent="0.2">
      <c r="A336" s="10">
        <v>334</v>
      </c>
      <c r="B336" s="10">
        <f t="shared" ca="1" si="5"/>
        <v>0.44083820130984724</v>
      </c>
      <c r="C336" s="10" t="s">
        <v>28</v>
      </c>
    </row>
    <row r="337" spans="1:3" x14ac:dyDescent="0.2">
      <c r="A337" s="10">
        <v>335</v>
      </c>
      <c r="B337" s="10">
        <f t="shared" ca="1" si="5"/>
        <v>0.6141814847567918</v>
      </c>
      <c r="C337" s="10" t="s">
        <v>28</v>
      </c>
    </row>
    <row r="338" spans="1:3" x14ac:dyDescent="0.2">
      <c r="A338" s="10">
        <v>336</v>
      </c>
      <c r="B338" s="10">
        <f t="shared" ca="1" si="5"/>
        <v>0.65896330700326955</v>
      </c>
      <c r="C338" s="10" t="s">
        <v>27</v>
      </c>
    </row>
    <row r="339" spans="1:3" x14ac:dyDescent="0.2">
      <c r="A339" s="10">
        <v>337</v>
      </c>
      <c r="B339" s="10">
        <f t="shared" ca="1" si="5"/>
        <v>0.52824778420090146</v>
      </c>
      <c r="C339" s="10" t="s">
        <v>27</v>
      </c>
    </row>
    <row r="340" spans="1:3" x14ac:dyDescent="0.2">
      <c r="A340" s="10">
        <v>338</v>
      </c>
      <c r="B340" s="10">
        <f t="shared" ca="1" si="5"/>
        <v>0.71621312216275768</v>
      </c>
      <c r="C340" s="10" t="s">
        <v>27</v>
      </c>
    </row>
    <row r="341" spans="1:3" x14ac:dyDescent="0.2">
      <c r="A341" s="10">
        <v>339</v>
      </c>
      <c r="B341" s="10">
        <f t="shared" ca="1" si="5"/>
        <v>0.65842044144553502</v>
      </c>
      <c r="C341" s="10" t="s">
        <v>28</v>
      </c>
    </row>
    <row r="342" spans="1:3" x14ac:dyDescent="0.2">
      <c r="A342" s="10">
        <v>340</v>
      </c>
      <c r="B342" s="10">
        <f t="shared" ca="1" si="5"/>
        <v>0.68786496893092341</v>
      </c>
      <c r="C342" s="10" t="s">
        <v>28</v>
      </c>
    </row>
    <row r="343" spans="1:3" x14ac:dyDescent="0.2">
      <c r="A343" s="10">
        <v>341</v>
      </c>
      <c r="B343" s="10">
        <f t="shared" ca="1" si="5"/>
        <v>0.25098135538285898</v>
      </c>
      <c r="C343" s="10" t="s">
        <v>28</v>
      </c>
    </row>
    <row r="344" spans="1:3" x14ac:dyDescent="0.2">
      <c r="A344" s="10">
        <v>342</v>
      </c>
      <c r="B344" s="10">
        <f t="shared" ca="1" si="5"/>
        <v>0.70834201358615712</v>
      </c>
      <c r="C344" s="10" t="s">
        <v>28</v>
      </c>
    </row>
    <row r="345" spans="1:3" x14ac:dyDescent="0.2">
      <c r="A345" s="10">
        <v>343</v>
      </c>
      <c r="B345" s="10">
        <f t="shared" ca="1" si="5"/>
        <v>0.73532091145386469</v>
      </c>
      <c r="C345" s="10" t="s">
        <v>27</v>
      </c>
    </row>
    <row r="346" spans="1:3" x14ac:dyDescent="0.2">
      <c r="A346" s="10">
        <v>344</v>
      </c>
      <c r="B346" s="10">
        <f t="shared" ca="1" si="5"/>
        <v>0.77834177598612198</v>
      </c>
      <c r="C346" s="10" t="s">
        <v>27</v>
      </c>
    </row>
    <row r="347" spans="1:3" x14ac:dyDescent="0.2">
      <c r="A347" s="10">
        <v>345</v>
      </c>
      <c r="B347" s="10">
        <f t="shared" ca="1" si="5"/>
        <v>0.72347376743689251</v>
      </c>
      <c r="C347" s="10" t="s">
        <v>28</v>
      </c>
    </row>
    <row r="348" spans="1:3" x14ac:dyDescent="0.2">
      <c r="A348" s="10">
        <v>346</v>
      </c>
      <c r="B348" s="10">
        <f t="shared" ca="1" si="5"/>
        <v>0.69579456216857516</v>
      </c>
      <c r="C348" s="10" t="s">
        <v>27</v>
      </c>
    </row>
    <row r="349" spans="1:3" x14ac:dyDescent="0.2">
      <c r="A349" s="10">
        <v>347</v>
      </c>
      <c r="B349" s="10">
        <f t="shared" ca="1" si="5"/>
        <v>0.57471459761393495</v>
      </c>
      <c r="C349" s="10" t="s">
        <v>28</v>
      </c>
    </row>
    <row r="350" spans="1:3" x14ac:dyDescent="0.2">
      <c r="A350" s="10">
        <v>348</v>
      </c>
      <c r="B350" s="10">
        <f t="shared" ca="1" si="5"/>
        <v>0.70256387697025713</v>
      </c>
      <c r="C350" s="10" t="s">
        <v>27</v>
      </c>
    </row>
    <row r="351" spans="1:3" x14ac:dyDescent="0.2">
      <c r="A351" s="10">
        <v>349</v>
      </c>
      <c r="B351" s="10">
        <f t="shared" ca="1" si="5"/>
        <v>0.8372120075051882</v>
      </c>
      <c r="C351" s="10" t="s">
        <v>27</v>
      </c>
    </row>
    <row r="352" spans="1:3" x14ac:dyDescent="0.2">
      <c r="A352" s="10">
        <v>350</v>
      </c>
      <c r="B352" s="10">
        <f t="shared" ca="1" si="5"/>
        <v>0.6031078765150425</v>
      </c>
      <c r="C352" s="10" t="s">
        <v>28</v>
      </c>
    </row>
    <row r="353" spans="1:3" x14ac:dyDescent="0.2">
      <c r="A353" s="10">
        <v>351</v>
      </c>
      <c r="B353" s="10">
        <f t="shared" ca="1" si="5"/>
        <v>0.7715115959592348</v>
      </c>
      <c r="C353" s="10" t="s">
        <v>28</v>
      </c>
    </row>
    <row r="354" spans="1:3" x14ac:dyDescent="0.2">
      <c r="A354" s="10">
        <v>352</v>
      </c>
      <c r="B354" s="10">
        <f t="shared" ca="1" si="5"/>
        <v>0.60433728543527654</v>
      </c>
      <c r="C354" s="10" t="s">
        <v>28</v>
      </c>
    </row>
    <row r="355" spans="1:3" x14ac:dyDescent="0.2">
      <c r="A355" s="10">
        <v>353</v>
      </c>
      <c r="B355" s="10">
        <f t="shared" ca="1" si="5"/>
        <v>0.51907008633179086</v>
      </c>
      <c r="C355" s="10" t="s">
        <v>27</v>
      </c>
    </row>
    <row r="356" spans="1:3" x14ac:dyDescent="0.2">
      <c r="A356" s="10">
        <v>354</v>
      </c>
      <c r="B356" s="10">
        <f t="shared" ca="1" si="5"/>
        <v>0.59860294189807695</v>
      </c>
      <c r="C356" s="10" t="s">
        <v>27</v>
      </c>
    </row>
    <row r="357" spans="1:3" x14ac:dyDescent="0.2">
      <c r="A357" s="10">
        <v>355</v>
      </c>
      <c r="B357" s="10">
        <f t="shared" ca="1" si="5"/>
        <v>0.89811636590985833</v>
      </c>
      <c r="C357" s="10" t="s">
        <v>27</v>
      </c>
    </row>
    <row r="358" spans="1:3" x14ac:dyDescent="0.2">
      <c r="A358" s="10">
        <v>356</v>
      </c>
      <c r="B358" s="10">
        <f t="shared" ca="1" si="5"/>
        <v>0.76537579754425811</v>
      </c>
      <c r="C358" s="10" t="s">
        <v>27</v>
      </c>
    </row>
    <row r="359" spans="1:3" x14ac:dyDescent="0.2">
      <c r="A359" s="10">
        <v>357</v>
      </c>
      <c r="B359" s="10">
        <f t="shared" ca="1" si="5"/>
        <v>0.74993867107100254</v>
      </c>
      <c r="C359" s="10" t="s">
        <v>28</v>
      </c>
    </row>
    <row r="360" spans="1:3" x14ac:dyDescent="0.2">
      <c r="A360" s="10">
        <v>358</v>
      </c>
      <c r="B360" s="10">
        <f t="shared" ca="1" si="5"/>
        <v>0.89302618663659239</v>
      </c>
      <c r="C360" s="10" t="s">
        <v>27</v>
      </c>
    </row>
    <row r="361" spans="1:3" x14ac:dyDescent="0.2">
      <c r="A361" s="10">
        <v>359</v>
      </c>
      <c r="B361" s="10">
        <f t="shared" ca="1" si="5"/>
        <v>0.4351414622588492</v>
      </c>
      <c r="C361" s="10" t="s">
        <v>28</v>
      </c>
    </row>
    <row r="362" spans="1:3" x14ac:dyDescent="0.2">
      <c r="A362" s="10">
        <v>360</v>
      </c>
      <c r="B362" s="10">
        <f t="shared" ca="1" si="5"/>
        <v>0.45250904601388509</v>
      </c>
      <c r="C362" s="10" t="s">
        <v>28</v>
      </c>
    </row>
    <row r="363" spans="1:3" x14ac:dyDescent="0.2">
      <c r="A363" s="10">
        <v>361</v>
      </c>
      <c r="B363" s="10">
        <f t="shared" ca="1" si="5"/>
        <v>0.83024987028034269</v>
      </c>
      <c r="C363" s="10" t="s">
        <v>27</v>
      </c>
    </row>
    <row r="364" spans="1:3" x14ac:dyDescent="0.2">
      <c r="A364" s="10">
        <v>362</v>
      </c>
      <c r="B364" s="10">
        <f t="shared" ca="1" si="5"/>
        <v>0.55283193710717859</v>
      </c>
      <c r="C364" s="10" t="s">
        <v>27</v>
      </c>
    </row>
    <row r="365" spans="1:3" x14ac:dyDescent="0.2">
      <c r="A365" s="10">
        <v>363</v>
      </c>
      <c r="B365" s="10">
        <f t="shared" ca="1" si="5"/>
        <v>0.74382157968588358</v>
      </c>
      <c r="C365" s="10" t="s">
        <v>28</v>
      </c>
    </row>
    <row r="366" spans="1:3" x14ac:dyDescent="0.2">
      <c r="A366" s="10">
        <v>364</v>
      </c>
      <c r="B366" s="10">
        <f t="shared" ca="1" si="5"/>
        <v>0.60085593024409611</v>
      </c>
      <c r="C366" s="10" t="s">
        <v>27</v>
      </c>
    </row>
    <row r="367" spans="1:3" x14ac:dyDescent="0.2">
      <c r="A367" s="10">
        <v>365</v>
      </c>
      <c r="B367" s="10">
        <f t="shared" ca="1" si="5"/>
        <v>0.66878790367944685</v>
      </c>
      <c r="C367" s="10" t="s">
        <v>28</v>
      </c>
    </row>
    <row r="368" spans="1:3" x14ac:dyDescent="0.2">
      <c r="A368" s="10">
        <v>366</v>
      </c>
      <c r="B368" s="10">
        <f t="shared" ca="1" si="5"/>
        <v>0.95001610676149761</v>
      </c>
      <c r="C368" s="10" t="s">
        <v>28</v>
      </c>
    </row>
    <row r="369" spans="1:3" x14ac:dyDescent="0.2">
      <c r="A369" s="10">
        <v>367</v>
      </c>
      <c r="B369" s="10">
        <f t="shared" ca="1" si="5"/>
        <v>0.82815058006821096</v>
      </c>
      <c r="C369" s="10" t="s">
        <v>27</v>
      </c>
    </row>
    <row r="370" spans="1:3" x14ac:dyDescent="0.2">
      <c r="A370" s="10">
        <v>368</v>
      </c>
      <c r="B370" s="10">
        <f t="shared" ca="1" si="5"/>
        <v>0.63320362629181337</v>
      </c>
      <c r="C370" s="10" t="s">
        <v>27</v>
      </c>
    </row>
    <row r="371" spans="1:3" x14ac:dyDescent="0.2">
      <c r="A371" s="10">
        <v>369</v>
      </c>
      <c r="B371" s="10">
        <f t="shared" ca="1" si="5"/>
        <v>0.52926636354795509</v>
      </c>
      <c r="C371" s="10" t="s">
        <v>28</v>
      </c>
    </row>
    <row r="372" spans="1:3" x14ac:dyDescent="0.2">
      <c r="A372" s="10">
        <v>370</v>
      </c>
      <c r="B372" s="10">
        <f t="shared" ca="1" si="5"/>
        <v>0.5371503010814147</v>
      </c>
      <c r="C372" s="10" t="s">
        <v>27</v>
      </c>
    </row>
    <row r="373" spans="1:3" x14ac:dyDescent="0.2">
      <c r="A373" s="10">
        <v>371</v>
      </c>
      <c r="B373" s="10">
        <f t="shared" ca="1" si="5"/>
        <v>0.74888287417564736</v>
      </c>
      <c r="C373" s="10" t="s">
        <v>27</v>
      </c>
    </row>
    <row r="374" spans="1:3" x14ac:dyDescent="0.2">
      <c r="A374" s="10">
        <v>372</v>
      </c>
      <c r="B374" s="10">
        <f t="shared" ca="1" si="5"/>
        <v>0.48657914243373646</v>
      </c>
      <c r="C374" s="10" t="s">
        <v>28</v>
      </c>
    </row>
    <row r="375" spans="1:3" x14ac:dyDescent="0.2">
      <c r="A375" s="10">
        <v>373</v>
      </c>
      <c r="B375" s="10">
        <f t="shared" ca="1" si="5"/>
        <v>0.68109291889563739</v>
      </c>
      <c r="C375" s="10" t="s">
        <v>27</v>
      </c>
    </row>
    <row r="376" spans="1:3" x14ac:dyDescent="0.2">
      <c r="A376" s="10">
        <v>374</v>
      </c>
      <c r="B376" s="10">
        <f t="shared" ca="1" si="5"/>
        <v>0.7285844692622</v>
      </c>
      <c r="C376" s="10" t="s">
        <v>27</v>
      </c>
    </row>
    <row r="377" spans="1:3" x14ac:dyDescent="0.2">
      <c r="A377" s="10">
        <v>375</v>
      </c>
      <c r="B377" s="10">
        <f t="shared" ca="1" si="5"/>
        <v>0.61857667921511894</v>
      </c>
      <c r="C377" s="10" t="s">
        <v>28</v>
      </c>
    </row>
    <row r="378" spans="1:3" x14ac:dyDescent="0.2">
      <c r="A378" s="10">
        <v>376</v>
      </c>
      <c r="B378" s="10">
        <f t="shared" ca="1" si="5"/>
        <v>0.68992374006976587</v>
      </c>
      <c r="C378" s="10" t="s">
        <v>27</v>
      </c>
    </row>
    <row r="379" spans="1:3" x14ac:dyDescent="0.2">
      <c r="A379" s="10">
        <v>377</v>
      </c>
      <c r="B379" s="10">
        <f t="shared" ca="1" si="5"/>
        <v>0.85050425722310052</v>
      </c>
      <c r="C379" s="10" t="s">
        <v>27</v>
      </c>
    </row>
    <row r="380" spans="1:3" x14ac:dyDescent="0.2">
      <c r="A380" s="10">
        <v>378</v>
      </c>
      <c r="B380" s="10">
        <f t="shared" ca="1" si="5"/>
        <v>0.74427618784939076</v>
      </c>
      <c r="C380" s="10" t="s">
        <v>27</v>
      </c>
    </row>
    <row r="381" spans="1:3" x14ac:dyDescent="0.2">
      <c r="A381" s="10">
        <v>379</v>
      </c>
      <c r="B381" s="10">
        <f t="shared" ca="1" si="5"/>
        <v>0.80145018823994385</v>
      </c>
      <c r="C381" s="10" t="s">
        <v>27</v>
      </c>
    </row>
    <row r="382" spans="1:3" x14ac:dyDescent="0.2">
      <c r="A382" s="10">
        <v>380</v>
      </c>
      <c r="B382" s="10">
        <f t="shared" ca="1" si="5"/>
        <v>0.58540176924095499</v>
      </c>
      <c r="C382" s="10" t="s">
        <v>27</v>
      </c>
    </row>
    <row r="383" spans="1:3" x14ac:dyDescent="0.2">
      <c r="A383" s="10">
        <v>381</v>
      </c>
      <c r="B383" s="10">
        <f t="shared" ca="1" si="5"/>
        <v>0.89783764934551658</v>
      </c>
      <c r="C383" s="10" t="s">
        <v>27</v>
      </c>
    </row>
    <row r="384" spans="1:3" x14ac:dyDescent="0.2">
      <c r="A384" s="10">
        <v>382</v>
      </c>
      <c r="B384" s="10">
        <f t="shared" ca="1" si="5"/>
        <v>0.72269078484449611</v>
      </c>
      <c r="C384" s="10" t="s">
        <v>27</v>
      </c>
    </row>
    <row r="385" spans="1:3" x14ac:dyDescent="0.2">
      <c r="A385" s="10">
        <v>383</v>
      </c>
      <c r="B385" s="10">
        <f t="shared" ca="1" si="5"/>
        <v>0.5846817776279295</v>
      </c>
      <c r="C385" s="10" t="s">
        <v>28</v>
      </c>
    </row>
    <row r="386" spans="1:3" x14ac:dyDescent="0.2">
      <c r="A386" s="10">
        <v>384</v>
      </c>
      <c r="B386" s="10">
        <f t="shared" ca="1" si="5"/>
        <v>0.5582381926768758</v>
      </c>
      <c r="C386" s="10" t="s">
        <v>27</v>
      </c>
    </row>
    <row r="387" spans="1:3" x14ac:dyDescent="0.2">
      <c r="A387" s="10">
        <v>385</v>
      </c>
      <c r="B387" s="10">
        <f t="shared" ca="1" si="5"/>
        <v>0.43479938088805914</v>
      </c>
      <c r="C387" s="10" t="s">
        <v>28</v>
      </c>
    </row>
    <row r="388" spans="1:3" x14ac:dyDescent="0.2">
      <c r="A388" s="10">
        <v>386</v>
      </c>
      <c r="B388" s="10">
        <f t="shared" ref="B388:B451" ca="1" si="6">IF(C388="Bomb",_xlfn.NORM.INV(RAND(),0.7,0.1),_xlfn.NORM.INV(RAND(),0.6,0.15))</f>
        <v>0.65314249864682383</v>
      </c>
      <c r="C388" s="10" t="s">
        <v>28</v>
      </c>
    </row>
    <row r="389" spans="1:3" x14ac:dyDescent="0.2">
      <c r="A389" s="10">
        <v>387</v>
      </c>
      <c r="B389" s="10">
        <f t="shared" ca="1" si="6"/>
        <v>0.89264537016259848</v>
      </c>
      <c r="C389" s="10" t="s">
        <v>28</v>
      </c>
    </row>
    <row r="390" spans="1:3" x14ac:dyDescent="0.2">
      <c r="A390" s="10">
        <v>388</v>
      </c>
      <c r="B390" s="10">
        <f t="shared" ca="1" si="6"/>
        <v>0.6679143566778426</v>
      </c>
      <c r="C390" s="10" t="s">
        <v>28</v>
      </c>
    </row>
    <row r="391" spans="1:3" x14ac:dyDescent="0.2">
      <c r="A391" s="10">
        <v>389</v>
      </c>
      <c r="B391" s="10">
        <f t="shared" ca="1" si="6"/>
        <v>0.42150639230215214</v>
      </c>
      <c r="C391" s="10" t="s">
        <v>28</v>
      </c>
    </row>
    <row r="392" spans="1:3" x14ac:dyDescent="0.2">
      <c r="A392" s="10">
        <v>390</v>
      </c>
      <c r="B392" s="10">
        <f t="shared" ca="1" si="6"/>
        <v>0.69145377895619098</v>
      </c>
      <c r="C392" s="10" t="s">
        <v>27</v>
      </c>
    </row>
    <row r="393" spans="1:3" x14ac:dyDescent="0.2">
      <c r="A393" s="10">
        <v>391</v>
      </c>
      <c r="B393" s="10">
        <f t="shared" ca="1" si="6"/>
        <v>0.74310559316421243</v>
      </c>
      <c r="C393" s="10" t="s">
        <v>27</v>
      </c>
    </row>
    <row r="394" spans="1:3" x14ac:dyDescent="0.2">
      <c r="A394" s="10">
        <v>392</v>
      </c>
      <c r="B394" s="10">
        <f t="shared" ca="1" si="6"/>
        <v>0.43418389115022482</v>
      </c>
      <c r="C394" s="10" t="s">
        <v>28</v>
      </c>
    </row>
    <row r="395" spans="1:3" x14ac:dyDescent="0.2">
      <c r="A395" s="10">
        <v>393</v>
      </c>
      <c r="B395" s="10">
        <f t="shared" ca="1" si="6"/>
        <v>0.65290082947443162</v>
      </c>
      <c r="C395" s="10" t="s">
        <v>28</v>
      </c>
    </row>
    <row r="396" spans="1:3" x14ac:dyDescent="0.2">
      <c r="A396" s="10">
        <v>394</v>
      </c>
      <c r="B396" s="10">
        <f t="shared" ca="1" si="6"/>
        <v>0.72137022128569317</v>
      </c>
      <c r="C396" s="10" t="s">
        <v>28</v>
      </c>
    </row>
    <row r="397" spans="1:3" x14ac:dyDescent="0.2">
      <c r="A397" s="10">
        <v>395</v>
      </c>
      <c r="B397" s="10">
        <f t="shared" ca="1" si="6"/>
        <v>0.921558992637873</v>
      </c>
      <c r="C397" s="10" t="s">
        <v>27</v>
      </c>
    </row>
    <row r="398" spans="1:3" x14ac:dyDescent="0.2">
      <c r="A398" s="10">
        <v>396</v>
      </c>
      <c r="B398" s="10">
        <f t="shared" ca="1" si="6"/>
        <v>0.80705077873958353</v>
      </c>
      <c r="C398" s="10" t="s">
        <v>27</v>
      </c>
    </row>
    <row r="399" spans="1:3" x14ac:dyDescent="0.2">
      <c r="A399" s="10">
        <v>397</v>
      </c>
      <c r="B399" s="10">
        <f t="shared" ca="1" si="6"/>
        <v>0.48560127722143831</v>
      </c>
      <c r="C399" s="10" t="s">
        <v>28</v>
      </c>
    </row>
    <row r="400" spans="1:3" x14ac:dyDescent="0.2">
      <c r="A400" s="10">
        <v>398</v>
      </c>
      <c r="B400" s="10">
        <f t="shared" ca="1" si="6"/>
        <v>0.61552145970408434</v>
      </c>
      <c r="C400" s="10" t="s">
        <v>27</v>
      </c>
    </row>
    <row r="401" spans="1:3" x14ac:dyDescent="0.2">
      <c r="A401" s="10">
        <v>399</v>
      </c>
      <c r="B401" s="10">
        <f t="shared" ca="1" si="6"/>
        <v>0.45027569989471999</v>
      </c>
      <c r="C401" s="10" t="s">
        <v>28</v>
      </c>
    </row>
    <row r="402" spans="1:3" x14ac:dyDescent="0.2">
      <c r="A402" s="10">
        <v>400</v>
      </c>
      <c r="B402" s="10">
        <f t="shared" ca="1" si="6"/>
        <v>0.82701845748169744</v>
      </c>
      <c r="C402" s="10" t="s">
        <v>27</v>
      </c>
    </row>
    <row r="403" spans="1:3" x14ac:dyDescent="0.2">
      <c r="A403" s="10">
        <v>401</v>
      </c>
      <c r="B403" s="10">
        <f t="shared" ca="1" si="6"/>
        <v>0.65772697330539398</v>
      </c>
      <c r="C403" s="10" t="s">
        <v>28</v>
      </c>
    </row>
    <row r="404" spans="1:3" x14ac:dyDescent="0.2">
      <c r="A404" s="10">
        <v>402</v>
      </c>
      <c r="B404" s="10">
        <f t="shared" ca="1" si="6"/>
        <v>0.50055017183852479</v>
      </c>
      <c r="C404" s="10" t="s">
        <v>28</v>
      </c>
    </row>
    <row r="405" spans="1:3" x14ac:dyDescent="0.2">
      <c r="A405" s="10">
        <v>403</v>
      </c>
      <c r="B405" s="10">
        <f t="shared" ca="1" si="6"/>
        <v>0.68364455293375326</v>
      </c>
      <c r="C405" s="10" t="s">
        <v>28</v>
      </c>
    </row>
    <row r="406" spans="1:3" x14ac:dyDescent="0.2">
      <c r="A406" s="10">
        <v>404</v>
      </c>
      <c r="B406" s="10">
        <f t="shared" ca="1" si="6"/>
        <v>0.6641323886133883</v>
      </c>
      <c r="C406" s="10" t="s">
        <v>27</v>
      </c>
    </row>
    <row r="407" spans="1:3" x14ac:dyDescent="0.2">
      <c r="A407" s="10">
        <v>405</v>
      </c>
      <c r="B407" s="10">
        <f t="shared" ca="1" si="6"/>
        <v>0.62884991235373255</v>
      </c>
      <c r="C407" s="10" t="s">
        <v>27</v>
      </c>
    </row>
    <row r="408" spans="1:3" x14ac:dyDescent="0.2">
      <c r="A408" s="10">
        <v>406</v>
      </c>
      <c r="B408" s="10">
        <f t="shared" ca="1" si="6"/>
        <v>0.38490755649241409</v>
      </c>
      <c r="C408" s="10" t="s">
        <v>28</v>
      </c>
    </row>
    <row r="409" spans="1:3" x14ac:dyDescent="0.2">
      <c r="A409" s="10">
        <v>407</v>
      </c>
      <c r="B409" s="10">
        <f t="shared" ca="1" si="6"/>
        <v>0.53429888683165061</v>
      </c>
      <c r="C409" s="10" t="s">
        <v>28</v>
      </c>
    </row>
    <row r="410" spans="1:3" x14ac:dyDescent="0.2">
      <c r="A410" s="10">
        <v>408</v>
      </c>
      <c r="B410" s="10">
        <f t="shared" ca="1" si="6"/>
        <v>0.60367984974614342</v>
      </c>
      <c r="C410" s="10" t="s">
        <v>27</v>
      </c>
    </row>
    <row r="411" spans="1:3" x14ac:dyDescent="0.2">
      <c r="A411" s="10">
        <v>409</v>
      </c>
      <c r="B411" s="10">
        <f t="shared" ca="1" si="6"/>
        <v>0.71276187954051151</v>
      </c>
      <c r="C411" s="10" t="s">
        <v>27</v>
      </c>
    </row>
    <row r="412" spans="1:3" x14ac:dyDescent="0.2">
      <c r="A412" s="10">
        <v>410</v>
      </c>
      <c r="B412" s="10">
        <f t="shared" ca="1" si="6"/>
        <v>0.60800312284813329</v>
      </c>
      <c r="C412" s="10" t="s">
        <v>27</v>
      </c>
    </row>
    <row r="413" spans="1:3" x14ac:dyDescent="0.2">
      <c r="A413" s="10">
        <v>411</v>
      </c>
      <c r="B413" s="10">
        <f t="shared" ca="1" si="6"/>
        <v>0.34382980535689311</v>
      </c>
      <c r="C413" s="10" t="s">
        <v>28</v>
      </c>
    </row>
    <row r="414" spans="1:3" x14ac:dyDescent="0.2">
      <c r="A414" s="10">
        <v>412</v>
      </c>
      <c r="B414" s="10">
        <f t="shared" ca="1" si="6"/>
        <v>0.67821687111124818</v>
      </c>
      <c r="C414" s="10" t="s">
        <v>28</v>
      </c>
    </row>
    <row r="415" spans="1:3" x14ac:dyDescent="0.2">
      <c r="A415" s="10">
        <v>413</v>
      </c>
      <c r="B415" s="10">
        <f t="shared" ca="1" si="6"/>
        <v>0.66536408943982217</v>
      </c>
      <c r="C415" s="10" t="s">
        <v>27</v>
      </c>
    </row>
    <row r="416" spans="1:3" x14ac:dyDescent="0.2">
      <c r="A416" s="10">
        <v>414</v>
      </c>
      <c r="B416" s="10">
        <f t="shared" ca="1" si="6"/>
        <v>0.68027740968437123</v>
      </c>
      <c r="C416" s="10" t="s">
        <v>27</v>
      </c>
    </row>
    <row r="417" spans="1:3" x14ac:dyDescent="0.2">
      <c r="A417" s="10">
        <v>415</v>
      </c>
      <c r="B417" s="10">
        <f t="shared" ca="1" si="6"/>
        <v>0.61890331847830982</v>
      </c>
      <c r="C417" s="10" t="s">
        <v>28</v>
      </c>
    </row>
    <row r="418" spans="1:3" x14ac:dyDescent="0.2">
      <c r="A418" s="10">
        <v>416</v>
      </c>
      <c r="B418" s="10">
        <f t="shared" ca="1" si="6"/>
        <v>0.59295415366963178</v>
      </c>
      <c r="C418" s="10" t="s">
        <v>27</v>
      </c>
    </row>
    <row r="419" spans="1:3" x14ac:dyDescent="0.2">
      <c r="A419" s="10">
        <v>417</v>
      </c>
      <c r="B419" s="10">
        <f t="shared" ca="1" si="6"/>
        <v>0.61918788409823411</v>
      </c>
      <c r="C419" s="10" t="s">
        <v>27</v>
      </c>
    </row>
    <row r="420" spans="1:3" x14ac:dyDescent="0.2">
      <c r="A420" s="10">
        <v>418</v>
      </c>
      <c r="B420" s="10">
        <f t="shared" ca="1" si="6"/>
        <v>0.54945185321985301</v>
      </c>
      <c r="C420" s="10" t="s">
        <v>28</v>
      </c>
    </row>
    <row r="421" spans="1:3" x14ac:dyDescent="0.2">
      <c r="A421" s="10">
        <v>419</v>
      </c>
      <c r="B421" s="10">
        <f t="shared" ca="1" si="6"/>
        <v>0.5183604597319178</v>
      </c>
      <c r="C421" s="10" t="s">
        <v>28</v>
      </c>
    </row>
    <row r="422" spans="1:3" x14ac:dyDescent="0.2">
      <c r="A422" s="10">
        <v>420</v>
      </c>
      <c r="B422" s="10">
        <f t="shared" ca="1" si="6"/>
        <v>0.89627315581741662</v>
      </c>
      <c r="C422" s="10" t="s">
        <v>27</v>
      </c>
    </row>
    <row r="423" spans="1:3" x14ac:dyDescent="0.2">
      <c r="A423" s="10">
        <v>421</v>
      </c>
      <c r="B423" s="10">
        <f t="shared" ca="1" si="6"/>
        <v>0.68556183489568012</v>
      </c>
      <c r="C423" s="10" t="s">
        <v>27</v>
      </c>
    </row>
    <row r="424" spans="1:3" x14ac:dyDescent="0.2">
      <c r="A424" s="10">
        <v>422</v>
      </c>
      <c r="B424" s="10">
        <f t="shared" ca="1" si="6"/>
        <v>0.45599842850922911</v>
      </c>
      <c r="C424" s="10" t="s">
        <v>28</v>
      </c>
    </row>
    <row r="425" spans="1:3" x14ac:dyDescent="0.2">
      <c r="A425" s="10">
        <v>423</v>
      </c>
      <c r="B425" s="10">
        <f t="shared" ca="1" si="6"/>
        <v>0.83321099689528655</v>
      </c>
      <c r="C425" s="10" t="s">
        <v>28</v>
      </c>
    </row>
    <row r="426" spans="1:3" x14ac:dyDescent="0.2">
      <c r="A426" s="10">
        <v>424</v>
      </c>
      <c r="B426" s="10">
        <f t="shared" ca="1" si="6"/>
        <v>0.94729141164632824</v>
      </c>
      <c r="C426" s="10" t="s">
        <v>28</v>
      </c>
    </row>
    <row r="427" spans="1:3" x14ac:dyDescent="0.2">
      <c r="A427" s="10">
        <v>425</v>
      </c>
      <c r="B427" s="10">
        <f t="shared" ca="1" si="6"/>
        <v>0.5663747579270012</v>
      </c>
      <c r="C427" s="10" t="s">
        <v>27</v>
      </c>
    </row>
    <row r="428" spans="1:3" x14ac:dyDescent="0.2">
      <c r="A428" s="10">
        <v>426</v>
      </c>
      <c r="B428" s="10">
        <f t="shared" ca="1" si="6"/>
        <v>0.68399211693435269</v>
      </c>
      <c r="C428" s="10" t="s">
        <v>28</v>
      </c>
    </row>
    <row r="429" spans="1:3" x14ac:dyDescent="0.2">
      <c r="A429" s="10">
        <v>427</v>
      </c>
      <c r="B429" s="10">
        <f t="shared" ca="1" si="6"/>
        <v>0.76353022791165281</v>
      </c>
      <c r="C429" s="10" t="s">
        <v>27</v>
      </c>
    </row>
    <row r="430" spans="1:3" x14ac:dyDescent="0.2">
      <c r="A430" s="10">
        <v>428</v>
      </c>
      <c r="B430" s="10">
        <f t="shared" ca="1" si="6"/>
        <v>0.49949198932539818</v>
      </c>
      <c r="C430" s="10" t="s">
        <v>28</v>
      </c>
    </row>
    <row r="431" spans="1:3" x14ac:dyDescent="0.2">
      <c r="A431" s="10">
        <v>429</v>
      </c>
      <c r="B431" s="10">
        <f t="shared" ca="1" si="6"/>
        <v>0.56912300073383026</v>
      </c>
      <c r="C431" s="10" t="s">
        <v>28</v>
      </c>
    </row>
    <row r="432" spans="1:3" x14ac:dyDescent="0.2">
      <c r="A432" s="10">
        <v>430</v>
      </c>
      <c r="B432" s="10">
        <f t="shared" ca="1" si="6"/>
        <v>0.55875933590197602</v>
      </c>
      <c r="C432" s="10" t="s">
        <v>27</v>
      </c>
    </row>
    <row r="433" spans="1:3" x14ac:dyDescent="0.2">
      <c r="A433" s="10">
        <v>431</v>
      </c>
      <c r="B433" s="10">
        <f t="shared" ca="1" si="6"/>
        <v>0.76024710941662754</v>
      </c>
      <c r="C433" s="10" t="s">
        <v>27</v>
      </c>
    </row>
    <row r="434" spans="1:3" x14ac:dyDescent="0.2">
      <c r="A434" s="10">
        <v>432</v>
      </c>
      <c r="B434" s="10">
        <f t="shared" ca="1" si="6"/>
        <v>0.33267452734157738</v>
      </c>
      <c r="C434" s="10" t="s">
        <v>28</v>
      </c>
    </row>
    <row r="435" spans="1:3" x14ac:dyDescent="0.2">
      <c r="A435" s="10">
        <v>433</v>
      </c>
      <c r="B435" s="10">
        <f t="shared" ca="1" si="6"/>
        <v>0.85747165569756367</v>
      </c>
      <c r="C435" s="10" t="s">
        <v>27</v>
      </c>
    </row>
    <row r="436" spans="1:3" x14ac:dyDescent="0.2">
      <c r="A436" s="10">
        <v>434</v>
      </c>
      <c r="B436" s="10">
        <f t="shared" ca="1" si="6"/>
        <v>0.58974118943737586</v>
      </c>
      <c r="C436" s="10" t="s">
        <v>28</v>
      </c>
    </row>
    <row r="437" spans="1:3" x14ac:dyDescent="0.2">
      <c r="A437" s="10">
        <v>435</v>
      </c>
      <c r="B437" s="10">
        <f t="shared" ca="1" si="6"/>
        <v>0.74584516991611827</v>
      </c>
      <c r="C437" s="10" t="s">
        <v>27</v>
      </c>
    </row>
    <row r="438" spans="1:3" x14ac:dyDescent="0.2">
      <c r="A438" s="10">
        <v>436</v>
      </c>
      <c r="B438" s="10">
        <f t="shared" ca="1" si="6"/>
        <v>0.77463912855261086</v>
      </c>
      <c r="C438" s="10" t="s">
        <v>27</v>
      </c>
    </row>
    <row r="439" spans="1:3" x14ac:dyDescent="0.2">
      <c r="A439" s="10">
        <v>437</v>
      </c>
      <c r="B439" s="10">
        <f t="shared" ca="1" si="6"/>
        <v>0.69636945873828204</v>
      </c>
      <c r="C439" s="10" t="s">
        <v>28</v>
      </c>
    </row>
    <row r="440" spans="1:3" x14ac:dyDescent="0.2">
      <c r="A440" s="10">
        <v>438</v>
      </c>
      <c r="B440" s="10">
        <f t="shared" ca="1" si="6"/>
        <v>0.59987855566332782</v>
      </c>
      <c r="C440" s="10" t="s">
        <v>27</v>
      </c>
    </row>
    <row r="441" spans="1:3" x14ac:dyDescent="0.2">
      <c r="A441" s="10">
        <v>439</v>
      </c>
      <c r="B441" s="10">
        <f t="shared" ca="1" si="6"/>
        <v>0.64214068606273256</v>
      </c>
      <c r="C441" s="10" t="s">
        <v>27</v>
      </c>
    </row>
    <row r="442" spans="1:3" x14ac:dyDescent="0.2">
      <c r="A442" s="10">
        <v>440</v>
      </c>
      <c r="B442" s="10">
        <f t="shared" ca="1" si="6"/>
        <v>0.84093295396493228</v>
      </c>
      <c r="C442" s="10" t="s">
        <v>27</v>
      </c>
    </row>
    <row r="443" spans="1:3" x14ac:dyDescent="0.2">
      <c r="A443" s="10">
        <v>441</v>
      </c>
      <c r="B443" s="10">
        <f t="shared" ca="1" si="6"/>
        <v>0.66854884356496491</v>
      </c>
      <c r="C443" s="10" t="s">
        <v>27</v>
      </c>
    </row>
    <row r="444" spans="1:3" x14ac:dyDescent="0.2">
      <c r="A444" s="10">
        <v>442</v>
      </c>
      <c r="B444" s="10">
        <f t="shared" ca="1" si="6"/>
        <v>0.74613703659022435</v>
      </c>
      <c r="C444" s="10" t="s">
        <v>27</v>
      </c>
    </row>
    <row r="445" spans="1:3" x14ac:dyDescent="0.2">
      <c r="A445" s="10">
        <v>443</v>
      </c>
      <c r="B445" s="10">
        <f t="shared" ca="1" si="6"/>
        <v>0.77999566614787086</v>
      </c>
      <c r="C445" s="10" t="s">
        <v>27</v>
      </c>
    </row>
    <row r="446" spans="1:3" x14ac:dyDescent="0.2">
      <c r="A446" s="10">
        <v>444</v>
      </c>
      <c r="B446" s="10">
        <f t="shared" ca="1" si="6"/>
        <v>0.60786300257445303</v>
      </c>
      <c r="C446" s="10" t="s">
        <v>28</v>
      </c>
    </row>
    <row r="447" spans="1:3" x14ac:dyDescent="0.2">
      <c r="A447" s="10">
        <v>445</v>
      </c>
      <c r="B447" s="10">
        <f t="shared" ca="1" si="6"/>
        <v>0.61868039062274605</v>
      </c>
      <c r="C447" s="10" t="s">
        <v>28</v>
      </c>
    </row>
    <row r="448" spans="1:3" x14ac:dyDescent="0.2">
      <c r="A448" s="10">
        <v>446</v>
      </c>
      <c r="B448" s="10">
        <f t="shared" ca="1" si="6"/>
        <v>0.71448595928123437</v>
      </c>
      <c r="C448" s="10" t="s">
        <v>27</v>
      </c>
    </row>
    <row r="449" spans="1:3" x14ac:dyDescent="0.2">
      <c r="A449" s="10">
        <v>447</v>
      </c>
      <c r="B449" s="10">
        <f t="shared" ca="1" si="6"/>
        <v>0.6919846154112923</v>
      </c>
      <c r="C449" s="10" t="s">
        <v>28</v>
      </c>
    </row>
    <row r="450" spans="1:3" x14ac:dyDescent="0.2">
      <c r="A450" s="10">
        <v>448</v>
      </c>
      <c r="B450" s="10">
        <f t="shared" ca="1" si="6"/>
        <v>0.73941072187687296</v>
      </c>
      <c r="C450" s="10" t="s">
        <v>27</v>
      </c>
    </row>
    <row r="451" spans="1:3" x14ac:dyDescent="0.2">
      <c r="A451" s="10">
        <v>449</v>
      </c>
      <c r="B451" s="10">
        <f t="shared" ca="1" si="6"/>
        <v>0.69257616754805007</v>
      </c>
      <c r="C451" s="10" t="s">
        <v>27</v>
      </c>
    </row>
    <row r="452" spans="1:3" x14ac:dyDescent="0.2">
      <c r="A452" s="10">
        <v>450</v>
      </c>
      <c r="B452" s="10">
        <f t="shared" ref="B452:B515" ca="1" si="7">IF(C452="Bomb",_xlfn.NORM.INV(RAND(),0.7,0.1),_xlfn.NORM.INV(RAND(),0.6,0.15))</f>
        <v>0.52414697977394531</v>
      </c>
      <c r="C452" s="10" t="s">
        <v>28</v>
      </c>
    </row>
    <row r="453" spans="1:3" x14ac:dyDescent="0.2">
      <c r="A453" s="10">
        <v>451</v>
      </c>
      <c r="B453" s="10">
        <f t="shared" ca="1" si="7"/>
        <v>0.82910112615297005</v>
      </c>
      <c r="C453" s="10" t="s">
        <v>27</v>
      </c>
    </row>
    <row r="454" spans="1:3" x14ac:dyDescent="0.2">
      <c r="A454" s="10">
        <v>452</v>
      </c>
      <c r="B454" s="10">
        <f t="shared" ca="1" si="7"/>
        <v>0.6208904343388375</v>
      </c>
      <c r="C454" s="10" t="s">
        <v>27</v>
      </c>
    </row>
    <row r="455" spans="1:3" x14ac:dyDescent="0.2">
      <c r="A455" s="10">
        <v>453</v>
      </c>
      <c r="B455" s="10">
        <f t="shared" ca="1" si="7"/>
        <v>0.59203485381060894</v>
      </c>
      <c r="C455" s="10" t="s">
        <v>28</v>
      </c>
    </row>
    <row r="456" spans="1:3" x14ac:dyDescent="0.2">
      <c r="A456" s="10">
        <v>454</v>
      </c>
      <c r="B456" s="10">
        <f t="shared" ca="1" si="7"/>
        <v>0.61708100244960851</v>
      </c>
      <c r="C456" s="10" t="s">
        <v>27</v>
      </c>
    </row>
    <row r="457" spans="1:3" x14ac:dyDescent="0.2">
      <c r="A457" s="10">
        <v>455</v>
      </c>
      <c r="B457" s="10">
        <f t="shared" ca="1" si="7"/>
        <v>0.60142848205954569</v>
      </c>
      <c r="C457" s="10" t="s">
        <v>28</v>
      </c>
    </row>
    <row r="458" spans="1:3" x14ac:dyDescent="0.2">
      <c r="A458" s="10">
        <v>456</v>
      </c>
      <c r="B458" s="10">
        <f t="shared" ca="1" si="7"/>
        <v>0.37058285689102538</v>
      </c>
      <c r="C458" s="10" t="s">
        <v>28</v>
      </c>
    </row>
    <row r="459" spans="1:3" x14ac:dyDescent="0.2">
      <c r="A459" s="10">
        <v>457</v>
      </c>
      <c r="B459" s="10">
        <f t="shared" ca="1" si="7"/>
        <v>0.63451816649406356</v>
      </c>
      <c r="C459" s="10" t="s">
        <v>28</v>
      </c>
    </row>
    <row r="460" spans="1:3" x14ac:dyDescent="0.2">
      <c r="A460" s="10">
        <v>458</v>
      </c>
      <c r="B460" s="10">
        <f t="shared" ca="1" si="7"/>
        <v>0.35777942841634613</v>
      </c>
      <c r="C460" s="10" t="s">
        <v>28</v>
      </c>
    </row>
    <row r="461" spans="1:3" x14ac:dyDescent="0.2">
      <c r="A461" s="10">
        <v>459</v>
      </c>
      <c r="B461" s="10">
        <f t="shared" ca="1" si="7"/>
        <v>0.56530609770513496</v>
      </c>
      <c r="C461" s="10" t="s">
        <v>27</v>
      </c>
    </row>
    <row r="462" spans="1:3" x14ac:dyDescent="0.2">
      <c r="A462" s="10">
        <v>460</v>
      </c>
      <c r="B462" s="10">
        <f t="shared" ca="1" si="7"/>
        <v>0.59197856119554526</v>
      </c>
      <c r="C462" s="10" t="s">
        <v>27</v>
      </c>
    </row>
    <row r="463" spans="1:3" x14ac:dyDescent="0.2">
      <c r="A463" s="10">
        <v>461</v>
      </c>
      <c r="B463" s="10">
        <f t="shared" ca="1" si="7"/>
        <v>0.81243465950365568</v>
      </c>
      <c r="C463" s="10" t="s">
        <v>28</v>
      </c>
    </row>
    <row r="464" spans="1:3" x14ac:dyDescent="0.2">
      <c r="A464" s="10">
        <v>462</v>
      </c>
      <c r="B464" s="10">
        <f t="shared" ca="1" si="7"/>
        <v>0.61113448093949274</v>
      </c>
      <c r="C464" s="10" t="s">
        <v>27</v>
      </c>
    </row>
    <row r="465" spans="1:3" x14ac:dyDescent="0.2">
      <c r="A465" s="10">
        <v>463</v>
      </c>
      <c r="B465" s="10">
        <f t="shared" ca="1" si="7"/>
        <v>0.70770285370620156</v>
      </c>
      <c r="C465" s="10" t="s">
        <v>27</v>
      </c>
    </row>
    <row r="466" spans="1:3" x14ac:dyDescent="0.2">
      <c r="A466" s="10">
        <v>464</v>
      </c>
      <c r="B466" s="10">
        <f t="shared" ca="1" si="7"/>
        <v>0.70023449938096116</v>
      </c>
      <c r="C466" s="10" t="s">
        <v>27</v>
      </c>
    </row>
    <row r="467" spans="1:3" x14ac:dyDescent="0.2">
      <c r="A467" s="10">
        <v>465</v>
      </c>
      <c r="B467" s="10">
        <f t="shared" ca="1" si="7"/>
        <v>0.84360717203594682</v>
      </c>
      <c r="C467" s="10" t="s">
        <v>27</v>
      </c>
    </row>
    <row r="468" spans="1:3" x14ac:dyDescent="0.2">
      <c r="A468" s="10">
        <v>466</v>
      </c>
      <c r="B468" s="10">
        <f t="shared" ca="1" si="7"/>
        <v>0.49473133689457283</v>
      </c>
      <c r="C468" s="10" t="s">
        <v>28</v>
      </c>
    </row>
    <row r="469" spans="1:3" x14ac:dyDescent="0.2">
      <c r="A469" s="10">
        <v>467</v>
      </c>
      <c r="B469" s="10">
        <f t="shared" ca="1" si="7"/>
        <v>0.70282862666033807</v>
      </c>
      <c r="C469" s="10" t="s">
        <v>28</v>
      </c>
    </row>
    <row r="470" spans="1:3" x14ac:dyDescent="0.2">
      <c r="A470" s="10">
        <v>468</v>
      </c>
      <c r="B470" s="10">
        <f t="shared" ca="1" si="7"/>
        <v>0.33564406859403983</v>
      </c>
      <c r="C470" s="10" t="s">
        <v>28</v>
      </c>
    </row>
    <row r="471" spans="1:3" x14ac:dyDescent="0.2">
      <c r="A471" s="10">
        <v>469</v>
      </c>
      <c r="B471" s="10">
        <f t="shared" ca="1" si="7"/>
        <v>0.81629322016186534</v>
      </c>
      <c r="C471" s="10" t="s">
        <v>27</v>
      </c>
    </row>
    <row r="472" spans="1:3" x14ac:dyDescent="0.2">
      <c r="A472" s="10">
        <v>470</v>
      </c>
      <c r="B472" s="10">
        <f t="shared" ca="1" si="7"/>
        <v>0.67051394610203163</v>
      </c>
      <c r="C472" s="10" t="s">
        <v>28</v>
      </c>
    </row>
    <row r="473" spans="1:3" x14ac:dyDescent="0.2">
      <c r="A473" s="10">
        <v>471</v>
      </c>
      <c r="B473" s="10">
        <f t="shared" ca="1" si="7"/>
        <v>0.69314121517077232</v>
      </c>
      <c r="C473" s="10" t="s">
        <v>27</v>
      </c>
    </row>
    <row r="474" spans="1:3" x14ac:dyDescent="0.2">
      <c r="A474" s="10">
        <v>472</v>
      </c>
      <c r="B474" s="10">
        <f t="shared" ca="1" si="7"/>
        <v>0.53642001927308514</v>
      </c>
      <c r="C474" s="10" t="s">
        <v>27</v>
      </c>
    </row>
    <row r="475" spans="1:3" x14ac:dyDescent="0.2">
      <c r="A475" s="10">
        <v>473</v>
      </c>
      <c r="B475" s="10">
        <f t="shared" ca="1" si="7"/>
        <v>0.69364500528144357</v>
      </c>
      <c r="C475" s="10" t="s">
        <v>27</v>
      </c>
    </row>
    <row r="476" spans="1:3" x14ac:dyDescent="0.2">
      <c r="A476" s="10">
        <v>474</v>
      </c>
      <c r="B476" s="10">
        <f t="shared" ca="1" si="7"/>
        <v>0.55237882692295326</v>
      </c>
      <c r="C476" s="10" t="s">
        <v>28</v>
      </c>
    </row>
    <row r="477" spans="1:3" x14ac:dyDescent="0.2">
      <c r="A477" s="10">
        <v>475</v>
      </c>
      <c r="B477" s="10">
        <f t="shared" ca="1" si="7"/>
        <v>0.70506644338682989</v>
      </c>
      <c r="C477" s="10" t="s">
        <v>27</v>
      </c>
    </row>
    <row r="478" spans="1:3" x14ac:dyDescent="0.2">
      <c r="A478" s="10">
        <v>476</v>
      </c>
      <c r="B478" s="10">
        <f t="shared" ca="1" si="7"/>
        <v>0.80009315339102893</v>
      </c>
      <c r="C478" s="10" t="s">
        <v>27</v>
      </c>
    </row>
    <row r="479" spans="1:3" x14ac:dyDescent="0.2">
      <c r="A479" s="10">
        <v>477</v>
      </c>
      <c r="B479" s="10">
        <f t="shared" ca="1" si="7"/>
        <v>0.74178096029207219</v>
      </c>
      <c r="C479" s="10" t="s">
        <v>28</v>
      </c>
    </row>
    <row r="480" spans="1:3" x14ac:dyDescent="0.2">
      <c r="A480" s="10">
        <v>478</v>
      </c>
      <c r="B480" s="10">
        <f t="shared" ca="1" si="7"/>
        <v>0.46583883093757772</v>
      </c>
      <c r="C480" s="10" t="s">
        <v>28</v>
      </c>
    </row>
    <row r="481" spans="1:3" x14ac:dyDescent="0.2">
      <c r="A481" s="10">
        <v>479</v>
      </c>
      <c r="B481" s="10">
        <f t="shared" ca="1" si="7"/>
        <v>0.65792622086544983</v>
      </c>
      <c r="C481" s="10" t="s">
        <v>27</v>
      </c>
    </row>
    <row r="482" spans="1:3" x14ac:dyDescent="0.2">
      <c r="A482" s="10">
        <v>480</v>
      </c>
      <c r="B482" s="10">
        <f t="shared" ca="1" si="7"/>
        <v>0.56026074773457468</v>
      </c>
      <c r="C482" s="10" t="s">
        <v>27</v>
      </c>
    </row>
    <row r="483" spans="1:3" x14ac:dyDescent="0.2">
      <c r="A483" s="10">
        <v>481</v>
      </c>
      <c r="B483" s="10">
        <f t="shared" ca="1" si="7"/>
        <v>0.5688992954478046</v>
      </c>
      <c r="C483" s="10" t="s">
        <v>28</v>
      </c>
    </row>
    <row r="484" spans="1:3" x14ac:dyDescent="0.2">
      <c r="A484" s="10">
        <v>482</v>
      </c>
      <c r="B484" s="10">
        <f t="shared" ca="1" si="7"/>
        <v>0.216162222962069</v>
      </c>
      <c r="C484" s="10" t="s">
        <v>28</v>
      </c>
    </row>
    <row r="485" spans="1:3" x14ac:dyDescent="0.2">
      <c r="A485" s="10">
        <v>483</v>
      </c>
      <c r="B485" s="10">
        <f t="shared" ca="1" si="7"/>
        <v>0.7377674589102563</v>
      </c>
      <c r="C485" s="10" t="s">
        <v>27</v>
      </c>
    </row>
    <row r="486" spans="1:3" x14ac:dyDescent="0.2">
      <c r="A486" s="10">
        <v>484</v>
      </c>
      <c r="B486" s="10">
        <f t="shared" ca="1" si="7"/>
        <v>0.76622760553150038</v>
      </c>
      <c r="C486" s="10" t="s">
        <v>27</v>
      </c>
    </row>
    <row r="487" spans="1:3" x14ac:dyDescent="0.2">
      <c r="A487" s="10">
        <v>485</v>
      </c>
      <c r="B487" s="10">
        <f t="shared" ca="1" si="7"/>
        <v>0.70198001778597696</v>
      </c>
      <c r="C487" s="10" t="s">
        <v>27</v>
      </c>
    </row>
    <row r="488" spans="1:3" x14ac:dyDescent="0.2">
      <c r="A488" s="10">
        <v>486</v>
      </c>
      <c r="B488" s="10">
        <f t="shared" ca="1" si="7"/>
        <v>0.56108544535249483</v>
      </c>
      <c r="C488" s="10" t="s">
        <v>28</v>
      </c>
    </row>
    <row r="489" spans="1:3" x14ac:dyDescent="0.2">
      <c r="A489" s="10">
        <v>487</v>
      </c>
      <c r="B489" s="10">
        <f t="shared" ca="1" si="7"/>
        <v>0.85801298516982749</v>
      </c>
      <c r="C489" s="10" t="s">
        <v>27</v>
      </c>
    </row>
    <row r="490" spans="1:3" x14ac:dyDescent="0.2">
      <c r="A490" s="10">
        <v>488</v>
      </c>
      <c r="B490" s="10">
        <f t="shared" ca="1" si="7"/>
        <v>0.5208644923941671</v>
      </c>
      <c r="C490" s="10" t="s">
        <v>28</v>
      </c>
    </row>
    <row r="491" spans="1:3" x14ac:dyDescent="0.2">
      <c r="A491" s="10">
        <v>489</v>
      </c>
      <c r="B491" s="10">
        <f t="shared" ca="1" si="7"/>
        <v>0.77527507299036791</v>
      </c>
      <c r="C491" s="10" t="s">
        <v>28</v>
      </c>
    </row>
    <row r="492" spans="1:3" x14ac:dyDescent="0.2">
      <c r="A492" s="10">
        <v>490</v>
      </c>
      <c r="B492" s="10">
        <f t="shared" ca="1" si="7"/>
        <v>0.75991052245873236</v>
      </c>
      <c r="C492" s="10" t="s">
        <v>27</v>
      </c>
    </row>
    <row r="493" spans="1:3" x14ac:dyDescent="0.2">
      <c r="A493" s="10">
        <v>491</v>
      </c>
      <c r="B493" s="10">
        <f t="shared" ca="1" si="7"/>
        <v>0.54674014041084085</v>
      </c>
      <c r="C493" s="10" t="s">
        <v>28</v>
      </c>
    </row>
    <row r="494" spans="1:3" x14ac:dyDescent="0.2">
      <c r="A494" s="10">
        <v>492</v>
      </c>
      <c r="B494" s="10">
        <f t="shared" ca="1" si="7"/>
        <v>0.59409803488773594</v>
      </c>
      <c r="C494" s="10" t="s">
        <v>27</v>
      </c>
    </row>
    <row r="495" spans="1:3" x14ac:dyDescent="0.2">
      <c r="A495" s="10">
        <v>493</v>
      </c>
      <c r="B495" s="10">
        <f t="shared" ca="1" si="7"/>
        <v>0.51846313024022983</v>
      </c>
      <c r="C495" s="10" t="s">
        <v>28</v>
      </c>
    </row>
    <row r="496" spans="1:3" x14ac:dyDescent="0.2">
      <c r="A496" s="10">
        <v>494</v>
      </c>
      <c r="B496" s="10">
        <f t="shared" ca="1" si="7"/>
        <v>0.76158622930019126</v>
      </c>
      <c r="C496" s="10" t="s">
        <v>28</v>
      </c>
    </row>
    <row r="497" spans="1:3" x14ac:dyDescent="0.2">
      <c r="A497" s="10">
        <v>495</v>
      </c>
      <c r="B497" s="10">
        <f t="shared" ca="1" si="7"/>
        <v>0.59153743619784149</v>
      </c>
      <c r="C497" s="10" t="s">
        <v>27</v>
      </c>
    </row>
    <row r="498" spans="1:3" x14ac:dyDescent="0.2">
      <c r="A498" s="10">
        <v>496</v>
      </c>
      <c r="B498" s="10">
        <f t="shared" ca="1" si="7"/>
        <v>0.72144423919685519</v>
      </c>
      <c r="C498" s="10" t="s">
        <v>27</v>
      </c>
    </row>
    <row r="499" spans="1:3" x14ac:dyDescent="0.2">
      <c r="A499" s="10">
        <v>497</v>
      </c>
      <c r="B499" s="10">
        <f t="shared" ca="1" si="7"/>
        <v>0.84613969493042962</v>
      </c>
      <c r="C499" s="10" t="s">
        <v>27</v>
      </c>
    </row>
    <row r="500" spans="1:3" x14ac:dyDescent="0.2">
      <c r="A500" s="10">
        <v>498</v>
      </c>
      <c r="B500" s="10">
        <f t="shared" ca="1" si="7"/>
        <v>0.63620310214077747</v>
      </c>
      <c r="C500" s="10" t="s">
        <v>28</v>
      </c>
    </row>
    <row r="501" spans="1:3" x14ac:dyDescent="0.2">
      <c r="A501" s="10">
        <v>499</v>
      </c>
      <c r="B501" s="10">
        <f t="shared" ca="1" si="7"/>
        <v>0.77166552703291891</v>
      </c>
      <c r="C501" s="10" t="s">
        <v>27</v>
      </c>
    </row>
    <row r="502" spans="1:3" x14ac:dyDescent="0.2">
      <c r="A502" s="10">
        <v>500</v>
      </c>
      <c r="B502" s="10">
        <f t="shared" ca="1" si="7"/>
        <v>0.82509370289423689</v>
      </c>
      <c r="C502" s="10" t="s">
        <v>27</v>
      </c>
    </row>
    <row r="503" spans="1:3" x14ac:dyDescent="0.2">
      <c r="A503" s="10">
        <v>501</v>
      </c>
      <c r="B503" s="10">
        <f t="shared" ca="1" si="7"/>
        <v>0.8032252815776928</v>
      </c>
      <c r="C503" s="10" t="s">
        <v>28</v>
      </c>
    </row>
    <row r="504" spans="1:3" x14ac:dyDescent="0.2">
      <c r="A504" s="10">
        <v>502</v>
      </c>
      <c r="B504" s="10">
        <f t="shared" ca="1" si="7"/>
        <v>0.42033694516398712</v>
      </c>
      <c r="C504" s="10" t="s">
        <v>28</v>
      </c>
    </row>
    <row r="505" spans="1:3" x14ac:dyDescent="0.2">
      <c r="A505" s="10">
        <v>503</v>
      </c>
      <c r="B505" s="10">
        <f t="shared" ca="1" si="7"/>
        <v>0.3798220114612213</v>
      </c>
      <c r="C505" s="10" t="s">
        <v>28</v>
      </c>
    </row>
    <row r="506" spans="1:3" x14ac:dyDescent="0.2">
      <c r="A506" s="10">
        <v>504</v>
      </c>
      <c r="B506" s="10">
        <f t="shared" ca="1" si="7"/>
        <v>0.68530803620567948</v>
      </c>
      <c r="C506" s="10" t="s">
        <v>28</v>
      </c>
    </row>
    <row r="507" spans="1:3" x14ac:dyDescent="0.2">
      <c r="A507" s="10">
        <v>505</v>
      </c>
      <c r="B507" s="10">
        <f t="shared" ca="1" si="7"/>
        <v>0.85681189275958602</v>
      </c>
      <c r="C507" s="10" t="s">
        <v>27</v>
      </c>
    </row>
    <row r="508" spans="1:3" x14ac:dyDescent="0.2">
      <c r="A508" s="10">
        <v>506</v>
      </c>
      <c r="B508" s="10">
        <f t="shared" ca="1" si="7"/>
        <v>0.64087149915703057</v>
      </c>
      <c r="C508" s="10" t="s">
        <v>27</v>
      </c>
    </row>
    <row r="509" spans="1:3" x14ac:dyDescent="0.2">
      <c r="A509" s="10">
        <v>507</v>
      </c>
      <c r="B509" s="10">
        <f t="shared" ca="1" si="7"/>
        <v>0.6470345419236081</v>
      </c>
      <c r="C509" s="10" t="s">
        <v>27</v>
      </c>
    </row>
    <row r="510" spans="1:3" x14ac:dyDescent="0.2">
      <c r="A510" s="10">
        <v>508</v>
      </c>
      <c r="B510" s="10">
        <f t="shared" ca="1" si="7"/>
        <v>0.44296025288363172</v>
      </c>
      <c r="C510" s="10" t="s">
        <v>28</v>
      </c>
    </row>
    <row r="511" spans="1:3" x14ac:dyDescent="0.2">
      <c r="A511" s="10">
        <v>509</v>
      </c>
      <c r="B511" s="10">
        <f t="shared" ca="1" si="7"/>
        <v>0.78321338340330637</v>
      </c>
      <c r="C511" s="10" t="s">
        <v>27</v>
      </c>
    </row>
    <row r="512" spans="1:3" x14ac:dyDescent="0.2">
      <c r="A512" s="10">
        <v>510</v>
      </c>
      <c r="B512" s="10">
        <f t="shared" ca="1" si="7"/>
        <v>0.76908100443422289</v>
      </c>
      <c r="C512" s="10" t="s">
        <v>27</v>
      </c>
    </row>
    <row r="513" spans="1:3" x14ac:dyDescent="0.2">
      <c r="A513" s="10">
        <v>511</v>
      </c>
      <c r="B513" s="10">
        <f t="shared" ca="1" si="7"/>
        <v>0.73218543372082867</v>
      </c>
      <c r="C513" s="10" t="s">
        <v>27</v>
      </c>
    </row>
    <row r="514" spans="1:3" x14ac:dyDescent="0.2">
      <c r="A514" s="10">
        <v>512</v>
      </c>
      <c r="B514" s="10">
        <f t="shared" ca="1" si="7"/>
        <v>0.69858569131959802</v>
      </c>
      <c r="C514" s="10" t="s">
        <v>27</v>
      </c>
    </row>
    <row r="515" spans="1:3" x14ac:dyDescent="0.2">
      <c r="A515" s="10">
        <v>513</v>
      </c>
      <c r="B515" s="10">
        <f t="shared" ca="1" si="7"/>
        <v>0.6817737953023072</v>
      </c>
      <c r="C515" s="10" t="s">
        <v>27</v>
      </c>
    </row>
    <row r="516" spans="1:3" x14ac:dyDescent="0.2">
      <c r="A516" s="10">
        <v>514</v>
      </c>
      <c r="B516" s="10">
        <f t="shared" ref="B516:B579" ca="1" si="8">IF(C516="Bomb",_xlfn.NORM.INV(RAND(),0.7,0.1),_xlfn.NORM.INV(RAND(),0.6,0.15))</f>
        <v>0.85408230917638261</v>
      </c>
      <c r="C516" s="10" t="s">
        <v>28</v>
      </c>
    </row>
    <row r="517" spans="1:3" x14ac:dyDescent="0.2">
      <c r="A517" s="10">
        <v>515</v>
      </c>
      <c r="B517" s="10">
        <f t="shared" ca="1" si="8"/>
        <v>0.72262793818969162</v>
      </c>
      <c r="C517" s="10" t="s">
        <v>27</v>
      </c>
    </row>
    <row r="518" spans="1:3" x14ac:dyDescent="0.2">
      <c r="A518" s="10">
        <v>516</v>
      </c>
      <c r="B518" s="10">
        <f t="shared" ca="1" si="8"/>
        <v>0.77009922216084847</v>
      </c>
      <c r="C518" s="10" t="s">
        <v>27</v>
      </c>
    </row>
    <row r="519" spans="1:3" x14ac:dyDescent="0.2">
      <c r="A519" s="10">
        <v>517</v>
      </c>
      <c r="B519" s="10">
        <f t="shared" ca="1" si="8"/>
        <v>0.77072241780786466</v>
      </c>
      <c r="C519" s="10" t="s">
        <v>27</v>
      </c>
    </row>
    <row r="520" spans="1:3" x14ac:dyDescent="0.2">
      <c r="A520" s="10">
        <v>518</v>
      </c>
      <c r="B520" s="10">
        <f t="shared" ca="1" si="8"/>
        <v>0.39995473366988077</v>
      </c>
      <c r="C520" s="10" t="s">
        <v>28</v>
      </c>
    </row>
    <row r="521" spans="1:3" x14ac:dyDescent="0.2">
      <c r="A521" s="10">
        <v>519</v>
      </c>
      <c r="B521" s="10">
        <f t="shared" ca="1" si="8"/>
        <v>0.75080127285215115</v>
      </c>
      <c r="C521" s="10" t="s">
        <v>27</v>
      </c>
    </row>
    <row r="522" spans="1:3" x14ac:dyDescent="0.2">
      <c r="A522" s="10">
        <v>520</v>
      </c>
      <c r="B522" s="10">
        <f t="shared" ca="1" si="8"/>
        <v>0.6892387125627164</v>
      </c>
      <c r="C522" s="10" t="s">
        <v>28</v>
      </c>
    </row>
    <row r="523" spans="1:3" x14ac:dyDescent="0.2">
      <c r="A523" s="10">
        <v>521</v>
      </c>
      <c r="B523" s="10">
        <f t="shared" ca="1" si="8"/>
        <v>0.82452937519010439</v>
      </c>
      <c r="C523" s="10" t="s">
        <v>28</v>
      </c>
    </row>
    <row r="524" spans="1:3" x14ac:dyDescent="0.2">
      <c r="A524" s="10">
        <v>522</v>
      </c>
      <c r="B524" s="10">
        <f t="shared" ca="1" si="8"/>
        <v>0.59419989040671617</v>
      </c>
      <c r="C524" s="10" t="s">
        <v>27</v>
      </c>
    </row>
    <row r="525" spans="1:3" x14ac:dyDescent="0.2">
      <c r="A525" s="10">
        <v>523</v>
      </c>
      <c r="B525" s="10">
        <f t="shared" ca="1" si="8"/>
        <v>0.57394766767999505</v>
      </c>
      <c r="C525" s="10" t="s">
        <v>27</v>
      </c>
    </row>
    <row r="526" spans="1:3" x14ac:dyDescent="0.2">
      <c r="A526" s="10">
        <v>524</v>
      </c>
      <c r="B526" s="10">
        <f t="shared" ca="1" si="8"/>
        <v>0.64866944242700586</v>
      </c>
      <c r="C526" s="10" t="s">
        <v>28</v>
      </c>
    </row>
    <row r="527" spans="1:3" x14ac:dyDescent="0.2">
      <c r="A527" s="10">
        <v>525</v>
      </c>
      <c r="B527" s="10">
        <f t="shared" ca="1" si="8"/>
        <v>0.67549814588653723</v>
      </c>
      <c r="C527" s="10" t="s">
        <v>27</v>
      </c>
    </row>
    <row r="528" spans="1:3" x14ac:dyDescent="0.2">
      <c r="A528" s="10">
        <v>526</v>
      </c>
      <c r="B528" s="10">
        <f t="shared" ca="1" si="8"/>
        <v>0.64785106255081049</v>
      </c>
      <c r="C528" s="10" t="s">
        <v>28</v>
      </c>
    </row>
    <row r="529" spans="1:3" x14ac:dyDescent="0.2">
      <c r="A529" s="10">
        <v>527</v>
      </c>
      <c r="B529" s="10">
        <f t="shared" ca="1" si="8"/>
        <v>0.41172937744176064</v>
      </c>
      <c r="C529" s="10" t="s">
        <v>28</v>
      </c>
    </row>
    <row r="530" spans="1:3" x14ac:dyDescent="0.2">
      <c r="A530" s="10">
        <v>528</v>
      </c>
      <c r="B530" s="10">
        <f t="shared" ca="1" si="8"/>
        <v>0.65323831847441638</v>
      </c>
      <c r="C530" s="10" t="s">
        <v>27</v>
      </c>
    </row>
    <row r="531" spans="1:3" x14ac:dyDescent="0.2">
      <c r="A531" s="10">
        <v>529</v>
      </c>
      <c r="B531" s="10">
        <f t="shared" ca="1" si="8"/>
        <v>0.72660638055825799</v>
      </c>
      <c r="C531" s="10" t="s">
        <v>27</v>
      </c>
    </row>
    <row r="532" spans="1:3" x14ac:dyDescent="0.2">
      <c r="A532" s="10">
        <v>530</v>
      </c>
      <c r="B532" s="10">
        <f t="shared" ca="1" si="8"/>
        <v>0.546522825333148</v>
      </c>
      <c r="C532" s="10" t="s">
        <v>28</v>
      </c>
    </row>
    <row r="533" spans="1:3" x14ac:dyDescent="0.2">
      <c r="A533" s="10">
        <v>531</v>
      </c>
      <c r="B533" s="10">
        <f t="shared" ca="1" si="8"/>
        <v>0.70910184136179322</v>
      </c>
      <c r="C533" s="10" t="s">
        <v>27</v>
      </c>
    </row>
    <row r="534" spans="1:3" x14ac:dyDescent="0.2">
      <c r="A534" s="10">
        <v>532</v>
      </c>
      <c r="B534" s="10">
        <f t="shared" ca="1" si="8"/>
        <v>0.84883797162989427</v>
      </c>
      <c r="C534" s="10" t="s">
        <v>28</v>
      </c>
    </row>
    <row r="535" spans="1:3" x14ac:dyDescent="0.2">
      <c r="A535" s="10">
        <v>533</v>
      </c>
      <c r="B535" s="10">
        <f t="shared" ca="1" si="8"/>
        <v>0.73933384687645209</v>
      </c>
      <c r="C535" s="10" t="s">
        <v>28</v>
      </c>
    </row>
    <row r="536" spans="1:3" x14ac:dyDescent="0.2">
      <c r="A536" s="10">
        <v>534</v>
      </c>
      <c r="B536" s="10">
        <f t="shared" ca="1" si="8"/>
        <v>0.78714503683757897</v>
      </c>
      <c r="C536" s="10" t="s">
        <v>27</v>
      </c>
    </row>
    <row r="537" spans="1:3" x14ac:dyDescent="0.2">
      <c r="A537" s="10">
        <v>535</v>
      </c>
      <c r="B537" s="10">
        <f t="shared" ca="1" si="8"/>
        <v>0.44799376669287128</v>
      </c>
      <c r="C537" s="10" t="s">
        <v>28</v>
      </c>
    </row>
    <row r="538" spans="1:3" x14ac:dyDescent="0.2">
      <c r="A538" s="10">
        <v>536</v>
      </c>
      <c r="B538" s="10">
        <f t="shared" ca="1" si="8"/>
        <v>0.68402433776392046</v>
      </c>
      <c r="C538" s="10" t="s">
        <v>28</v>
      </c>
    </row>
    <row r="539" spans="1:3" x14ac:dyDescent="0.2">
      <c r="A539" s="10">
        <v>537</v>
      </c>
      <c r="B539" s="10">
        <f t="shared" ca="1" si="8"/>
        <v>0.58360610848606753</v>
      </c>
      <c r="C539" s="10" t="s">
        <v>28</v>
      </c>
    </row>
    <row r="540" spans="1:3" x14ac:dyDescent="0.2">
      <c r="A540" s="10">
        <v>538</v>
      </c>
      <c r="B540" s="10">
        <f t="shared" ca="1" si="8"/>
        <v>0.70108417477214791</v>
      </c>
      <c r="C540" s="10" t="s">
        <v>27</v>
      </c>
    </row>
    <row r="541" spans="1:3" x14ac:dyDescent="0.2">
      <c r="A541" s="10">
        <v>539</v>
      </c>
      <c r="B541" s="10">
        <f t="shared" ca="1" si="8"/>
        <v>0.67554201572596262</v>
      </c>
      <c r="C541" s="10" t="s">
        <v>28</v>
      </c>
    </row>
    <row r="542" spans="1:3" x14ac:dyDescent="0.2">
      <c r="A542" s="10">
        <v>540</v>
      </c>
      <c r="B542" s="10">
        <f t="shared" ca="1" si="8"/>
        <v>0.56176581913903711</v>
      </c>
      <c r="C542" s="10" t="s">
        <v>28</v>
      </c>
    </row>
    <row r="543" spans="1:3" x14ac:dyDescent="0.2">
      <c r="A543" s="10">
        <v>541</v>
      </c>
      <c r="B543" s="10">
        <f t="shared" ca="1" si="8"/>
        <v>0.66677613540408631</v>
      </c>
      <c r="C543" s="10" t="s">
        <v>28</v>
      </c>
    </row>
    <row r="544" spans="1:3" x14ac:dyDescent="0.2">
      <c r="A544" s="10">
        <v>542</v>
      </c>
      <c r="B544" s="10">
        <f t="shared" ca="1" si="8"/>
        <v>0.67539133947695562</v>
      </c>
      <c r="C544" s="10" t="s">
        <v>27</v>
      </c>
    </row>
    <row r="545" spans="1:3" x14ac:dyDescent="0.2">
      <c r="A545" s="10">
        <v>543</v>
      </c>
      <c r="B545" s="10">
        <f t="shared" ca="1" si="8"/>
        <v>0.78058190879649492</v>
      </c>
      <c r="C545" s="10" t="s">
        <v>27</v>
      </c>
    </row>
    <row r="546" spans="1:3" x14ac:dyDescent="0.2">
      <c r="A546" s="10">
        <v>544</v>
      </c>
      <c r="B546" s="10">
        <f t="shared" ca="1" si="8"/>
        <v>0.72609739541909624</v>
      </c>
      <c r="C546" s="10" t="s">
        <v>27</v>
      </c>
    </row>
    <row r="547" spans="1:3" x14ac:dyDescent="0.2">
      <c r="A547" s="10">
        <v>545</v>
      </c>
      <c r="B547" s="10">
        <f t="shared" ca="1" si="8"/>
        <v>0.4884399949717626</v>
      </c>
      <c r="C547" s="10" t="s">
        <v>28</v>
      </c>
    </row>
    <row r="548" spans="1:3" x14ac:dyDescent="0.2">
      <c r="A548" s="10">
        <v>546</v>
      </c>
      <c r="B548" s="10">
        <f t="shared" ca="1" si="8"/>
        <v>0.66029900595777979</v>
      </c>
      <c r="C548" s="10" t="s">
        <v>28</v>
      </c>
    </row>
    <row r="549" spans="1:3" x14ac:dyDescent="0.2">
      <c r="A549" s="10">
        <v>547</v>
      </c>
      <c r="B549" s="10">
        <f t="shared" ca="1" si="8"/>
        <v>0.57937818266049879</v>
      </c>
      <c r="C549" s="10" t="s">
        <v>27</v>
      </c>
    </row>
    <row r="550" spans="1:3" x14ac:dyDescent="0.2">
      <c r="A550" s="10">
        <v>548</v>
      </c>
      <c r="B550" s="10">
        <f t="shared" ca="1" si="8"/>
        <v>0.72438999025644257</v>
      </c>
      <c r="C550" s="10" t="s">
        <v>27</v>
      </c>
    </row>
    <row r="551" spans="1:3" x14ac:dyDescent="0.2">
      <c r="A551" s="10">
        <v>549</v>
      </c>
      <c r="B551" s="10">
        <f t="shared" ca="1" si="8"/>
        <v>0.74918682025602412</v>
      </c>
      <c r="C551" s="10" t="s">
        <v>28</v>
      </c>
    </row>
    <row r="552" spans="1:3" x14ac:dyDescent="0.2">
      <c r="A552" s="10">
        <v>550</v>
      </c>
      <c r="B552" s="10">
        <f t="shared" ca="1" si="8"/>
        <v>0.65083355706153057</v>
      </c>
      <c r="C552" s="10" t="s">
        <v>27</v>
      </c>
    </row>
    <row r="553" spans="1:3" x14ac:dyDescent="0.2">
      <c r="A553" s="10">
        <v>551</v>
      </c>
      <c r="B553" s="10">
        <f t="shared" ca="1" si="8"/>
        <v>0.67363449428110267</v>
      </c>
      <c r="C553" s="10" t="s">
        <v>28</v>
      </c>
    </row>
    <row r="554" spans="1:3" x14ac:dyDescent="0.2">
      <c r="A554" s="10">
        <v>552</v>
      </c>
      <c r="B554" s="10">
        <f t="shared" ca="1" si="8"/>
        <v>0.48553597490445466</v>
      </c>
      <c r="C554" s="10" t="s">
        <v>28</v>
      </c>
    </row>
    <row r="555" spans="1:3" x14ac:dyDescent="0.2">
      <c r="A555" s="10">
        <v>553</v>
      </c>
      <c r="B555" s="10">
        <f t="shared" ca="1" si="8"/>
        <v>0.6492166746252187</v>
      </c>
      <c r="C555" s="10" t="s">
        <v>28</v>
      </c>
    </row>
    <row r="556" spans="1:3" x14ac:dyDescent="0.2">
      <c r="A556" s="10">
        <v>554</v>
      </c>
      <c r="B556" s="10">
        <f t="shared" ca="1" si="8"/>
        <v>0.85821278167487003</v>
      </c>
      <c r="C556" s="10" t="s">
        <v>27</v>
      </c>
    </row>
    <row r="557" spans="1:3" x14ac:dyDescent="0.2">
      <c r="A557" s="10">
        <v>555</v>
      </c>
      <c r="B557" s="10">
        <f t="shared" ca="1" si="8"/>
        <v>0.50731816682178732</v>
      </c>
      <c r="C557" s="10" t="s">
        <v>28</v>
      </c>
    </row>
    <row r="558" spans="1:3" x14ac:dyDescent="0.2">
      <c r="A558" s="10">
        <v>556</v>
      </c>
      <c r="B558" s="10">
        <f t="shared" ca="1" si="8"/>
        <v>0.69718378456897634</v>
      </c>
      <c r="C558" s="10" t="s">
        <v>27</v>
      </c>
    </row>
    <row r="559" spans="1:3" x14ac:dyDescent="0.2">
      <c r="A559" s="10">
        <v>557</v>
      </c>
      <c r="B559" s="10">
        <f t="shared" ca="1" si="8"/>
        <v>0.77406534089485368</v>
      </c>
      <c r="C559" s="10" t="s">
        <v>27</v>
      </c>
    </row>
    <row r="560" spans="1:3" x14ac:dyDescent="0.2">
      <c r="A560" s="10">
        <v>558</v>
      </c>
      <c r="B560" s="10">
        <f t="shared" ca="1" si="8"/>
        <v>0.59194743434510388</v>
      </c>
      <c r="C560" s="10" t="s">
        <v>28</v>
      </c>
    </row>
    <row r="561" spans="1:3" x14ac:dyDescent="0.2">
      <c r="A561" s="10">
        <v>559</v>
      </c>
      <c r="B561" s="10">
        <f t="shared" ca="1" si="8"/>
        <v>0.80266410096641672</v>
      </c>
      <c r="C561" s="10" t="s">
        <v>27</v>
      </c>
    </row>
    <row r="562" spans="1:3" x14ac:dyDescent="0.2">
      <c r="A562" s="10">
        <v>560</v>
      </c>
      <c r="B562" s="10">
        <f t="shared" ca="1" si="8"/>
        <v>0.33554104419107533</v>
      </c>
      <c r="C562" s="10" t="s">
        <v>28</v>
      </c>
    </row>
    <row r="563" spans="1:3" x14ac:dyDescent="0.2">
      <c r="A563" s="10">
        <v>561</v>
      </c>
      <c r="B563" s="10">
        <f t="shared" ca="1" si="8"/>
        <v>0.45982692991308038</v>
      </c>
      <c r="C563" s="10" t="s">
        <v>28</v>
      </c>
    </row>
    <row r="564" spans="1:3" x14ac:dyDescent="0.2">
      <c r="A564" s="10">
        <v>562</v>
      </c>
      <c r="B564" s="10">
        <f t="shared" ca="1" si="8"/>
        <v>0.65492625888716571</v>
      </c>
      <c r="C564" s="10" t="s">
        <v>28</v>
      </c>
    </row>
    <row r="565" spans="1:3" x14ac:dyDescent="0.2">
      <c r="A565" s="10">
        <v>563</v>
      </c>
      <c r="B565" s="10">
        <f t="shared" ca="1" si="8"/>
        <v>0.6191728062833588</v>
      </c>
      <c r="C565" s="10" t="s">
        <v>28</v>
      </c>
    </row>
    <row r="566" spans="1:3" x14ac:dyDescent="0.2">
      <c r="A566" s="10">
        <v>564</v>
      </c>
      <c r="B566" s="10">
        <f t="shared" ca="1" si="8"/>
        <v>0.59670353809027787</v>
      </c>
      <c r="C566" s="10" t="s">
        <v>28</v>
      </c>
    </row>
    <row r="567" spans="1:3" x14ac:dyDescent="0.2">
      <c r="A567" s="10">
        <v>565</v>
      </c>
      <c r="B567" s="10">
        <f t="shared" ca="1" si="8"/>
        <v>0.65181849990871743</v>
      </c>
      <c r="C567" s="10" t="s">
        <v>28</v>
      </c>
    </row>
    <row r="568" spans="1:3" x14ac:dyDescent="0.2">
      <c r="A568" s="10">
        <v>566</v>
      </c>
      <c r="B568" s="10">
        <f t="shared" ca="1" si="8"/>
        <v>0.66356050930291288</v>
      </c>
      <c r="C568" s="10" t="s">
        <v>27</v>
      </c>
    </row>
    <row r="569" spans="1:3" x14ac:dyDescent="0.2">
      <c r="A569" s="10">
        <v>567</v>
      </c>
      <c r="B569" s="10">
        <f t="shared" ca="1" si="8"/>
        <v>0.91058233262358557</v>
      </c>
      <c r="C569" s="10" t="s">
        <v>27</v>
      </c>
    </row>
    <row r="570" spans="1:3" x14ac:dyDescent="0.2">
      <c r="A570" s="10">
        <v>568</v>
      </c>
      <c r="B570" s="10">
        <f t="shared" ca="1" si="8"/>
        <v>0.59857503119498379</v>
      </c>
      <c r="C570" s="10" t="s">
        <v>27</v>
      </c>
    </row>
    <row r="571" spans="1:3" x14ac:dyDescent="0.2">
      <c r="A571" s="10">
        <v>569</v>
      </c>
      <c r="B571" s="10">
        <f t="shared" ca="1" si="8"/>
        <v>0.63350549386764832</v>
      </c>
      <c r="C571" s="10" t="s">
        <v>28</v>
      </c>
    </row>
    <row r="572" spans="1:3" x14ac:dyDescent="0.2">
      <c r="A572" s="10">
        <v>570</v>
      </c>
      <c r="B572" s="10">
        <f t="shared" ca="1" si="8"/>
        <v>0.74253904552694172</v>
      </c>
      <c r="C572" s="10" t="s">
        <v>27</v>
      </c>
    </row>
    <row r="573" spans="1:3" x14ac:dyDescent="0.2">
      <c r="A573" s="10">
        <v>571</v>
      </c>
      <c r="B573" s="10">
        <f t="shared" ca="1" si="8"/>
        <v>0.68165854531620873</v>
      </c>
      <c r="C573" s="10" t="s">
        <v>28</v>
      </c>
    </row>
    <row r="574" spans="1:3" x14ac:dyDescent="0.2">
      <c r="A574" s="10">
        <v>572</v>
      </c>
      <c r="B574" s="10">
        <f t="shared" ca="1" si="8"/>
        <v>0.49715578590555343</v>
      </c>
      <c r="C574" s="10" t="s">
        <v>27</v>
      </c>
    </row>
    <row r="575" spans="1:3" x14ac:dyDescent="0.2">
      <c r="A575" s="10">
        <v>573</v>
      </c>
      <c r="B575" s="10">
        <f t="shared" ca="1" si="8"/>
        <v>0.72380052054730415</v>
      </c>
      <c r="C575" s="10" t="s">
        <v>27</v>
      </c>
    </row>
    <row r="576" spans="1:3" x14ac:dyDescent="0.2">
      <c r="A576" s="10">
        <v>574</v>
      </c>
      <c r="B576" s="10">
        <f t="shared" ca="1" si="8"/>
        <v>0.61801817408421744</v>
      </c>
      <c r="C576" s="10" t="s">
        <v>27</v>
      </c>
    </row>
    <row r="577" spans="1:3" x14ac:dyDescent="0.2">
      <c r="A577" s="10">
        <v>575</v>
      </c>
      <c r="B577" s="10">
        <f t="shared" ca="1" si="8"/>
        <v>0.30177945850855409</v>
      </c>
      <c r="C577" s="10" t="s">
        <v>28</v>
      </c>
    </row>
    <row r="578" spans="1:3" x14ac:dyDescent="0.2">
      <c r="A578" s="10">
        <v>576</v>
      </c>
      <c r="B578" s="10">
        <f t="shared" ca="1" si="8"/>
        <v>0.63744938492250558</v>
      </c>
      <c r="C578" s="10" t="s">
        <v>28</v>
      </c>
    </row>
    <row r="579" spans="1:3" x14ac:dyDescent="0.2">
      <c r="A579" s="10">
        <v>577</v>
      </c>
      <c r="B579" s="10">
        <f t="shared" ca="1" si="8"/>
        <v>0.68480796263268873</v>
      </c>
      <c r="C579" s="10" t="s">
        <v>28</v>
      </c>
    </row>
    <row r="580" spans="1:3" x14ac:dyDescent="0.2">
      <c r="A580" s="10">
        <v>578</v>
      </c>
      <c r="B580" s="10">
        <f t="shared" ref="B580:B643" ca="1" si="9">IF(C580="Bomb",_xlfn.NORM.INV(RAND(),0.7,0.1),_xlfn.NORM.INV(RAND(),0.6,0.15))</f>
        <v>0.82189303268560931</v>
      </c>
      <c r="C580" s="10" t="s">
        <v>27</v>
      </c>
    </row>
    <row r="581" spans="1:3" x14ac:dyDescent="0.2">
      <c r="A581" s="10">
        <v>579</v>
      </c>
      <c r="B581" s="10">
        <f t="shared" ca="1" si="9"/>
        <v>0.45110647332737253</v>
      </c>
      <c r="C581" s="10" t="s">
        <v>27</v>
      </c>
    </row>
    <row r="582" spans="1:3" x14ac:dyDescent="0.2">
      <c r="A582" s="10">
        <v>580</v>
      </c>
      <c r="B582" s="10">
        <f t="shared" ca="1" si="9"/>
        <v>0.73014433630469844</v>
      </c>
      <c r="C582" s="10" t="s">
        <v>27</v>
      </c>
    </row>
    <row r="583" spans="1:3" x14ac:dyDescent="0.2">
      <c r="A583" s="10">
        <v>581</v>
      </c>
      <c r="B583" s="10">
        <f t="shared" ca="1" si="9"/>
        <v>0.58699533395895298</v>
      </c>
      <c r="C583" s="10" t="s">
        <v>28</v>
      </c>
    </row>
    <row r="584" spans="1:3" x14ac:dyDescent="0.2">
      <c r="A584" s="10">
        <v>582</v>
      </c>
      <c r="B584" s="10">
        <f t="shared" ca="1" si="9"/>
        <v>0.79705760224068956</v>
      </c>
      <c r="C584" s="10" t="s">
        <v>27</v>
      </c>
    </row>
    <row r="585" spans="1:3" x14ac:dyDescent="0.2">
      <c r="A585" s="10">
        <v>583</v>
      </c>
      <c r="B585" s="10">
        <f t="shared" ca="1" si="9"/>
        <v>0.66165373333602973</v>
      </c>
      <c r="C585" s="10" t="s">
        <v>28</v>
      </c>
    </row>
    <row r="586" spans="1:3" x14ac:dyDescent="0.2">
      <c r="A586" s="10">
        <v>584</v>
      </c>
      <c r="B586" s="10">
        <f t="shared" ca="1" si="9"/>
        <v>0.79067249714171806</v>
      </c>
      <c r="C586" s="10" t="s">
        <v>27</v>
      </c>
    </row>
    <row r="587" spans="1:3" x14ac:dyDescent="0.2">
      <c r="A587" s="10">
        <v>585</v>
      </c>
      <c r="B587" s="10">
        <f t="shared" ca="1" si="9"/>
        <v>0.76317387107311385</v>
      </c>
      <c r="C587" s="10" t="s">
        <v>28</v>
      </c>
    </row>
    <row r="588" spans="1:3" x14ac:dyDescent="0.2">
      <c r="A588" s="10">
        <v>586</v>
      </c>
      <c r="B588" s="10">
        <f t="shared" ca="1" si="9"/>
        <v>0.56219473159880085</v>
      </c>
      <c r="C588" s="10" t="s">
        <v>28</v>
      </c>
    </row>
    <row r="589" spans="1:3" x14ac:dyDescent="0.2">
      <c r="A589" s="10">
        <v>587</v>
      </c>
      <c r="B589" s="10">
        <f t="shared" ca="1" si="9"/>
        <v>0.65825221244908072</v>
      </c>
      <c r="C589" s="10" t="s">
        <v>27</v>
      </c>
    </row>
    <row r="590" spans="1:3" x14ac:dyDescent="0.2">
      <c r="A590" s="10">
        <v>588</v>
      </c>
      <c r="B590" s="10">
        <f t="shared" ca="1" si="9"/>
        <v>0.6801449914587655</v>
      </c>
      <c r="C590" s="10" t="s">
        <v>28</v>
      </c>
    </row>
    <row r="591" spans="1:3" x14ac:dyDescent="0.2">
      <c r="A591" s="10">
        <v>589</v>
      </c>
      <c r="B591" s="10">
        <f t="shared" ca="1" si="9"/>
        <v>0.62817994674214761</v>
      </c>
      <c r="C591" s="10" t="s">
        <v>28</v>
      </c>
    </row>
    <row r="592" spans="1:3" x14ac:dyDescent="0.2">
      <c r="A592" s="10">
        <v>590</v>
      </c>
      <c r="B592" s="10">
        <f t="shared" ca="1" si="9"/>
        <v>0.61463009821119241</v>
      </c>
      <c r="C592" s="10" t="s">
        <v>27</v>
      </c>
    </row>
    <row r="593" spans="1:3" x14ac:dyDescent="0.2">
      <c r="A593" s="10">
        <v>591</v>
      </c>
      <c r="B593" s="10">
        <f t="shared" ca="1" si="9"/>
        <v>0.54930228990919849</v>
      </c>
      <c r="C593" s="10" t="s">
        <v>28</v>
      </c>
    </row>
    <row r="594" spans="1:3" x14ac:dyDescent="0.2">
      <c r="A594" s="10">
        <v>592</v>
      </c>
      <c r="B594" s="10">
        <f t="shared" ca="1" si="9"/>
        <v>0.42897983391182559</v>
      </c>
      <c r="C594" s="10" t="s">
        <v>27</v>
      </c>
    </row>
    <row r="595" spans="1:3" x14ac:dyDescent="0.2">
      <c r="A595" s="10">
        <v>593</v>
      </c>
      <c r="B595" s="10">
        <f t="shared" ca="1" si="9"/>
        <v>0.62491239666481735</v>
      </c>
      <c r="C595" s="10" t="s">
        <v>28</v>
      </c>
    </row>
    <row r="596" spans="1:3" x14ac:dyDescent="0.2">
      <c r="A596" s="10">
        <v>594</v>
      </c>
      <c r="B596" s="10">
        <f t="shared" ca="1" si="9"/>
        <v>0.83516833146856295</v>
      </c>
      <c r="C596" s="10" t="s">
        <v>27</v>
      </c>
    </row>
    <row r="597" spans="1:3" x14ac:dyDescent="0.2">
      <c r="A597" s="10">
        <v>595</v>
      </c>
      <c r="B597" s="10">
        <f t="shared" ca="1" si="9"/>
        <v>0.65968087772639061</v>
      </c>
      <c r="C597" s="10" t="s">
        <v>27</v>
      </c>
    </row>
    <row r="598" spans="1:3" x14ac:dyDescent="0.2">
      <c r="A598" s="10">
        <v>596</v>
      </c>
      <c r="B598" s="10">
        <f t="shared" ca="1" si="9"/>
        <v>0.68030754503754232</v>
      </c>
      <c r="C598" s="10" t="s">
        <v>27</v>
      </c>
    </row>
    <row r="599" spans="1:3" x14ac:dyDescent="0.2">
      <c r="A599" s="10">
        <v>597</v>
      </c>
      <c r="B599" s="10">
        <f t="shared" ca="1" si="9"/>
        <v>0.83243566983137574</v>
      </c>
      <c r="C599" s="10" t="s">
        <v>27</v>
      </c>
    </row>
    <row r="600" spans="1:3" x14ac:dyDescent="0.2">
      <c r="A600" s="10">
        <v>598</v>
      </c>
      <c r="B600" s="10">
        <f t="shared" ca="1" si="9"/>
        <v>0.50638687317133835</v>
      </c>
      <c r="C600" s="10" t="s">
        <v>28</v>
      </c>
    </row>
    <row r="601" spans="1:3" x14ac:dyDescent="0.2">
      <c r="A601" s="10">
        <v>599</v>
      </c>
      <c r="B601" s="10">
        <f t="shared" ca="1" si="9"/>
        <v>0.73641975030476237</v>
      </c>
      <c r="C601" s="10" t="s">
        <v>27</v>
      </c>
    </row>
    <row r="602" spans="1:3" x14ac:dyDescent="0.2">
      <c r="A602" s="10">
        <v>600</v>
      </c>
      <c r="B602" s="10">
        <f t="shared" ca="1" si="9"/>
        <v>0.65255183524340366</v>
      </c>
      <c r="C602" s="10" t="s">
        <v>27</v>
      </c>
    </row>
    <row r="603" spans="1:3" x14ac:dyDescent="0.2">
      <c r="A603" s="10">
        <v>601</v>
      </c>
      <c r="B603" s="10">
        <f t="shared" ca="1" si="9"/>
        <v>0.42112608452545897</v>
      </c>
      <c r="C603" s="10" t="s">
        <v>28</v>
      </c>
    </row>
    <row r="604" spans="1:3" x14ac:dyDescent="0.2">
      <c r="A604" s="10">
        <v>602</v>
      </c>
      <c r="B604" s="10">
        <f t="shared" ca="1" si="9"/>
        <v>0.45775921429095273</v>
      </c>
      <c r="C604" s="10" t="s">
        <v>28</v>
      </c>
    </row>
    <row r="605" spans="1:3" x14ac:dyDescent="0.2">
      <c r="A605" s="10">
        <v>603</v>
      </c>
      <c r="B605" s="10">
        <f t="shared" ca="1" si="9"/>
        <v>0.59866631162000239</v>
      </c>
      <c r="C605" s="10" t="s">
        <v>28</v>
      </c>
    </row>
    <row r="606" spans="1:3" x14ac:dyDescent="0.2">
      <c r="A606" s="10">
        <v>604</v>
      </c>
      <c r="B606" s="10">
        <f t="shared" ca="1" si="9"/>
        <v>0.68843300677584063</v>
      </c>
      <c r="C606" s="10" t="s">
        <v>27</v>
      </c>
    </row>
    <row r="607" spans="1:3" x14ac:dyDescent="0.2">
      <c r="A607" s="10">
        <v>605</v>
      </c>
      <c r="B607" s="10">
        <f t="shared" ca="1" si="9"/>
        <v>0.72351209267283845</v>
      </c>
      <c r="C607" s="10" t="s">
        <v>28</v>
      </c>
    </row>
    <row r="608" spans="1:3" x14ac:dyDescent="0.2">
      <c r="A608" s="10">
        <v>606</v>
      </c>
      <c r="B608" s="10">
        <f t="shared" ca="1" si="9"/>
        <v>0.68228332479605192</v>
      </c>
      <c r="C608" s="10" t="s">
        <v>27</v>
      </c>
    </row>
    <row r="609" spans="1:3" x14ac:dyDescent="0.2">
      <c r="A609" s="10">
        <v>607</v>
      </c>
      <c r="B609" s="10">
        <f t="shared" ca="1" si="9"/>
        <v>0.71822909403568524</v>
      </c>
      <c r="C609" s="10" t="s">
        <v>28</v>
      </c>
    </row>
    <row r="610" spans="1:3" x14ac:dyDescent="0.2">
      <c r="A610" s="10">
        <v>608</v>
      </c>
      <c r="B610" s="10">
        <f t="shared" ca="1" si="9"/>
        <v>0.97871262063618969</v>
      </c>
      <c r="C610" s="10" t="s">
        <v>27</v>
      </c>
    </row>
    <row r="611" spans="1:3" x14ac:dyDescent="0.2">
      <c r="A611" s="10">
        <v>609</v>
      </c>
      <c r="B611" s="10">
        <f t="shared" ca="1" si="9"/>
        <v>0.71835711849266459</v>
      </c>
      <c r="C611" s="10" t="s">
        <v>28</v>
      </c>
    </row>
    <row r="612" spans="1:3" x14ac:dyDescent="0.2">
      <c r="A612" s="10">
        <v>610</v>
      </c>
      <c r="B612" s="10">
        <f t="shared" ca="1" si="9"/>
        <v>0.77089229116571556</v>
      </c>
      <c r="C612" s="10" t="s">
        <v>28</v>
      </c>
    </row>
    <row r="613" spans="1:3" x14ac:dyDescent="0.2">
      <c r="A613" s="10">
        <v>611</v>
      </c>
      <c r="B613" s="10">
        <f t="shared" ca="1" si="9"/>
        <v>0.75049757290115826</v>
      </c>
      <c r="C613" s="10" t="s">
        <v>27</v>
      </c>
    </row>
    <row r="614" spans="1:3" x14ac:dyDescent="0.2">
      <c r="A614" s="10">
        <v>612</v>
      </c>
      <c r="B614" s="10">
        <f t="shared" ca="1" si="9"/>
        <v>0.54871428764162977</v>
      </c>
      <c r="C614" s="10" t="s">
        <v>27</v>
      </c>
    </row>
    <row r="615" spans="1:3" x14ac:dyDescent="0.2">
      <c r="A615" s="10">
        <v>613</v>
      </c>
      <c r="B615" s="10">
        <f t="shared" ca="1" si="9"/>
        <v>0.94710591345057948</v>
      </c>
      <c r="C615" s="10" t="s">
        <v>28</v>
      </c>
    </row>
    <row r="616" spans="1:3" x14ac:dyDescent="0.2">
      <c r="A616" s="10">
        <v>614</v>
      </c>
      <c r="B616" s="10">
        <f t="shared" ca="1" si="9"/>
        <v>0.60802323616463361</v>
      </c>
      <c r="C616" s="10" t="s">
        <v>28</v>
      </c>
    </row>
    <row r="617" spans="1:3" x14ac:dyDescent="0.2">
      <c r="A617" s="10">
        <v>615</v>
      </c>
      <c r="B617" s="10">
        <f t="shared" ca="1" si="9"/>
        <v>0.51918672848747716</v>
      </c>
      <c r="C617" s="10" t="s">
        <v>28</v>
      </c>
    </row>
    <row r="618" spans="1:3" x14ac:dyDescent="0.2">
      <c r="A618" s="10">
        <v>616</v>
      </c>
      <c r="B618" s="10">
        <f t="shared" ca="1" si="9"/>
        <v>0.72590795127837715</v>
      </c>
      <c r="C618" s="10" t="s">
        <v>27</v>
      </c>
    </row>
    <row r="619" spans="1:3" x14ac:dyDescent="0.2">
      <c r="A619" s="10">
        <v>617</v>
      </c>
      <c r="B619" s="10">
        <f t="shared" ca="1" si="9"/>
        <v>0.91644606508624393</v>
      </c>
      <c r="C619" s="10" t="s">
        <v>27</v>
      </c>
    </row>
    <row r="620" spans="1:3" x14ac:dyDescent="0.2">
      <c r="A620" s="10">
        <v>618</v>
      </c>
      <c r="B620" s="10">
        <f t="shared" ca="1" si="9"/>
        <v>0.82371316142622253</v>
      </c>
      <c r="C620" s="10" t="s">
        <v>27</v>
      </c>
    </row>
    <row r="621" spans="1:3" x14ac:dyDescent="0.2">
      <c r="A621" s="10">
        <v>619</v>
      </c>
      <c r="B621" s="10">
        <f t="shared" ca="1" si="9"/>
        <v>0.84321342909433628</v>
      </c>
      <c r="C621" s="10" t="s">
        <v>28</v>
      </c>
    </row>
    <row r="622" spans="1:3" x14ac:dyDescent="0.2">
      <c r="A622" s="10">
        <v>620</v>
      </c>
      <c r="B622" s="10">
        <f t="shared" ca="1" si="9"/>
        <v>0.73131417218999883</v>
      </c>
      <c r="C622" s="10" t="s">
        <v>28</v>
      </c>
    </row>
    <row r="623" spans="1:3" x14ac:dyDescent="0.2">
      <c r="A623" s="10">
        <v>621</v>
      </c>
      <c r="B623" s="10">
        <f t="shared" ca="1" si="9"/>
        <v>0.70143985462442526</v>
      </c>
      <c r="C623" s="10" t="s">
        <v>27</v>
      </c>
    </row>
    <row r="624" spans="1:3" x14ac:dyDescent="0.2">
      <c r="A624" s="10">
        <v>622</v>
      </c>
      <c r="B624" s="10">
        <f t="shared" ca="1" si="9"/>
        <v>0.58960323616383004</v>
      </c>
      <c r="C624" s="10" t="s">
        <v>27</v>
      </c>
    </row>
    <row r="625" spans="1:3" x14ac:dyDescent="0.2">
      <c r="A625" s="10">
        <v>623</v>
      </c>
      <c r="B625" s="10">
        <f t="shared" ca="1" si="9"/>
        <v>0.72216259471742106</v>
      </c>
      <c r="C625" s="10" t="s">
        <v>27</v>
      </c>
    </row>
    <row r="626" spans="1:3" x14ac:dyDescent="0.2">
      <c r="A626" s="10">
        <v>624</v>
      </c>
      <c r="B626" s="10">
        <f t="shared" ca="1" si="9"/>
        <v>0.49741739241149291</v>
      </c>
      <c r="C626" s="10" t="s">
        <v>28</v>
      </c>
    </row>
    <row r="627" spans="1:3" x14ac:dyDescent="0.2">
      <c r="A627" s="10">
        <v>625</v>
      </c>
      <c r="B627" s="10">
        <f t="shared" ca="1" si="9"/>
        <v>0.6706085347680919</v>
      </c>
      <c r="C627" s="10" t="s">
        <v>27</v>
      </c>
    </row>
    <row r="628" spans="1:3" x14ac:dyDescent="0.2">
      <c r="A628" s="10">
        <v>626</v>
      </c>
      <c r="B628" s="10">
        <f t="shared" ca="1" si="9"/>
        <v>0.44502446770566162</v>
      </c>
      <c r="C628" s="10" t="s">
        <v>28</v>
      </c>
    </row>
    <row r="629" spans="1:3" x14ac:dyDescent="0.2">
      <c r="A629" s="10">
        <v>627</v>
      </c>
      <c r="B629" s="10">
        <f t="shared" ca="1" si="9"/>
        <v>0.75139486227637331</v>
      </c>
      <c r="C629" s="10" t="s">
        <v>28</v>
      </c>
    </row>
    <row r="630" spans="1:3" x14ac:dyDescent="0.2">
      <c r="A630" s="10">
        <v>628</v>
      </c>
      <c r="B630" s="10">
        <f t="shared" ca="1" si="9"/>
        <v>0.51005073639134346</v>
      </c>
      <c r="C630" s="10" t="s">
        <v>28</v>
      </c>
    </row>
    <row r="631" spans="1:3" x14ac:dyDescent="0.2">
      <c r="A631" s="10">
        <v>629</v>
      </c>
      <c r="B631" s="10">
        <f t="shared" ca="1" si="9"/>
        <v>0.64411043517820854</v>
      </c>
      <c r="C631" s="10" t="s">
        <v>28</v>
      </c>
    </row>
    <row r="632" spans="1:3" x14ac:dyDescent="0.2">
      <c r="A632" s="10">
        <v>630</v>
      </c>
      <c r="B632" s="10">
        <f t="shared" ca="1" si="9"/>
        <v>0.83855453091576582</v>
      </c>
      <c r="C632" s="10" t="s">
        <v>27</v>
      </c>
    </row>
    <row r="633" spans="1:3" x14ac:dyDescent="0.2">
      <c r="A633" s="10">
        <v>631</v>
      </c>
      <c r="B633" s="10">
        <f t="shared" ca="1" si="9"/>
        <v>0.85502511579802054</v>
      </c>
      <c r="C633" s="10" t="s">
        <v>27</v>
      </c>
    </row>
    <row r="634" spans="1:3" x14ac:dyDescent="0.2">
      <c r="A634" s="10">
        <v>632</v>
      </c>
      <c r="B634" s="10">
        <f t="shared" ca="1" si="9"/>
        <v>0.46661439087081247</v>
      </c>
      <c r="C634" s="10" t="s">
        <v>28</v>
      </c>
    </row>
    <row r="635" spans="1:3" x14ac:dyDescent="0.2">
      <c r="A635" s="10">
        <v>633</v>
      </c>
      <c r="B635" s="10">
        <f t="shared" ca="1" si="9"/>
        <v>0.74230042320361866</v>
      </c>
      <c r="C635" s="10" t="s">
        <v>27</v>
      </c>
    </row>
    <row r="636" spans="1:3" x14ac:dyDescent="0.2">
      <c r="A636" s="10">
        <v>634</v>
      </c>
      <c r="B636" s="10">
        <f t="shared" ca="1" si="9"/>
        <v>0.84035052192098136</v>
      </c>
      <c r="C636" s="10" t="s">
        <v>27</v>
      </c>
    </row>
    <row r="637" spans="1:3" x14ac:dyDescent="0.2">
      <c r="A637" s="10">
        <v>635</v>
      </c>
      <c r="B637" s="10">
        <f t="shared" ca="1" si="9"/>
        <v>0.66615209241576878</v>
      </c>
      <c r="C637" s="10" t="s">
        <v>27</v>
      </c>
    </row>
    <row r="638" spans="1:3" x14ac:dyDescent="0.2">
      <c r="A638" s="10">
        <v>636</v>
      </c>
      <c r="B638" s="10">
        <f t="shared" ca="1" si="9"/>
        <v>0.47614359356336594</v>
      </c>
      <c r="C638" s="10" t="s">
        <v>28</v>
      </c>
    </row>
    <row r="639" spans="1:3" x14ac:dyDescent="0.2">
      <c r="A639" s="10">
        <v>637</v>
      </c>
      <c r="B639" s="10">
        <f t="shared" ca="1" si="9"/>
        <v>0.7431738174319974</v>
      </c>
      <c r="C639" s="10" t="s">
        <v>28</v>
      </c>
    </row>
    <row r="640" spans="1:3" x14ac:dyDescent="0.2">
      <c r="A640" s="10">
        <v>638</v>
      </c>
      <c r="B640" s="10">
        <f t="shared" ca="1" si="9"/>
        <v>0.70437689914550794</v>
      </c>
      <c r="C640" s="10" t="s">
        <v>27</v>
      </c>
    </row>
    <row r="641" spans="1:3" x14ac:dyDescent="0.2">
      <c r="A641" s="10">
        <v>639</v>
      </c>
      <c r="B641" s="10">
        <f t="shared" ca="1" si="9"/>
        <v>0.59392584446140528</v>
      </c>
      <c r="C641" s="10" t="s">
        <v>28</v>
      </c>
    </row>
    <row r="642" spans="1:3" x14ac:dyDescent="0.2">
      <c r="A642" s="10">
        <v>640</v>
      </c>
      <c r="B642" s="10">
        <f t="shared" ca="1" si="9"/>
        <v>0.80672142078719355</v>
      </c>
      <c r="C642" s="10" t="s">
        <v>27</v>
      </c>
    </row>
    <row r="643" spans="1:3" x14ac:dyDescent="0.2">
      <c r="A643" s="10">
        <v>641</v>
      </c>
      <c r="B643" s="10">
        <f t="shared" ca="1" si="9"/>
        <v>0.73539956109950999</v>
      </c>
      <c r="C643" s="10" t="s">
        <v>27</v>
      </c>
    </row>
    <row r="644" spans="1:3" x14ac:dyDescent="0.2">
      <c r="A644" s="10">
        <v>642</v>
      </c>
      <c r="B644" s="10">
        <f t="shared" ref="B644:B707" ca="1" si="10">IF(C644="Bomb",_xlfn.NORM.INV(RAND(),0.7,0.1),_xlfn.NORM.INV(RAND(),0.6,0.15))</f>
        <v>0.64671339056557653</v>
      </c>
      <c r="C644" s="10" t="s">
        <v>28</v>
      </c>
    </row>
    <row r="645" spans="1:3" x14ac:dyDescent="0.2">
      <c r="A645" s="10">
        <v>643</v>
      </c>
      <c r="B645" s="10">
        <f t="shared" ca="1" si="10"/>
        <v>0.7752139650958858</v>
      </c>
      <c r="C645" s="10" t="s">
        <v>27</v>
      </c>
    </row>
    <row r="646" spans="1:3" x14ac:dyDescent="0.2">
      <c r="A646" s="10">
        <v>644</v>
      </c>
      <c r="B646" s="10">
        <f t="shared" ca="1" si="10"/>
        <v>0.64070289958481896</v>
      </c>
      <c r="C646" s="10" t="s">
        <v>28</v>
      </c>
    </row>
    <row r="647" spans="1:3" x14ac:dyDescent="0.2">
      <c r="A647" s="10">
        <v>645</v>
      </c>
      <c r="B647" s="10">
        <f t="shared" ca="1" si="10"/>
        <v>0.50450758070856472</v>
      </c>
      <c r="C647" s="10" t="s">
        <v>28</v>
      </c>
    </row>
    <row r="648" spans="1:3" x14ac:dyDescent="0.2">
      <c r="A648" s="10">
        <v>646</v>
      </c>
      <c r="B648" s="10">
        <f t="shared" ca="1" si="10"/>
        <v>0.36396907941874002</v>
      </c>
      <c r="C648" s="10" t="s">
        <v>28</v>
      </c>
    </row>
    <row r="649" spans="1:3" x14ac:dyDescent="0.2">
      <c r="A649" s="10">
        <v>647</v>
      </c>
      <c r="B649" s="10">
        <f t="shared" ca="1" si="10"/>
        <v>0.73082041131380271</v>
      </c>
      <c r="C649" s="10" t="s">
        <v>27</v>
      </c>
    </row>
    <row r="650" spans="1:3" x14ac:dyDescent="0.2">
      <c r="A650" s="10">
        <v>648</v>
      </c>
      <c r="B650" s="10">
        <f t="shared" ca="1" si="10"/>
        <v>0.88251921728834704</v>
      </c>
      <c r="C650" s="10" t="s">
        <v>27</v>
      </c>
    </row>
    <row r="651" spans="1:3" x14ac:dyDescent="0.2">
      <c r="A651" s="10">
        <v>649</v>
      </c>
      <c r="B651" s="10">
        <f t="shared" ca="1" si="10"/>
        <v>0.76323018082448157</v>
      </c>
      <c r="C651" s="10" t="s">
        <v>27</v>
      </c>
    </row>
    <row r="652" spans="1:3" x14ac:dyDescent="0.2">
      <c r="A652" s="10">
        <v>650</v>
      </c>
      <c r="B652" s="10">
        <f t="shared" ca="1" si="10"/>
        <v>0.71342709216553324</v>
      </c>
      <c r="C652" s="10" t="s">
        <v>27</v>
      </c>
    </row>
    <row r="653" spans="1:3" x14ac:dyDescent="0.2">
      <c r="A653" s="10">
        <v>651</v>
      </c>
      <c r="B653" s="10">
        <f t="shared" ca="1" si="10"/>
        <v>0.6256238945283098</v>
      </c>
      <c r="C653" s="10" t="s">
        <v>28</v>
      </c>
    </row>
    <row r="654" spans="1:3" x14ac:dyDescent="0.2">
      <c r="A654" s="10">
        <v>652</v>
      </c>
      <c r="B654" s="10">
        <f t="shared" ca="1" si="10"/>
        <v>0.67299271423080465</v>
      </c>
      <c r="C654" s="10" t="s">
        <v>28</v>
      </c>
    </row>
    <row r="655" spans="1:3" x14ac:dyDescent="0.2">
      <c r="A655" s="10">
        <v>653</v>
      </c>
      <c r="B655" s="10">
        <f t="shared" ca="1" si="10"/>
        <v>0.72190739121928693</v>
      </c>
      <c r="C655" s="10" t="s">
        <v>28</v>
      </c>
    </row>
    <row r="656" spans="1:3" x14ac:dyDescent="0.2">
      <c r="A656" s="10">
        <v>654</v>
      </c>
      <c r="B656" s="10">
        <f t="shared" ca="1" si="10"/>
        <v>0.56149596298915294</v>
      </c>
      <c r="C656" s="10" t="s">
        <v>28</v>
      </c>
    </row>
    <row r="657" spans="1:3" x14ac:dyDescent="0.2">
      <c r="A657" s="10">
        <v>655</v>
      </c>
      <c r="B657" s="10">
        <f t="shared" ca="1" si="10"/>
        <v>0.54066342503755038</v>
      </c>
      <c r="C657" s="10" t="s">
        <v>28</v>
      </c>
    </row>
    <row r="658" spans="1:3" x14ac:dyDescent="0.2">
      <c r="A658" s="10">
        <v>656</v>
      </c>
      <c r="B658" s="10">
        <f t="shared" ca="1" si="10"/>
        <v>0.41111985528298617</v>
      </c>
      <c r="C658" s="10" t="s">
        <v>28</v>
      </c>
    </row>
    <row r="659" spans="1:3" x14ac:dyDescent="0.2">
      <c r="A659" s="10">
        <v>657</v>
      </c>
      <c r="B659" s="10">
        <f t="shared" ca="1" si="10"/>
        <v>0.58772741337602197</v>
      </c>
      <c r="C659" s="10" t="s">
        <v>27</v>
      </c>
    </row>
    <row r="660" spans="1:3" x14ac:dyDescent="0.2">
      <c r="A660" s="10">
        <v>658</v>
      </c>
      <c r="B660" s="10">
        <f t="shared" ca="1" si="10"/>
        <v>0.62823743993473291</v>
      </c>
      <c r="C660" s="10" t="s">
        <v>28</v>
      </c>
    </row>
    <row r="661" spans="1:3" x14ac:dyDescent="0.2">
      <c r="A661" s="10">
        <v>659</v>
      </c>
      <c r="B661" s="10">
        <f t="shared" ca="1" si="10"/>
        <v>0.76269554833766728</v>
      </c>
      <c r="C661" s="10" t="s">
        <v>27</v>
      </c>
    </row>
    <row r="662" spans="1:3" x14ac:dyDescent="0.2">
      <c r="A662" s="10">
        <v>660</v>
      </c>
      <c r="B662" s="10">
        <f t="shared" ca="1" si="10"/>
        <v>0.62985636096137088</v>
      </c>
      <c r="C662" s="10" t="s">
        <v>28</v>
      </c>
    </row>
    <row r="663" spans="1:3" x14ac:dyDescent="0.2">
      <c r="A663" s="10">
        <v>661</v>
      </c>
      <c r="B663" s="10">
        <f t="shared" ca="1" si="10"/>
        <v>0.78010615938252992</v>
      </c>
      <c r="C663" s="10" t="s">
        <v>27</v>
      </c>
    </row>
    <row r="664" spans="1:3" x14ac:dyDescent="0.2">
      <c r="A664" s="10">
        <v>662</v>
      </c>
      <c r="B664" s="10">
        <f t="shared" ca="1" si="10"/>
        <v>0.71096763675489671</v>
      </c>
      <c r="C664" s="10" t="s">
        <v>28</v>
      </c>
    </row>
    <row r="665" spans="1:3" x14ac:dyDescent="0.2">
      <c r="A665" s="10">
        <v>663</v>
      </c>
      <c r="B665" s="10">
        <f t="shared" ca="1" si="10"/>
        <v>0.66251268186880219</v>
      </c>
      <c r="C665" s="10" t="s">
        <v>28</v>
      </c>
    </row>
    <row r="666" spans="1:3" x14ac:dyDescent="0.2">
      <c r="A666" s="10">
        <v>664</v>
      </c>
      <c r="B666" s="10">
        <f t="shared" ca="1" si="10"/>
        <v>0.71607533417212677</v>
      </c>
      <c r="C666" s="10" t="s">
        <v>27</v>
      </c>
    </row>
    <row r="667" spans="1:3" x14ac:dyDescent="0.2">
      <c r="A667" s="10">
        <v>665</v>
      </c>
      <c r="B667" s="10">
        <f t="shared" ca="1" si="10"/>
        <v>0.50127520745489218</v>
      </c>
      <c r="C667" s="10" t="s">
        <v>28</v>
      </c>
    </row>
    <row r="668" spans="1:3" x14ac:dyDescent="0.2">
      <c r="A668" s="10">
        <v>666</v>
      </c>
      <c r="B668" s="10">
        <f t="shared" ca="1" si="10"/>
        <v>0.55411587345347346</v>
      </c>
      <c r="C668" s="10" t="s">
        <v>28</v>
      </c>
    </row>
    <row r="669" spans="1:3" x14ac:dyDescent="0.2">
      <c r="A669" s="10">
        <v>667</v>
      </c>
      <c r="B669" s="10">
        <f t="shared" ca="1" si="10"/>
        <v>0.51092271041181414</v>
      </c>
      <c r="C669" s="10" t="s">
        <v>27</v>
      </c>
    </row>
    <row r="670" spans="1:3" x14ac:dyDescent="0.2">
      <c r="A670" s="10">
        <v>668</v>
      </c>
      <c r="B670" s="10">
        <f t="shared" ca="1" si="10"/>
        <v>0.74161167651869664</v>
      </c>
      <c r="C670" s="10" t="s">
        <v>28</v>
      </c>
    </row>
    <row r="671" spans="1:3" x14ac:dyDescent="0.2">
      <c r="A671" s="10">
        <v>669</v>
      </c>
      <c r="B671" s="10">
        <f t="shared" ca="1" si="10"/>
        <v>0.99505503491251934</v>
      </c>
      <c r="C671" s="10" t="s">
        <v>28</v>
      </c>
    </row>
    <row r="672" spans="1:3" x14ac:dyDescent="0.2">
      <c r="A672" s="10">
        <v>670</v>
      </c>
      <c r="B672" s="10">
        <f t="shared" ca="1" si="10"/>
        <v>0.46461991746721509</v>
      </c>
      <c r="C672" s="10" t="s">
        <v>28</v>
      </c>
    </row>
    <row r="673" spans="1:3" x14ac:dyDescent="0.2">
      <c r="A673" s="10">
        <v>671</v>
      </c>
      <c r="B673" s="10">
        <f t="shared" ca="1" si="10"/>
        <v>0.66540357335991296</v>
      </c>
      <c r="C673" s="10" t="s">
        <v>28</v>
      </c>
    </row>
    <row r="674" spans="1:3" x14ac:dyDescent="0.2">
      <c r="A674" s="10">
        <v>672</v>
      </c>
      <c r="B674" s="10">
        <f t="shared" ca="1" si="10"/>
        <v>0.96258393262266817</v>
      </c>
      <c r="C674" s="10" t="s">
        <v>28</v>
      </c>
    </row>
    <row r="675" spans="1:3" x14ac:dyDescent="0.2">
      <c r="A675" s="10">
        <v>673</v>
      </c>
      <c r="B675" s="10">
        <f t="shared" ca="1" si="10"/>
        <v>0.56287006772713322</v>
      </c>
      <c r="C675" s="10" t="s">
        <v>28</v>
      </c>
    </row>
    <row r="676" spans="1:3" x14ac:dyDescent="0.2">
      <c r="A676" s="10">
        <v>674</v>
      </c>
      <c r="B676" s="10">
        <f t="shared" ca="1" si="10"/>
        <v>0.60499555117606607</v>
      </c>
      <c r="C676" s="10" t="s">
        <v>27</v>
      </c>
    </row>
    <row r="677" spans="1:3" x14ac:dyDescent="0.2">
      <c r="A677" s="10">
        <v>675</v>
      </c>
      <c r="B677" s="10">
        <f t="shared" ca="1" si="10"/>
        <v>0.89679691992334765</v>
      </c>
      <c r="C677" s="10" t="s">
        <v>28</v>
      </c>
    </row>
    <row r="678" spans="1:3" x14ac:dyDescent="0.2">
      <c r="A678" s="10">
        <v>676</v>
      </c>
      <c r="B678" s="10">
        <f t="shared" ca="1" si="10"/>
        <v>0.66565451437315637</v>
      </c>
      <c r="C678" s="10" t="s">
        <v>27</v>
      </c>
    </row>
    <row r="679" spans="1:3" x14ac:dyDescent="0.2">
      <c r="A679" s="10">
        <v>677</v>
      </c>
      <c r="B679" s="10">
        <f t="shared" ca="1" si="10"/>
        <v>0.55033221177151825</v>
      </c>
      <c r="C679" s="10" t="s">
        <v>28</v>
      </c>
    </row>
    <row r="680" spans="1:3" x14ac:dyDescent="0.2">
      <c r="A680" s="10">
        <v>678</v>
      </c>
      <c r="B680" s="10">
        <f t="shared" ca="1" si="10"/>
        <v>0.64946373145847136</v>
      </c>
      <c r="C680" s="10" t="s">
        <v>27</v>
      </c>
    </row>
    <row r="681" spans="1:3" x14ac:dyDescent="0.2">
      <c r="A681" s="10">
        <v>679</v>
      </c>
      <c r="B681" s="10">
        <f t="shared" ca="1" si="10"/>
        <v>0.77540641118666254</v>
      </c>
      <c r="C681" s="10" t="s">
        <v>28</v>
      </c>
    </row>
    <row r="682" spans="1:3" x14ac:dyDescent="0.2">
      <c r="A682" s="10">
        <v>680</v>
      </c>
      <c r="B682" s="10">
        <f t="shared" ca="1" si="10"/>
        <v>0.52839991052720303</v>
      </c>
      <c r="C682" s="10" t="s">
        <v>28</v>
      </c>
    </row>
    <row r="683" spans="1:3" x14ac:dyDescent="0.2">
      <c r="A683" s="10">
        <v>681</v>
      </c>
      <c r="B683" s="10">
        <f t="shared" ca="1" si="10"/>
        <v>0.36647982165036525</v>
      </c>
      <c r="C683" s="10" t="s">
        <v>28</v>
      </c>
    </row>
    <row r="684" spans="1:3" x14ac:dyDescent="0.2">
      <c r="A684" s="10">
        <v>682</v>
      </c>
      <c r="B684" s="10">
        <f t="shared" ca="1" si="10"/>
        <v>0.60619548658762623</v>
      </c>
      <c r="C684" s="10" t="s">
        <v>28</v>
      </c>
    </row>
    <row r="685" spans="1:3" x14ac:dyDescent="0.2">
      <c r="A685" s="10">
        <v>683</v>
      </c>
      <c r="B685" s="10">
        <f t="shared" ca="1" si="10"/>
        <v>0.3853893961993754</v>
      </c>
      <c r="C685" s="10" t="s">
        <v>28</v>
      </c>
    </row>
    <row r="686" spans="1:3" x14ac:dyDescent="0.2">
      <c r="A686" s="10">
        <v>684</v>
      </c>
      <c r="B686" s="10">
        <f t="shared" ca="1" si="10"/>
        <v>0.83134405944544043</v>
      </c>
      <c r="C686" s="10" t="s">
        <v>28</v>
      </c>
    </row>
    <row r="687" spans="1:3" x14ac:dyDescent="0.2">
      <c r="A687" s="10">
        <v>685</v>
      </c>
      <c r="B687" s="10">
        <f t="shared" ca="1" si="10"/>
        <v>0.71015011237593606</v>
      </c>
      <c r="C687" s="10" t="s">
        <v>27</v>
      </c>
    </row>
    <row r="688" spans="1:3" x14ac:dyDescent="0.2">
      <c r="A688" s="10">
        <v>686</v>
      </c>
      <c r="B688" s="10">
        <f t="shared" ca="1" si="10"/>
        <v>0.470315699857212</v>
      </c>
      <c r="C688" s="10" t="s">
        <v>28</v>
      </c>
    </row>
    <row r="689" spans="1:3" x14ac:dyDescent="0.2">
      <c r="A689" s="10">
        <v>687</v>
      </c>
      <c r="B689" s="10">
        <f t="shared" ca="1" si="10"/>
        <v>0.6882854192505804</v>
      </c>
      <c r="C689" s="10" t="s">
        <v>28</v>
      </c>
    </row>
    <row r="690" spans="1:3" x14ac:dyDescent="0.2">
      <c r="A690" s="10">
        <v>688</v>
      </c>
      <c r="B690" s="10">
        <f t="shared" ca="1" si="10"/>
        <v>0.49012304866814521</v>
      </c>
      <c r="C690" s="10" t="s">
        <v>28</v>
      </c>
    </row>
    <row r="691" spans="1:3" x14ac:dyDescent="0.2">
      <c r="A691" s="10">
        <v>689</v>
      </c>
      <c r="B691" s="10">
        <f t="shared" ca="1" si="10"/>
        <v>0.57455321812966431</v>
      </c>
      <c r="C691" s="10" t="s">
        <v>28</v>
      </c>
    </row>
    <row r="692" spans="1:3" x14ac:dyDescent="0.2">
      <c r="A692" s="10">
        <v>690</v>
      </c>
      <c r="B692" s="10">
        <f t="shared" ca="1" si="10"/>
        <v>0.78350405086836017</v>
      </c>
      <c r="C692" s="10" t="s">
        <v>27</v>
      </c>
    </row>
    <row r="693" spans="1:3" x14ac:dyDescent="0.2">
      <c r="A693" s="10">
        <v>691</v>
      </c>
      <c r="B693" s="10">
        <f t="shared" ca="1" si="10"/>
        <v>0.72676157921848961</v>
      </c>
      <c r="C693" s="10" t="s">
        <v>27</v>
      </c>
    </row>
    <row r="694" spans="1:3" x14ac:dyDescent="0.2">
      <c r="A694" s="10">
        <v>692</v>
      </c>
      <c r="B694" s="10">
        <f t="shared" ca="1" si="10"/>
        <v>0.58731687551980905</v>
      </c>
      <c r="C694" s="10" t="s">
        <v>27</v>
      </c>
    </row>
    <row r="695" spans="1:3" x14ac:dyDescent="0.2">
      <c r="A695" s="10">
        <v>693</v>
      </c>
      <c r="B695" s="10">
        <f t="shared" ca="1" si="10"/>
        <v>0.73639367139304934</v>
      </c>
      <c r="C695" s="10" t="s">
        <v>27</v>
      </c>
    </row>
    <row r="696" spans="1:3" x14ac:dyDescent="0.2">
      <c r="A696" s="10">
        <v>694</v>
      </c>
      <c r="B696" s="10">
        <f t="shared" ca="1" si="10"/>
        <v>0.7872310800800264</v>
      </c>
      <c r="C696" s="10" t="s">
        <v>28</v>
      </c>
    </row>
    <row r="697" spans="1:3" x14ac:dyDescent="0.2">
      <c r="A697" s="10">
        <v>695</v>
      </c>
      <c r="B697" s="10">
        <f t="shared" ca="1" si="10"/>
        <v>0.58588227093627732</v>
      </c>
      <c r="C697" s="10" t="s">
        <v>28</v>
      </c>
    </row>
    <row r="698" spans="1:3" x14ac:dyDescent="0.2">
      <c r="A698" s="10">
        <v>696</v>
      </c>
      <c r="B698" s="10">
        <f t="shared" ca="1" si="10"/>
        <v>0.36490536229619641</v>
      </c>
      <c r="C698" s="10" t="s">
        <v>28</v>
      </c>
    </row>
    <row r="699" spans="1:3" x14ac:dyDescent="0.2">
      <c r="A699" s="10">
        <v>697</v>
      </c>
      <c r="B699" s="10">
        <f t="shared" ca="1" si="10"/>
        <v>0.64043255728938442</v>
      </c>
      <c r="C699" s="10" t="s">
        <v>28</v>
      </c>
    </row>
    <row r="700" spans="1:3" x14ac:dyDescent="0.2">
      <c r="A700" s="10">
        <v>698</v>
      </c>
      <c r="B700" s="10">
        <f t="shared" ca="1" si="10"/>
        <v>0.92115272449319796</v>
      </c>
      <c r="C700" s="10" t="s">
        <v>27</v>
      </c>
    </row>
    <row r="701" spans="1:3" x14ac:dyDescent="0.2">
      <c r="A701" s="10">
        <v>699</v>
      </c>
      <c r="B701" s="10">
        <f t="shared" ca="1" si="10"/>
        <v>0.24037800787428609</v>
      </c>
      <c r="C701" s="10" t="s">
        <v>28</v>
      </c>
    </row>
    <row r="702" spans="1:3" x14ac:dyDescent="0.2">
      <c r="A702" s="10">
        <v>700</v>
      </c>
      <c r="B702" s="10">
        <f t="shared" ca="1" si="10"/>
        <v>0.67394956046167565</v>
      </c>
      <c r="C702" s="10" t="s">
        <v>28</v>
      </c>
    </row>
    <row r="703" spans="1:3" x14ac:dyDescent="0.2">
      <c r="A703" s="10">
        <v>701</v>
      </c>
      <c r="B703" s="10">
        <f t="shared" ca="1" si="10"/>
        <v>0.45789475208857544</v>
      </c>
      <c r="C703" s="10" t="s">
        <v>28</v>
      </c>
    </row>
    <row r="704" spans="1:3" x14ac:dyDescent="0.2">
      <c r="A704" s="10">
        <v>702</v>
      </c>
      <c r="B704" s="10">
        <f t="shared" ca="1" si="10"/>
        <v>0.66640288413886151</v>
      </c>
      <c r="C704" s="10" t="s">
        <v>28</v>
      </c>
    </row>
    <row r="705" spans="1:3" x14ac:dyDescent="0.2">
      <c r="A705" s="10">
        <v>703</v>
      </c>
      <c r="B705" s="10">
        <f t="shared" ca="1" si="10"/>
        <v>0.72299798322092368</v>
      </c>
      <c r="C705" s="10" t="s">
        <v>27</v>
      </c>
    </row>
    <row r="706" spans="1:3" x14ac:dyDescent="0.2">
      <c r="A706" s="10">
        <v>704</v>
      </c>
      <c r="B706" s="10">
        <f t="shared" ca="1" si="10"/>
        <v>0.74707211136128959</v>
      </c>
      <c r="C706" s="10" t="s">
        <v>27</v>
      </c>
    </row>
    <row r="707" spans="1:3" x14ac:dyDescent="0.2">
      <c r="A707" s="10">
        <v>705</v>
      </c>
      <c r="B707" s="10">
        <f t="shared" ca="1" si="10"/>
        <v>0.55589314170602977</v>
      </c>
      <c r="C707" s="10" t="s">
        <v>28</v>
      </c>
    </row>
    <row r="708" spans="1:3" x14ac:dyDescent="0.2">
      <c r="A708" s="10">
        <v>706</v>
      </c>
      <c r="B708" s="10">
        <f t="shared" ref="B708:B771" ca="1" si="11">IF(C708="Bomb",_xlfn.NORM.INV(RAND(),0.7,0.1),_xlfn.NORM.INV(RAND(),0.6,0.15))</f>
        <v>0.54747900371505742</v>
      </c>
      <c r="C708" s="10" t="s">
        <v>28</v>
      </c>
    </row>
    <row r="709" spans="1:3" x14ac:dyDescent="0.2">
      <c r="A709" s="10">
        <v>707</v>
      </c>
      <c r="B709" s="10">
        <f t="shared" ca="1" si="11"/>
        <v>0.39227376241399747</v>
      </c>
      <c r="C709" s="10" t="s">
        <v>28</v>
      </c>
    </row>
    <row r="710" spans="1:3" x14ac:dyDescent="0.2">
      <c r="A710" s="10">
        <v>708</v>
      </c>
      <c r="B710" s="10">
        <f t="shared" ca="1" si="11"/>
        <v>0.66270474330199192</v>
      </c>
      <c r="C710" s="10" t="s">
        <v>27</v>
      </c>
    </row>
    <row r="711" spans="1:3" x14ac:dyDescent="0.2">
      <c r="A711" s="10">
        <v>709</v>
      </c>
      <c r="B711" s="10">
        <f t="shared" ca="1" si="11"/>
        <v>0.87038325305882991</v>
      </c>
      <c r="C711" s="10" t="s">
        <v>27</v>
      </c>
    </row>
    <row r="712" spans="1:3" x14ac:dyDescent="0.2">
      <c r="A712" s="10">
        <v>710</v>
      </c>
      <c r="B712" s="10">
        <f t="shared" ca="1" si="11"/>
        <v>0.62200215971507677</v>
      </c>
      <c r="C712" s="10" t="s">
        <v>27</v>
      </c>
    </row>
    <row r="713" spans="1:3" x14ac:dyDescent="0.2">
      <c r="A713" s="10">
        <v>711</v>
      </c>
      <c r="B713" s="10">
        <f t="shared" ca="1" si="11"/>
        <v>0.37869567580798952</v>
      </c>
      <c r="C713" s="10" t="s">
        <v>28</v>
      </c>
    </row>
    <row r="714" spans="1:3" x14ac:dyDescent="0.2">
      <c r="A714" s="10">
        <v>712</v>
      </c>
      <c r="B714" s="10">
        <f t="shared" ca="1" si="11"/>
        <v>0.84445427754087299</v>
      </c>
      <c r="C714" s="10" t="s">
        <v>27</v>
      </c>
    </row>
    <row r="715" spans="1:3" x14ac:dyDescent="0.2">
      <c r="A715" s="10">
        <v>713</v>
      </c>
      <c r="B715" s="10">
        <f t="shared" ca="1" si="11"/>
        <v>0.80078737422685009</v>
      </c>
      <c r="C715" s="10" t="s">
        <v>28</v>
      </c>
    </row>
    <row r="716" spans="1:3" x14ac:dyDescent="0.2">
      <c r="A716" s="10">
        <v>714</v>
      </c>
      <c r="B716" s="10">
        <f t="shared" ca="1" si="11"/>
        <v>0.34931785909180685</v>
      </c>
      <c r="C716" s="10" t="s">
        <v>28</v>
      </c>
    </row>
    <row r="717" spans="1:3" x14ac:dyDescent="0.2">
      <c r="A717" s="10">
        <v>715</v>
      </c>
      <c r="B717" s="10">
        <f t="shared" ca="1" si="11"/>
        <v>0.53745714356100904</v>
      </c>
      <c r="C717" s="10" t="s">
        <v>28</v>
      </c>
    </row>
    <row r="718" spans="1:3" x14ac:dyDescent="0.2">
      <c r="A718" s="10">
        <v>716</v>
      </c>
      <c r="B718" s="10">
        <f t="shared" ca="1" si="11"/>
        <v>0.7287848947503951</v>
      </c>
      <c r="C718" s="10" t="s">
        <v>27</v>
      </c>
    </row>
    <row r="719" spans="1:3" x14ac:dyDescent="0.2">
      <c r="A719" s="10">
        <v>717</v>
      </c>
      <c r="B719" s="10">
        <f t="shared" ca="1" si="11"/>
        <v>0.61147957947611331</v>
      </c>
      <c r="C719" s="10" t="s">
        <v>28</v>
      </c>
    </row>
    <row r="720" spans="1:3" x14ac:dyDescent="0.2">
      <c r="A720" s="10">
        <v>718</v>
      </c>
      <c r="B720" s="10">
        <f t="shared" ca="1" si="11"/>
        <v>0.40688154282099659</v>
      </c>
      <c r="C720" s="10" t="s">
        <v>28</v>
      </c>
    </row>
    <row r="721" spans="1:3" x14ac:dyDescent="0.2">
      <c r="A721" s="10">
        <v>719</v>
      </c>
      <c r="B721" s="10">
        <f t="shared" ca="1" si="11"/>
        <v>0.5869042603484721</v>
      </c>
      <c r="C721" s="10" t="s">
        <v>28</v>
      </c>
    </row>
    <row r="722" spans="1:3" x14ac:dyDescent="0.2">
      <c r="A722" s="10">
        <v>720</v>
      </c>
      <c r="B722" s="10">
        <f t="shared" ca="1" si="11"/>
        <v>0.66120124491699739</v>
      </c>
      <c r="C722" s="10" t="s">
        <v>28</v>
      </c>
    </row>
    <row r="723" spans="1:3" x14ac:dyDescent="0.2">
      <c r="A723" s="10">
        <v>721</v>
      </c>
      <c r="B723" s="10">
        <f t="shared" ca="1" si="11"/>
        <v>0.63485568236122969</v>
      </c>
      <c r="C723" s="10" t="s">
        <v>27</v>
      </c>
    </row>
    <row r="724" spans="1:3" x14ac:dyDescent="0.2">
      <c r="A724" s="10">
        <v>722</v>
      </c>
      <c r="B724" s="10">
        <f t="shared" ca="1" si="11"/>
        <v>0.58872940672573726</v>
      </c>
      <c r="C724" s="10" t="s">
        <v>28</v>
      </c>
    </row>
    <row r="725" spans="1:3" x14ac:dyDescent="0.2">
      <c r="A725" s="10">
        <v>723</v>
      </c>
      <c r="B725" s="10">
        <f t="shared" ca="1" si="11"/>
        <v>0.83380834952264105</v>
      </c>
      <c r="C725" s="10" t="s">
        <v>27</v>
      </c>
    </row>
    <row r="726" spans="1:3" x14ac:dyDescent="0.2">
      <c r="A726" s="10">
        <v>724</v>
      </c>
      <c r="B726" s="10">
        <f t="shared" ca="1" si="11"/>
        <v>0.77589271068394305</v>
      </c>
      <c r="C726" s="10" t="s">
        <v>27</v>
      </c>
    </row>
    <row r="727" spans="1:3" x14ac:dyDescent="0.2">
      <c r="A727" s="10">
        <v>725</v>
      </c>
      <c r="B727" s="10">
        <f t="shared" ca="1" si="11"/>
        <v>0.47518444898563067</v>
      </c>
      <c r="C727" s="10" t="s">
        <v>28</v>
      </c>
    </row>
    <row r="728" spans="1:3" x14ac:dyDescent="0.2">
      <c r="A728" s="10">
        <v>726</v>
      </c>
      <c r="B728" s="10">
        <f t="shared" ca="1" si="11"/>
        <v>0.61659501043576681</v>
      </c>
      <c r="C728" s="10" t="s">
        <v>28</v>
      </c>
    </row>
    <row r="729" spans="1:3" x14ac:dyDescent="0.2">
      <c r="A729" s="10">
        <v>727</v>
      </c>
      <c r="B729" s="10">
        <f t="shared" ca="1" si="11"/>
        <v>0.60516780457921193</v>
      </c>
      <c r="C729" s="10" t="s">
        <v>27</v>
      </c>
    </row>
    <row r="730" spans="1:3" x14ac:dyDescent="0.2">
      <c r="A730" s="10">
        <v>728</v>
      </c>
      <c r="B730" s="10">
        <f t="shared" ca="1" si="11"/>
        <v>0.48437106541040964</v>
      </c>
      <c r="C730" s="10" t="s">
        <v>28</v>
      </c>
    </row>
    <row r="731" spans="1:3" x14ac:dyDescent="0.2">
      <c r="A731" s="10">
        <v>729</v>
      </c>
      <c r="B731" s="10">
        <f t="shared" ca="1" si="11"/>
        <v>0.56388593369974305</v>
      </c>
      <c r="C731" s="10" t="s">
        <v>27</v>
      </c>
    </row>
    <row r="732" spans="1:3" x14ac:dyDescent="0.2">
      <c r="A732" s="10">
        <v>730</v>
      </c>
      <c r="B732" s="10">
        <f t="shared" ca="1" si="11"/>
        <v>0.79453053077269542</v>
      </c>
      <c r="C732" s="10" t="s">
        <v>27</v>
      </c>
    </row>
    <row r="733" spans="1:3" x14ac:dyDescent="0.2">
      <c r="A733" s="10">
        <v>731</v>
      </c>
      <c r="B733" s="10">
        <f t="shared" ca="1" si="11"/>
        <v>0.7596389716086025</v>
      </c>
      <c r="C733" s="10" t="s">
        <v>27</v>
      </c>
    </row>
    <row r="734" spans="1:3" x14ac:dyDescent="0.2">
      <c r="A734" s="10">
        <v>732</v>
      </c>
      <c r="B734" s="10">
        <f t="shared" ca="1" si="11"/>
        <v>0.80072931496128164</v>
      </c>
      <c r="C734" s="10" t="s">
        <v>28</v>
      </c>
    </row>
    <row r="735" spans="1:3" x14ac:dyDescent="0.2">
      <c r="A735" s="10">
        <v>733</v>
      </c>
      <c r="B735" s="10">
        <f t="shared" ca="1" si="11"/>
        <v>0.57815650959250187</v>
      </c>
      <c r="C735" s="10" t="s">
        <v>28</v>
      </c>
    </row>
    <row r="736" spans="1:3" x14ac:dyDescent="0.2">
      <c r="A736" s="10">
        <v>734</v>
      </c>
      <c r="B736" s="10">
        <f t="shared" ca="1" si="11"/>
        <v>0.46470355956443726</v>
      </c>
      <c r="C736" s="10" t="s">
        <v>28</v>
      </c>
    </row>
    <row r="737" spans="1:3" x14ac:dyDescent="0.2">
      <c r="A737" s="10">
        <v>735</v>
      </c>
      <c r="B737" s="10">
        <f t="shared" ca="1" si="11"/>
        <v>0.91819905423909676</v>
      </c>
      <c r="C737" s="10" t="s">
        <v>27</v>
      </c>
    </row>
    <row r="738" spans="1:3" x14ac:dyDescent="0.2">
      <c r="A738" s="10">
        <v>736</v>
      </c>
      <c r="B738" s="10">
        <f t="shared" ca="1" si="11"/>
        <v>0.78345559378513507</v>
      </c>
      <c r="C738" s="10" t="s">
        <v>27</v>
      </c>
    </row>
    <row r="739" spans="1:3" x14ac:dyDescent="0.2">
      <c r="A739" s="10">
        <v>737</v>
      </c>
      <c r="B739" s="10">
        <f t="shared" ca="1" si="11"/>
        <v>0.79247335995533352</v>
      </c>
      <c r="C739" s="10" t="s">
        <v>28</v>
      </c>
    </row>
    <row r="740" spans="1:3" x14ac:dyDescent="0.2">
      <c r="A740" s="10">
        <v>738</v>
      </c>
      <c r="B740" s="10">
        <f t="shared" ca="1" si="11"/>
        <v>0.80792523752658441</v>
      </c>
      <c r="C740" s="10" t="s">
        <v>28</v>
      </c>
    </row>
    <row r="741" spans="1:3" x14ac:dyDescent="0.2">
      <c r="A741" s="10">
        <v>739</v>
      </c>
      <c r="B741" s="10">
        <f t="shared" ca="1" si="11"/>
        <v>0.6459643223826137</v>
      </c>
      <c r="C741" s="10" t="s">
        <v>27</v>
      </c>
    </row>
    <row r="742" spans="1:3" x14ac:dyDescent="0.2">
      <c r="A742" s="10">
        <v>740</v>
      </c>
      <c r="B742" s="10">
        <f t="shared" ca="1" si="11"/>
        <v>0.64802409308958919</v>
      </c>
      <c r="C742" s="10" t="s">
        <v>28</v>
      </c>
    </row>
    <row r="743" spans="1:3" x14ac:dyDescent="0.2">
      <c r="A743" s="10">
        <v>741</v>
      </c>
      <c r="B743" s="10">
        <f t="shared" ca="1" si="11"/>
        <v>0.73663134696935828</v>
      </c>
      <c r="C743" s="10" t="s">
        <v>28</v>
      </c>
    </row>
    <row r="744" spans="1:3" x14ac:dyDescent="0.2">
      <c r="A744" s="10">
        <v>742</v>
      </c>
      <c r="B744" s="10">
        <f t="shared" ca="1" si="11"/>
        <v>0.74926634563540884</v>
      </c>
      <c r="C744" s="10" t="s">
        <v>28</v>
      </c>
    </row>
    <row r="745" spans="1:3" x14ac:dyDescent="0.2">
      <c r="A745" s="10">
        <v>743</v>
      </c>
      <c r="B745" s="10">
        <f t="shared" ca="1" si="11"/>
        <v>0.57305193684437983</v>
      </c>
      <c r="C745" s="10" t="s">
        <v>28</v>
      </c>
    </row>
    <row r="746" spans="1:3" x14ac:dyDescent="0.2">
      <c r="A746" s="10">
        <v>744</v>
      </c>
      <c r="B746" s="10">
        <f t="shared" ca="1" si="11"/>
        <v>0.70072626302170482</v>
      </c>
      <c r="C746" s="10" t="s">
        <v>28</v>
      </c>
    </row>
    <row r="747" spans="1:3" x14ac:dyDescent="0.2">
      <c r="A747" s="10">
        <v>745</v>
      </c>
      <c r="B747" s="10">
        <f t="shared" ca="1" si="11"/>
        <v>0.37894056394745879</v>
      </c>
      <c r="C747" s="10" t="s">
        <v>28</v>
      </c>
    </row>
    <row r="748" spans="1:3" x14ac:dyDescent="0.2">
      <c r="A748" s="10">
        <v>746</v>
      </c>
      <c r="B748" s="10">
        <f t="shared" ca="1" si="11"/>
        <v>0.69598758992056309</v>
      </c>
      <c r="C748" s="10" t="s">
        <v>27</v>
      </c>
    </row>
    <row r="749" spans="1:3" x14ac:dyDescent="0.2">
      <c r="A749" s="10">
        <v>747</v>
      </c>
      <c r="B749" s="10">
        <f t="shared" ca="1" si="11"/>
        <v>0.65549078965500274</v>
      </c>
      <c r="C749" s="10" t="s">
        <v>27</v>
      </c>
    </row>
    <row r="750" spans="1:3" x14ac:dyDescent="0.2">
      <c r="A750" s="10">
        <v>748</v>
      </c>
      <c r="B750" s="10">
        <f t="shared" ca="1" si="11"/>
        <v>0.69938782571112323</v>
      </c>
      <c r="C750" s="10" t="s">
        <v>28</v>
      </c>
    </row>
    <row r="751" spans="1:3" x14ac:dyDescent="0.2">
      <c r="A751" s="10">
        <v>749</v>
      </c>
      <c r="B751" s="10">
        <f t="shared" ca="1" si="11"/>
        <v>0.7235261943202187</v>
      </c>
      <c r="C751" s="10" t="s">
        <v>27</v>
      </c>
    </row>
    <row r="752" spans="1:3" x14ac:dyDescent="0.2">
      <c r="A752" s="10">
        <v>750</v>
      </c>
      <c r="B752" s="10">
        <f t="shared" ca="1" si="11"/>
        <v>0.70692875727870064</v>
      </c>
      <c r="C752" s="10" t="s">
        <v>28</v>
      </c>
    </row>
    <row r="753" spans="1:3" x14ac:dyDescent="0.2">
      <c r="A753" s="10">
        <v>751</v>
      </c>
      <c r="B753" s="10">
        <f t="shared" ca="1" si="11"/>
        <v>0.82303720137869885</v>
      </c>
      <c r="C753" s="10" t="s">
        <v>27</v>
      </c>
    </row>
    <row r="754" spans="1:3" x14ac:dyDescent="0.2">
      <c r="A754" s="10">
        <v>752</v>
      </c>
      <c r="B754" s="10">
        <f t="shared" ca="1" si="11"/>
        <v>0.72140999557332108</v>
      </c>
      <c r="C754" s="10" t="s">
        <v>27</v>
      </c>
    </row>
    <row r="755" spans="1:3" x14ac:dyDescent="0.2">
      <c r="A755" s="10">
        <v>753</v>
      </c>
      <c r="B755" s="10">
        <f t="shared" ca="1" si="11"/>
        <v>0.73441208704281358</v>
      </c>
      <c r="C755" s="10" t="s">
        <v>27</v>
      </c>
    </row>
    <row r="756" spans="1:3" x14ac:dyDescent="0.2">
      <c r="A756" s="10">
        <v>754</v>
      </c>
      <c r="B756" s="10">
        <f t="shared" ca="1" si="11"/>
        <v>0.66777753380805527</v>
      </c>
      <c r="C756" s="10" t="s">
        <v>27</v>
      </c>
    </row>
    <row r="757" spans="1:3" x14ac:dyDescent="0.2">
      <c r="A757" s="10">
        <v>755</v>
      </c>
      <c r="B757" s="10">
        <f t="shared" ca="1" si="11"/>
        <v>0.49736632886153154</v>
      </c>
      <c r="C757" s="10" t="s">
        <v>28</v>
      </c>
    </row>
    <row r="758" spans="1:3" x14ac:dyDescent="0.2">
      <c r="A758" s="10">
        <v>756</v>
      </c>
      <c r="B758" s="10">
        <f t="shared" ca="1" si="11"/>
        <v>0.64403313963147379</v>
      </c>
      <c r="C758" s="10" t="s">
        <v>27</v>
      </c>
    </row>
    <row r="759" spans="1:3" x14ac:dyDescent="0.2">
      <c r="A759" s="10">
        <v>757</v>
      </c>
      <c r="B759" s="10">
        <f t="shared" ca="1" si="11"/>
        <v>0.66828979786893805</v>
      </c>
      <c r="C759" s="10" t="s">
        <v>27</v>
      </c>
    </row>
    <row r="760" spans="1:3" x14ac:dyDescent="0.2">
      <c r="A760" s="10">
        <v>758</v>
      </c>
      <c r="B760" s="10">
        <f t="shared" ca="1" si="11"/>
        <v>0.82844215107898422</v>
      </c>
      <c r="C760" s="10" t="s">
        <v>27</v>
      </c>
    </row>
    <row r="761" spans="1:3" x14ac:dyDescent="0.2">
      <c r="A761" s="10">
        <v>759</v>
      </c>
      <c r="B761" s="10">
        <f t="shared" ca="1" si="11"/>
        <v>0.63507162643394133</v>
      </c>
      <c r="C761" s="10" t="s">
        <v>28</v>
      </c>
    </row>
    <row r="762" spans="1:3" x14ac:dyDescent="0.2">
      <c r="A762" s="10">
        <v>760</v>
      </c>
      <c r="B762" s="10">
        <f t="shared" ca="1" si="11"/>
        <v>0.62985242182841084</v>
      </c>
      <c r="C762" s="10" t="s">
        <v>27</v>
      </c>
    </row>
    <row r="763" spans="1:3" x14ac:dyDescent="0.2">
      <c r="A763" s="10">
        <v>761</v>
      </c>
      <c r="B763" s="10">
        <f t="shared" ca="1" si="11"/>
        <v>0.78873549435584556</v>
      </c>
      <c r="C763" s="10" t="s">
        <v>28</v>
      </c>
    </row>
    <row r="764" spans="1:3" x14ac:dyDescent="0.2">
      <c r="A764" s="10">
        <v>762</v>
      </c>
      <c r="B764" s="10">
        <f t="shared" ca="1" si="11"/>
        <v>0.72044783241378085</v>
      </c>
      <c r="C764" s="10" t="s">
        <v>28</v>
      </c>
    </row>
    <row r="765" spans="1:3" x14ac:dyDescent="0.2">
      <c r="A765" s="10">
        <v>763</v>
      </c>
      <c r="B765" s="10">
        <f t="shared" ca="1" si="11"/>
        <v>0.58322256594429267</v>
      </c>
      <c r="C765" s="10" t="s">
        <v>28</v>
      </c>
    </row>
    <row r="766" spans="1:3" x14ac:dyDescent="0.2">
      <c r="A766" s="10">
        <v>764</v>
      </c>
      <c r="B766" s="10">
        <f t="shared" ca="1" si="11"/>
        <v>0.71218626558564158</v>
      </c>
      <c r="C766" s="10" t="s">
        <v>28</v>
      </c>
    </row>
    <row r="767" spans="1:3" x14ac:dyDescent="0.2">
      <c r="A767" s="10">
        <v>765</v>
      </c>
      <c r="B767" s="10">
        <f t="shared" ca="1" si="11"/>
        <v>0.61717232319486248</v>
      </c>
      <c r="C767" s="10" t="s">
        <v>28</v>
      </c>
    </row>
    <row r="768" spans="1:3" x14ac:dyDescent="0.2">
      <c r="A768" s="10">
        <v>766</v>
      </c>
      <c r="B768" s="10">
        <f t="shared" ca="1" si="11"/>
        <v>0.73975987345422034</v>
      </c>
      <c r="C768" s="10" t="s">
        <v>28</v>
      </c>
    </row>
    <row r="769" spans="1:3" x14ac:dyDescent="0.2">
      <c r="A769" s="10">
        <v>767</v>
      </c>
      <c r="B769" s="10">
        <f t="shared" ca="1" si="11"/>
        <v>0.87378539272160305</v>
      </c>
      <c r="C769" s="10" t="s">
        <v>27</v>
      </c>
    </row>
    <row r="770" spans="1:3" x14ac:dyDescent="0.2">
      <c r="A770" s="10">
        <v>768</v>
      </c>
      <c r="B770" s="10">
        <f t="shared" ca="1" si="11"/>
        <v>0.82843703055946494</v>
      </c>
      <c r="C770" s="10" t="s">
        <v>27</v>
      </c>
    </row>
    <row r="771" spans="1:3" x14ac:dyDescent="0.2">
      <c r="A771" s="10">
        <v>769</v>
      </c>
      <c r="B771" s="10">
        <f t="shared" ca="1" si="11"/>
        <v>0.47969314048221429</v>
      </c>
      <c r="C771" s="10" t="s">
        <v>28</v>
      </c>
    </row>
    <row r="772" spans="1:3" x14ac:dyDescent="0.2">
      <c r="A772" s="10">
        <v>770</v>
      </c>
      <c r="B772" s="10">
        <f t="shared" ref="B772:B835" ca="1" si="12">IF(C772="Bomb",_xlfn.NORM.INV(RAND(),0.7,0.1),_xlfn.NORM.INV(RAND(),0.6,0.15))</f>
        <v>0.65918522095089538</v>
      </c>
      <c r="C772" s="10" t="s">
        <v>27</v>
      </c>
    </row>
    <row r="773" spans="1:3" x14ac:dyDescent="0.2">
      <c r="A773" s="10">
        <v>771</v>
      </c>
      <c r="B773" s="10">
        <f t="shared" ca="1" si="12"/>
        <v>0.44100598700827998</v>
      </c>
      <c r="C773" s="10" t="s">
        <v>28</v>
      </c>
    </row>
    <row r="774" spans="1:3" x14ac:dyDescent="0.2">
      <c r="A774" s="10">
        <v>772</v>
      </c>
      <c r="B774" s="10">
        <f t="shared" ca="1" si="12"/>
        <v>0.65991277641784851</v>
      </c>
      <c r="C774" s="10" t="s">
        <v>28</v>
      </c>
    </row>
    <row r="775" spans="1:3" x14ac:dyDescent="0.2">
      <c r="A775" s="10">
        <v>773</v>
      </c>
      <c r="B775" s="10">
        <f t="shared" ca="1" si="12"/>
        <v>0.76198134968510267</v>
      </c>
      <c r="C775" s="10" t="s">
        <v>28</v>
      </c>
    </row>
    <row r="776" spans="1:3" x14ac:dyDescent="0.2">
      <c r="A776" s="10">
        <v>774</v>
      </c>
      <c r="B776" s="10">
        <f t="shared" ca="1" si="12"/>
        <v>0.57688017160872052</v>
      </c>
      <c r="C776" s="10" t="s">
        <v>28</v>
      </c>
    </row>
    <row r="777" spans="1:3" x14ac:dyDescent="0.2">
      <c r="A777" s="10">
        <v>775</v>
      </c>
      <c r="B777" s="10">
        <f t="shared" ca="1" si="12"/>
        <v>0.81438430090607761</v>
      </c>
      <c r="C777" s="10" t="s">
        <v>27</v>
      </c>
    </row>
    <row r="778" spans="1:3" x14ac:dyDescent="0.2">
      <c r="A778" s="10">
        <v>776</v>
      </c>
      <c r="B778" s="10">
        <f t="shared" ca="1" si="12"/>
        <v>0.67237431352098798</v>
      </c>
      <c r="C778" s="10" t="s">
        <v>28</v>
      </c>
    </row>
    <row r="779" spans="1:3" x14ac:dyDescent="0.2">
      <c r="A779" s="10">
        <v>777</v>
      </c>
      <c r="B779" s="10">
        <f t="shared" ca="1" si="12"/>
        <v>0.68871955063467116</v>
      </c>
      <c r="C779" s="10" t="s">
        <v>27</v>
      </c>
    </row>
    <row r="780" spans="1:3" x14ac:dyDescent="0.2">
      <c r="A780" s="10">
        <v>778</v>
      </c>
      <c r="B780" s="10">
        <f t="shared" ca="1" si="12"/>
        <v>0.71807704824847252</v>
      </c>
      <c r="C780" s="10" t="s">
        <v>27</v>
      </c>
    </row>
    <row r="781" spans="1:3" x14ac:dyDescent="0.2">
      <c r="A781" s="10">
        <v>779</v>
      </c>
      <c r="B781" s="10">
        <f t="shared" ca="1" si="12"/>
        <v>0.50060394458034485</v>
      </c>
      <c r="C781" s="10" t="s">
        <v>27</v>
      </c>
    </row>
    <row r="782" spans="1:3" x14ac:dyDescent="0.2">
      <c r="A782" s="10">
        <v>780</v>
      </c>
      <c r="B782" s="10">
        <f t="shared" ca="1" si="12"/>
        <v>0.70219450466602185</v>
      </c>
      <c r="C782" s="10" t="s">
        <v>27</v>
      </c>
    </row>
    <row r="783" spans="1:3" x14ac:dyDescent="0.2">
      <c r="A783" s="10">
        <v>781</v>
      </c>
      <c r="B783" s="10">
        <f t="shared" ca="1" si="12"/>
        <v>0.62436181317484796</v>
      </c>
      <c r="C783" s="10" t="s">
        <v>27</v>
      </c>
    </row>
    <row r="784" spans="1:3" x14ac:dyDescent="0.2">
      <c r="A784" s="10">
        <v>782</v>
      </c>
      <c r="B784" s="10">
        <f t="shared" ca="1" si="12"/>
        <v>0.72888808783885706</v>
      </c>
      <c r="C784" s="10" t="s">
        <v>27</v>
      </c>
    </row>
    <row r="785" spans="1:3" x14ac:dyDescent="0.2">
      <c r="A785" s="10">
        <v>783</v>
      </c>
      <c r="B785" s="10">
        <f t="shared" ca="1" si="12"/>
        <v>0.56495891334198889</v>
      </c>
      <c r="C785" s="10" t="s">
        <v>27</v>
      </c>
    </row>
    <row r="786" spans="1:3" x14ac:dyDescent="0.2">
      <c r="A786" s="10">
        <v>784</v>
      </c>
      <c r="B786" s="10">
        <f t="shared" ca="1" si="12"/>
        <v>0.21334409831345341</v>
      </c>
      <c r="C786" s="10" t="s">
        <v>28</v>
      </c>
    </row>
    <row r="787" spans="1:3" x14ac:dyDescent="0.2">
      <c r="A787" s="10">
        <v>785</v>
      </c>
      <c r="B787" s="10">
        <f t="shared" ca="1" si="12"/>
        <v>0.7566298755208346</v>
      </c>
      <c r="C787" s="10" t="s">
        <v>28</v>
      </c>
    </row>
    <row r="788" spans="1:3" x14ac:dyDescent="0.2">
      <c r="A788" s="10">
        <v>786</v>
      </c>
      <c r="B788" s="10">
        <f t="shared" ca="1" si="12"/>
        <v>0.58177693556554777</v>
      </c>
      <c r="C788" s="10" t="s">
        <v>28</v>
      </c>
    </row>
    <row r="789" spans="1:3" x14ac:dyDescent="0.2">
      <c r="A789" s="10">
        <v>787</v>
      </c>
      <c r="B789" s="10">
        <f t="shared" ca="1" si="12"/>
        <v>0.74960749333453947</v>
      </c>
      <c r="C789" s="10" t="s">
        <v>27</v>
      </c>
    </row>
    <row r="790" spans="1:3" x14ac:dyDescent="0.2">
      <c r="A790" s="10">
        <v>788</v>
      </c>
      <c r="B790" s="10">
        <f t="shared" ca="1" si="12"/>
        <v>0.63616613816407519</v>
      </c>
      <c r="C790" s="10" t="s">
        <v>28</v>
      </c>
    </row>
    <row r="791" spans="1:3" x14ac:dyDescent="0.2">
      <c r="A791" s="10">
        <v>789</v>
      </c>
      <c r="B791" s="10">
        <f t="shared" ca="1" si="12"/>
        <v>0.86382901951919433</v>
      </c>
      <c r="C791" s="10" t="s">
        <v>27</v>
      </c>
    </row>
    <row r="792" spans="1:3" x14ac:dyDescent="0.2">
      <c r="A792" s="10">
        <v>790</v>
      </c>
      <c r="B792" s="10">
        <f t="shared" ca="1" si="12"/>
        <v>0.64016520640274854</v>
      </c>
      <c r="C792" s="10" t="s">
        <v>27</v>
      </c>
    </row>
    <row r="793" spans="1:3" x14ac:dyDescent="0.2">
      <c r="A793" s="10">
        <v>791</v>
      </c>
      <c r="B793" s="10">
        <f t="shared" ca="1" si="12"/>
        <v>0.6057151191673017</v>
      </c>
      <c r="C793" s="10" t="s">
        <v>28</v>
      </c>
    </row>
    <row r="794" spans="1:3" x14ac:dyDescent="0.2">
      <c r="A794" s="10">
        <v>792</v>
      </c>
      <c r="B794" s="10">
        <f t="shared" ca="1" si="12"/>
        <v>0.71101386977704661</v>
      </c>
      <c r="C794" s="10" t="s">
        <v>28</v>
      </c>
    </row>
    <row r="795" spans="1:3" x14ac:dyDescent="0.2">
      <c r="A795" s="10">
        <v>793</v>
      </c>
      <c r="B795" s="10">
        <f t="shared" ca="1" si="12"/>
        <v>0.80509598970435747</v>
      </c>
      <c r="C795" s="10" t="s">
        <v>27</v>
      </c>
    </row>
    <row r="796" spans="1:3" x14ac:dyDescent="0.2">
      <c r="A796" s="10">
        <v>794</v>
      </c>
      <c r="B796" s="10">
        <f t="shared" ca="1" si="12"/>
        <v>0.51937135117898325</v>
      </c>
      <c r="C796" s="10" t="s">
        <v>28</v>
      </c>
    </row>
    <row r="797" spans="1:3" x14ac:dyDescent="0.2">
      <c r="A797" s="10">
        <v>795</v>
      </c>
      <c r="B797" s="10">
        <f t="shared" ca="1" si="12"/>
        <v>0.67376170245579925</v>
      </c>
      <c r="C797" s="10" t="s">
        <v>28</v>
      </c>
    </row>
    <row r="798" spans="1:3" x14ac:dyDescent="0.2">
      <c r="A798" s="10">
        <v>796</v>
      </c>
      <c r="B798" s="10">
        <f t="shared" ca="1" si="12"/>
        <v>0.67851497528525795</v>
      </c>
      <c r="C798" s="10" t="s">
        <v>28</v>
      </c>
    </row>
    <row r="799" spans="1:3" x14ac:dyDescent="0.2">
      <c r="A799" s="10">
        <v>797</v>
      </c>
      <c r="B799" s="10">
        <f t="shared" ca="1" si="12"/>
        <v>0.40892382939854605</v>
      </c>
      <c r="C799" s="10" t="s">
        <v>28</v>
      </c>
    </row>
    <row r="800" spans="1:3" x14ac:dyDescent="0.2">
      <c r="A800" s="10">
        <v>798</v>
      </c>
      <c r="B800" s="10">
        <f t="shared" ca="1" si="12"/>
        <v>0.68278099974102402</v>
      </c>
      <c r="C800" s="10" t="s">
        <v>27</v>
      </c>
    </row>
    <row r="801" spans="1:3" x14ac:dyDescent="0.2">
      <c r="A801" s="10">
        <v>799</v>
      </c>
      <c r="B801" s="10">
        <f t="shared" ca="1" si="12"/>
        <v>0.85032080595702664</v>
      </c>
      <c r="C801" s="10" t="s">
        <v>28</v>
      </c>
    </row>
    <row r="802" spans="1:3" x14ac:dyDescent="0.2">
      <c r="A802" s="10">
        <v>800</v>
      </c>
      <c r="B802" s="10">
        <f t="shared" ca="1" si="12"/>
        <v>0.63870729658093783</v>
      </c>
      <c r="C802" s="10" t="s">
        <v>28</v>
      </c>
    </row>
    <row r="803" spans="1:3" x14ac:dyDescent="0.2">
      <c r="A803" s="10">
        <v>801</v>
      </c>
      <c r="B803" s="10">
        <f t="shared" ca="1" si="12"/>
        <v>0.60002371900865981</v>
      </c>
      <c r="C803" s="10" t="s">
        <v>28</v>
      </c>
    </row>
    <row r="804" spans="1:3" x14ac:dyDescent="0.2">
      <c r="A804" s="10">
        <v>802</v>
      </c>
      <c r="B804" s="10">
        <f t="shared" ca="1" si="12"/>
        <v>0.42092018019596933</v>
      </c>
      <c r="C804" s="10" t="s">
        <v>28</v>
      </c>
    </row>
    <row r="805" spans="1:3" x14ac:dyDescent="0.2">
      <c r="A805" s="10">
        <v>803</v>
      </c>
      <c r="B805" s="10">
        <f t="shared" ca="1" si="12"/>
        <v>0.64614765437325117</v>
      </c>
      <c r="C805" s="10" t="s">
        <v>27</v>
      </c>
    </row>
    <row r="806" spans="1:3" x14ac:dyDescent="0.2">
      <c r="A806" s="10">
        <v>804</v>
      </c>
      <c r="B806" s="10">
        <f t="shared" ca="1" si="12"/>
        <v>0.59439121388469607</v>
      </c>
      <c r="C806" s="10" t="s">
        <v>28</v>
      </c>
    </row>
    <row r="807" spans="1:3" x14ac:dyDescent="0.2">
      <c r="A807" s="10">
        <v>805</v>
      </c>
      <c r="B807" s="10">
        <f t="shared" ca="1" si="12"/>
        <v>0.78695247422477665</v>
      </c>
      <c r="C807" s="10" t="s">
        <v>27</v>
      </c>
    </row>
    <row r="808" spans="1:3" x14ac:dyDescent="0.2">
      <c r="A808" s="10">
        <v>806</v>
      </c>
      <c r="B808" s="10">
        <f t="shared" ca="1" si="12"/>
        <v>0.72499353953438328</v>
      </c>
      <c r="C808" s="10" t="s">
        <v>28</v>
      </c>
    </row>
    <row r="809" spans="1:3" x14ac:dyDescent="0.2">
      <c r="A809" s="10">
        <v>807</v>
      </c>
      <c r="B809" s="10">
        <f t="shared" ca="1" si="12"/>
        <v>0.85244074620092269</v>
      </c>
      <c r="C809" s="10" t="s">
        <v>27</v>
      </c>
    </row>
    <row r="810" spans="1:3" x14ac:dyDescent="0.2">
      <c r="A810" s="10">
        <v>808</v>
      </c>
      <c r="B810" s="10">
        <f t="shared" ca="1" si="12"/>
        <v>0.77801337683071459</v>
      </c>
      <c r="C810" s="10" t="s">
        <v>27</v>
      </c>
    </row>
    <row r="811" spans="1:3" x14ac:dyDescent="0.2">
      <c r="A811" s="10">
        <v>809</v>
      </c>
      <c r="B811" s="10">
        <f t="shared" ca="1" si="12"/>
        <v>0.85507726082641267</v>
      </c>
      <c r="C811" s="10" t="s">
        <v>27</v>
      </c>
    </row>
    <row r="812" spans="1:3" x14ac:dyDescent="0.2">
      <c r="A812" s="10">
        <v>810</v>
      </c>
      <c r="B812" s="10">
        <f t="shared" ca="1" si="12"/>
        <v>0.65703499820415978</v>
      </c>
      <c r="C812" s="10" t="s">
        <v>27</v>
      </c>
    </row>
    <row r="813" spans="1:3" x14ac:dyDescent="0.2">
      <c r="A813" s="10">
        <v>811</v>
      </c>
      <c r="B813" s="10">
        <f t="shared" ca="1" si="12"/>
        <v>0.55729026796996683</v>
      </c>
      <c r="C813" s="10" t="s">
        <v>28</v>
      </c>
    </row>
    <row r="814" spans="1:3" x14ac:dyDescent="0.2">
      <c r="A814" s="10">
        <v>812</v>
      </c>
      <c r="B814" s="10">
        <f t="shared" ca="1" si="12"/>
        <v>0.73564000142994523</v>
      </c>
      <c r="C814" s="10" t="s">
        <v>27</v>
      </c>
    </row>
    <row r="815" spans="1:3" x14ac:dyDescent="0.2">
      <c r="A815" s="10">
        <v>813</v>
      </c>
      <c r="B815" s="10">
        <f t="shared" ca="1" si="12"/>
        <v>0.52345253251857105</v>
      </c>
      <c r="C815" s="10" t="s">
        <v>27</v>
      </c>
    </row>
    <row r="816" spans="1:3" x14ac:dyDescent="0.2">
      <c r="A816" s="10">
        <v>814</v>
      </c>
      <c r="B816" s="10">
        <f t="shared" ca="1" si="12"/>
        <v>1.0658652763357672</v>
      </c>
      <c r="C816" s="10" t="s">
        <v>28</v>
      </c>
    </row>
    <row r="817" spans="1:3" x14ac:dyDescent="0.2">
      <c r="A817" s="10">
        <v>815</v>
      </c>
      <c r="B817" s="10">
        <f t="shared" ca="1" si="12"/>
        <v>0.38583289279859667</v>
      </c>
      <c r="C817" s="10" t="s">
        <v>28</v>
      </c>
    </row>
    <row r="818" spans="1:3" x14ac:dyDescent="0.2">
      <c r="A818" s="10">
        <v>816</v>
      </c>
      <c r="B818" s="10">
        <f t="shared" ca="1" si="12"/>
        <v>0.54926296709424705</v>
      </c>
      <c r="C818" s="10" t="s">
        <v>28</v>
      </c>
    </row>
    <row r="819" spans="1:3" x14ac:dyDescent="0.2">
      <c r="A819" s="10">
        <v>817</v>
      </c>
      <c r="B819" s="10">
        <f t="shared" ca="1" si="12"/>
        <v>0.5997476467978915</v>
      </c>
      <c r="C819" s="10" t="s">
        <v>28</v>
      </c>
    </row>
    <row r="820" spans="1:3" x14ac:dyDescent="0.2">
      <c r="A820" s="10">
        <v>818</v>
      </c>
      <c r="B820" s="10">
        <f t="shared" ca="1" si="12"/>
        <v>0.78915445269840023</v>
      </c>
      <c r="C820" s="10" t="s">
        <v>28</v>
      </c>
    </row>
    <row r="821" spans="1:3" x14ac:dyDescent="0.2">
      <c r="A821" s="10">
        <v>819</v>
      </c>
      <c r="B821" s="10">
        <f t="shared" ca="1" si="12"/>
        <v>0.32242743878830787</v>
      </c>
      <c r="C821" s="10" t="s">
        <v>28</v>
      </c>
    </row>
    <row r="822" spans="1:3" x14ac:dyDescent="0.2">
      <c r="A822" s="10">
        <v>820</v>
      </c>
      <c r="B822" s="10">
        <f t="shared" ca="1" si="12"/>
        <v>0.44830217675774064</v>
      </c>
      <c r="C822" s="10" t="s">
        <v>28</v>
      </c>
    </row>
    <row r="823" spans="1:3" x14ac:dyDescent="0.2">
      <c r="A823" s="10">
        <v>821</v>
      </c>
      <c r="B823" s="10">
        <f t="shared" ca="1" si="12"/>
        <v>0.73972080676998775</v>
      </c>
      <c r="C823" s="10" t="s">
        <v>27</v>
      </c>
    </row>
    <row r="824" spans="1:3" x14ac:dyDescent="0.2">
      <c r="A824" s="10">
        <v>822</v>
      </c>
      <c r="B824" s="10">
        <f t="shared" ca="1" si="12"/>
        <v>0.46068255353746079</v>
      </c>
      <c r="C824" s="10" t="s">
        <v>28</v>
      </c>
    </row>
    <row r="825" spans="1:3" x14ac:dyDescent="0.2">
      <c r="A825" s="10">
        <v>823</v>
      </c>
      <c r="B825" s="10">
        <f t="shared" ca="1" si="12"/>
        <v>0.50584611064859208</v>
      </c>
      <c r="C825" s="10" t="s">
        <v>27</v>
      </c>
    </row>
    <row r="826" spans="1:3" x14ac:dyDescent="0.2">
      <c r="A826" s="10">
        <v>824</v>
      </c>
      <c r="B826" s="10">
        <f t="shared" ca="1" si="12"/>
        <v>0.53837608426895822</v>
      </c>
      <c r="C826" s="10" t="s">
        <v>27</v>
      </c>
    </row>
    <row r="827" spans="1:3" x14ac:dyDescent="0.2">
      <c r="A827" s="10">
        <v>825</v>
      </c>
      <c r="B827" s="10">
        <f t="shared" ca="1" si="12"/>
        <v>0.61324809770434019</v>
      </c>
      <c r="C827" s="10" t="s">
        <v>27</v>
      </c>
    </row>
    <row r="828" spans="1:3" x14ac:dyDescent="0.2">
      <c r="A828" s="10">
        <v>826</v>
      </c>
      <c r="B828" s="10">
        <f t="shared" ca="1" si="12"/>
        <v>0.74696391049329391</v>
      </c>
      <c r="C828" s="10" t="s">
        <v>28</v>
      </c>
    </row>
    <row r="829" spans="1:3" x14ac:dyDescent="0.2">
      <c r="A829" s="10">
        <v>827</v>
      </c>
      <c r="B829" s="10">
        <f t="shared" ca="1" si="12"/>
        <v>0.42233368145000538</v>
      </c>
      <c r="C829" s="10" t="s">
        <v>28</v>
      </c>
    </row>
    <row r="830" spans="1:3" x14ac:dyDescent="0.2">
      <c r="A830" s="10">
        <v>828</v>
      </c>
      <c r="B830" s="10">
        <f t="shared" ca="1" si="12"/>
        <v>0.55309049705197799</v>
      </c>
      <c r="C830" s="10" t="s">
        <v>28</v>
      </c>
    </row>
    <row r="831" spans="1:3" x14ac:dyDescent="0.2">
      <c r="A831" s="10">
        <v>829</v>
      </c>
      <c r="B831" s="10">
        <f t="shared" ca="1" si="12"/>
        <v>0.64387950422362561</v>
      </c>
      <c r="C831" s="10" t="s">
        <v>27</v>
      </c>
    </row>
    <row r="832" spans="1:3" x14ac:dyDescent="0.2">
      <c r="A832" s="10">
        <v>830</v>
      </c>
      <c r="B832" s="10">
        <f t="shared" ca="1" si="12"/>
        <v>0.46391711590046508</v>
      </c>
      <c r="C832" s="10" t="s">
        <v>28</v>
      </c>
    </row>
    <row r="833" spans="1:3" x14ac:dyDescent="0.2">
      <c r="A833" s="10">
        <v>831</v>
      </c>
      <c r="B833" s="10">
        <f t="shared" ca="1" si="12"/>
        <v>0.69877819816784092</v>
      </c>
      <c r="C833" s="10" t="s">
        <v>28</v>
      </c>
    </row>
    <row r="834" spans="1:3" x14ac:dyDescent="0.2">
      <c r="A834" s="10">
        <v>832</v>
      </c>
      <c r="B834" s="10">
        <f t="shared" ca="1" si="12"/>
        <v>0.42282485716192048</v>
      </c>
      <c r="C834" s="10" t="s">
        <v>28</v>
      </c>
    </row>
    <row r="835" spans="1:3" x14ac:dyDescent="0.2">
      <c r="A835" s="10">
        <v>833</v>
      </c>
      <c r="B835" s="10">
        <f t="shared" ca="1" si="12"/>
        <v>0.7174135213676367</v>
      </c>
      <c r="C835" s="10" t="s">
        <v>27</v>
      </c>
    </row>
    <row r="836" spans="1:3" x14ac:dyDescent="0.2">
      <c r="A836" s="10">
        <v>834</v>
      </c>
      <c r="B836" s="10">
        <f t="shared" ref="B836:B899" ca="1" si="13">IF(C836="Bomb",_xlfn.NORM.INV(RAND(),0.7,0.1),_xlfn.NORM.INV(RAND(),0.6,0.15))</f>
        <v>0.29476238501775714</v>
      </c>
      <c r="C836" s="10" t="s">
        <v>28</v>
      </c>
    </row>
    <row r="837" spans="1:3" x14ac:dyDescent="0.2">
      <c r="A837" s="10">
        <v>835</v>
      </c>
      <c r="B837" s="10">
        <f t="shared" ca="1" si="13"/>
        <v>0.65289494770448819</v>
      </c>
      <c r="C837" s="10" t="s">
        <v>27</v>
      </c>
    </row>
    <row r="838" spans="1:3" x14ac:dyDescent="0.2">
      <c r="A838" s="10">
        <v>836</v>
      </c>
      <c r="B838" s="10">
        <f t="shared" ca="1" si="13"/>
        <v>0.67293948509302404</v>
      </c>
      <c r="C838" s="10" t="s">
        <v>28</v>
      </c>
    </row>
    <row r="839" spans="1:3" x14ac:dyDescent="0.2">
      <c r="A839" s="10">
        <v>837</v>
      </c>
      <c r="B839" s="10">
        <f t="shared" ca="1" si="13"/>
        <v>0.67647450122422681</v>
      </c>
      <c r="C839" s="10" t="s">
        <v>27</v>
      </c>
    </row>
    <row r="840" spans="1:3" x14ac:dyDescent="0.2">
      <c r="A840" s="10">
        <v>838</v>
      </c>
      <c r="B840" s="10">
        <f t="shared" ca="1" si="13"/>
        <v>0.57039048699211392</v>
      </c>
      <c r="C840" s="10" t="s">
        <v>28</v>
      </c>
    </row>
    <row r="841" spans="1:3" x14ac:dyDescent="0.2">
      <c r="A841" s="10">
        <v>839</v>
      </c>
      <c r="B841" s="10">
        <f t="shared" ca="1" si="13"/>
        <v>0.72602024192704373</v>
      </c>
      <c r="C841" s="10" t="s">
        <v>27</v>
      </c>
    </row>
    <row r="842" spans="1:3" x14ac:dyDescent="0.2">
      <c r="A842" s="10">
        <v>840</v>
      </c>
      <c r="B842" s="10">
        <f t="shared" ca="1" si="13"/>
        <v>0.68175163649660886</v>
      </c>
      <c r="C842" s="10" t="s">
        <v>27</v>
      </c>
    </row>
    <row r="843" spans="1:3" x14ac:dyDescent="0.2">
      <c r="A843" s="10">
        <v>841</v>
      </c>
      <c r="B843" s="10">
        <f t="shared" ca="1" si="13"/>
        <v>0.83537594710787988</v>
      </c>
      <c r="C843" s="10" t="s">
        <v>27</v>
      </c>
    </row>
    <row r="844" spans="1:3" x14ac:dyDescent="0.2">
      <c r="A844" s="10">
        <v>842</v>
      </c>
      <c r="B844" s="10">
        <f t="shared" ca="1" si="13"/>
        <v>0.5861133529539545</v>
      </c>
      <c r="C844" s="10" t="s">
        <v>28</v>
      </c>
    </row>
    <row r="845" spans="1:3" x14ac:dyDescent="0.2">
      <c r="A845" s="10">
        <v>843</v>
      </c>
      <c r="B845" s="10">
        <f t="shared" ca="1" si="13"/>
        <v>0.68068486218880464</v>
      </c>
      <c r="C845" s="10" t="s">
        <v>28</v>
      </c>
    </row>
    <row r="846" spans="1:3" x14ac:dyDescent="0.2">
      <c r="A846" s="10">
        <v>844</v>
      </c>
      <c r="B846" s="10">
        <f t="shared" ca="1" si="13"/>
        <v>0.7472369401121971</v>
      </c>
      <c r="C846" s="10" t="s">
        <v>28</v>
      </c>
    </row>
    <row r="847" spans="1:3" x14ac:dyDescent="0.2">
      <c r="A847" s="10">
        <v>845</v>
      </c>
      <c r="B847" s="10">
        <f t="shared" ca="1" si="13"/>
        <v>0.50463109322937216</v>
      </c>
      <c r="C847" s="10" t="s">
        <v>28</v>
      </c>
    </row>
    <row r="848" spans="1:3" x14ac:dyDescent="0.2">
      <c r="A848" s="10">
        <v>846</v>
      </c>
      <c r="B848" s="10">
        <f t="shared" ca="1" si="13"/>
        <v>0.5914025014677885</v>
      </c>
      <c r="C848" s="10" t="s">
        <v>28</v>
      </c>
    </row>
    <row r="849" spans="1:3" x14ac:dyDescent="0.2">
      <c r="A849" s="10">
        <v>847</v>
      </c>
      <c r="B849" s="10">
        <f t="shared" ca="1" si="13"/>
        <v>0.66848449655048259</v>
      </c>
      <c r="C849" s="10" t="s">
        <v>27</v>
      </c>
    </row>
    <row r="850" spans="1:3" x14ac:dyDescent="0.2">
      <c r="A850" s="10">
        <v>848</v>
      </c>
      <c r="B850" s="10">
        <f t="shared" ca="1" si="13"/>
        <v>0.84474925234329901</v>
      </c>
      <c r="C850" s="10" t="s">
        <v>28</v>
      </c>
    </row>
    <row r="851" spans="1:3" x14ac:dyDescent="0.2">
      <c r="A851" s="10">
        <v>849</v>
      </c>
      <c r="B851" s="10">
        <f t="shared" ca="1" si="13"/>
        <v>0.75197523485698825</v>
      </c>
      <c r="C851" s="10" t="s">
        <v>27</v>
      </c>
    </row>
    <row r="852" spans="1:3" x14ac:dyDescent="0.2">
      <c r="A852" s="10">
        <v>850</v>
      </c>
      <c r="B852" s="10">
        <f t="shared" ca="1" si="13"/>
        <v>0.74433928509572911</v>
      </c>
      <c r="C852" s="10" t="s">
        <v>28</v>
      </c>
    </row>
    <row r="853" spans="1:3" x14ac:dyDescent="0.2">
      <c r="A853" s="10">
        <v>851</v>
      </c>
      <c r="B853" s="10">
        <f t="shared" ca="1" si="13"/>
        <v>0.59693019948064485</v>
      </c>
      <c r="C853" s="10" t="s">
        <v>28</v>
      </c>
    </row>
    <row r="854" spans="1:3" x14ac:dyDescent="0.2">
      <c r="A854" s="10">
        <v>852</v>
      </c>
      <c r="B854" s="10">
        <f t="shared" ca="1" si="13"/>
        <v>0.68443062739172411</v>
      </c>
      <c r="C854" s="10" t="s">
        <v>28</v>
      </c>
    </row>
    <row r="855" spans="1:3" x14ac:dyDescent="0.2">
      <c r="A855" s="10">
        <v>853</v>
      </c>
      <c r="B855" s="10">
        <f t="shared" ca="1" si="13"/>
        <v>0.49166543525470607</v>
      </c>
      <c r="C855" s="10" t="s">
        <v>28</v>
      </c>
    </row>
    <row r="856" spans="1:3" x14ac:dyDescent="0.2">
      <c r="A856" s="10">
        <v>854</v>
      </c>
      <c r="B856" s="10">
        <f t="shared" ca="1" si="13"/>
        <v>0.54930154120593289</v>
      </c>
      <c r="C856" s="10" t="s">
        <v>28</v>
      </c>
    </row>
    <row r="857" spans="1:3" x14ac:dyDescent="0.2">
      <c r="A857" s="10">
        <v>855</v>
      </c>
      <c r="B857" s="10">
        <f t="shared" ca="1" si="13"/>
        <v>0.7411118263915889</v>
      </c>
      <c r="C857" s="10" t="s">
        <v>27</v>
      </c>
    </row>
    <row r="858" spans="1:3" x14ac:dyDescent="0.2">
      <c r="A858" s="10">
        <v>856</v>
      </c>
      <c r="B858" s="10">
        <f t="shared" ca="1" si="13"/>
        <v>0.748515924346001</v>
      </c>
      <c r="C858" s="10" t="s">
        <v>27</v>
      </c>
    </row>
    <row r="859" spans="1:3" x14ac:dyDescent="0.2">
      <c r="A859" s="10">
        <v>857</v>
      </c>
      <c r="B859" s="10">
        <f t="shared" ca="1" si="13"/>
        <v>0.48053573544844913</v>
      </c>
      <c r="C859" s="10" t="s">
        <v>28</v>
      </c>
    </row>
    <row r="860" spans="1:3" x14ac:dyDescent="0.2">
      <c r="A860" s="10">
        <v>858</v>
      </c>
      <c r="B860" s="10">
        <f t="shared" ca="1" si="13"/>
        <v>0.51381406894124149</v>
      </c>
      <c r="C860" s="10" t="s">
        <v>28</v>
      </c>
    </row>
    <row r="861" spans="1:3" x14ac:dyDescent="0.2">
      <c r="A861" s="10">
        <v>859</v>
      </c>
      <c r="B861" s="10">
        <f t="shared" ca="1" si="13"/>
        <v>0.6827973507467815</v>
      </c>
      <c r="C861" s="10" t="s">
        <v>28</v>
      </c>
    </row>
    <row r="862" spans="1:3" x14ac:dyDescent="0.2">
      <c r="A862" s="10">
        <v>860</v>
      </c>
      <c r="B862" s="10">
        <f t="shared" ca="1" si="13"/>
        <v>0.34709108634511604</v>
      </c>
      <c r="C862" s="10" t="s">
        <v>28</v>
      </c>
    </row>
    <row r="863" spans="1:3" x14ac:dyDescent="0.2">
      <c r="A863" s="10">
        <v>861</v>
      </c>
      <c r="B863" s="10">
        <f t="shared" ca="1" si="13"/>
        <v>0.69186815315545791</v>
      </c>
      <c r="C863" s="10" t="s">
        <v>27</v>
      </c>
    </row>
    <row r="864" spans="1:3" x14ac:dyDescent="0.2">
      <c r="A864" s="10">
        <v>862</v>
      </c>
      <c r="B864" s="10">
        <f t="shared" ca="1" si="13"/>
        <v>0.66777326211611465</v>
      </c>
      <c r="C864" s="10" t="s">
        <v>28</v>
      </c>
    </row>
    <row r="865" spans="1:3" x14ac:dyDescent="0.2">
      <c r="A865" s="10">
        <v>863</v>
      </c>
      <c r="B865" s="10">
        <f t="shared" ca="1" si="13"/>
        <v>0.58135612476058485</v>
      </c>
      <c r="C865" s="10" t="s">
        <v>28</v>
      </c>
    </row>
    <row r="866" spans="1:3" x14ac:dyDescent="0.2">
      <c r="A866" s="10">
        <v>864</v>
      </c>
      <c r="B866" s="10">
        <f t="shared" ca="1" si="13"/>
        <v>0.62328597026641097</v>
      </c>
      <c r="C866" s="10" t="s">
        <v>28</v>
      </c>
    </row>
    <row r="867" spans="1:3" x14ac:dyDescent="0.2">
      <c r="A867" s="10">
        <v>865</v>
      </c>
      <c r="B867" s="10">
        <f t="shared" ca="1" si="13"/>
        <v>0.69079997180012931</v>
      </c>
      <c r="C867" s="10" t="s">
        <v>28</v>
      </c>
    </row>
    <row r="868" spans="1:3" x14ac:dyDescent="0.2">
      <c r="A868" s="10">
        <v>866</v>
      </c>
      <c r="B868" s="10">
        <f t="shared" ca="1" si="13"/>
        <v>0.6002762375644809</v>
      </c>
      <c r="C868" s="10" t="s">
        <v>28</v>
      </c>
    </row>
    <row r="869" spans="1:3" x14ac:dyDescent="0.2">
      <c r="A869" s="10">
        <v>867</v>
      </c>
      <c r="B869" s="10">
        <f t="shared" ca="1" si="13"/>
        <v>0.68963511325015625</v>
      </c>
      <c r="C869" s="10" t="s">
        <v>28</v>
      </c>
    </row>
    <row r="870" spans="1:3" x14ac:dyDescent="0.2">
      <c r="A870" s="10">
        <v>868</v>
      </c>
      <c r="B870" s="10">
        <f t="shared" ca="1" si="13"/>
        <v>0.48785599043447631</v>
      </c>
      <c r="C870" s="10" t="s">
        <v>28</v>
      </c>
    </row>
    <row r="871" spans="1:3" x14ac:dyDescent="0.2">
      <c r="A871" s="10">
        <v>869</v>
      </c>
      <c r="B871" s="10">
        <f t="shared" ca="1" si="13"/>
        <v>0.50921760441791986</v>
      </c>
      <c r="C871" s="10" t="s">
        <v>28</v>
      </c>
    </row>
    <row r="872" spans="1:3" x14ac:dyDescent="0.2">
      <c r="A872" s="10">
        <v>870</v>
      </c>
      <c r="B872" s="10">
        <f t="shared" ca="1" si="13"/>
        <v>0.56982392613755584</v>
      </c>
      <c r="C872" s="10" t="s">
        <v>28</v>
      </c>
    </row>
    <row r="873" spans="1:3" x14ac:dyDescent="0.2">
      <c r="A873" s="10">
        <v>871</v>
      </c>
      <c r="B873" s="10">
        <f t="shared" ca="1" si="13"/>
        <v>0.78882588487098704</v>
      </c>
      <c r="C873" s="10" t="s">
        <v>27</v>
      </c>
    </row>
    <row r="874" spans="1:3" x14ac:dyDescent="0.2">
      <c r="A874" s="10">
        <v>872</v>
      </c>
      <c r="B874" s="10">
        <f t="shared" ca="1" si="13"/>
        <v>0.76718563014078522</v>
      </c>
      <c r="C874" s="10" t="s">
        <v>27</v>
      </c>
    </row>
    <row r="875" spans="1:3" x14ac:dyDescent="0.2">
      <c r="A875" s="10">
        <v>873</v>
      </c>
      <c r="B875" s="10">
        <f t="shared" ca="1" si="13"/>
        <v>0.85410540662287393</v>
      </c>
      <c r="C875" s="10" t="s">
        <v>27</v>
      </c>
    </row>
    <row r="876" spans="1:3" x14ac:dyDescent="0.2">
      <c r="A876" s="10">
        <v>874</v>
      </c>
      <c r="B876" s="10">
        <f t="shared" ca="1" si="13"/>
        <v>0.47076640228194977</v>
      </c>
      <c r="C876" s="10" t="s">
        <v>28</v>
      </c>
    </row>
    <row r="877" spans="1:3" x14ac:dyDescent="0.2">
      <c r="A877" s="10">
        <v>875</v>
      </c>
      <c r="B877" s="10">
        <f t="shared" ca="1" si="13"/>
        <v>0.62816390056759519</v>
      </c>
      <c r="C877" s="10" t="s">
        <v>28</v>
      </c>
    </row>
    <row r="878" spans="1:3" x14ac:dyDescent="0.2">
      <c r="A878" s="10">
        <v>876</v>
      </c>
      <c r="B878" s="10">
        <f t="shared" ca="1" si="13"/>
        <v>0.81651388342068021</v>
      </c>
      <c r="C878" s="10" t="s">
        <v>27</v>
      </c>
    </row>
    <row r="879" spans="1:3" x14ac:dyDescent="0.2">
      <c r="A879" s="10">
        <v>877</v>
      </c>
      <c r="B879" s="10">
        <f t="shared" ca="1" si="13"/>
        <v>0.42552687777888121</v>
      </c>
      <c r="C879" s="10" t="s">
        <v>28</v>
      </c>
    </row>
    <row r="880" spans="1:3" x14ac:dyDescent="0.2">
      <c r="A880" s="10">
        <v>878</v>
      </c>
      <c r="B880" s="10">
        <f t="shared" ca="1" si="13"/>
        <v>0.58180845774228562</v>
      </c>
      <c r="C880" s="10" t="s">
        <v>28</v>
      </c>
    </row>
    <row r="881" spans="1:3" x14ac:dyDescent="0.2">
      <c r="A881" s="10">
        <v>879</v>
      </c>
      <c r="B881" s="10">
        <f t="shared" ca="1" si="13"/>
        <v>0.78887003562975777</v>
      </c>
      <c r="C881" s="10" t="s">
        <v>27</v>
      </c>
    </row>
    <row r="882" spans="1:3" x14ac:dyDescent="0.2">
      <c r="A882" s="10">
        <v>880</v>
      </c>
      <c r="B882" s="10">
        <f t="shared" ca="1" si="13"/>
        <v>0.64583739632063009</v>
      </c>
      <c r="C882" s="10" t="s">
        <v>27</v>
      </c>
    </row>
    <row r="883" spans="1:3" x14ac:dyDescent="0.2">
      <c r="A883" s="10">
        <v>881</v>
      </c>
      <c r="B883" s="10">
        <f t="shared" ca="1" si="13"/>
        <v>0.68349844800084736</v>
      </c>
      <c r="C883" s="10" t="s">
        <v>27</v>
      </c>
    </row>
    <row r="884" spans="1:3" x14ac:dyDescent="0.2">
      <c r="A884" s="10">
        <v>882</v>
      </c>
      <c r="B884" s="10">
        <f t="shared" ca="1" si="13"/>
        <v>0.76055998853517037</v>
      </c>
      <c r="C884" s="10" t="s">
        <v>27</v>
      </c>
    </row>
    <row r="885" spans="1:3" x14ac:dyDescent="0.2">
      <c r="A885" s="10">
        <v>883</v>
      </c>
      <c r="B885" s="10">
        <f t="shared" ca="1" si="13"/>
        <v>0.8045126675744021</v>
      </c>
      <c r="C885" s="10" t="s">
        <v>28</v>
      </c>
    </row>
    <row r="886" spans="1:3" x14ac:dyDescent="0.2">
      <c r="A886" s="10">
        <v>884</v>
      </c>
      <c r="B886" s="10">
        <f t="shared" ca="1" si="13"/>
        <v>0.52881748356748515</v>
      </c>
      <c r="C886" s="10" t="s">
        <v>28</v>
      </c>
    </row>
    <row r="887" spans="1:3" x14ac:dyDescent="0.2">
      <c r="A887" s="10">
        <v>885</v>
      </c>
      <c r="B887" s="10">
        <f t="shared" ca="1" si="13"/>
        <v>0.60475650225387079</v>
      </c>
      <c r="C887" s="10" t="s">
        <v>28</v>
      </c>
    </row>
    <row r="888" spans="1:3" x14ac:dyDescent="0.2">
      <c r="A888" s="10">
        <v>886</v>
      </c>
      <c r="B888" s="10">
        <f t="shared" ca="1" si="13"/>
        <v>0.78969651188538503</v>
      </c>
      <c r="C888" s="10" t="s">
        <v>27</v>
      </c>
    </row>
    <row r="889" spans="1:3" x14ac:dyDescent="0.2">
      <c r="A889" s="10">
        <v>887</v>
      </c>
      <c r="B889" s="10">
        <f t="shared" ca="1" si="13"/>
        <v>0.60939760417528377</v>
      </c>
      <c r="C889" s="10" t="s">
        <v>27</v>
      </c>
    </row>
    <row r="890" spans="1:3" x14ac:dyDescent="0.2">
      <c r="A890" s="10">
        <v>888</v>
      </c>
      <c r="B890" s="10">
        <f t="shared" ca="1" si="13"/>
        <v>0.73008713113965207</v>
      </c>
      <c r="C890" s="10" t="s">
        <v>27</v>
      </c>
    </row>
    <row r="891" spans="1:3" x14ac:dyDescent="0.2">
      <c r="A891" s="10">
        <v>889</v>
      </c>
      <c r="B891" s="10">
        <f t="shared" ca="1" si="13"/>
        <v>0.69171868882575305</v>
      </c>
      <c r="C891" s="10" t="s">
        <v>28</v>
      </c>
    </row>
    <row r="892" spans="1:3" x14ac:dyDescent="0.2">
      <c r="A892" s="10">
        <v>890</v>
      </c>
      <c r="B892" s="10">
        <f t="shared" ca="1" si="13"/>
        <v>0.64205794059082832</v>
      </c>
      <c r="C892" s="10" t="s">
        <v>28</v>
      </c>
    </row>
    <row r="893" spans="1:3" x14ac:dyDescent="0.2">
      <c r="A893" s="10">
        <v>891</v>
      </c>
      <c r="B893" s="10">
        <f t="shared" ca="1" si="13"/>
        <v>0.5564635602234016</v>
      </c>
      <c r="C893" s="10" t="s">
        <v>28</v>
      </c>
    </row>
    <row r="894" spans="1:3" x14ac:dyDescent="0.2">
      <c r="A894" s="10">
        <v>892</v>
      </c>
      <c r="B894" s="10">
        <f t="shared" ca="1" si="13"/>
        <v>0.58000708436858184</v>
      </c>
      <c r="C894" s="10" t="s">
        <v>27</v>
      </c>
    </row>
    <row r="895" spans="1:3" x14ac:dyDescent="0.2">
      <c r="A895" s="10">
        <v>893</v>
      </c>
      <c r="B895" s="10">
        <f t="shared" ca="1" si="13"/>
        <v>0.76824783188426526</v>
      </c>
      <c r="C895" s="10" t="s">
        <v>28</v>
      </c>
    </row>
    <row r="896" spans="1:3" x14ac:dyDescent="0.2">
      <c r="A896" s="10">
        <v>894</v>
      </c>
      <c r="B896" s="10">
        <f t="shared" ca="1" si="13"/>
        <v>0.70877735763738059</v>
      </c>
      <c r="C896" s="10" t="s">
        <v>27</v>
      </c>
    </row>
    <row r="897" spans="1:3" x14ac:dyDescent="0.2">
      <c r="A897" s="10">
        <v>895</v>
      </c>
      <c r="B897" s="10">
        <f t="shared" ca="1" si="13"/>
        <v>0.49764768085567945</v>
      </c>
      <c r="C897" s="10" t="s">
        <v>28</v>
      </c>
    </row>
    <row r="898" spans="1:3" x14ac:dyDescent="0.2">
      <c r="A898" s="10">
        <v>896</v>
      </c>
      <c r="B898" s="10">
        <f t="shared" ca="1" si="13"/>
        <v>0.67412454474408579</v>
      </c>
      <c r="C898" s="10" t="s">
        <v>27</v>
      </c>
    </row>
    <row r="899" spans="1:3" x14ac:dyDescent="0.2">
      <c r="A899" s="10">
        <v>897</v>
      </c>
      <c r="B899" s="10">
        <f t="shared" ca="1" si="13"/>
        <v>0.82323956494897699</v>
      </c>
      <c r="C899" s="10" t="s">
        <v>27</v>
      </c>
    </row>
    <row r="900" spans="1:3" x14ac:dyDescent="0.2">
      <c r="A900" s="10">
        <v>898</v>
      </c>
      <c r="B900" s="10">
        <f t="shared" ref="B900:B963" ca="1" si="14">IF(C900="Bomb",_xlfn.NORM.INV(RAND(),0.7,0.1),_xlfn.NORM.INV(RAND(),0.6,0.15))</f>
        <v>0.8264469019113474</v>
      </c>
      <c r="C900" s="10" t="s">
        <v>27</v>
      </c>
    </row>
    <row r="901" spans="1:3" x14ac:dyDescent="0.2">
      <c r="A901" s="10">
        <v>899</v>
      </c>
      <c r="B901" s="10">
        <f t="shared" ca="1" si="14"/>
        <v>0.70307918552460236</v>
      </c>
      <c r="C901" s="10" t="s">
        <v>28</v>
      </c>
    </row>
    <row r="902" spans="1:3" x14ac:dyDescent="0.2">
      <c r="A902" s="10">
        <v>900</v>
      </c>
      <c r="B902" s="10">
        <f t="shared" ca="1" si="14"/>
        <v>0.50236208194739584</v>
      </c>
      <c r="C902" s="10" t="s">
        <v>27</v>
      </c>
    </row>
    <row r="903" spans="1:3" x14ac:dyDescent="0.2">
      <c r="A903" s="10">
        <v>901</v>
      </c>
      <c r="B903" s="10">
        <f t="shared" ca="1" si="14"/>
        <v>0.72192191806770412</v>
      </c>
      <c r="C903" s="10" t="s">
        <v>27</v>
      </c>
    </row>
    <row r="904" spans="1:3" x14ac:dyDescent="0.2">
      <c r="A904" s="10">
        <v>902</v>
      </c>
      <c r="B904" s="10">
        <f t="shared" ca="1" si="14"/>
        <v>0.62413193627498864</v>
      </c>
      <c r="C904" s="10" t="s">
        <v>27</v>
      </c>
    </row>
    <row r="905" spans="1:3" x14ac:dyDescent="0.2">
      <c r="A905" s="10">
        <v>903</v>
      </c>
      <c r="B905" s="10">
        <f t="shared" ca="1" si="14"/>
        <v>0.88529644510973471</v>
      </c>
      <c r="C905" s="10" t="s">
        <v>27</v>
      </c>
    </row>
    <row r="906" spans="1:3" x14ac:dyDescent="0.2">
      <c r="A906" s="10">
        <v>904</v>
      </c>
      <c r="B906" s="10">
        <f t="shared" ca="1" si="14"/>
        <v>0.63134310314428288</v>
      </c>
      <c r="C906" s="10" t="s">
        <v>27</v>
      </c>
    </row>
    <row r="907" spans="1:3" x14ac:dyDescent="0.2">
      <c r="A907" s="10">
        <v>905</v>
      </c>
      <c r="B907" s="10">
        <f t="shared" ca="1" si="14"/>
        <v>0.29814956838576095</v>
      </c>
      <c r="C907" s="10" t="s">
        <v>28</v>
      </c>
    </row>
    <row r="908" spans="1:3" x14ac:dyDescent="0.2">
      <c r="A908" s="10">
        <v>906</v>
      </c>
      <c r="B908" s="10">
        <f t="shared" ca="1" si="14"/>
        <v>0.8082082633481199</v>
      </c>
      <c r="C908" s="10" t="s">
        <v>28</v>
      </c>
    </row>
    <row r="909" spans="1:3" x14ac:dyDescent="0.2">
      <c r="A909" s="10">
        <v>907</v>
      </c>
      <c r="B909" s="10">
        <f t="shared" ca="1" si="14"/>
        <v>0.97016927817712895</v>
      </c>
      <c r="C909" s="10" t="s">
        <v>28</v>
      </c>
    </row>
    <row r="910" spans="1:3" x14ac:dyDescent="0.2">
      <c r="A910" s="10">
        <v>908</v>
      </c>
      <c r="B910" s="10">
        <f t="shared" ca="1" si="14"/>
        <v>0.48614490937479793</v>
      </c>
      <c r="C910" s="10" t="s">
        <v>28</v>
      </c>
    </row>
    <row r="911" spans="1:3" x14ac:dyDescent="0.2">
      <c r="A911" s="10">
        <v>909</v>
      </c>
      <c r="B911" s="10">
        <f t="shared" ca="1" si="14"/>
        <v>0.73928542765216632</v>
      </c>
      <c r="C911" s="10" t="s">
        <v>28</v>
      </c>
    </row>
    <row r="912" spans="1:3" x14ac:dyDescent="0.2">
      <c r="A912" s="10">
        <v>910</v>
      </c>
      <c r="B912" s="10">
        <f t="shared" ca="1" si="14"/>
        <v>0.76171286039294805</v>
      </c>
      <c r="C912" s="10" t="s">
        <v>27</v>
      </c>
    </row>
    <row r="913" spans="1:3" x14ac:dyDescent="0.2">
      <c r="A913" s="10">
        <v>911</v>
      </c>
      <c r="B913" s="10">
        <f t="shared" ca="1" si="14"/>
        <v>0.58999840020227445</v>
      </c>
      <c r="C913" s="10" t="s">
        <v>28</v>
      </c>
    </row>
    <row r="914" spans="1:3" x14ac:dyDescent="0.2">
      <c r="A914" s="10">
        <v>912</v>
      </c>
      <c r="B914" s="10">
        <f t="shared" ca="1" si="14"/>
        <v>0.56738080654218848</v>
      </c>
      <c r="C914" s="10" t="s">
        <v>28</v>
      </c>
    </row>
    <row r="915" spans="1:3" x14ac:dyDescent="0.2">
      <c r="A915" s="10">
        <v>913</v>
      </c>
      <c r="B915" s="10">
        <f t="shared" ca="1" si="14"/>
        <v>0.69345398430748162</v>
      </c>
      <c r="C915" s="10" t="s">
        <v>28</v>
      </c>
    </row>
    <row r="916" spans="1:3" x14ac:dyDescent="0.2">
      <c r="A916" s="10">
        <v>914</v>
      </c>
      <c r="B916" s="10">
        <f t="shared" ca="1" si="14"/>
        <v>0.80190527190204342</v>
      </c>
      <c r="C916" s="10" t="s">
        <v>27</v>
      </c>
    </row>
    <row r="917" spans="1:3" x14ac:dyDescent="0.2">
      <c r="A917" s="10">
        <v>915</v>
      </c>
      <c r="B917" s="10">
        <f t="shared" ca="1" si="14"/>
        <v>0.64134858772998904</v>
      </c>
      <c r="C917" s="10" t="s">
        <v>28</v>
      </c>
    </row>
    <row r="918" spans="1:3" x14ac:dyDescent="0.2">
      <c r="A918" s="10">
        <v>916</v>
      </c>
      <c r="B918" s="10">
        <f t="shared" ca="1" si="14"/>
        <v>0.72114331661333697</v>
      </c>
      <c r="C918" s="10" t="s">
        <v>27</v>
      </c>
    </row>
    <row r="919" spans="1:3" x14ac:dyDescent="0.2">
      <c r="A919" s="10">
        <v>917</v>
      </c>
      <c r="B919" s="10">
        <f t="shared" ca="1" si="14"/>
        <v>0.4872953076373181</v>
      </c>
      <c r="C919" s="10" t="s">
        <v>28</v>
      </c>
    </row>
    <row r="920" spans="1:3" x14ac:dyDescent="0.2">
      <c r="A920" s="10">
        <v>918</v>
      </c>
      <c r="B920" s="10">
        <f t="shared" ca="1" si="14"/>
        <v>0.64438746481172038</v>
      </c>
      <c r="C920" s="10" t="s">
        <v>27</v>
      </c>
    </row>
    <row r="921" spans="1:3" x14ac:dyDescent="0.2">
      <c r="A921" s="10">
        <v>919</v>
      </c>
      <c r="B921" s="10">
        <f t="shared" ca="1" si="14"/>
        <v>0.69667511720204744</v>
      </c>
      <c r="C921" s="10" t="s">
        <v>28</v>
      </c>
    </row>
    <row r="922" spans="1:3" x14ac:dyDescent="0.2">
      <c r="A922" s="10">
        <v>920</v>
      </c>
      <c r="B922" s="10">
        <f t="shared" ca="1" si="14"/>
        <v>0.62597895907591217</v>
      </c>
      <c r="C922" s="10" t="s">
        <v>27</v>
      </c>
    </row>
    <row r="923" spans="1:3" x14ac:dyDescent="0.2">
      <c r="A923" s="10">
        <v>921</v>
      </c>
      <c r="B923" s="10">
        <f t="shared" ca="1" si="14"/>
        <v>0.80397870915292224</v>
      </c>
      <c r="C923" s="10" t="s">
        <v>27</v>
      </c>
    </row>
    <row r="924" spans="1:3" x14ac:dyDescent="0.2">
      <c r="A924" s="10">
        <v>922</v>
      </c>
      <c r="B924" s="10">
        <f t="shared" ca="1" si="14"/>
        <v>0.74750495515781801</v>
      </c>
      <c r="C924" s="10" t="s">
        <v>28</v>
      </c>
    </row>
    <row r="925" spans="1:3" x14ac:dyDescent="0.2">
      <c r="A925" s="10">
        <v>923</v>
      </c>
      <c r="B925" s="10">
        <f t="shared" ca="1" si="14"/>
        <v>0.49317057735147163</v>
      </c>
      <c r="C925" s="10" t="s">
        <v>28</v>
      </c>
    </row>
    <row r="926" spans="1:3" x14ac:dyDescent="0.2">
      <c r="A926" s="10">
        <v>924</v>
      </c>
      <c r="B926" s="10">
        <f t="shared" ca="1" si="14"/>
        <v>0.68103081088924267</v>
      </c>
      <c r="C926" s="10" t="s">
        <v>28</v>
      </c>
    </row>
    <row r="927" spans="1:3" x14ac:dyDescent="0.2">
      <c r="A927" s="10">
        <v>925</v>
      </c>
      <c r="B927" s="10">
        <f t="shared" ca="1" si="14"/>
        <v>0.69544089756871041</v>
      </c>
      <c r="C927" s="10" t="s">
        <v>27</v>
      </c>
    </row>
    <row r="928" spans="1:3" x14ac:dyDescent="0.2">
      <c r="A928" s="10">
        <v>926</v>
      </c>
      <c r="B928" s="10">
        <f t="shared" ca="1" si="14"/>
        <v>0.62103350145178127</v>
      </c>
      <c r="C928" s="10" t="s">
        <v>27</v>
      </c>
    </row>
    <row r="929" spans="1:3" x14ac:dyDescent="0.2">
      <c r="A929" s="10">
        <v>927</v>
      </c>
      <c r="B929" s="10">
        <f t="shared" ca="1" si="14"/>
        <v>0.68544806215024545</v>
      </c>
      <c r="C929" s="10" t="s">
        <v>27</v>
      </c>
    </row>
    <row r="930" spans="1:3" x14ac:dyDescent="0.2">
      <c r="A930" s="10">
        <v>928</v>
      </c>
      <c r="B930" s="10">
        <f t="shared" ca="1" si="14"/>
        <v>0.80029245267945692</v>
      </c>
      <c r="C930" s="10" t="s">
        <v>27</v>
      </c>
    </row>
    <row r="931" spans="1:3" x14ac:dyDescent="0.2">
      <c r="A931" s="10">
        <v>929</v>
      </c>
      <c r="B931" s="10">
        <f t="shared" ca="1" si="14"/>
        <v>0.76484632171075406</v>
      </c>
      <c r="C931" s="10" t="s">
        <v>27</v>
      </c>
    </row>
    <row r="932" spans="1:3" x14ac:dyDescent="0.2">
      <c r="A932" s="10">
        <v>930</v>
      </c>
      <c r="B932" s="10">
        <f t="shared" ca="1" si="14"/>
        <v>0.69424446661941541</v>
      </c>
      <c r="C932" s="10" t="s">
        <v>27</v>
      </c>
    </row>
    <row r="933" spans="1:3" x14ac:dyDescent="0.2">
      <c r="A933" s="10">
        <v>931</v>
      </c>
      <c r="B933" s="10">
        <f t="shared" ca="1" si="14"/>
        <v>0.63773986872928212</v>
      </c>
      <c r="C933" s="10" t="s">
        <v>28</v>
      </c>
    </row>
    <row r="934" spans="1:3" x14ac:dyDescent="0.2">
      <c r="A934" s="10">
        <v>932</v>
      </c>
      <c r="B934" s="10">
        <f t="shared" ca="1" si="14"/>
        <v>0.67002485650398058</v>
      </c>
      <c r="C934" s="10" t="s">
        <v>27</v>
      </c>
    </row>
    <row r="935" spans="1:3" x14ac:dyDescent="0.2">
      <c r="A935" s="10">
        <v>933</v>
      </c>
      <c r="B935" s="10">
        <f t="shared" ca="1" si="14"/>
        <v>0.50355706579194637</v>
      </c>
      <c r="C935" s="10" t="s">
        <v>28</v>
      </c>
    </row>
    <row r="936" spans="1:3" x14ac:dyDescent="0.2">
      <c r="A936" s="10">
        <v>934</v>
      </c>
      <c r="B936" s="10">
        <f t="shared" ca="1" si="14"/>
        <v>0.64185304691179557</v>
      </c>
      <c r="C936" s="10" t="s">
        <v>27</v>
      </c>
    </row>
    <row r="937" spans="1:3" x14ac:dyDescent="0.2">
      <c r="A937" s="10">
        <v>935</v>
      </c>
      <c r="B937" s="10">
        <f t="shared" ca="1" si="14"/>
        <v>0.66538325900527007</v>
      </c>
      <c r="C937" s="10" t="s">
        <v>27</v>
      </c>
    </row>
    <row r="938" spans="1:3" x14ac:dyDescent="0.2">
      <c r="A938" s="10">
        <v>936</v>
      </c>
      <c r="B938" s="10">
        <f t="shared" ca="1" si="14"/>
        <v>0.71022488043102916</v>
      </c>
      <c r="C938" s="10" t="s">
        <v>28</v>
      </c>
    </row>
    <row r="939" spans="1:3" x14ac:dyDescent="0.2">
      <c r="A939" s="10">
        <v>937</v>
      </c>
      <c r="B939" s="10">
        <f t="shared" ca="1" si="14"/>
        <v>0.7325279903651466</v>
      </c>
      <c r="C939" s="10" t="s">
        <v>28</v>
      </c>
    </row>
    <row r="940" spans="1:3" x14ac:dyDescent="0.2">
      <c r="A940" s="10">
        <v>938</v>
      </c>
      <c r="B940" s="10">
        <f t="shared" ca="1" si="14"/>
        <v>0.53477115562411537</v>
      </c>
      <c r="C940" s="10" t="s">
        <v>27</v>
      </c>
    </row>
    <row r="941" spans="1:3" x14ac:dyDescent="0.2">
      <c r="A941" s="10">
        <v>939</v>
      </c>
      <c r="B941" s="10">
        <f t="shared" ca="1" si="14"/>
        <v>0.60195512414044838</v>
      </c>
      <c r="C941" s="10" t="s">
        <v>27</v>
      </c>
    </row>
    <row r="942" spans="1:3" x14ac:dyDescent="0.2">
      <c r="A942" s="10">
        <v>940</v>
      </c>
      <c r="B942" s="10">
        <f t="shared" ca="1" si="14"/>
        <v>0.71560874068809111</v>
      </c>
      <c r="C942" s="10" t="s">
        <v>28</v>
      </c>
    </row>
    <row r="943" spans="1:3" x14ac:dyDescent="0.2">
      <c r="A943" s="10">
        <v>941</v>
      </c>
      <c r="B943" s="10">
        <f t="shared" ca="1" si="14"/>
        <v>0.57908926539333805</v>
      </c>
      <c r="C943" s="10" t="s">
        <v>28</v>
      </c>
    </row>
    <row r="944" spans="1:3" x14ac:dyDescent="0.2">
      <c r="A944" s="10">
        <v>942</v>
      </c>
      <c r="B944" s="10">
        <f t="shared" ca="1" si="14"/>
        <v>0.79480762115327441</v>
      </c>
      <c r="C944" s="10" t="s">
        <v>28</v>
      </c>
    </row>
    <row r="945" spans="1:3" x14ac:dyDescent="0.2">
      <c r="A945" s="10">
        <v>943</v>
      </c>
      <c r="B945" s="10">
        <f t="shared" ca="1" si="14"/>
        <v>0.53523071787797472</v>
      </c>
      <c r="C945" s="10" t="s">
        <v>28</v>
      </c>
    </row>
    <row r="946" spans="1:3" x14ac:dyDescent="0.2">
      <c r="A946" s="10">
        <v>944</v>
      </c>
      <c r="B946" s="10">
        <f t="shared" ca="1" si="14"/>
        <v>0.4540067317794374</v>
      </c>
      <c r="C946" s="10" t="s">
        <v>28</v>
      </c>
    </row>
    <row r="947" spans="1:3" x14ac:dyDescent="0.2">
      <c r="A947" s="10">
        <v>945</v>
      </c>
      <c r="B947" s="10">
        <f t="shared" ca="1" si="14"/>
        <v>0.53419984595299252</v>
      </c>
      <c r="C947" s="10" t="s">
        <v>27</v>
      </c>
    </row>
    <row r="948" spans="1:3" x14ac:dyDescent="0.2">
      <c r="A948" s="10">
        <v>946</v>
      </c>
      <c r="B948" s="10">
        <f t="shared" ca="1" si="14"/>
        <v>0.6156302563735957</v>
      </c>
      <c r="C948" s="10" t="s">
        <v>28</v>
      </c>
    </row>
    <row r="949" spans="1:3" x14ac:dyDescent="0.2">
      <c r="A949" s="10">
        <v>947</v>
      </c>
      <c r="B949" s="10">
        <f t="shared" ca="1" si="14"/>
        <v>0.87862202497483477</v>
      </c>
      <c r="C949" s="10" t="s">
        <v>27</v>
      </c>
    </row>
    <row r="950" spans="1:3" x14ac:dyDescent="0.2">
      <c r="A950" s="10">
        <v>948</v>
      </c>
      <c r="B950" s="10">
        <f t="shared" ca="1" si="14"/>
        <v>0.69327038871223501</v>
      </c>
      <c r="C950" s="10" t="s">
        <v>28</v>
      </c>
    </row>
    <row r="951" spans="1:3" x14ac:dyDescent="0.2">
      <c r="A951" s="10">
        <v>949</v>
      </c>
      <c r="B951" s="10">
        <f t="shared" ca="1" si="14"/>
        <v>0.62266181599413839</v>
      </c>
      <c r="C951" s="10" t="s">
        <v>27</v>
      </c>
    </row>
    <row r="952" spans="1:3" x14ac:dyDescent="0.2">
      <c r="A952" s="10">
        <v>950</v>
      </c>
      <c r="B952" s="10">
        <f t="shared" ca="1" si="14"/>
        <v>0.87247731343893364</v>
      </c>
      <c r="C952" s="10" t="s">
        <v>27</v>
      </c>
    </row>
    <row r="953" spans="1:3" x14ac:dyDescent="0.2">
      <c r="A953" s="10">
        <v>951</v>
      </c>
      <c r="B953" s="10">
        <f t="shared" ca="1" si="14"/>
        <v>0.7619355214017296</v>
      </c>
      <c r="C953" s="10" t="s">
        <v>28</v>
      </c>
    </row>
    <row r="954" spans="1:3" x14ac:dyDescent="0.2">
      <c r="A954" s="10">
        <v>952</v>
      </c>
      <c r="B954" s="10">
        <f t="shared" ca="1" si="14"/>
        <v>0.79134563698561133</v>
      </c>
      <c r="C954" s="10" t="s">
        <v>28</v>
      </c>
    </row>
    <row r="955" spans="1:3" x14ac:dyDescent="0.2">
      <c r="A955" s="10">
        <v>953</v>
      </c>
      <c r="B955" s="10">
        <f t="shared" ca="1" si="14"/>
        <v>0.76337756894370201</v>
      </c>
      <c r="C955" s="10" t="s">
        <v>27</v>
      </c>
    </row>
    <row r="956" spans="1:3" x14ac:dyDescent="0.2">
      <c r="A956" s="10">
        <v>954</v>
      </c>
      <c r="B956" s="10">
        <f t="shared" ca="1" si="14"/>
        <v>0.37329181704822406</v>
      </c>
      <c r="C956" s="10" t="s">
        <v>28</v>
      </c>
    </row>
    <row r="957" spans="1:3" x14ac:dyDescent="0.2">
      <c r="A957" s="10">
        <v>955</v>
      </c>
      <c r="B957" s="10">
        <f t="shared" ca="1" si="14"/>
        <v>0.7774227695072744</v>
      </c>
      <c r="C957" s="10" t="s">
        <v>27</v>
      </c>
    </row>
    <row r="958" spans="1:3" x14ac:dyDescent="0.2">
      <c r="A958" s="10">
        <v>956</v>
      </c>
      <c r="B958" s="10">
        <f t="shared" ca="1" si="14"/>
        <v>0.70259447037929434</v>
      </c>
      <c r="C958" s="10" t="s">
        <v>27</v>
      </c>
    </row>
    <row r="959" spans="1:3" x14ac:dyDescent="0.2">
      <c r="A959" s="10">
        <v>957</v>
      </c>
      <c r="B959" s="10">
        <f t="shared" ca="1" si="14"/>
        <v>0.77863171053978741</v>
      </c>
      <c r="C959" s="10" t="s">
        <v>28</v>
      </c>
    </row>
    <row r="960" spans="1:3" x14ac:dyDescent="0.2">
      <c r="A960" s="10">
        <v>958</v>
      </c>
      <c r="B960" s="10">
        <f t="shared" ca="1" si="14"/>
        <v>0.61291888862353261</v>
      </c>
      <c r="C960" s="10" t="s">
        <v>27</v>
      </c>
    </row>
    <row r="961" spans="1:3" x14ac:dyDescent="0.2">
      <c r="A961" s="10">
        <v>959</v>
      </c>
      <c r="B961" s="10">
        <f t="shared" ca="1" si="14"/>
        <v>0.37544207466902935</v>
      </c>
      <c r="C961" s="10" t="s">
        <v>28</v>
      </c>
    </row>
    <row r="962" spans="1:3" x14ac:dyDescent="0.2">
      <c r="A962" s="10">
        <v>960</v>
      </c>
      <c r="B962" s="10">
        <f t="shared" ca="1" si="14"/>
        <v>0.68752121931174215</v>
      </c>
      <c r="C962" s="10" t="s">
        <v>28</v>
      </c>
    </row>
    <row r="963" spans="1:3" x14ac:dyDescent="0.2">
      <c r="A963" s="10">
        <v>961</v>
      </c>
      <c r="B963" s="10">
        <f t="shared" ca="1" si="14"/>
        <v>0.62757045298619107</v>
      </c>
      <c r="C963" s="10" t="s">
        <v>27</v>
      </c>
    </row>
    <row r="964" spans="1:3" x14ac:dyDescent="0.2">
      <c r="A964" s="10">
        <v>962</v>
      </c>
      <c r="B964" s="10">
        <f t="shared" ref="B964:B1002" ca="1" si="15">IF(C964="Bomb",_xlfn.NORM.INV(RAND(),0.7,0.1),_xlfn.NORM.INV(RAND(),0.6,0.15))</f>
        <v>0.56742394078638614</v>
      </c>
      <c r="C964" s="10" t="s">
        <v>27</v>
      </c>
    </row>
    <row r="965" spans="1:3" x14ac:dyDescent="0.2">
      <c r="A965" s="10">
        <v>963</v>
      </c>
      <c r="B965" s="10">
        <f t="shared" ca="1" si="15"/>
        <v>0.61358717779573169</v>
      </c>
      <c r="C965" s="10" t="s">
        <v>27</v>
      </c>
    </row>
    <row r="966" spans="1:3" x14ac:dyDescent="0.2">
      <c r="A966" s="10">
        <v>964</v>
      </c>
      <c r="B966" s="10">
        <f t="shared" ca="1" si="15"/>
        <v>0.6590020945373084</v>
      </c>
      <c r="C966" s="10" t="s">
        <v>27</v>
      </c>
    </row>
    <row r="967" spans="1:3" x14ac:dyDescent="0.2">
      <c r="A967" s="10">
        <v>965</v>
      </c>
      <c r="B967" s="10">
        <f t="shared" ca="1" si="15"/>
        <v>0.66961143298751458</v>
      </c>
      <c r="C967" s="10" t="s">
        <v>27</v>
      </c>
    </row>
    <row r="968" spans="1:3" x14ac:dyDescent="0.2">
      <c r="A968" s="10">
        <v>966</v>
      </c>
      <c r="B968" s="10">
        <f t="shared" ca="1" si="15"/>
        <v>0.73817561284755107</v>
      </c>
      <c r="C968" s="10" t="s">
        <v>27</v>
      </c>
    </row>
    <row r="969" spans="1:3" x14ac:dyDescent="0.2">
      <c r="A969" s="10">
        <v>967</v>
      </c>
      <c r="B969" s="10">
        <f t="shared" ca="1" si="15"/>
        <v>0.6197680687268432</v>
      </c>
      <c r="C969" s="10" t="s">
        <v>27</v>
      </c>
    </row>
    <row r="970" spans="1:3" x14ac:dyDescent="0.2">
      <c r="A970" s="10">
        <v>968</v>
      </c>
      <c r="B970" s="10">
        <f t="shared" ca="1" si="15"/>
        <v>0.76991343470862472</v>
      </c>
      <c r="C970" s="10" t="s">
        <v>27</v>
      </c>
    </row>
    <row r="971" spans="1:3" x14ac:dyDescent="0.2">
      <c r="A971" s="10">
        <v>969</v>
      </c>
      <c r="B971" s="10">
        <f t="shared" ca="1" si="15"/>
        <v>0.67846210014698394</v>
      </c>
      <c r="C971" s="10" t="s">
        <v>28</v>
      </c>
    </row>
    <row r="972" spans="1:3" x14ac:dyDescent="0.2">
      <c r="A972" s="10">
        <v>970</v>
      </c>
      <c r="B972" s="10">
        <f t="shared" ca="1" si="15"/>
        <v>0.3583335221098527</v>
      </c>
      <c r="C972" s="10" t="s">
        <v>28</v>
      </c>
    </row>
    <row r="973" spans="1:3" x14ac:dyDescent="0.2">
      <c r="A973" s="10">
        <v>971</v>
      </c>
      <c r="B973" s="10">
        <f t="shared" ca="1" si="15"/>
        <v>0.76884846778700044</v>
      </c>
      <c r="C973" s="10" t="s">
        <v>27</v>
      </c>
    </row>
    <row r="974" spans="1:3" x14ac:dyDescent="0.2">
      <c r="A974" s="10">
        <v>972</v>
      </c>
      <c r="B974" s="10">
        <f t="shared" ca="1" si="15"/>
        <v>0.42553512788089376</v>
      </c>
      <c r="C974" s="10" t="s">
        <v>28</v>
      </c>
    </row>
    <row r="975" spans="1:3" x14ac:dyDescent="0.2">
      <c r="A975" s="10">
        <v>973</v>
      </c>
      <c r="B975" s="10">
        <f t="shared" ca="1" si="15"/>
        <v>0.76251464845567718</v>
      </c>
      <c r="C975" s="10" t="s">
        <v>27</v>
      </c>
    </row>
    <row r="976" spans="1:3" x14ac:dyDescent="0.2">
      <c r="A976" s="10">
        <v>974</v>
      </c>
      <c r="B976" s="10">
        <f t="shared" ca="1" si="15"/>
        <v>0.73195270327992223</v>
      </c>
      <c r="C976" s="10" t="s">
        <v>27</v>
      </c>
    </row>
    <row r="977" spans="1:3" x14ac:dyDescent="0.2">
      <c r="A977" s="10">
        <v>975</v>
      </c>
      <c r="B977" s="10">
        <f t="shared" ca="1" si="15"/>
        <v>0.65950711653569194</v>
      </c>
      <c r="C977" s="10" t="s">
        <v>27</v>
      </c>
    </row>
    <row r="978" spans="1:3" x14ac:dyDescent="0.2">
      <c r="A978" s="10">
        <v>976</v>
      </c>
      <c r="B978" s="10">
        <f t="shared" ca="1" si="15"/>
        <v>0.68679584455155951</v>
      </c>
      <c r="C978" s="10" t="s">
        <v>27</v>
      </c>
    </row>
    <row r="979" spans="1:3" x14ac:dyDescent="0.2">
      <c r="A979" s="10">
        <v>977</v>
      </c>
      <c r="B979" s="10">
        <f t="shared" ca="1" si="15"/>
        <v>0.75655877055703336</v>
      </c>
      <c r="C979" s="10" t="s">
        <v>27</v>
      </c>
    </row>
    <row r="980" spans="1:3" x14ac:dyDescent="0.2">
      <c r="A980" s="10">
        <v>978</v>
      </c>
      <c r="B980" s="10">
        <f t="shared" ca="1" si="15"/>
        <v>0.6583574503034888</v>
      </c>
      <c r="C980" s="10" t="s">
        <v>27</v>
      </c>
    </row>
    <row r="981" spans="1:3" x14ac:dyDescent="0.2">
      <c r="A981" s="10">
        <v>979</v>
      </c>
      <c r="B981" s="10">
        <f t="shared" ca="1" si="15"/>
        <v>0.67345853381641929</v>
      </c>
      <c r="C981" s="10" t="s">
        <v>27</v>
      </c>
    </row>
    <row r="982" spans="1:3" x14ac:dyDescent="0.2">
      <c r="A982" s="10">
        <v>980</v>
      </c>
      <c r="B982" s="10">
        <f t="shared" ca="1" si="15"/>
        <v>0.62103859980232901</v>
      </c>
      <c r="C982" s="10" t="s">
        <v>28</v>
      </c>
    </row>
    <row r="983" spans="1:3" x14ac:dyDescent="0.2">
      <c r="A983" s="10">
        <v>981</v>
      </c>
      <c r="B983" s="10">
        <f t="shared" ca="1" si="15"/>
        <v>0.25017333939163178</v>
      </c>
      <c r="C983" s="10" t="s">
        <v>28</v>
      </c>
    </row>
    <row r="984" spans="1:3" x14ac:dyDescent="0.2">
      <c r="A984" s="10">
        <v>982</v>
      </c>
      <c r="B984" s="10">
        <f t="shared" ca="1" si="15"/>
        <v>0.72032221975463473</v>
      </c>
      <c r="C984" s="10" t="s">
        <v>27</v>
      </c>
    </row>
    <row r="985" spans="1:3" x14ac:dyDescent="0.2">
      <c r="A985" s="10">
        <v>983</v>
      </c>
      <c r="B985" s="10">
        <f t="shared" ca="1" si="15"/>
        <v>0.73127262305913587</v>
      </c>
      <c r="C985" s="10" t="s">
        <v>27</v>
      </c>
    </row>
    <row r="986" spans="1:3" x14ac:dyDescent="0.2">
      <c r="A986" s="10">
        <v>984</v>
      </c>
      <c r="B986" s="10">
        <f t="shared" ca="1" si="15"/>
        <v>0.42980040101527189</v>
      </c>
      <c r="C986" s="10" t="s">
        <v>28</v>
      </c>
    </row>
    <row r="987" spans="1:3" x14ac:dyDescent="0.2">
      <c r="A987" s="10">
        <v>985</v>
      </c>
      <c r="B987" s="10">
        <f t="shared" ca="1" si="15"/>
        <v>0.59382790413127495</v>
      </c>
      <c r="C987" s="10" t="s">
        <v>28</v>
      </c>
    </row>
    <row r="988" spans="1:3" x14ac:dyDescent="0.2">
      <c r="A988" s="10">
        <v>986</v>
      </c>
      <c r="B988" s="10">
        <f t="shared" ca="1" si="15"/>
        <v>0.45386489925538925</v>
      </c>
      <c r="C988" s="10" t="s">
        <v>27</v>
      </c>
    </row>
    <row r="989" spans="1:3" x14ac:dyDescent="0.2">
      <c r="A989" s="10">
        <v>987</v>
      </c>
      <c r="B989" s="10">
        <f t="shared" ca="1" si="15"/>
        <v>0.67799553260007539</v>
      </c>
      <c r="C989" s="10" t="s">
        <v>28</v>
      </c>
    </row>
    <row r="990" spans="1:3" x14ac:dyDescent="0.2">
      <c r="A990" s="10">
        <v>988</v>
      </c>
      <c r="B990" s="10">
        <f t="shared" ca="1" si="15"/>
        <v>0.65813305265694166</v>
      </c>
      <c r="C990" s="10" t="s">
        <v>28</v>
      </c>
    </row>
    <row r="991" spans="1:3" x14ac:dyDescent="0.2">
      <c r="A991" s="10">
        <v>989</v>
      </c>
      <c r="B991" s="10">
        <f t="shared" ca="1" si="15"/>
        <v>0.77655458040565772</v>
      </c>
      <c r="C991" s="10" t="s">
        <v>27</v>
      </c>
    </row>
    <row r="992" spans="1:3" x14ac:dyDescent="0.2">
      <c r="A992" s="10">
        <v>990</v>
      </c>
      <c r="B992" s="10">
        <f t="shared" ca="1" si="15"/>
        <v>0.58095232945438147</v>
      </c>
      <c r="C992" s="10" t="s">
        <v>28</v>
      </c>
    </row>
    <row r="993" spans="1:3" x14ac:dyDescent="0.2">
      <c r="A993" s="10">
        <v>991</v>
      </c>
      <c r="B993" s="10">
        <f t="shared" ca="1" si="15"/>
        <v>0.60143425382820526</v>
      </c>
      <c r="C993" s="10" t="s">
        <v>27</v>
      </c>
    </row>
    <row r="994" spans="1:3" x14ac:dyDescent="0.2">
      <c r="A994" s="10">
        <v>992</v>
      </c>
      <c r="B994" s="10">
        <f t="shared" ca="1" si="15"/>
        <v>0.64441575306706911</v>
      </c>
      <c r="C994" s="10" t="s">
        <v>28</v>
      </c>
    </row>
    <row r="995" spans="1:3" x14ac:dyDescent="0.2">
      <c r="A995" s="10">
        <v>993</v>
      </c>
      <c r="B995" s="10">
        <f t="shared" ca="1" si="15"/>
        <v>0.55977975506353628</v>
      </c>
      <c r="C995" s="10" t="s">
        <v>27</v>
      </c>
    </row>
    <row r="996" spans="1:3" x14ac:dyDescent="0.2">
      <c r="A996" s="10">
        <v>994</v>
      </c>
      <c r="B996" s="10">
        <f t="shared" ca="1" si="15"/>
        <v>0.47036988004246949</v>
      </c>
      <c r="C996" s="10" t="s">
        <v>27</v>
      </c>
    </row>
    <row r="997" spans="1:3" x14ac:dyDescent="0.2">
      <c r="A997" s="10">
        <v>995</v>
      </c>
      <c r="B997" s="10">
        <f t="shared" ca="1" si="15"/>
        <v>0.55019496359193243</v>
      </c>
      <c r="C997" s="10" t="s">
        <v>28</v>
      </c>
    </row>
    <row r="998" spans="1:3" x14ac:dyDescent="0.2">
      <c r="A998" s="10">
        <v>996</v>
      </c>
      <c r="B998" s="10">
        <f t="shared" ca="1" si="15"/>
        <v>0.66331994845889264</v>
      </c>
      <c r="C998" s="10" t="s">
        <v>27</v>
      </c>
    </row>
    <row r="999" spans="1:3" x14ac:dyDescent="0.2">
      <c r="A999" s="10">
        <v>997</v>
      </c>
      <c r="B999" s="10">
        <f t="shared" ca="1" si="15"/>
        <v>0.5516339218487416</v>
      </c>
      <c r="C999" s="10" t="s">
        <v>28</v>
      </c>
    </row>
    <row r="1000" spans="1:3" x14ac:dyDescent="0.2">
      <c r="A1000" s="10">
        <v>998</v>
      </c>
      <c r="B1000" s="10">
        <f t="shared" ca="1" si="15"/>
        <v>0.70247607410652868</v>
      </c>
      <c r="C1000" s="10" t="s">
        <v>28</v>
      </c>
    </row>
    <row r="1001" spans="1:3" x14ac:dyDescent="0.2">
      <c r="A1001" s="10">
        <v>999</v>
      </c>
      <c r="B1001" s="10">
        <f t="shared" ca="1" si="15"/>
        <v>0.46153461750623181</v>
      </c>
      <c r="C1001" s="10" t="s">
        <v>28</v>
      </c>
    </row>
    <row r="1002" spans="1:3" x14ac:dyDescent="0.2">
      <c r="A1002" s="10">
        <v>1000</v>
      </c>
      <c r="B1002" s="10">
        <f t="shared" ca="1" si="15"/>
        <v>0.44036331662715839</v>
      </c>
      <c r="C1002" s="10" t="s">
        <v>28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74702-53B1-B742-8347-22637D5A7AAD}">
  <sheetPr codeName="Sheet3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29</v>
      </c>
      <c r="C2" s="6" t="s">
        <v>7</v>
      </c>
      <c r="J2" s="9" t="s">
        <v>32</v>
      </c>
      <c r="K2" s="9" t="s">
        <v>30</v>
      </c>
    </row>
    <row r="3" spans="1:11" x14ac:dyDescent="0.2">
      <c r="A3" s="6">
        <v>1</v>
      </c>
      <c r="B3" s="6">
        <f ca="1">IF(C3="Bomb",_xlfn.NORM.INV(RAND(),0.7,0.1),_xlfn.NORM.INV(RAND(),0.6,0.15))</f>
        <v>0.58698811161671105</v>
      </c>
      <c r="C3" s="6" t="str">
        <f ca="1">IF(RAND()&lt;0.5,"Bomb","Bird")</f>
        <v>Bird</v>
      </c>
      <c r="E3" s="6" t="s">
        <v>31</v>
      </c>
      <c r="J3" s="8">
        <f ca="1">F7</f>
        <v>0</v>
      </c>
      <c r="K3" s="8">
        <f ca="1">E7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0.69060692973014326</v>
      </c>
      <c r="C4" s="6" t="s">
        <v>27</v>
      </c>
      <c r="E4" s="8">
        <v>0.03</v>
      </c>
      <c r="I4" s="8">
        <v>0.03</v>
      </c>
      <c r="J4" s="7">
        <f t="dataTable" ref="J4:K36" dt2D="0" dtr="0" r1="E4" ca="1"/>
        <v>0</v>
      </c>
      <c r="K4" s="7">
        <v>1</v>
      </c>
    </row>
    <row r="5" spans="1:11" x14ac:dyDescent="0.2">
      <c r="A5" s="6">
        <v>3</v>
      </c>
      <c r="B5" s="6">
        <f t="shared" ca="1" si="0"/>
        <v>0.34167916297809409</v>
      </c>
      <c r="C5" s="6" t="s">
        <v>28</v>
      </c>
      <c r="I5" s="8">
        <v>0.06</v>
      </c>
      <c r="J5" s="7">
        <v>0</v>
      </c>
      <c r="K5" s="7">
        <v>1</v>
      </c>
    </row>
    <row r="6" spans="1:11" x14ac:dyDescent="0.2">
      <c r="A6" s="6">
        <v>4</v>
      </c>
      <c r="B6" s="6">
        <f t="shared" ca="1" si="0"/>
        <v>0.77791493420433988</v>
      </c>
      <c r="C6" s="6" t="s">
        <v>27</v>
      </c>
      <c r="E6" s="9" t="s">
        <v>30</v>
      </c>
      <c r="F6" s="9" t="s">
        <v>32</v>
      </c>
      <c r="I6" s="8">
        <v>0.09</v>
      </c>
      <c r="J6" s="7">
        <v>1.9493177387914229E-3</v>
      </c>
      <c r="K6" s="7">
        <v>1</v>
      </c>
    </row>
    <row r="7" spans="1:11" x14ac:dyDescent="0.2">
      <c r="A7" s="6">
        <v>5</v>
      </c>
      <c r="B7" s="6">
        <f t="shared" ca="1" si="0"/>
        <v>0.82082973890231359</v>
      </c>
      <c r="C7" s="6" t="s">
        <v>27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8">
        <v>0.12</v>
      </c>
      <c r="J7" s="7">
        <v>3.8910505836575876E-3</v>
      </c>
      <c r="K7" s="7">
        <v>1</v>
      </c>
    </row>
    <row r="8" spans="1:11" x14ac:dyDescent="0.2">
      <c r="A8" s="6">
        <v>6</v>
      </c>
      <c r="B8" s="6">
        <f t="shared" ca="1" si="0"/>
        <v>0.60711467945819653</v>
      </c>
      <c r="C8" s="6" t="s">
        <v>27</v>
      </c>
      <c r="I8" s="8">
        <v>0.15</v>
      </c>
      <c r="J8" s="7">
        <v>1.9493177387914229E-3</v>
      </c>
      <c r="K8" s="7">
        <v>1</v>
      </c>
    </row>
    <row r="9" spans="1:11" x14ac:dyDescent="0.2">
      <c r="A9" s="6">
        <v>7</v>
      </c>
      <c r="B9" s="6">
        <f t="shared" ca="1" si="0"/>
        <v>0.54833710078505571</v>
      </c>
      <c r="C9" s="6" t="s">
        <v>27</v>
      </c>
      <c r="I9" s="8">
        <v>0.18</v>
      </c>
      <c r="J9" s="7">
        <v>9.727626459143969E-3</v>
      </c>
      <c r="K9" s="7">
        <v>1</v>
      </c>
    </row>
    <row r="10" spans="1:11" x14ac:dyDescent="0.2">
      <c r="A10" s="6">
        <v>8</v>
      </c>
      <c r="B10" s="6">
        <f t="shared" ca="1" si="0"/>
        <v>0.70657792988432189</v>
      </c>
      <c r="C10" s="6" t="s">
        <v>28</v>
      </c>
      <c r="I10" s="8">
        <v>0.21</v>
      </c>
      <c r="J10" s="7">
        <v>1.9493177387914229E-3</v>
      </c>
      <c r="K10" s="7">
        <v>1</v>
      </c>
    </row>
    <row r="11" spans="1:11" x14ac:dyDescent="0.2">
      <c r="A11" s="6">
        <v>9</v>
      </c>
      <c r="B11" s="6">
        <f t="shared" ca="1" si="0"/>
        <v>0.7565238612227364</v>
      </c>
      <c r="C11" s="6" t="s">
        <v>28</v>
      </c>
      <c r="I11" s="8">
        <v>0.24</v>
      </c>
      <c r="J11" s="7">
        <v>7.7821011673151752E-3</v>
      </c>
      <c r="K11" s="7">
        <v>1</v>
      </c>
    </row>
    <row r="12" spans="1:11" x14ac:dyDescent="0.2">
      <c r="A12" s="6">
        <v>10</v>
      </c>
      <c r="B12" s="6">
        <f t="shared" ca="1" si="0"/>
        <v>0.67739110954551607</v>
      </c>
      <c r="C12" s="6" t="s">
        <v>28</v>
      </c>
      <c r="I12" s="8">
        <v>0.27</v>
      </c>
      <c r="J12" s="7">
        <v>1.9493177387914229E-3</v>
      </c>
      <c r="K12" s="7">
        <v>1</v>
      </c>
    </row>
    <row r="13" spans="1:11" x14ac:dyDescent="0.2">
      <c r="A13" s="6">
        <v>11</v>
      </c>
      <c r="B13" s="6">
        <f t="shared" ca="1" si="0"/>
        <v>0.431183957161551</v>
      </c>
      <c r="C13" s="6" t="s">
        <v>28</v>
      </c>
      <c r="I13" s="8">
        <v>0.3</v>
      </c>
      <c r="J13" s="7">
        <v>2.9182879377431907E-2</v>
      </c>
      <c r="K13" s="7">
        <v>1</v>
      </c>
    </row>
    <row r="14" spans="1:11" x14ac:dyDescent="0.2">
      <c r="A14" s="6">
        <v>12</v>
      </c>
      <c r="B14" s="6">
        <f t="shared" ca="1" si="0"/>
        <v>0.40943373381209514</v>
      </c>
      <c r="C14" s="6" t="s">
        <v>28</v>
      </c>
      <c r="I14" s="8">
        <v>0.33</v>
      </c>
      <c r="J14" s="7">
        <v>4.2801556420233464E-2</v>
      </c>
      <c r="K14" s="7">
        <v>1</v>
      </c>
    </row>
    <row r="15" spans="1:11" x14ac:dyDescent="0.2">
      <c r="A15" s="6">
        <v>13</v>
      </c>
      <c r="B15" s="6">
        <f t="shared" ca="1" si="0"/>
        <v>0.53769150738743776</v>
      </c>
      <c r="C15" s="6" t="s">
        <v>27</v>
      </c>
      <c r="I15" s="8">
        <v>0.36</v>
      </c>
      <c r="J15" s="7">
        <v>6.4327485380116955E-2</v>
      </c>
      <c r="K15" s="7">
        <v>1</v>
      </c>
    </row>
    <row r="16" spans="1:11" x14ac:dyDescent="0.2">
      <c r="A16" s="6">
        <v>14</v>
      </c>
      <c r="B16" s="6">
        <f t="shared" ca="1" si="0"/>
        <v>0.58880717210777689</v>
      </c>
      <c r="C16" s="6" t="s">
        <v>27</v>
      </c>
      <c r="I16" s="8">
        <v>0.39</v>
      </c>
      <c r="J16" s="7">
        <v>8.1871345029239762E-2</v>
      </c>
      <c r="K16" s="7">
        <v>0.99794661190965095</v>
      </c>
    </row>
    <row r="17" spans="1:11" x14ac:dyDescent="0.2">
      <c r="A17" s="6">
        <v>15</v>
      </c>
      <c r="B17" s="6">
        <f t="shared" ca="1" si="0"/>
        <v>0.832004199930656</v>
      </c>
      <c r="C17" s="6" t="s">
        <v>27</v>
      </c>
      <c r="I17" s="8">
        <v>0.42</v>
      </c>
      <c r="J17" s="7">
        <v>0.10526315789473684</v>
      </c>
      <c r="K17" s="7">
        <v>0.9958932238193019</v>
      </c>
    </row>
    <row r="18" spans="1:11" x14ac:dyDescent="0.2">
      <c r="A18" s="6">
        <v>16</v>
      </c>
      <c r="B18" s="6">
        <f t="shared" ca="1" si="0"/>
        <v>0.93219623188763978</v>
      </c>
      <c r="C18" s="6" t="s">
        <v>28</v>
      </c>
      <c r="I18" s="8">
        <v>0.45</v>
      </c>
      <c r="J18" s="7">
        <v>0.15369649805447472</v>
      </c>
      <c r="K18" s="7">
        <v>0.99588477366255146</v>
      </c>
    </row>
    <row r="19" spans="1:11" x14ac:dyDescent="0.2">
      <c r="A19" s="6">
        <v>17</v>
      </c>
      <c r="B19" s="6">
        <f t="shared" ca="1" si="0"/>
        <v>0.7104637617132068</v>
      </c>
      <c r="C19" s="6" t="s">
        <v>27</v>
      </c>
      <c r="I19" s="8">
        <v>0.48</v>
      </c>
      <c r="J19" s="7">
        <v>0.23781676413255359</v>
      </c>
      <c r="K19" s="7">
        <v>0.99178644763860369</v>
      </c>
    </row>
    <row r="20" spans="1:11" x14ac:dyDescent="0.2">
      <c r="A20" s="6">
        <v>18</v>
      </c>
      <c r="B20" s="6">
        <f t="shared" ca="1" si="0"/>
        <v>0.55002061357042276</v>
      </c>
      <c r="C20" s="6" t="s">
        <v>28</v>
      </c>
      <c r="I20" s="8">
        <v>0.51</v>
      </c>
      <c r="J20" s="7">
        <v>0.25486381322957197</v>
      </c>
      <c r="K20" s="7">
        <v>0.96090534979423869</v>
      </c>
    </row>
    <row r="21" spans="1:11" x14ac:dyDescent="0.2">
      <c r="A21" s="6">
        <v>19</v>
      </c>
      <c r="B21" s="6">
        <f t="shared" ca="1" si="0"/>
        <v>0.68292960107094658</v>
      </c>
      <c r="C21" s="6" t="s">
        <v>27</v>
      </c>
      <c r="I21" s="8">
        <v>0.54</v>
      </c>
      <c r="J21" s="7">
        <v>0.32490272373540857</v>
      </c>
      <c r="K21" s="7">
        <v>0.96707818930041156</v>
      </c>
    </row>
    <row r="22" spans="1:11" x14ac:dyDescent="0.2">
      <c r="A22" s="6">
        <v>20</v>
      </c>
      <c r="B22" s="6">
        <f t="shared" ca="1" si="0"/>
        <v>0.76622409028522931</v>
      </c>
      <c r="C22" s="6" t="s">
        <v>27</v>
      </c>
      <c r="I22" s="8">
        <v>0.56999999999999995</v>
      </c>
      <c r="J22" s="7">
        <v>0.39299610894941633</v>
      </c>
      <c r="K22" s="7">
        <v>0.9320987654320988</v>
      </c>
    </row>
    <row r="23" spans="1:11" x14ac:dyDescent="0.2">
      <c r="A23" s="6">
        <v>21</v>
      </c>
      <c r="B23" s="6">
        <f t="shared" ca="1" si="0"/>
        <v>0.81110424438104523</v>
      </c>
      <c r="C23" s="6" t="s">
        <v>27</v>
      </c>
      <c r="I23" s="8">
        <v>0.6</v>
      </c>
      <c r="J23" s="7">
        <v>0.48054474708171208</v>
      </c>
      <c r="K23" s="7">
        <v>0.84567901234567899</v>
      </c>
    </row>
    <row r="24" spans="1:11" x14ac:dyDescent="0.2">
      <c r="A24" s="6">
        <v>22</v>
      </c>
      <c r="B24" s="6">
        <f t="shared" ca="1" si="0"/>
        <v>0.73202205764063011</v>
      </c>
      <c r="C24" s="6" t="s">
        <v>28</v>
      </c>
      <c r="I24" s="8">
        <v>0.63</v>
      </c>
      <c r="J24" s="7">
        <v>0.5828460038986355</v>
      </c>
      <c r="K24" s="7">
        <v>0.74127310061601648</v>
      </c>
    </row>
    <row r="25" spans="1:11" x14ac:dyDescent="0.2">
      <c r="A25" s="6">
        <v>23</v>
      </c>
      <c r="B25" s="6">
        <f t="shared" ca="1" si="0"/>
        <v>0.80962486829805214</v>
      </c>
      <c r="C25" s="6" t="s">
        <v>27</v>
      </c>
      <c r="I25" s="8">
        <v>0.66</v>
      </c>
      <c r="J25" s="7">
        <v>0.66861598440545811</v>
      </c>
      <c r="K25" s="7">
        <v>0.6652977412731006</v>
      </c>
    </row>
    <row r="26" spans="1:11" x14ac:dyDescent="0.2">
      <c r="A26" s="6">
        <v>24</v>
      </c>
      <c r="B26" s="6">
        <f t="shared" ca="1" si="0"/>
        <v>0.63119592190896512</v>
      </c>
      <c r="C26" s="6" t="s">
        <v>27</v>
      </c>
      <c r="I26" s="8">
        <v>0.69</v>
      </c>
      <c r="J26" s="7">
        <v>0.68871595330739299</v>
      </c>
      <c r="K26" s="7">
        <v>0.55144032921810704</v>
      </c>
    </row>
    <row r="27" spans="1:11" x14ac:dyDescent="0.2">
      <c r="A27" s="6">
        <v>25</v>
      </c>
      <c r="B27" s="6">
        <f t="shared" ca="1" si="0"/>
        <v>0.70579465461807067</v>
      </c>
      <c r="C27" s="6" t="s">
        <v>27</v>
      </c>
      <c r="I27" s="8">
        <v>0.72</v>
      </c>
      <c r="J27" s="7">
        <v>0.78557504873294348</v>
      </c>
      <c r="K27" s="7">
        <v>0.44147843942505133</v>
      </c>
    </row>
    <row r="28" spans="1:11" x14ac:dyDescent="0.2">
      <c r="A28" s="6">
        <v>26</v>
      </c>
      <c r="B28" s="6">
        <f t="shared" ca="1" si="0"/>
        <v>0.56232370219231664</v>
      </c>
      <c r="C28" s="6" t="s">
        <v>27</v>
      </c>
      <c r="I28" s="8">
        <v>0.75</v>
      </c>
      <c r="J28" s="7">
        <v>0.83657587548638135</v>
      </c>
      <c r="K28" s="7">
        <v>0.32510288065843623</v>
      </c>
    </row>
    <row r="29" spans="1:11" x14ac:dyDescent="0.2">
      <c r="A29" s="6">
        <v>27</v>
      </c>
      <c r="B29" s="6">
        <f t="shared" ca="1" si="0"/>
        <v>0.56024884140176545</v>
      </c>
      <c r="C29" s="6" t="s">
        <v>28</v>
      </c>
      <c r="I29" s="8">
        <v>0.78</v>
      </c>
      <c r="J29" s="7">
        <v>0.86744639376218324</v>
      </c>
      <c r="K29" s="7">
        <v>0.20739219712525667</v>
      </c>
    </row>
    <row r="30" spans="1:11" x14ac:dyDescent="0.2">
      <c r="A30" s="6">
        <v>28</v>
      </c>
      <c r="B30" s="6">
        <f t="shared" ca="1" si="0"/>
        <v>0.60064569650109645</v>
      </c>
      <c r="C30" s="6" t="s">
        <v>27</v>
      </c>
      <c r="I30" s="8">
        <v>0.81</v>
      </c>
      <c r="J30" s="7">
        <v>0.93579766536964981</v>
      </c>
      <c r="K30" s="7">
        <v>0.1419753086419753</v>
      </c>
    </row>
    <row r="31" spans="1:11" x14ac:dyDescent="0.2">
      <c r="A31" s="6">
        <v>29</v>
      </c>
      <c r="B31" s="6">
        <f t="shared" ca="1" si="0"/>
        <v>0.70461979804221997</v>
      </c>
      <c r="C31" s="6" t="s">
        <v>28</v>
      </c>
      <c r="I31" s="8">
        <v>0.84</v>
      </c>
      <c r="J31" s="7">
        <v>0.94541910331384016</v>
      </c>
      <c r="K31" s="7">
        <v>8.0082135523613956E-2</v>
      </c>
    </row>
    <row r="32" spans="1:11" x14ac:dyDescent="0.2">
      <c r="A32" s="6">
        <v>30</v>
      </c>
      <c r="B32" s="6">
        <f t="shared" ca="1" si="0"/>
        <v>0.60855531827695553</v>
      </c>
      <c r="C32" s="6" t="s">
        <v>27</v>
      </c>
      <c r="I32" s="8">
        <v>0.87</v>
      </c>
      <c r="J32" s="7">
        <v>0.97660818713450293</v>
      </c>
      <c r="K32" s="7">
        <v>3.4907597535934289E-2</v>
      </c>
    </row>
    <row r="33" spans="1:11" x14ac:dyDescent="0.2">
      <c r="A33" s="6">
        <v>31</v>
      </c>
      <c r="B33" s="6">
        <f t="shared" ca="1" si="0"/>
        <v>0.6862278341322634</v>
      </c>
      <c r="C33" s="6" t="s">
        <v>27</v>
      </c>
      <c r="I33" s="8">
        <v>0.9</v>
      </c>
      <c r="J33" s="7">
        <v>0.97270955165692008</v>
      </c>
      <c r="K33" s="7">
        <v>2.8747433264887063E-2</v>
      </c>
    </row>
    <row r="34" spans="1:11" x14ac:dyDescent="0.2">
      <c r="A34" s="6">
        <v>32</v>
      </c>
      <c r="B34" s="6">
        <f t="shared" ca="1" si="0"/>
        <v>0.59571773938010464</v>
      </c>
      <c r="C34" s="6" t="s">
        <v>28</v>
      </c>
      <c r="I34" s="8">
        <v>0.93</v>
      </c>
      <c r="J34" s="7">
        <v>0.97665369649805445</v>
      </c>
      <c r="K34" s="7">
        <v>1.0288065843621399E-2</v>
      </c>
    </row>
    <row r="35" spans="1:11" x14ac:dyDescent="0.2">
      <c r="A35" s="6">
        <v>33</v>
      </c>
      <c r="B35" s="6">
        <f t="shared" ca="1" si="0"/>
        <v>0.65424032994514758</v>
      </c>
      <c r="C35" s="6" t="s">
        <v>28</v>
      </c>
      <c r="I35" s="8">
        <v>0.96</v>
      </c>
      <c r="J35" s="7">
        <v>0.98054474708171202</v>
      </c>
      <c r="K35" s="7">
        <v>4.11522633744856E-3</v>
      </c>
    </row>
    <row r="36" spans="1:11" x14ac:dyDescent="0.2">
      <c r="A36" s="6">
        <v>34</v>
      </c>
      <c r="B36" s="6">
        <f t="shared" ca="1" si="0"/>
        <v>0.66378340166965777</v>
      </c>
      <c r="C36" s="6" t="s">
        <v>28</v>
      </c>
      <c r="I36" s="8">
        <v>0.99</v>
      </c>
      <c r="J36" s="7">
        <v>0.99805068226120852</v>
      </c>
      <c r="K36" s="7">
        <v>2.0533880903490761E-3</v>
      </c>
    </row>
    <row r="37" spans="1:11" x14ac:dyDescent="0.2">
      <c r="A37" s="6">
        <v>35</v>
      </c>
      <c r="B37" s="6">
        <f t="shared" ca="1" si="0"/>
        <v>0.69239602919851673</v>
      </c>
      <c r="C37" s="6" t="s">
        <v>27</v>
      </c>
      <c r="I37" s="8"/>
    </row>
    <row r="38" spans="1:11" x14ac:dyDescent="0.2">
      <c r="A38" s="6">
        <v>36</v>
      </c>
      <c r="B38" s="6">
        <f t="shared" ca="1" si="0"/>
        <v>0.51933211818319991</v>
      </c>
      <c r="C38" s="6" t="s">
        <v>28</v>
      </c>
    </row>
    <row r="39" spans="1:11" x14ac:dyDescent="0.2">
      <c r="A39" s="6">
        <v>37</v>
      </c>
      <c r="B39" s="6">
        <f t="shared" ca="1" si="0"/>
        <v>0.43506876190117394</v>
      </c>
      <c r="C39" s="6" t="s">
        <v>28</v>
      </c>
    </row>
    <row r="40" spans="1:11" x14ac:dyDescent="0.2">
      <c r="A40" s="6">
        <v>38</v>
      </c>
      <c r="B40" s="6">
        <f t="shared" ca="1" si="0"/>
        <v>0.80421325042444625</v>
      </c>
      <c r="C40" s="6" t="s">
        <v>27</v>
      </c>
    </row>
    <row r="41" spans="1:11" x14ac:dyDescent="0.2">
      <c r="A41" s="6">
        <v>39</v>
      </c>
      <c r="B41" s="6">
        <f t="shared" ca="1" si="0"/>
        <v>0.45265079614916637</v>
      </c>
      <c r="C41" s="6" t="s">
        <v>28</v>
      </c>
    </row>
    <row r="42" spans="1:11" x14ac:dyDescent="0.2">
      <c r="A42" s="6">
        <v>40</v>
      </c>
      <c r="B42" s="6">
        <f t="shared" ca="1" si="0"/>
        <v>0.77157847487592801</v>
      </c>
      <c r="C42" s="6" t="s">
        <v>27</v>
      </c>
    </row>
    <row r="43" spans="1:11" x14ac:dyDescent="0.2">
      <c r="A43" s="6">
        <v>41</v>
      </c>
      <c r="B43" s="6">
        <f t="shared" ca="1" si="0"/>
        <v>0.55596392362126945</v>
      </c>
      <c r="C43" s="6" t="s">
        <v>28</v>
      </c>
    </row>
    <row r="44" spans="1:11" x14ac:dyDescent="0.2">
      <c r="A44" s="6">
        <v>42</v>
      </c>
      <c r="B44" s="6">
        <f t="shared" ca="1" si="0"/>
        <v>0.76611264648696631</v>
      </c>
      <c r="C44" s="6" t="s">
        <v>28</v>
      </c>
    </row>
    <row r="45" spans="1:11" x14ac:dyDescent="0.2">
      <c r="A45" s="6">
        <v>43</v>
      </c>
      <c r="B45" s="6">
        <f t="shared" ca="1" si="0"/>
        <v>0.31482205829032439</v>
      </c>
      <c r="C45" s="6" t="s">
        <v>28</v>
      </c>
    </row>
    <row r="46" spans="1:11" x14ac:dyDescent="0.2">
      <c r="A46" s="6">
        <v>44</v>
      </c>
      <c r="B46" s="6">
        <f t="shared" ca="1" si="0"/>
        <v>0.7056916631501774</v>
      </c>
      <c r="C46" s="6" t="s">
        <v>28</v>
      </c>
    </row>
    <row r="47" spans="1:11" x14ac:dyDescent="0.2">
      <c r="A47" s="6">
        <v>45</v>
      </c>
      <c r="B47" s="6">
        <f t="shared" ca="1" si="0"/>
        <v>0.5218838963759721</v>
      </c>
      <c r="C47" s="6" t="s">
        <v>28</v>
      </c>
    </row>
    <row r="48" spans="1:11" x14ac:dyDescent="0.2">
      <c r="A48" s="6">
        <v>46</v>
      </c>
      <c r="B48" s="6">
        <f t="shared" ca="1" si="0"/>
        <v>0.83437294565954723</v>
      </c>
      <c r="C48" s="6" t="s">
        <v>27</v>
      </c>
    </row>
    <row r="49" spans="1:3" x14ac:dyDescent="0.2">
      <c r="A49" s="6">
        <v>47</v>
      </c>
      <c r="B49" s="6">
        <f t="shared" ca="1" si="0"/>
        <v>0.83254872709202277</v>
      </c>
      <c r="C49" s="6" t="s">
        <v>27</v>
      </c>
    </row>
    <row r="50" spans="1:3" x14ac:dyDescent="0.2">
      <c r="A50" s="6">
        <v>48</v>
      </c>
      <c r="B50" s="6">
        <f t="shared" ca="1" si="0"/>
        <v>0.5612753352981027</v>
      </c>
      <c r="C50" s="6" t="s">
        <v>28</v>
      </c>
    </row>
    <row r="51" spans="1:3" x14ac:dyDescent="0.2">
      <c r="A51" s="6">
        <v>49</v>
      </c>
      <c r="B51" s="6">
        <f t="shared" ca="1" si="0"/>
        <v>0.62483808452533651</v>
      </c>
      <c r="C51" s="6" t="s">
        <v>27</v>
      </c>
    </row>
    <row r="52" spans="1:3" x14ac:dyDescent="0.2">
      <c r="A52" s="6">
        <v>50</v>
      </c>
      <c r="B52" s="6">
        <f t="shared" ca="1" si="0"/>
        <v>0.86108965199379361</v>
      </c>
      <c r="C52" s="6" t="s">
        <v>27</v>
      </c>
    </row>
    <row r="53" spans="1:3" x14ac:dyDescent="0.2">
      <c r="A53" s="6">
        <v>51</v>
      </c>
      <c r="B53" s="6">
        <f t="shared" ca="1" si="0"/>
        <v>0.72985051592156835</v>
      </c>
      <c r="C53" s="6" t="s">
        <v>27</v>
      </c>
    </row>
    <row r="54" spans="1:3" x14ac:dyDescent="0.2">
      <c r="A54" s="6">
        <v>52</v>
      </c>
      <c r="B54" s="6">
        <f t="shared" ca="1" si="0"/>
        <v>0.4526457355011736</v>
      </c>
      <c r="C54" s="6" t="s">
        <v>28</v>
      </c>
    </row>
    <row r="55" spans="1:3" x14ac:dyDescent="0.2">
      <c r="A55" s="6">
        <v>53</v>
      </c>
      <c r="B55" s="6">
        <f t="shared" ca="1" si="0"/>
        <v>0.30901118577985132</v>
      </c>
      <c r="C55" s="6" t="s">
        <v>28</v>
      </c>
    </row>
    <row r="56" spans="1:3" x14ac:dyDescent="0.2">
      <c r="A56" s="6">
        <v>54</v>
      </c>
      <c r="B56" s="6">
        <f t="shared" ca="1" si="0"/>
        <v>0.66889789432228752</v>
      </c>
      <c r="C56" s="6" t="s">
        <v>27</v>
      </c>
    </row>
    <row r="57" spans="1:3" x14ac:dyDescent="0.2">
      <c r="A57" s="6">
        <v>55</v>
      </c>
      <c r="B57" s="6">
        <f t="shared" ca="1" si="0"/>
        <v>0.81065172961633625</v>
      </c>
      <c r="C57" s="6" t="s">
        <v>27</v>
      </c>
    </row>
    <row r="58" spans="1:3" x14ac:dyDescent="0.2">
      <c r="A58" s="6">
        <v>56</v>
      </c>
      <c r="B58" s="6">
        <f t="shared" ca="1" si="0"/>
        <v>0.50714268912414029</v>
      </c>
      <c r="C58" s="6" t="s">
        <v>27</v>
      </c>
    </row>
    <row r="59" spans="1:3" x14ac:dyDescent="0.2">
      <c r="A59" s="6">
        <v>57</v>
      </c>
      <c r="B59" s="6">
        <f t="shared" ca="1" si="0"/>
        <v>0.74335466742143719</v>
      </c>
      <c r="C59" s="6" t="s">
        <v>28</v>
      </c>
    </row>
    <row r="60" spans="1:3" x14ac:dyDescent="0.2">
      <c r="A60" s="6">
        <v>58</v>
      </c>
      <c r="B60" s="6">
        <f t="shared" ca="1" si="0"/>
        <v>0.58483974641275327</v>
      </c>
      <c r="C60" s="6" t="s">
        <v>27</v>
      </c>
    </row>
    <row r="61" spans="1:3" x14ac:dyDescent="0.2">
      <c r="A61" s="6">
        <v>59</v>
      </c>
      <c r="B61" s="6">
        <f t="shared" ca="1" si="0"/>
        <v>0.77810802581380156</v>
      </c>
      <c r="C61" s="6" t="s">
        <v>27</v>
      </c>
    </row>
    <row r="62" spans="1:3" x14ac:dyDescent="0.2">
      <c r="A62" s="6">
        <v>60</v>
      </c>
      <c r="B62" s="6">
        <f t="shared" ca="1" si="0"/>
        <v>0.54934101508731459</v>
      </c>
      <c r="C62" s="6" t="s">
        <v>28</v>
      </c>
    </row>
    <row r="63" spans="1:3" x14ac:dyDescent="0.2">
      <c r="A63" s="6">
        <v>61</v>
      </c>
      <c r="B63" s="6">
        <f t="shared" ca="1" si="0"/>
        <v>0.39291649699351217</v>
      </c>
      <c r="C63" s="6" t="s">
        <v>28</v>
      </c>
    </row>
    <row r="64" spans="1:3" x14ac:dyDescent="0.2">
      <c r="A64" s="6">
        <v>62</v>
      </c>
      <c r="B64" s="6">
        <f t="shared" ca="1" si="0"/>
        <v>0.68959743863684053</v>
      </c>
      <c r="C64" s="6" t="s">
        <v>28</v>
      </c>
    </row>
    <row r="65" spans="1:3" x14ac:dyDescent="0.2">
      <c r="A65" s="6">
        <v>63</v>
      </c>
      <c r="B65" s="6">
        <f t="shared" ca="1" si="0"/>
        <v>0.57489035931930477</v>
      </c>
      <c r="C65" s="6" t="s">
        <v>27</v>
      </c>
    </row>
    <row r="66" spans="1:3" x14ac:dyDescent="0.2">
      <c r="A66" s="6">
        <v>64</v>
      </c>
      <c r="B66" s="6">
        <f t="shared" ca="1" si="0"/>
        <v>0.76483025424952389</v>
      </c>
      <c r="C66" s="6" t="s">
        <v>27</v>
      </c>
    </row>
    <row r="67" spans="1:3" x14ac:dyDescent="0.2">
      <c r="A67" s="6">
        <v>65</v>
      </c>
      <c r="B67" s="6">
        <f t="shared" ca="1" si="0"/>
        <v>0.75607105836938315</v>
      </c>
      <c r="C67" s="6" t="s">
        <v>27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0.70327983068906952</v>
      </c>
      <c r="C68" s="6" t="s">
        <v>27</v>
      </c>
    </row>
    <row r="69" spans="1:3" x14ac:dyDescent="0.2">
      <c r="A69" s="6">
        <v>67</v>
      </c>
      <c r="B69" s="6">
        <f t="shared" ca="1" si="1"/>
        <v>0.52849111737119125</v>
      </c>
      <c r="C69" s="6" t="s">
        <v>27</v>
      </c>
    </row>
    <row r="70" spans="1:3" x14ac:dyDescent="0.2">
      <c r="A70" s="6">
        <v>68</v>
      </c>
      <c r="B70" s="6">
        <f t="shared" ca="1" si="1"/>
        <v>0.58368020595180348</v>
      </c>
      <c r="C70" s="6" t="s">
        <v>28</v>
      </c>
    </row>
    <row r="71" spans="1:3" x14ac:dyDescent="0.2">
      <c r="A71" s="6">
        <v>69</v>
      </c>
      <c r="B71" s="6">
        <f t="shared" ca="1" si="1"/>
        <v>0.62488451459886885</v>
      </c>
      <c r="C71" s="6" t="s">
        <v>28</v>
      </c>
    </row>
    <row r="72" spans="1:3" x14ac:dyDescent="0.2">
      <c r="A72" s="6">
        <v>70</v>
      </c>
      <c r="B72" s="6">
        <f t="shared" ca="1" si="1"/>
        <v>0.75058898980704891</v>
      </c>
      <c r="C72" s="6" t="s">
        <v>28</v>
      </c>
    </row>
    <row r="73" spans="1:3" x14ac:dyDescent="0.2">
      <c r="A73" s="6">
        <v>71</v>
      </c>
      <c r="B73" s="6">
        <f t="shared" ca="1" si="1"/>
        <v>0.33746258158195502</v>
      </c>
      <c r="C73" s="6" t="s">
        <v>28</v>
      </c>
    </row>
    <row r="74" spans="1:3" x14ac:dyDescent="0.2">
      <c r="A74" s="6">
        <v>72</v>
      </c>
      <c r="B74" s="6">
        <f t="shared" ca="1" si="1"/>
        <v>0.66026425859012927</v>
      </c>
      <c r="C74" s="6" t="s">
        <v>28</v>
      </c>
    </row>
    <row r="75" spans="1:3" x14ac:dyDescent="0.2">
      <c r="A75" s="6">
        <v>73</v>
      </c>
      <c r="B75" s="6">
        <f t="shared" ca="1" si="1"/>
        <v>0.83040759132773045</v>
      </c>
      <c r="C75" s="6" t="s">
        <v>27</v>
      </c>
    </row>
    <row r="76" spans="1:3" x14ac:dyDescent="0.2">
      <c r="A76" s="6">
        <v>74</v>
      </c>
      <c r="B76" s="6">
        <f t="shared" ca="1" si="1"/>
        <v>0.73816134298492997</v>
      </c>
      <c r="C76" s="6" t="s">
        <v>27</v>
      </c>
    </row>
    <row r="77" spans="1:3" x14ac:dyDescent="0.2">
      <c r="A77" s="6">
        <v>75</v>
      </c>
      <c r="B77" s="6">
        <f t="shared" ca="1" si="1"/>
        <v>0.59379088306561811</v>
      </c>
      <c r="C77" s="6" t="s">
        <v>27</v>
      </c>
    </row>
    <row r="78" spans="1:3" x14ac:dyDescent="0.2">
      <c r="A78" s="6">
        <v>76</v>
      </c>
      <c r="B78" s="6">
        <f t="shared" ca="1" si="1"/>
        <v>0.83050136492175031</v>
      </c>
      <c r="C78" s="6" t="s">
        <v>27</v>
      </c>
    </row>
    <row r="79" spans="1:3" x14ac:dyDescent="0.2">
      <c r="A79" s="6">
        <v>77</v>
      </c>
      <c r="B79" s="6">
        <f t="shared" ca="1" si="1"/>
        <v>0.66906907922866421</v>
      </c>
      <c r="C79" s="6" t="s">
        <v>28</v>
      </c>
    </row>
    <row r="80" spans="1:3" x14ac:dyDescent="0.2">
      <c r="A80" s="6">
        <v>78</v>
      </c>
      <c r="B80" s="6">
        <f t="shared" ca="1" si="1"/>
        <v>0.71873100025305514</v>
      </c>
      <c r="C80" s="6" t="s">
        <v>27</v>
      </c>
    </row>
    <row r="81" spans="1:3" x14ac:dyDescent="0.2">
      <c r="A81" s="6">
        <v>79</v>
      </c>
      <c r="B81" s="6">
        <f t="shared" ca="1" si="1"/>
        <v>0.68644317395754562</v>
      </c>
      <c r="C81" s="6" t="s">
        <v>28</v>
      </c>
    </row>
    <row r="82" spans="1:3" x14ac:dyDescent="0.2">
      <c r="A82" s="6">
        <v>80</v>
      </c>
      <c r="B82" s="6">
        <f t="shared" ca="1" si="1"/>
        <v>0.71920059129557801</v>
      </c>
      <c r="C82" s="6" t="s">
        <v>27</v>
      </c>
    </row>
    <row r="83" spans="1:3" x14ac:dyDescent="0.2">
      <c r="A83" s="6">
        <v>81</v>
      </c>
      <c r="B83" s="6">
        <f t="shared" ca="1" si="1"/>
        <v>0.82695960199477703</v>
      </c>
      <c r="C83" s="6" t="s">
        <v>27</v>
      </c>
    </row>
    <row r="84" spans="1:3" x14ac:dyDescent="0.2">
      <c r="A84" s="6">
        <v>82</v>
      </c>
      <c r="B84" s="6">
        <f t="shared" ca="1" si="1"/>
        <v>0.76778884468170827</v>
      </c>
      <c r="C84" s="6" t="s">
        <v>28</v>
      </c>
    </row>
    <row r="85" spans="1:3" x14ac:dyDescent="0.2">
      <c r="A85" s="6">
        <v>83</v>
      </c>
      <c r="B85" s="6">
        <f t="shared" ca="1" si="1"/>
        <v>0.72301292337733158</v>
      </c>
      <c r="C85" s="6" t="s">
        <v>27</v>
      </c>
    </row>
    <row r="86" spans="1:3" x14ac:dyDescent="0.2">
      <c r="A86" s="6">
        <v>84</v>
      </c>
      <c r="B86" s="6">
        <f t="shared" ca="1" si="1"/>
        <v>0.64579291879730449</v>
      </c>
      <c r="C86" s="6" t="s">
        <v>27</v>
      </c>
    </row>
    <row r="87" spans="1:3" x14ac:dyDescent="0.2">
      <c r="A87" s="6">
        <v>85</v>
      </c>
      <c r="B87" s="6">
        <f t="shared" ca="1" si="1"/>
        <v>0.7994586683622984</v>
      </c>
      <c r="C87" s="6" t="s">
        <v>28</v>
      </c>
    </row>
    <row r="88" spans="1:3" x14ac:dyDescent="0.2">
      <c r="A88" s="6">
        <v>86</v>
      </c>
      <c r="B88" s="6">
        <f t="shared" ca="1" si="1"/>
        <v>0.56430491233727653</v>
      </c>
      <c r="C88" s="6" t="s">
        <v>28</v>
      </c>
    </row>
    <row r="89" spans="1:3" x14ac:dyDescent="0.2">
      <c r="A89" s="6">
        <v>87</v>
      </c>
      <c r="B89" s="6">
        <f t="shared" ca="1" si="1"/>
        <v>0.49948258432765502</v>
      </c>
      <c r="C89" s="6" t="s">
        <v>28</v>
      </c>
    </row>
    <row r="90" spans="1:3" x14ac:dyDescent="0.2">
      <c r="A90" s="6">
        <v>88</v>
      </c>
      <c r="B90" s="6">
        <f t="shared" ca="1" si="1"/>
        <v>0.76109220917955422</v>
      </c>
      <c r="C90" s="6" t="s">
        <v>28</v>
      </c>
    </row>
    <row r="91" spans="1:3" x14ac:dyDescent="0.2">
      <c r="A91" s="6">
        <v>89</v>
      </c>
      <c r="B91" s="6">
        <f t="shared" ca="1" si="1"/>
        <v>0.87379237968222456</v>
      </c>
      <c r="C91" s="6" t="s">
        <v>28</v>
      </c>
    </row>
    <row r="92" spans="1:3" x14ac:dyDescent="0.2">
      <c r="A92" s="6">
        <v>90</v>
      </c>
      <c r="B92" s="6">
        <f t="shared" ca="1" si="1"/>
        <v>0.53496999170895376</v>
      </c>
      <c r="C92" s="6" t="s">
        <v>27</v>
      </c>
    </row>
    <row r="93" spans="1:3" x14ac:dyDescent="0.2">
      <c r="A93" s="6">
        <v>91</v>
      </c>
      <c r="B93" s="6">
        <f t="shared" ca="1" si="1"/>
        <v>0.85849768954071815</v>
      </c>
      <c r="C93" s="6" t="s">
        <v>27</v>
      </c>
    </row>
    <row r="94" spans="1:3" x14ac:dyDescent="0.2">
      <c r="A94" s="6">
        <v>92</v>
      </c>
      <c r="B94" s="6">
        <f t="shared" ca="1" si="1"/>
        <v>0.73403655065643925</v>
      </c>
      <c r="C94" s="6" t="s">
        <v>28</v>
      </c>
    </row>
    <row r="95" spans="1:3" x14ac:dyDescent="0.2">
      <c r="A95" s="6">
        <v>93</v>
      </c>
      <c r="B95" s="6">
        <f t="shared" ca="1" si="1"/>
        <v>0.54133019524592374</v>
      </c>
      <c r="C95" s="6" t="s">
        <v>27</v>
      </c>
    </row>
    <row r="96" spans="1:3" x14ac:dyDescent="0.2">
      <c r="A96" s="6">
        <v>94</v>
      </c>
      <c r="B96" s="6">
        <f t="shared" ca="1" si="1"/>
        <v>0.65136010548209189</v>
      </c>
      <c r="C96" s="6" t="s">
        <v>27</v>
      </c>
    </row>
    <row r="97" spans="1:3" x14ac:dyDescent="0.2">
      <c r="A97" s="6">
        <v>95</v>
      </c>
      <c r="B97" s="6">
        <f t="shared" ca="1" si="1"/>
        <v>0.67033907296928807</v>
      </c>
      <c r="C97" s="6" t="s">
        <v>28</v>
      </c>
    </row>
    <row r="98" spans="1:3" x14ac:dyDescent="0.2">
      <c r="A98" s="6">
        <v>96</v>
      </c>
      <c r="B98" s="6">
        <f t="shared" ca="1" si="1"/>
        <v>0.83521083544277763</v>
      </c>
      <c r="C98" s="6" t="s">
        <v>28</v>
      </c>
    </row>
    <row r="99" spans="1:3" x14ac:dyDescent="0.2">
      <c r="A99" s="6">
        <v>97</v>
      </c>
      <c r="B99" s="6">
        <f t="shared" ca="1" si="1"/>
        <v>0.73316546426476958</v>
      </c>
      <c r="C99" s="6" t="s">
        <v>27</v>
      </c>
    </row>
    <row r="100" spans="1:3" x14ac:dyDescent="0.2">
      <c r="A100" s="6">
        <v>98</v>
      </c>
      <c r="B100" s="6">
        <f t="shared" ca="1" si="1"/>
        <v>0.53550673300262308</v>
      </c>
      <c r="C100" s="6" t="s">
        <v>27</v>
      </c>
    </row>
    <row r="101" spans="1:3" x14ac:dyDescent="0.2">
      <c r="A101" s="6">
        <v>99</v>
      </c>
      <c r="B101" s="6">
        <f t="shared" ca="1" si="1"/>
        <v>0.75184706908712573</v>
      </c>
      <c r="C101" s="6" t="s">
        <v>27</v>
      </c>
    </row>
    <row r="102" spans="1:3" x14ac:dyDescent="0.2">
      <c r="A102" s="6">
        <v>100</v>
      </c>
      <c r="B102" s="6">
        <f t="shared" ca="1" si="1"/>
        <v>0.3803031773265545</v>
      </c>
      <c r="C102" s="6" t="s">
        <v>28</v>
      </c>
    </row>
    <row r="103" spans="1:3" x14ac:dyDescent="0.2">
      <c r="A103" s="6">
        <v>101</v>
      </c>
      <c r="B103" s="6">
        <f t="shared" ca="1" si="1"/>
        <v>0.82125767349237999</v>
      </c>
      <c r="C103" s="6" t="s">
        <v>27</v>
      </c>
    </row>
    <row r="104" spans="1:3" x14ac:dyDescent="0.2">
      <c r="A104" s="6">
        <v>102</v>
      </c>
      <c r="B104" s="6">
        <f t="shared" ca="1" si="1"/>
        <v>0.47038393402541606</v>
      </c>
      <c r="C104" s="6" t="s">
        <v>28</v>
      </c>
    </row>
    <row r="105" spans="1:3" x14ac:dyDescent="0.2">
      <c r="A105" s="6">
        <v>103</v>
      </c>
      <c r="B105" s="6">
        <f t="shared" ca="1" si="1"/>
        <v>0.91064085283212304</v>
      </c>
      <c r="C105" s="6" t="s">
        <v>28</v>
      </c>
    </row>
    <row r="106" spans="1:3" x14ac:dyDescent="0.2">
      <c r="A106" s="6">
        <v>104</v>
      </c>
      <c r="B106" s="6">
        <f t="shared" ca="1" si="1"/>
        <v>0.62554336083897122</v>
      </c>
      <c r="C106" s="6" t="s">
        <v>28</v>
      </c>
    </row>
    <row r="107" spans="1:3" x14ac:dyDescent="0.2">
      <c r="A107" s="6">
        <v>105</v>
      </c>
      <c r="B107" s="6">
        <f t="shared" ca="1" si="1"/>
        <v>0.5868242576058158</v>
      </c>
      <c r="C107" s="6" t="s">
        <v>27</v>
      </c>
    </row>
    <row r="108" spans="1:3" x14ac:dyDescent="0.2">
      <c r="A108" s="6">
        <v>106</v>
      </c>
      <c r="B108" s="6">
        <f t="shared" ca="1" si="1"/>
        <v>0.83550366721704483</v>
      </c>
      <c r="C108" s="6" t="s">
        <v>28</v>
      </c>
    </row>
    <row r="109" spans="1:3" x14ac:dyDescent="0.2">
      <c r="A109" s="6">
        <v>107</v>
      </c>
      <c r="B109" s="6">
        <f t="shared" ca="1" si="1"/>
        <v>0.73468699649583136</v>
      </c>
      <c r="C109" s="6" t="s">
        <v>28</v>
      </c>
    </row>
    <row r="110" spans="1:3" x14ac:dyDescent="0.2">
      <c r="A110" s="6">
        <v>108</v>
      </c>
      <c r="B110" s="6">
        <f t="shared" ca="1" si="1"/>
        <v>0.45541488927038742</v>
      </c>
      <c r="C110" s="6" t="s">
        <v>28</v>
      </c>
    </row>
    <row r="111" spans="1:3" x14ac:dyDescent="0.2">
      <c r="A111" s="6">
        <v>109</v>
      </c>
      <c r="B111" s="6">
        <f t="shared" ca="1" si="1"/>
        <v>0.47683333724429544</v>
      </c>
      <c r="C111" s="6" t="s">
        <v>28</v>
      </c>
    </row>
    <row r="112" spans="1:3" x14ac:dyDescent="0.2">
      <c r="A112" s="6">
        <v>110</v>
      </c>
      <c r="B112" s="6">
        <f t="shared" ca="1" si="1"/>
        <v>0.37836703927341697</v>
      </c>
      <c r="C112" s="6" t="s">
        <v>28</v>
      </c>
    </row>
    <row r="113" spans="1:3" x14ac:dyDescent="0.2">
      <c r="A113" s="6">
        <v>111</v>
      </c>
      <c r="B113" s="6">
        <f t="shared" ca="1" si="1"/>
        <v>0.69208336296109352</v>
      </c>
      <c r="C113" s="6" t="s">
        <v>27</v>
      </c>
    </row>
    <row r="114" spans="1:3" x14ac:dyDescent="0.2">
      <c r="A114" s="6">
        <v>112</v>
      </c>
      <c r="B114" s="6">
        <f t="shared" ca="1" si="1"/>
        <v>0.48262810067642137</v>
      </c>
      <c r="C114" s="6" t="s">
        <v>28</v>
      </c>
    </row>
    <row r="115" spans="1:3" x14ac:dyDescent="0.2">
      <c r="A115" s="6">
        <v>113</v>
      </c>
      <c r="B115" s="6">
        <f t="shared" ca="1" si="1"/>
        <v>0.44241263304511291</v>
      </c>
      <c r="C115" s="6" t="s">
        <v>28</v>
      </c>
    </row>
    <row r="116" spans="1:3" x14ac:dyDescent="0.2">
      <c r="A116" s="6">
        <v>114</v>
      </c>
      <c r="B116" s="6">
        <f t="shared" ca="1" si="1"/>
        <v>0.54630993477605483</v>
      </c>
      <c r="C116" s="6" t="s">
        <v>28</v>
      </c>
    </row>
    <row r="117" spans="1:3" x14ac:dyDescent="0.2">
      <c r="A117" s="6">
        <v>115</v>
      </c>
      <c r="B117" s="6">
        <f t="shared" ca="1" si="1"/>
        <v>0.73067739113832442</v>
      </c>
      <c r="C117" s="6" t="s">
        <v>28</v>
      </c>
    </row>
    <row r="118" spans="1:3" x14ac:dyDescent="0.2">
      <c r="A118" s="6">
        <v>116</v>
      </c>
      <c r="B118" s="6">
        <f t="shared" ca="1" si="1"/>
        <v>0.45670516265227973</v>
      </c>
      <c r="C118" s="6" t="s">
        <v>28</v>
      </c>
    </row>
    <row r="119" spans="1:3" x14ac:dyDescent="0.2">
      <c r="A119" s="6">
        <v>117</v>
      </c>
      <c r="B119" s="6">
        <f t="shared" ca="1" si="1"/>
        <v>0.56206405089932943</v>
      </c>
      <c r="C119" s="6" t="s">
        <v>28</v>
      </c>
    </row>
    <row r="120" spans="1:3" x14ac:dyDescent="0.2">
      <c r="A120" s="6">
        <v>118</v>
      </c>
      <c r="B120" s="6">
        <f t="shared" ca="1" si="1"/>
        <v>0.56461163657027502</v>
      </c>
      <c r="C120" s="6" t="s">
        <v>28</v>
      </c>
    </row>
    <row r="121" spans="1:3" x14ac:dyDescent="0.2">
      <c r="A121" s="6">
        <v>119</v>
      </c>
      <c r="B121" s="6">
        <f t="shared" ca="1" si="1"/>
        <v>0.68992409024362855</v>
      </c>
      <c r="C121" s="6" t="s">
        <v>28</v>
      </c>
    </row>
    <row r="122" spans="1:3" x14ac:dyDescent="0.2">
      <c r="A122" s="6">
        <v>120</v>
      </c>
      <c r="B122" s="6">
        <f t="shared" ca="1" si="1"/>
        <v>0.80641286948228674</v>
      </c>
      <c r="C122" s="6" t="s">
        <v>27</v>
      </c>
    </row>
    <row r="123" spans="1:3" x14ac:dyDescent="0.2">
      <c r="A123" s="6">
        <v>121</v>
      </c>
      <c r="B123" s="6">
        <f t="shared" ca="1" si="1"/>
        <v>0.76452769746536264</v>
      </c>
      <c r="C123" s="6" t="s">
        <v>27</v>
      </c>
    </row>
    <row r="124" spans="1:3" x14ac:dyDescent="0.2">
      <c r="A124" s="6">
        <v>122</v>
      </c>
      <c r="B124" s="6">
        <f t="shared" ca="1" si="1"/>
        <v>0.53251871036382181</v>
      </c>
      <c r="C124" s="6" t="s">
        <v>28</v>
      </c>
    </row>
    <row r="125" spans="1:3" x14ac:dyDescent="0.2">
      <c r="A125" s="6">
        <v>123</v>
      </c>
      <c r="B125" s="6">
        <f t="shared" ca="1" si="1"/>
        <v>0.70587676919703768</v>
      </c>
      <c r="C125" s="6" t="s">
        <v>27</v>
      </c>
    </row>
    <row r="126" spans="1:3" x14ac:dyDescent="0.2">
      <c r="A126" s="6">
        <v>124</v>
      </c>
      <c r="B126" s="6">
        <f t="shared" ca="1" si="1"/>
        <v>0.45232376748001479</v>
      </c>
      <c r="C126" s="6" t="s">
        <v>27</v>
      </c>
    </row>
    <row r="127" spans="1:3" x14ac:dyDescent="0.2">
      <c r="A127" s="6">
        <v>125</v>
      </c>
      <c r="B127" s="6">
        <f t="shared" ca="1" si="1"/>
        <v>0.34235336261747373</v>
      </c>
      <c r="C127" s="6" t="s">
        <v>28</v>
      </c>
    </row>
    <row r="128" spans="1:3" x14ac:dyDescent="0.2">
      <c r="A128" s="6">
        <v>126</v>
      </c>
      <c r="B128" s="6">
        <f t="shared" ca="1" si="1"/>
        <v>0.71622929138235802</v>
      </c>
      <c r="C128" s="6" t="s">
        <v>28</v>
      </c>
    </row>
    <row r="129" spans="1:3" x14ac:dyDescent="0.2">
      <c r="A129" s="6">
        <v>127</v>
      </c>
      <c r="B129" s="6">
        <f t="shared" ca="1" si="1"/>
        <v>0.83022966454921066</v>
      </c>
      <c r="C129" s="6" t="s">
        <v>28</v>
      </c>
    </row>
    <row r="130" spans="1:3" x14ac:dyDescent="0.2">
      <c r="A130" s="6">
        <v>128</v>
      </c>
      <c r="B130" s="6">
        <f t="shared" ca="1" si="1"/>
        <v>0.68110872180816251</v>
      </c>
      <c r="C130" s="6" t="s">
        <v>28</v>
      </c>
    </row>
    <row r="131" spans="1:3" x14ac:dyDescent="0.2">
      <c r="A131" s="6">
        <v>129</v>
      </c>
      <c r="B131" s="6">
        <f t="shared" ca="1" si="1"/>
        <v>0.71257051648487002</v>
      </c>
      <c r="C131" s="6" t="s">
        <v>28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0.81819217543359035</v>
      </c>
      <c r="C132" s="6" t="s">
        <v>27</v>
      </c>
    </row>
    <row r="133" spans="1:3" x14ac:dyDescent="0.2">
      <c r="A133" s="6">
        <v>131</v>
      </c>
      <c r="B133" s="6">
        <f t="shared" ca="1" si="2"/>
        <v>0.80334283721550759</v>
      </c>
      <c r="C133" s="6" t="s">
        <v>27</v>
      </c>
    </row>
    <row r="134" spans="1:3" x14ac:dyDescent="0.2">
      <c r="A134" s="6">
        <v>132</v>
      </c>
      <c r="B134" s="6">
        <f t="shared" ca="1" si="2"/>
        <v>0.73624161612479044</v>
      </c>
      <c r="C134" s="6" t="s">
        <v>27</v>
      </c>
    </row>
    <row r="135" spans="1:3" x14ac:dyDescent="0.2">
      <c r="A135" s="6">
        <v>133</v>
      </c>
      <c r="B135" s="6">
        <f t="shared" ca="1" si="2"/>
        <v>0.88003257180091299</v>
      </c>
      <c r="C135" s="6" t="s">
        <v>27</v>
      </c>
    </row>
    <row r="136" spans="1:3" x14ac:dyDescent="0.2">
      <c r="A136" s="6">
        <v>134</v>
      </c>
      <c r="B136" s="6">
        <f t="shared" ca="1" si="2"/>
        <v>0.65984813831840028</v>
      </c>
      <c r="C136" s="6" t="s">
        <v>28</v>
      </c>
    </row>
    <row r="137" spans="1:3" x14ac:dyDescent="0.2">
      <c r="A137" s="6">
        <v>135</v>
      </c>
      <c r="B137" s="6">
        <f t="shared" ca="1" si="2"/>
        <v>0.7688112656730165</v>
      </c>
      <c r="C137" s="6" t="s">
        <v>27</v>
      </c>
    </row>
    <row r="138" spans="1:3" x14ac:dyDescent="0.2">
      <c r="A138" s="6">
        <v>136</v>
      </c>
      <c r="B138" s="6">
        <f t="shared" ca="1" si="2"/>
        <v>0.75151774720017039</v>
      </c>
      <c r="C138" s="6" t="s">
        <v>27</v>
      </c>
    </row>
    <row r="139" spans="1:3" x14ac:dyDescent="0.2">
      <c r="A139" s="6">
        <v>137</v>
      </c>
      <c r="B139" s="6">
        <f t="shared" ca="1" si="2"/>
        <v>0.37914343572565989</v>
      </c>
      <c r="C139" s="6" t="s">
        <v>28</v>
      </c>
    </row>
    <row r="140" spans="1:3" x14ac:dyDescent="0.2">
      <c r="A140" s="6">
        <v>138</v>
      </c>
      <c r="B140" s="6">
        <f t="shared" ca="1" si="2"/>
        <v>0.76147824075981241</v>
      </c>
      <c r="C140" s="6" t="s">
        <v>27</v>
      </c>
    </row>
    <row r="141" spans="1:3" x14ac:dyDescent="0.2">
      <c r="A141" s="6">
        <v>139</v>
      </c>
      <c r="B141" s="6">
        <f t="shared" ca="1" si="2"/>
        <v>0.49498659287732566</v>
      </c>
      <c r="C141" s="6" t="s">
        <v>28</v>
      </c>
    </row>
    <row r="142" spans="1:3" x14ac:dyDescent="0.2">
      <c r="A142" s="6">
        <v>140</v>
      </c>
      <c r="B142" s="6">
        <f t="shared" ca="1" si="2"/>
        <v>0.3437003828404871</v>
      </c>
      <c r="C142" s="6" t="s">
        <v>28</v>
      </c>
    </row>
    <row r="143" spans="1:3" x14ac:dyDescent="0.2">
      <c r="A143" s="6">
        <v>141</v>
      </c>
      <c r="B143" s="6">
        <f t="shared" ca="1" si="2"/>
        <v>0.67532119883220787</v>
      </c>
      <c r="C143" s="6" t="s">
        <v>28</v>
      </c>
    </row>
    <row r="144" spans="1:3" x14ac:dyDescent="0.2">
      <c r="A144" s="6">
        <v>142</v>
      </c>
      <c r="B144" s="6">
        <f t="shared" ca="1" si="2"/>
        <v>0.69646952696036679</v>
      </c>
      <c r="C144" s="6" t="s">
        <v>27</v>
      </c>
    </row>
    <row r="145" spans="1:3" x14ac:dyDescent="0.2">
      <c r="A145" s="6">
        <v>143</v>
      </c>
      <c r="B145" s="6">
        <f t="shared" ca="1" si="2"/>
        <v>0.69649161536400017</v>
      </c>
      <c r="C145" s="6" t="s">
        <v>28</v>
      </c>
    </row>
    <row r="146" spans="1:3" x14ac:dyDescent="0.2">
      <c r="A146" s="6">
        <v>144</v>
      </c>
      <c r="B146" s="6">
        <f t="shared" ca="1" si="2"/>
        <v>0.59143447957377748</v>
      </c>
      <c r="C146" s="6" t="s">
        <v>27</v>
      </c>
    </row>
    <row r="147" spans="1:3" x14ac:dyDescent="0.2">
      <c r="A147" s="6">
        <v>145</v>
      </c>
      <c r="B147" s="6">
        <f t="shared" ca="1" si="2"/>
        <v>0.83667088353009655</v>
      </c>
      <c r="C147" s="6" t="s">
        <v>28</v>
      </c>
    </row>
    <row r="148" spans="1:3" x14ac:dyDescent="0.2">
      <c r="A148" s="6">
        <v>146</v>
      </c>
      <c r="B148" s="6">
        <f t="shared" ca="1" si="2"/>
        <v>0.63869512478935608</v>
      </c>
      <c r="C148" s="6" t="s">
        <v>28</v>
      </c>
    </row>
    <row r="149" spans="1:3" x14ac:dyDescent="0.2">
      <c r="A149" s="6">
        <v>147</v>
      </c>
      <c r="B149" s="6">
        <f t="shared" ca="1" si="2"/>
        <v>0.67359329289491598</v>
      </c>
      <c r="C149" s="6" t="s">
        <v>27</v>
      </c>
    </row>
    <row r="150" spans="1:3" x14ac:dyDescent="0.2">
      <c r="A150" s="6">
        <v>148</v>
      </c>
      <c r="B150" s="6">
        <f t="shared" ca="1" si="2"/>
        <v>0.77636491868711821</v>
      </c>
      <c r="C150" s="6" t="s">
        <v>28</v>
      </c>
    </row>
    <row r="151" spans="1:3" x14ac:dyDescent="0.2">
      <c r="A151" s="6">
        <v>149</v>
      </c>
      <c r="B151" s="6">
        <f t="shared" ca="1" si="2"/>
        <v>0.61256068702550126</v>
      </c>
      <c r="C151" s="6" t="s">
        <v>28</v>
      </c>
    </row>
    <row r="152" spans="1:3" x14ac:dyDescent="0.2">
      <c r="A152" s="6">
        <v>150</v>
      </c>
      <c r="B152" s="6">
        <f t="shared" ca="1" si="2"/>
        <v>0.46780878845495111</v>
      </c>
      <c r="C152" s="6" t="s">
        <v>28</v>
      </c>
    </row>
    <row r="153" spans="1:3" x14ac:dyDescent="0.2">
      <c r="A153" s="6">
        <v>151</v>
      </c>
      <c r="B153" s="6">
        <f t="shared" ca="1" si="2"/>
        <v>0.53120270228270705</v>
      </c>
      <c r="C153" s="6" t="s">
        <v>27</v>
      </c>
    </row>
    <row r="154" spans="1:3" x14ac:dyDescent="0.2">
      <c r="A154" s="6">
        <v>152</v>
      </c>
      <c r="B154" s="6">
        <f t="shared" ca="1" si="2"/>
        <v>0.86273636797039543</v>
      </c>
      <c r="C154" s="6" t="s">
        <v>27</v>
      </c>
    </row>
    <row r="155" spans="1:3" x14ac:dyDescent="0.2">
      <c r="A155" s="6">
        <v>153</v>
      </c>
      <c r="B155" s="6">
        <f t="shared" ca="1" si="2"/>
        <v>0.72290259525147438</v>
      </c>
      <c r="C155" s="6" t="s">
        <v>27</v>
      </c>
    </row>
    <row r="156" spans="1:3" x14ac:dyDescent="0.2">
      <c r="A156" s="6">
        <v>154</v>
      </c>
      <c r="B156" s="6">
        <f t="shared" ca="1" si="2"/>
        <v>0.59606378068924792</v>
      </c>
      <c r="C156" s="6" t="s">
        <v>28</v>
      </c>
    </row>
    <row r="157" spans="1:3" x14ac:dyDescent="0.2">
      <c r="A157" s="6">
        <v>155</v>
      </c>
      <c r="B157" s="6">
        <f t="shared" ca="1" si="2"/>
        <v>0.78609726260198365</v>
      </c>
      <c r="C157" s="6" t="s">
        <v>27</v>
      </c>
    </row>
    <row r="158" spans="1:3" x14ac:dyDescent="0.2">
      <c r="A158" s="6">
        <v>156</v>
      </c>
      <c r="B158" s="6">
        <f t="shared" ca="1" si="2"/>
        <v>0.55001252900424091</v>
      </c>
      <c r="C158" s="6" t="s">
        <v>27</v>
      </c>
    </row>
    <row r="159" spans="1:3" x14ac:dyDescent="0.2">
      <c r="A159" s="6">
        <v>157</v>
      </c>
      <c r="B159" s="6">
        <f t="shared" ca="1" si="2"/>
        <v>0.70437829766650262</v>
      </c>
      <c r="C159" s="6" t="s">
        <v>28</v>
      </c>
    </row>
    <row r="160" spans="1:3" x14ac:dyDescent="0.2">
      <c r="A160" s="6">
        <v>158</v>
      </c>
      <c r="B160" s="6">
        <f t="shared" ca="1" si="2"/>
        <v>0.53275764332142761</v>
      </c>
      <c r="C160" s="6" t="s">
        <v>28</v>
      </c>
    </row>
    <row r="161" spans="1:3" x14ac:dyDescent="0.2">
      <c r="A161" s="6">
        <v>159</v>
      </c>
      <c r="B161" s="6">
        <f t="shared" ca="1" si="2"/>
        <v>0.80854056107954186</v>
      </c>
      <c r="C161" s="6" t="s">
        <v>27</v>
      </c>
    </row>
    <row r="162" spans="1:3" x14ac:dyDescent="0.2">
      <c r="A162" s="6">
        <v>160</v>
      </c>
      <c r="B162" s="6">
        <f t="shared" ca="1" si="2"/>
        <v>0.69580249892258217</v>
      </c>
      <c r="C162" s="6" t="s">
        <v>27</v>
      </c>
    </row>
    <row r="163" spans="1:3" x14ac:dyDescent="0.2">
      <c r="A163" s="6">
        <v>161</v>
      </c>
      <c r="B163" s="6">
        <f t="shared" ca="1" si="2"/>
        <v>0.58119882109341692</v>
      </c>
      <c r="C163" s="6" t="s">
        <v>27</v>
      </c>
    </row>
    <row r="164" spans="1:3" x14ac:dyDescent="0.2">
      <c r="A164" s="6">
        <v>162</v>
      </c>
      <c r="B164" s="6">
        <f t="shared" ca="1" si="2"/>
        <v>0.77405496540306173</v>
      </c>
      <c r="C164" s="6" t="s">
        <v>28</v>
      </c>
    </row>
    <row r="165" spans="1:3" x14ac:dyDescent="0.2">
      <c r="A165" s="6">
        <v>163</v>
      </c>
      <c r="B165" s="6">
        <f t="shared" ca="1" si="2"/>
        <v>0.51124229056412784</v>
      </c>
      <c r="C165" s="6" t="s">
        <v>28</v>
      </c>
    </row>
    <row r="166" spans="1:3" x14ac:dyDescent="0.2">
      <c r="A166" s="6">
        <v>164</v>
      </c>
      <c r="B166" s="6">
        <f t="shared" ca="1" si="2"/>
        <v>0.68627741221426974</v>
      </c>
      <c r="C166" s="6" t="s">
        <v>28</v>
      </c>
    </row>
    <row r="167" spans="1:3" x14ac:dyDescent="0.2">
      <c r="A167" s="6">
        <v>165</v>
      </c>
      <c r="B167" s="6">
        <f t="shared" ca="1" si="2"/>
        <v>0.59448496482268787</v>
      </c>
      <c r="C167" s="6" t="s">
        <v>28</v>
      </c>
    </row>
    <row r="168" spans="1:3" x14ac:dyDescent="0.2">
      <c r="A168" s="6">
        <v>166</v>
      </c>
      <c r="B168" s="6">
        <f t="shared" ca="1" si="2"/>
        <v>0.72697065514805914</v>
      </c>
      <c r="C168" s="6" t="s">
        <v>27</v>
      </c>
    </row>
    <row r="169" spans="1:3" x14ac:dyDescent="0.2">
      <c r="A169" s="6">
        <v>167</v>
      </c>
      <c r="B169" s="6">
        <f t="shared" ca="1" si="2"/>
        <v>0.64889729159631515</v>
      </c>
      <c r="C169" s="6" t="s">
        <v>27</v>
      </c>
    </row>
    <row r="170" spans="1:3" x14ac:dyDescent="0.2">
      <c r="A170" s="6">
        <v>168</v>
      </c>
      <c r="B170" s="6">
        <f t="shared" ca="1" si="2"/>
        <v>0.76539666500767101</v>
      </c>
      <c r="C170" s="6" t="s">
        <v>27</v>
      </c>
    </row>
    <row r="171" spans="1:3" x14ac:dyDescent="0.2">
      <c r="A171" s="6">
        <v>169</v>
      </c>
      <c r="B171" s="6">
        <f t="shared" ca="1" si="2"/>
        <v>0.46960806970980795</v>
      </c>
      <c r="C171" s="6" t="s">
        <v>28</v>
      </c>
    </row>
    <row r="172" spans="1:3" x14ac:dyDescent="0.2">
      <c r="A172" s="6">
        <v>170</v>
      </c>
      <c r="B172" s="6">
        <f t="shared" ca="1" si="2"/>
        <v>0.79476557893813582</v>
      </c>
      <c r="C172" s="6" t="s">
        <v>28</v>
      </c>
    </row>
    <row r="173" spans="1:3" x14ac:dyDescent="0.2">
      <c r="A173" s="6">
        <v>171</v>
      </c>
      <c r="B173" s="6">
        <f t="shared" ca="1" si="2"/>
        <v>0.6914697003408008</v>
      </c>
      <c r="C173" s="6" t="s">
        <v>27</v>
      </c>
    </row>
    <row r="174" spans="1:3" x14ac:dyDescent="0.2">
      <c r="A174" s="6">
        <v>172</v>
      </c>
      <c r="B174" s="6">
        <f t="shared" ca="1" si="2"/>
        <v>0.68941799178811247</v>
      </c>
      <c r="C174" s="6" t="s">
        <v>27</v>
      </c>
    </row>
    <row r="175" spans="1:3" x14ac:dyDescent="0.2">
      <c r="A175" s="6">
        <v>173</v>
      </c>
      <c r="B175" s="6">
        <f t="shared" ca="1" si="2"/>
        <v>0.68384041407399787</v>
      </c>
      <c r="C175" s="6" t="s">
        <v>27</v>
      </c>
    </row>
    <row r="176" spans="1:3" x14ac:dyDescent="0.2">
      <c r="A176" s="6">
        <v>174</v>
      </c>
      <c r="B176" s="6">
        <f t="shared" ca="1" si="2"/>
        <v>0.49072688738498177</v>
      </c>
      <c r="C176" s="6" t="s">
        <v>28</v>
      </c>
    </row>
    <row r="177" spans="1:3" x14ac:dyDescent="0.2">
      <c r="A177" s="6">
        <v>175</v>
      </c>
      <c r="B177" s="6">
        <f t="shared" ca="1" si="2"/>
        <v>0.75753577318249443</v>
      </c>
      <c r="C177" s="6" t="s">
        <v>27</v>
      </c>
    </row>
    <row r="178" spans="1:3" x14ac:dyDescent="0.2">
      <c r="A178" s="6">
        <v>176</v>
      </c>
      <c r="B178" s="6">
        <f t="shared" ca="1" si="2"/>
        <v>0.71388800680955267</v>
      </c>
      <c r="C178" s="6" t="s">
        <v>27</v>
      </c>
    </row>
    <row r="179" spans="1:3" x14ac:dyDescent="0.2">
      <c r="A179" s="6">
        <v>177</v>
      </c>
      <c r="B179" s="6">
        <f t="shared" ca="1" si="2"/>
        <v>0.23902867898351909</v>
      </c>
      <c r="C179" s="6" t="s">
        <v>28</v>
      </c>
    </row>
    <row r="180" spans="1:3" x14ac:dyDescent="0.2">
      <c r="A180" s="6">
        <v>178</v>
      </c>
      <c r="B180" s="6">
        <f t="shared" ca="1" si="2"/>
        <v>0.79165528130156526</v>
      </c>
      <c r="C180" s="6" t="s">
        <v>28</v>
      </c>
    </row>
    <row r="181" spans="1:3" x14ac:dyDescent="0.2">
      <c r="A181" s="6">
        <v>179</v>
      </c>
      <c r="B181" s="6">
        <f t="shared" ca="1" si="2"/>
        <v>0.75445121947992333</v>
      </c>
      <c r="C181" s="6" t="s">
        <v>27</v>
      </c>
    </row>
    <row r="182" spans="1:3" x14ac:dyDescent="0.2">
      <c r="A182" s="6">
        <v>180</v>
      </c>
      <c r="B182" s="6">
        <f t="shared" ca="1" si="2"/>
        <v>0.52534946361703028</v>
      </c>
      <c r="C182" s="6" t="s">
        <v>27</v>
      </c>
    </row>
    <row r="183" spans="1:3" x14ac:dyDescent="0.2">
      <c r="A183" s="6">
        <v>181</v>
      </c>
      <c r="B183" s="6">
        <f t="shared" ca="1" si="2"/>
        <v>0.79907650610796832</v>
      </c>
      <c r="C183" s="6" t="s">
        <v>27</v>
      </c>
    </row>
    <row r="184" spans="1:3" x14ac:dyDescent="0.2">
      <c r="A184" s="6">
        <v>182</v>
      </c>
      <c r="B184" s="6">
        <f t="shared" ca="1" si="2"/>
        <v>0.57582665462129645</v>
      </c>
      <c r="C184" s="6" t="s">
        <v>27</v>
      </c>
    </row>
    <row r="185" spans="1:3" x14ac:dyDescent="0.2">
      <c r="A185" s="6">
        <v>183</v>
      </c>
      <c r="B185" s="6">
        <f t="shared" ca="1" si="2"/>
        <v>0.68313524344306997</v>
      </c>
      <c r="C185" s="6" t="s">
        <v>28</v>
      </c>
    </row>
    <row r="186" spans="1:3" x14ac:dyDescent="0.2">
      <c r="A186" s="6">
        <v>184</v>
      </c>
      <c r="B186" s="6">
        <f t="shared" ca="1" si="2"/>
        <v>0.77219858539103348</v>
      </c>
      <c r="C186" s="6" t="s">
        <v>27</v>
      </c>
    </row>
    <row r="187" spans="1:3" x14ac:dyDescent="0.2">
      <c r="A187" s="6">
        <v>185</v>
      </c>
      <c r="B187" s="6">
        <f t="shared" ca="1" si="2"/>
        <v>0.73911929485733019</v>
      </c>
      <c r="C187" s="6" t="s">
        <v>28</v>
      </c>
    </row>
    <row r="188" spans="1:3" x14ac:dyDescent="0.2">
      <c r="A188" s="6">
        <v>186</v>
      </c>
      <c r="B188" s="6">
        <f t="shared" ca="1" si="2"/>
        <v>0.71222262993020669</v>
      </c>
      <c r="C188" s="6" t="s">
        <v>27</v>
      </c>
    </row>
    <row r="189" spans="1:3" x14ac:dyDescent="0.2">
      <c r="A189" s="6">
        <v>187</v>
      </c>
      <c r="B189" s="6">
        <f t="shared" ca="1" si="2"/>
        <v>0.60656761947334858</v>
      </c>
      <c r="C189" s="6" t="s">
        <v>28</v>
      </c>
    </row>
    <row r="190" spans="1:3" x14ac:dyDescent="0.2">
      <c r="A190" s="6">
        <v>188</v>
      </c>
      <c r="B190" s="6">
        <f t="shared" ca="1" si="2"/>
        <v>0.86711189154905299</v>
      </c>
      <c r="C190" s="6" t="s">
        <v>27</v>
      </c>
    </row>
    <row r="191" spans="1:3" x14ac:dyDescent="0.2">
      <c r="A191" s="6">
        <v>189</v>
      </c>
      <c r="B191" s="6">
        <f t="shared" ca="1" si="2"/>
        <v>0.74895285807455425</v>
      </c>
      <c r="C191" s="6" t="s">
        <v>27</v>
      </c>
    </row>
    <row r="192" spans="1:3" x14ac:dyDescent="0.2">
      <c r="A192" s="6">
        <v>190</v>
      </c>
      <c r="B192" s="6">
        <f t="shared" ca="1" si="2"/>
        <v>0.64272695292387028</v>
      </c>
      <c r="C192" s="6" t="s">
        <v>28</v>
      </c>
    </row>
    <row r="193" spans="1:3" x14ac:dyDescent="0.2">
      <c r="A193" s="6">
        <v>191</v>
      </c>
      <c r="B193" s="6">
        <f t="shared" ca="1" si="2"/>
        <v>0.6190084972369575</v>
      </c>
      <c r="C193" s="6" t="s">
        <v>27</v>
      </c>
    </row>
    <row r="194" spans="1:3" x14ac:dyDescent="0.2">
      <c r="A194" s="6">
        <v>192</v>
      </c>
      <c r="B194" s="6">
        <f t="shared" ca="1" si="2"/>
        <v>0.48127919257819535</v>
      </c>
      <c r="C194" s="6" t="s">
        <v>28</v>
      </c>
    </row>
    <row r="195" spans="1:3" x14ac:dyDescent="0.2">
      <c r="A195" s="6">
        <v>193</v>
      </c>
      <c r="B195" s="6">
        <f t="shared" ca="1" si="2"/>
        <v>0.61796321149768241</v>
      </c>
      <c r="C195" s="6" t="s">
        <v>27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0.72121644228268611</v>
      </c>
      <c r="C196" s="6" t="s">
        <v>28</v>
      </c>
    </row>
    <row r="197" spans="1:3" x14ac:dyDescent="0.2">
      <c r="A197" s="6">
        <v>195</v>
      </c>
      <c r="B197" s="6">
        <f t="shared" ca="1" si="3"/>
        <v>0.61304638514079579</v>
      </c>
      <c r="C197" s="6" t="s">
        <v>28</v>
      </c>
    </row>
    <row r="198" spans="1:3" x14ac:dyDescent="0.2">
      <c r="A198" s="6">
        <v>196</v>
      </c>
      <c r="B198" s="6">
        <f t="shared" ca="1" si="3"/>
        <v>0.85404954623117502</v>
      </c>
      <c r="C198" s="6" t="s">
        <v>27</v>
      </c>
    </row>
    <row r="199" spans="1:3" x14ac:dyDescent="0.2">
      <c r="A199" s="6">
        <v>197</v>
      </c>
      <c r="B199" s="6">
        <f t="shared" ca="1" si="3"/>
        <v>0.28267371636117783</v>
      </c>
      <c r="C199" s="6" t="s">
        <v>28</v>
      </c>
    </row>
    <row r="200" spans="1:3" x14ac:dyDescent="0.2">
      <c r="A200" s="6">
        <v>198</v>
      </c>
      <c r="B200" s="6">
        <f t="shared" ca="1" si="3"/>
        <v>0.76762405636535158</v>
      </c>
      <c r="C200" s="6" t="s">
        <v>27</v>
      </c>
    </row>
    <row r="201" spans="1:3" x14ac:dyDescent="0.2">
      <c r="A201" s="6">
        <v>199</v>
      </c>
      <c r="B201" s="6">
        <f t="shared" ca="1" si="3"/>
        <v>0.81832781999073834</v>
      </c>
      <c r="C201" s="6" t="s">
        <v>28</v>
      </c>
    </row>
    <row r="202" spans="1:3" x14ac:dyDescent="0.2">
      <c r="A202" s="6">
        <v>200</v>
      </c>
      <c r="B202" s="6">
        <f t="shared" ca="1" si="3"/>
        <v>0.66931541562777652</v>
      </c>
      <c r="C202" s="6" t="s">
        <v>27</v>
      </c>
    </row>
    <row r="203" spans="1:3" x14ac:dyDescent="0.2">
      <c r="A203" s="6">
        <v>201</v>
      </c>
      <c r="B203" s="6">
        <f t="shared" ca="1" si="3"/>
        <v>0.60036557884586428</v>
      </c>
      <c r="C203" s="6" t="s">
        <v>28</v>
      </c>
    </row>
    <row r="204" spans="1:3" x14ac:dyDescent="0.2">
      <c r="A204" s="6">
        <v>202</v>
      </c>
      <c r="B204" s="6">
        <f t="shared" ca="1" si="3"/>
        <v>0.54670279890581086</v>
      </c>
      <c r="C204" s="6" t="s">
        <v>27</v>
      </c>
    </row>
    <row r="205" spans="1:3" x14ac:dyDescent="0.2">
      <c r="A205" s="6">
        <v>203</v>
      </c>
      <c r="B205" s="6">
        <f t="shared" ca="1" si="3"/>
        <v>0.60414198350748394</v>
      </c>
      <c r="C205" s="6" t="s">
        <v>28</v>
      </c>
    </row>
    <row r="206" spans="1:3" x14ac:dyDescent="0.2">
      <c r="A206" s="6">
        <v>204</v>
      </c>
      <c r="B206" s="6">
        <f t="shared" ca="1" si="3"/>
        <v>0.81287269335216439</v>
      </c>
      <c r="C206" s="6" t="s">
        <v>28</v>
      </c>
    </row>
    <row r="207" spans="1:3" x14ac:dyDescent="0.2">
      <c r="A207" s="6">
        <v>205</v>
      </c>
      <c r="B207" s="6">
        <f t="shared" ca="1" si="3"/>
        <v>0.62925748203100595</v>
      </c>
      <c r="C207" s="6" t="s">
        <v>28</v>
      </c>
    </row>
    <row r="208" spans="1:3" x14ac:dyDescent="0.2">
      <c r="A208" s="6">
        <v>206</v>
      </c>
      <c r="B208" s="6">
        <f t="shared" ca="1" si="3"/>
        <v>0.81882852241094772</v>
      </c>
      <c r="C208" s="6" t="s">
        <v>27</v>
      </c>
    </row>
    <row r="209" spans="1:3" x14ac:dyDescent="0.2">
      <c r="A209" s="6">
        <v>207</v>
      </c>
      <c r="B209" s="6">
        <f t="shared" ca="1" si="3"/>
        <v>0.66090921627890964</v>
      </c>
      <c r="C209" s="6" t="s">
        <v>27</v>
      </c>
    </row>
    <row r="210" spans="1:3" x14ac:dyDescent="0.2">
      <c r="A210" s="6">
        <v>208</v>
      </c>
      <c r="B210" s="6">
        <f t="shared" ca="1" si="3"/>
        <v>0.84967537208922383</v>
      </c>
      <c r="C210" s="6" t="s">
        <v>27</v>
      </c>
    </row>
    <row r="211" spans="1:3" x14ac:dyDescent="0.2">
      <c r="A211" s="6">
        <v>209</v>
      </c>
      <c r="B211" s="6">
        <f t="shared" ca="1" si="3"/>
        <v>0.51733904377318263</v>
      </c>
      <c r="C211" s="6" t="s">
        <v>28</v>
      </c>
    </row>
    <row r="212" spans="1:3" x14ac:dyDescent="0.2">
      <c r="A212" s="6">
        <v>210</v>
      </c>
      <c r="B212" s="6">
        <f t="shared" ca="1" si="3"/>
        <v>0.69714217197436579</v>
      </c>
      <c r="C212" s="6" t="s">
        <v>28</v>
      </c>
    </row>
    <row r="213" spans="1:3" x14ac:dyDescent="0.2">
      <c r="A213" s="6">
        <v>211</v>
      </c>
      <c r="B213" s="6">
        <f t="shared" ca="1" si="3"/>
        <v>0.65995387048930743</v>
      </c>
      <c r="C213" s="6" t="s">
        <v>28</v>
      </c>
    </row>
    <row r="214" spans="1:3" x14ac:dyDescent="0.2">
      <c r="A214" s="6">
        <v>212</v>
      </c>
      <c r="B214" s="6">
        <f t="shared" ca="1" si="3"/>
        <v>0.56840730568368381</v>
      </c>
      <c r="C214" s="6" t="s">
        <v>28</v>
      </c>
    </row>
    <row r="215" spans="1:3" x14ac:dyDescent="0.2">
      <c r="A215" s="6">
        <v>213</v>
      </c>
      <c r="B215" s="6">
        <f t="shared" ca="1" si="3"/>
        <v>0.63928331123222371</v>
      </c>
      <c r="C215" s="6" t="s">
        <v>28</v>
      </c>
    </row>
    <row r="216" spans="1:3" x14ac:dyDescent="0.2">
      <c r="A216" s="6">
        <v>214</v>
      </c>
      <c r="B216" s="6">
        <f t="shared" ca="1" si="3"/>
        <v>0.7297830403260519</v>
      </c>
      <c r="C216" s="6" t="s">
        <v>28</v>
      </c>
    </row>
    <row r="217" spans="1:3" x14ac:dyDescent="0.2">
      <c r="A217" s="6">
        <v>215</v>
      </c>
      <c r="B217" s="6">
        <f t="shared" ca="1" si="3"/>
        <v>0.7379848283563506</v>
      </c>
      <c r="C217" s="6" t="s">
        <v>27</v>
      </c>
    </row>
    <row r="218" spans="1:3" x14ac:dyDescent="0.2">
      <c r="A218" s="6">
        <v>216</v>
      </c>
      <c r="B218" s="6">
        <f t="shared" ca="1" si="3"/>
        <v>0.7649769221391266</v>
      </c>
      <c r="C218" s="6" t="s">
        <v>27</v>
      </c>
    </row>
    <row r="219" spans="1:3" x14ac:dyDescent="0.2">
      <c r="A219" s="6">
        <v>217</v>
      </c>
      <c r="B219" s="6">
        <f t="shared" ca="1" si="3"/>
        <v>0.74275625013357338</v>
      </c>
      <c r="C219" s="6" t="s">
        <v>27</v>
      </c>
    </row>
    <row r="220" spans="1:3" x14ac:dyDescent="0.2">
      <c r="A220" s="6">
        <v>218</v>
      </c>
      <c r="B220" s="6">
        <f t="shared" ca="1" si="3"/>
        <v>0.54569868025967305</v>
      </c>
      <c r="C220" s="6" t="s">
        <v>28</v>
      </c>
    </row>
    <row r="221" spans="1:3" x14ac:dyDescent="0.2">
      <c r="A221" s="6">
        <v>219</v>
      </c>
      <c r="B221" s="6">
        <f t="shared" ca="1" si="3"/>
        <v>0.617718695236388</v>
      </c>
      <c r="C221" s="6" t="s">
        <v>27</v>
      </c>
    </row>
    <row r="222" spans="1:3" x14ac:dyDescent="0.2">
      <c r="A222" s="6">
        <v>220</v>
      </c>
      <c r="B222" s="6">
        <f t="shared" ca="1" si="3"/>
        <v>0.37592009455274106</v>
      </c>
      <c r="C222" s="6" t="s">
        <v>28</v>
      </c>
    </row>
    <row r="223" spans="1:3" x14ac:dyDescent="0.2">
      <c r="A223" s="6">
        <v>221</v>
      </c>
      <c r="B223" s="6">
        <f t="shared" ca="1" si="3"/>
        <v>0.64489205533323357</v>
      </c>
      <c r="C223" s="6" t="s">
        <v>27</v>
      </c>
    </row>
    <row r="224" spans="1:3" x14ac:dyDescent="0.2">
      <c r="A224" s="6">
        <v>222</v>
      </c>
      <c r="B224" s="6">
        <f t="shared" ca="1" si="3"/>
        <v>0.63720603029795453</v>
      </c>
      <c r="C224" s="6" t="s">
        <v>27</v>
      </c>
    </row>
    <row r="225" spans="1:3" x14ac:dyDescent="0.2">
      <c r="A225" s="6">
        <v>223</v>
      </c>
      <c r="B225" s="6">
        <f t="shared" ca="1" si="3"/>
        <v>0.79143673675059589</v>
      </c>
      <c r="C225" s="6" t="s">
        <v>28</v>
      </c>
    </row>
    <row r="226" spans="1:3" x14ac:dyDescent="0.2">
      <c r="A226" s="6">
        <v>224</v>
      </c>
      <c r="B226" s="6">
        <f t="shared" ca="1" si="3"/>
        <v>0.61770231161663958</v>
      </c>
      <c r="C226" s="6" t="s">
        <v>28</v>
      </c>
    </row>
    <row r="227" spans="1:3" x14ac:dyDescent="0.2">
      <c r="A227" s="6">
        <v>225</v>
      </c>
      <c r="B227" s="6">
        <f t="shared" ca="1" si="3"/>
        <v>0.79250799623707779</v>
      </c>
      <c r="C227" s="6" t="s">
        <v>27</v>
      </c>
    </row>
    <row r="228" spans="1:3" x14ac:dyDescent="0.2">
      <c r="A228" s="6">
        <v>226</v>
      </c>
      <c r="B228" s="6">
        <f t="shared" ca="1" si="3"/>
        <v>0.63238156774407273</v>
      </c>
      <c r="C228" s="6" t="s">
        <v>28</v>
      </c>
    </row>
    <row r="229" spans="1:3" x14ac:dyDescent="0.2">
      <c r="A229" s="6">
        <v>227</v>
      </c>
      <c r="B229" s="6">
        <f t="shared" ca="1" si="3"/>
        <v>0.51472012221771135</v>
      </c>
      <c r="C229" s="6" t="s">
        <v>28</v>
      </c>
    </row>
    <row r="230" spans="1:3" x14ac:dyDescent="0.2">
      <c r="A230" s="6">
        <v>228</v>
      </c>
      <c r="B230" s="6">
        <f t="shared" ca="1" si="3"/>
        <v>0.70451134078484567</v>
      </c>
      <c r="C230" s="6" t="s">
        <v>28</v>
      </c>
    </row>
    <row r="231" spans="1:3" x14ac:dyDescent="0.2">
      <c r="A231" s="6">
        <v>229</v>
      </c>
      <c r="B231" s="6">
        <f t="shared" ca="1" si="3"/>
        <v>0.47364033501498942</v>
      </c>
      <c r="C231" s="6" t="s">
        <v>28</v>
      </c>
    </row>
    <row r="232" spans="1:3" x14ac:dyDescent="0.2">
      <c r="A232" s="6">
        <v>230</v>
      </c>
      <c r="B232" s="6">
        <f t="shared" ca="1" si="3"/>
        <v>0.72005153980544756</v>
      </c>
      <c r="C232" s="6" t="s">
        <v>27</v>
      </c>
    </row>
    <row r="233" spans="1:3" x14ac:dyDescent="0.2">
      <c r="A233" s="6">
        <v>231</v>
      </c>
      <c r="B233" s="6">
        <f t="shared" ca="1" si="3"/>
        <v>0.72916418989097598</v>
      </c>
      <c r="C233" s="6" t="s">
        <v>27</v>
      </c>
    </row>
    <row r="234" spans="1:3" x14ac:dyDescent="0.2">
      <c r="A234" s="6">
        <v>232</v>
      </c>
      <c r="B234" s="6">
        <f t="shared" ca="1" si="3"/>
        <v>0.51062924546598931</v>
      </c>
      <c r="C234" s="6" t="s">
        <v>28</v>
      </c>
    </row>
    <row r="235" spans="1:3" x14ac:dyDescent="0.2">
      <c r="A235" s="6">
        <v>233</v>
      </c>
      <c r="B235" s="6">
        <f t="shared" ca="1" si="3"/>
        <v>0.3946054032725681</v>
      </c>
      <c r="C235" s="6" t="s">
        <v>28</v>
      </c>
    </row>
    <row r="236" spans="1:3" x14ac:dyDescent="0.2">
      <c r="A236" s="6">
        <v>234</v>
      </c>
      <c r="B236" s="6">
        <f t="shared" ca="1" si="3"/>
        <v>0.77587571145706424</v>
      </c>
      <c r="C236" s="6" t="s">
        <v>27</v>
      </c>
    </row>
    <row r="237" spans="1:3" x14ac:dyDescent="0.2">
      <c r="A237" s="6">
        <v>235</v>
      </c>
      <c r="B237" s="6">
        <f t="shared" ca="1" si="3"/>
        <v>0.5640144889174713</v>
      </c>
      <c r="C237" s="6" t="s">
        <v>28</v>
      </c>
    </row>
    <row r="238" spans="1:3" x14ac:dyDescent="0.2">
      <c r="A238" s="6">
        <v>236</v>
      </c>
      <c r="B238" s="6">
        <f t="shared" ca="1" si="3"/>
        <v>0.61083481280194585</v>
      </c>
      <c r="C238" s="6" t="s">
        <v>27</v>
      </c>
    </row>
    <row r="239" spans="1:3" x14ac:dyDescent="0.2">
      <c r="A239" s="6">
        <v>237</v>
      </c>
      <c r="B239" s="6">
        <f t="shared" ca="1" si="3"/>
        <v>0.89962510322461697</v>
      </c>
      <c r="C239" s="6" t="s">
        <v>28</v>
      </c>
    </row>
    <row r="240" spans="1:3" x14ac:dyDescent="0.2">
      <c r="A240" s="6">
        <v>238</v>
      </c>
      <c r="B240" s="6">
        <f t="shared" ca="1" si="3"/>
        <v>0.58665604699165763</v>
      </c>
      <c r="C240" s="6" t="s">
        <v>27</v>
      </c>
    </row>
    <row r="241" spans="1:3" x14ac:dyDescent="0.2">
      <c r="A241" s="6">
        <v>239</v>
      </c>
      <c r="B241" s="6">
        <f t="shared" ca="1" si="3"/>
        <v>0.5946356425376067</v>
      </c>
      <c r="C241" s="6" t="s">
        <v>28</v>
      </c>
    </row>
    <row r="242" spans="1:3" x14ac:dyDescent="0.2">
      <c r="A242" s="6">
        <v>240</v>
      </c>
      <c r="B242" s="6">
        <f t="shared" ca="1" si="3"/>
        <v>0.69558192905637406</v>
      </c>
      <c r="C242" s="6" t="s">
        <v>28</v>
      </c>
    </row>
    <row r="243" spans="1:3" x14ac:dyDescent="0.2">
      <c r="A243" s="6">
        <v>241</v>
      </c>
      <c r="B243" s="6">
        <f t="shared" ca="1" si="3"/>
        <v>0.58876644458154337</v>
      </c>
      <c r="C243" s="6" t="s">
        <v>27</v>
      </c>
    </row>
    <row r="244" spans="1:3" x14ac:dyDescent="0.2">
      <c r="A244" s="6">
        <v>242</v>
      </c>
      <c r="B244" s="6">
        <f t="shared" ca="1" si="3"/>
        <v>0.80393804042900785</v>
      </c>
      <c r="C244" s="6" t="s">
        <v>27</v>
      </c>
    </row>
    <row r="245" spans="1:3" x14ac:dyDescent="0.2">
      <c r="A245" s="6">
        <v>243</v>
      </c>
      <c r="B245" s="6">
        <f t="shared" ca="1" si="3"/>
        <v>0.68211116393436255</v>
      </c>
      <c r="C245" s="6" t="s">
        <v>27</v>
      </c>
    </row>
    <row r="246" spans="1:3" x14ac:dyDescent="0.2">
      <c r="A246" s="6">
        <v>244</v>
      </c>
      <c r="B246" s="6">
        <f t="shared" ca="1" si="3"/>
        <v>0.61238990524954573</v>
      </c>
      <c r="C246" s="6" t="s">
        <v>28</v>
      </c>
    </row>
    <row r="247" spans="1:3" x14ac:dyDescent="0.2">
      <c r="A247" s="6">
        <v>245</v>
      </c>
      <c r="B247" s="6">
        <f t="shared" ca="1" si="3"/>
        <v>0.86302778542248371</v>
      </c>
      <c r="C247" s="6" t="s">
        <v>27</v>
      </c>
    </row>
    <row r="248" spans="1:3" x14ac:dyDescent="0.2">
      <c r="A248" s="6">
        <v>246</v>
      </c>
      <c r="B248" s="6">
        <f t="shared" ca="1" si="3"/>
        <v>0.91173861750452845</v>
      </c>
      <c r="C248" s="6" t="s">
        <v>27</v>
      </c>
    </row>
    <row r="249" spans="1:3" x14ac:dyDescent="0.2">
      <c r="A249" s="6">
        <v>247</v>
      </c>
      <c r="B249" s="6">
        <f t="shared" ca="1" si="3"/>
        <v>0.70039287387536642</v>
      </c>
      <c r="C249" s="6" t="s">
        <v>28</v>
      </c>
    </row>
    <row r="250" spans="1:3" x14ac:dyDescent="0.2">
      <c r="A250" s="6">
        <v>248</v>
      </c>
      <c r="B250" s="6">
        <f t="shared" ca="1" si="3"/>
        <v>0.68615756350973545</v>
      </c>
      <c r="C250" s="6" t="s">
        <v>27</v>
      </c>
    </row>
    <row r="251" spans="1:3" x14ac:dyDescent="0.2">
      <c r="A251" s="6">
        <v>249</v>
      </c>
      <c r="B251" s="6">
        <f t="shared" ca="1" si="3"/>
        <v>0.82036437951511954</v>
      </c>
      <c r="C251" s="6" t="s">
        <v>28</v>
      </c>
    </row>
    <row r="252" spans="1:3" x14ac:dyDescent="0.2">
      <c r="A252" s="6">
        <v>250</v>
      </c>
      <c r="B252" s="6">
        <f t="shared" ca="1" si="3"/>
        <v>0.66938915300833779</v>
      </c>
      <c r="C252" s="6" t="s">
        <v>27</v>
      </c>
    </row>
    <row r="253" spans="1:3" x14ac:dyDescent="0.2">
      <c r="A253" s="6">
        <v>251</v>
      </c>
      <c r="B253" s="6">
        <f t="shared" ca="1" si="3"/>
        <v>0.64354212417921819</v>
      </c>
      <c r="C253" s="6" t="s">
        <v>28</v>
      </c>
    </row>
    <row r="254" spans="1:3" x14ac:dyDescent="0.2">
      <c r="A254" s="6">
        <v>252</v>
      </c>
      <c r="B254" s="6">
        <f t="shared" ca="1" si="3"/>
        <v>0.72637052313230155</v>
      </c>
      <c r="C254" s="6" t="s">
        <v>27</v>
      </c>
    </row>
    <row r="255" spans="1:3" x14ac:dyDescent="0.2">
      <c r="A255" s="6">
        <v>253</v>
      </c>
      <c r="B255" s="6">
        <f t="shared" ca="1" si="3"/>
        <v>0.64266330430328422</v>
      </c>
      <c r="C255" s="6" t="s">
        <v>27</v>
      </c>
    </row>
    <row r="256" spans="1:3" x14ac:dyDescent="0.2">
      <c r="A256" s="6">
        <v>254</v>
      </c>
      <c r="B256" s="6">
        <f t="shared" ca="1" si="3"/>
        <v>0.83158442774007124</v>
      </c>
      <c r="C256" s="6" t="s">
        <v>27</v>
      </c>
    </row>
    <row r="257" spans="1:3" x14ac:dyDescent="0.2">
      <c r="A257" s="6">
        <v>255</v>
      </c>
      <c r="B257" s="6">
        <f t="shared" ca="1" si="3"/>
        <v>0.49958600250798985</v>
      </c>
      <c r="C257" s="6" t="s">
        <v>28</v>
      </c>
    </row>
    <row r="258" spans="1:3" x14ac:dyDescent="0.2">
      <c r="A258" s="6">
        <v>256</v>
      </c>
      <c r="B258" s="6">
        <f t="shared" ca="1" si="3"/>
        <v>0.69734228715481417</v>
      </c>
      <c r="C258" s="6" t="s">
        <v>28</v>
      </c>
    </row>
    <row r="259" spans="1:3" x14ac:dyDescent="0.2">
      <c r="A259" s="6">
        <v>257</v>
      </c>
      <c r="B259" s="6">
        <f t="shared" ca="1" si="3"/>
        <v>0.77012244095536997</v>
      </c>
      <c r="C259" s="6" t="s">
        <v>28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0.57158550756711335</v>
      </c>
      <c r="C260" s="6" t="s">
        <v>28</v>
      </c>
    </row>
    <row r="261" spans="1:3" x14ac:dyDescent="0.2">
      <c r="A261" s="6">
        <v>259</v>
      </c>
      <c r="B261" s="6">
        <f t="shared" ca="1" si="4"/>
        <v>0.36037153154685964</v>
      </c>
      <c r="C261" s="6" t="s">
        <v>28</v>
      </c>
    </row>
    <row r="262" spans="1:3" x14ac:dyDescent="0.2">
      <c r="A262" s="6">
        <v>260</v>
      </c>
      <c r="B262" s="6">
        <f t="shared" ca="1" si="4"/>
        <v>0.74891950346014868</v>
      </c>
      <c r="C262" s="6" t="s">
        <v>27</v>
      </c>
    </row>
    <row r="263" spans="1:3" x14ac:dyDescent="0.2">
      <c r="A263" s="6">
        <v>261</v>
      </c>
      <c r="B263" s="6">
        <f t="shared" ca="1" si="4"/>
        <v>0.73192914532758924</v>
      </c>
      <c r="C263" s="6" t="s">
        <v>27</v>
      </c>
    </row>
    <row r="264" spans="1:3" x14ac:dyDescent="0.2">
      <c r="A264" s="6">
        <v>262</v>
      </c>
      <c r="B264" s="6">
        <f t="shared" ca="1" si="4"/>
        <v>0.6813222903292514</v>
      </c>
      <c r="C264" s="6" t="s">
        <v>27</v>
      </c>
    </row>
    <row r="265" spans="1:3" x14ac:dyDescent="0.2">
      <c r="A265" s="6">
        <v>263</v>
      </c>
      <c r="B265" s="6">
        <f t="shared" ca="1" si="4"/>
        <v>0.84640803256728614</v>
      </c>
      <c r="C265" s="6" t="s">
        <v>27</v>
      </c>
    </row>
    <row r="266" spans="1:3" x14ac:dyDescent="0.2">
      <c r="A266" s="6">
        <v>264</v>
      </c>
      <c r="B266" s="6">
        <f t="shared" ca="1" si="4"/>
        <v>0.64490333184678783</v>
      </c>
      <c r="C266" s="6" t="s">
        <v>28</v>
      </c>
    </row>
    <row r="267" spans="1:3" x14ac:dyDescent="0.2">
      <c r="A267" s="6">
        <v>265</v>
      </c>
      <c r="B267" s="6">
        <f t="shared" ca="1" si="4"/>
        <v>0.84810187675445714</v>
      </c>
      <c r="C267" s="6" t="s">
        <v>27</v>
      </c>
    </row>
    <row r="268" spans="1:3" x14ac:dyDescent="0.2">
      <c r="A268" s="6">
        <v>266</v>
      </c>
      <c r="B268" s="6">
        <f t="shared" ca="1" si="4"/>
        <v>0.6930313454375775</v>
      </c>
      <c r="C268" s="6" t="s">
        <v>27</v>
      </c>
    </row>
    <row r="269" spans="1:3" x14ac:dyDescent="0.2">
      <c r="A269" s="6">
        <v>267</v>
      </c>
      <c r="B269" s="6">
        <f t="shared" ca="1" si="4"/>
        <v>0.50045232584522337</v>
      </c>
      <c r="C269" s="6" t="s">
        <v>28</v>
      </c>
    </row>
    <row r="270" spans="1:3" x14ac:dyDescent="0.2">
      <c r="A270" s="6">
        <v>268</v>
      </c>
      <c r="B270" s="6">
        <f t="shared" ca="1" si="4"/>
        <v>0.57238296682924494</v>
      </c>
      <c r="C270" s="6" t="s">
        <v>28</v>
      </c>
    </row>
    <row r="271" spans="1:3" x14ac:dyDescent="0.2">
      <c r="A271" s="6">
        <v>269</v>
      </c>
      <c r="B271" s="6">
        <f t="shared" ca="1" si="4"/>
        <v>0.55414956273429861</v>
      </c>
      <c r="C271" s="6" t="s">
        <v>27</v>
      </c>
    </row>
    <row r="272" spans="1:3" x14ac:dyDescent="0.2">
      <c r="A272" s="6">
        <v>270</v>
      </c>
      <c r="B272" s="6">
        <f t="shared" ca="1" si="4"/>
        <v>0.78181592084867546</v>
      </c>
      <c r="C272" s="6" t="s">
        <v>27</v>
      </c>
    </row>
    <row r="273" spans="1:3" x14ac:dyDescent="0.2">
      <c r="A273" s="6">
        <v>271</v>
      </c>
      <c r="B273" s="6">
        <f t="shared" ca="1" si="4"/>
        <v>0.63182997768654781</v>
      </c>
      <c r="C273" s="6" t="s">
        <v>28</v>
      </c>
    </row>
    <row r="274" spans="1:3" x14ac:dyDescent="0.2">
      <c r="A274" s="6">
        <v>272</v>
      </c>
      <c r="B274" s="6">
        <f t="shared" ca="1" si="4"/>
        <v>0.6442559737379967</v>
      </c>
      <c r="C274" s="6" t="s">
        <v>28</v>
      </c>
    </row>
    <row r="275" spans="1:3" x14ac:dyDescent="0.2">
      <c r="A275" s="6">
        <v>273</v>
      </c>
      <c r="B275" s="6">
        <f t="shared" ca="1" si="4"/>
        <v>0.54187283346897308</v>
      </c>
      <c r="C275" s="6" t="s">
        <v>27</v>
      </c>
    </row>
    <row r="276" spans="1:3" x14ac:dyDescent="0.2">
      <c r="A276" s="6">
        <v>274</v>
      </c>
      <c r="B276" s="6">
        <f t="shared" ca="1" si="4"/>
        <v>0.49865732211642944</v>
      </c>
      <c r="C276" s="6" t="s">
        <v>28</v>
      </c>
    </row>
    <row r="277" spans="1:3" x14ac:dyDescent="0.2">
      <c r="A277" s="6">
        <v>275</v>
      </c>
      <c r="B277" s="6">
        <f t="shared" ca="1" si="4"/>
        <v>0.43821971645508473</v>
      </c>
      <c r="C277" s="6" t="s">
        <v>28</v>
      </c>
    </row>
    <row r="278" spans="1:3" x14ac:dyDescent="0.2">
      <c r="A278" s="6">
        <v>276</v>
      </c>
      <c r="B278" s="6">
        <f t="shared" ca="1" si="4"/>
        <v>0.56044171156588951</v>
      </c>
      <c r="C278" s="6" t="s">
        <v>27</v>
      </c>
    </row>
    <row r="279" spans="1:3" x14ac:dyDescent="0.2">
      <c r="A279" s="6">
        <v>277</v>
      </c>
      <c r="B279" s="6">
        <f t="shared" ca="1" si="4"/>
        <v>0.61985452425474574</v>
      </c>
      <c r="C279" s="6" t="s">
        <v>27</v>
      </c>
    </row>
    <row r="280" spans="1:3" x14ac:dyDescent="0.2">
      <c r="A280" s="6">
        <v>278</v>
      </c>
      <c r="B280" s="6">
        <f t="shared" ca="1" si="4"/>
        <v>0.63757626456501215</v>
      </c>
      <c r="C280" s="6" t="s">
        <v>28</v>
      </c>
    </row>
    <row r="281" spans="1:3" x14ac:dyDescent="0.2">
      <c r="A281" s="6">
        <v>279</v>
      </c>
      <c r="B281" s="6">
        <f t="shared" ca="1" si="4"/>
        <v>0.55236850686489203</v>
      </c>
      <c r="C281" s="6" t="s">
        <v>28</v>
      </c>
    </row>
    <row r="282" spans="1:3" x14ac:dyDescent="0.2">
      <c r="A282" s="6">
        <v>280</v>
      </c>
      <c r="B282" s="6">
        <f t="shared" ca="1" si="4"/>
        <v>0.45366413672056849</v>
      </c>
      <c r="C282" s="6" t="s">
        <v>28</v>
      </c>
    </row>
    <row r="283" spans="1:3" x14ac:dyDescent="0.2">
      <c r="A283" s="6">
        <v>281</v>
      </c>
      <c r="B283" s="6">
        <f t="shared" ca="1" si="4"/>
        <v>0.38238310915644314</v>
      </c>
      <c r="C283" s="6" t="s">
        <v>28</v>
      </c>
    </row>
    <row r="284" spans="1:3" x14ac:dyDescent="0.2">
      <c r="A284" s="6">
        <v>282</v>
      </c>
      <c r="B284" s="6">
        <f t="shared" ca="1" si="4"/>
        <v>0.77477295942562541</v>
      </c>
      <c r="C284" s="6" t="s">
        <v>27</v>
      </c>
    </row>
    <row r="285" spans="1:3" x14ac:dyDescent="0.2">
      <c r="A285" s="6">
        <v>283</v>
      </c>
      <c r="B285" s="6">
        <f t="shared" ca="1" si="4"/>
        <v>0.77004988529570773</v>
      </c>
      <c r="C285" s="6" t="s">
        <v>27</v>
      </c>
    </row>
    <row r="286" spans="1:3" x14ac:dyDescent="0.2">
      <c r="A286" s="6">
        <v>284</v>
      </c>
      <c r="B286" s="6">
        <f t="shared" ca="1" si="4"/>
        <v>0.72251687525813002</v>
      </c>
      <c r="C286" s="6" t="s">
        <v>27</v>
      </c>
    </row>
    <row r="287" spans="1:3" x14ac:dyDescent="0.2">
      <c r="A287" s="6">
        <v>285</v>
      </c>
      <c r="B287" s="6">
        <f t="shared" ca="1" si="4"/>
        <v>0.58799929150776387</v>
      </c>
      <c r="C287" s="6" t="s">
        <v>28</v>
      </c>
    </row>
    <row r="288" spans="1:3" x14ac:dyDescent="0.2">
      <c r="A288" s="6">
        <v>286</v>
      </c>
      <c r="B288" s="6">
        <f t="shared" ca="1" si="4"/>
        <v>0.53973969062619398</v>
      </c>
      <c r="C288" s="6" t="s">
        <v>27</v>
      </c>
    </row>
    <row r="289" spans="1:3" x14ac:dyDescent="0.2">
      <c r="A289" s="6">
        <v>287</v>
      </c>
      <c r="B289" s="6">
        <f t="shared" ca="1" si="4"/>
        <v>0.71300125871667774</v>
      </c>
      <c r="C289" s="6" t="s">
        <v>27</v>
      </c>
    </row>
    <row r="290" spans="1:3" x14ac:dyDescent="0.2">
      <c r="A290" s="6">
        <v>288</v>
      </c>
      <c r="B290" s="6">
        <f t="shared" ca="1" si="4"/>
        <v>0.8343585885723297</v>
      </c>
      <c r="C290" s="6" t="s">
        <v>27</v>
      </c>
    </row>
    <row r="291" spans="1:3" x14ac:dyDescent="0.2">
      <c r="A291" s="6">
        <v>289</v>
      </c>
      <c r="B291" s="6">
        <f t="shared" ca="1" si="4"/>
        <v>0.6202637594818684</v>
      </c>
      <c r="C291" s="6" t="s">
        <v>27</v>
      </c>
    </row>
    <row r="292" spans="1:3" x14ac:dyDescent="0.2">
      <c r="A292" s="6">
        <v>290</v>
      </c>
      <c r="B292" s="6">
        <f t="shared" ca="1" si="4"/>
        <v>0.59451374749141339</v>
      </c>
      <c r="C292" s="6" t="s">
        <v>28</v>
      </c>
    </row>
    <row r="293" spans="1:3" x14ac:dyDescent="0.2">
      <c r="A293" s="6">
        <v>291</v>
      </c>
      <c r="B293" s="6">
        <f t="shared" ca="1" si="4"/>
        <v>0.78253764818522553</v>
      </c>
      <c r="C293" s="6" t="s">
        <v>27</v>
      </c>
    </row>
    <row r="294" spans="1:3" x14ac:dyDescent="0.2">
      <c r="A294" s="6">
        <v>292</v>
      </c>
      <c r="B294" s="6">
        <f t="shared" ca="1" si="4"/>
        <v>0.66329328362930895</v>
      </c>
      <c r="C294" s="6" t="s">
        <v>28</v>
      </c>
    </row>
    <row r="295" spans="1:3" x14ac:dyDescent="0.2">
      <c r="A295" s="6">
        <v>293</v>
      </c>
      <c r="B295" s="6">
        <f t="shared" ca="1" si="4"/>
        <v>0.71143805713386921</v>
      </c>
      <c r="C295" s="6" t="s">
        <v>27</v>
      </c>
    </row>
    <row r="296" spans="1:3" x14ac:dyDescent="0.2">
      <c r="A296" s="6">
        <v>294</v>
      </c>
      <c r="B296" s="6">
        <f t="shared" ca="1" si="4"/>
        <v>0.6101629441773474</v>
      </c>
      <c r="C296" s="6" t="s">
        <v>28</v>
      </c>
    </row>
    <row r="297" spans="1:3" x14ac:dyDescent="0.2">
      <c r="A297" s="6">
        <v>295</v>
      </c>
      <c r="B297" s="6">
        <f t="shared" ca="1" si="4"/>
        <v>0.54154533478415745</v>
      </c>
      <c r="C297" s="6" t="s">
        <v>28</v>
      </c>
    </row>
    <row r="298" spans="1:3" x14ac:dyDescent="0.2">
      <c r="A298" s="6">
        <v>296</v>
      </c>
      <c r="B298" s="6">
        <f t="shared" ca="1" si="4"/>
        <v>0.79551501207825792</v>
      </c>
      <c r="C298" s="6" t="s">
        <v>27</v>
      </c>
    </row>
    <row r="299" spans="1:3" x14ac:dyDescent="0.2">
      <c r="A299" s="6">
        <v>297</v>
      </c>
      <c r="B299" s="6">
        <f t="shared" ca="1" si="4"/>
        <v>0.78554464583173078</v>
      </c>
      <c r="C299" s="6" t="s">
        <v>27</v>
      </c>
    </row>
    <row r="300" spans="1:3" x14ac:dyDescent="0.2">
      <c r="A300" s="6">
        <v>298</v>
      </c>
      <c r="B300" s="6">
        <f t="shared" ca="1" si="4"/>
        <v>0.43403726806889753</v>
      </c>
      <c r="C300" s="6" t="s">
        <v>28</v>
      </c>
    </row>
    <row r="301" spans="1:3" x14ac:dyDescent="0.2">
      <c r="A301" s="6">
        <v>299</v>
      </c>
      <c r="B301" s="6">
        <f t="shared" ca="1" si="4"/>
        <v>0.70044938948667845</v>
      </c>
      <c r="C301" s="6" t="s">
        <v>27</v>
      </c>
    </row>
    <row r="302" spans="1:3" x14ac:dyDescent="0.2">
      <c r="A302" s="6">
        <v>300</v>
      </c>
      <c r="B302" s="6">
        <f t="shared" ca="1" si="4"/>
        <v>0.75888539840584412</v>
      </c>
      <c r="C302" s="6" t="s">
        <v>27</v>
      </c>
    </row>
    <row r="303" spans="1:3" x14ac:dyDescent="0.2">
      <c r="A303" s="6">
        <v>301</v>
      </c>
      <c r="B303" s="6">
        <f t="shared" ca="1" si="4"/>
        <v>0.78977890328210387</v>
      </c>
      <c r="C303" s="6" t="s">
        <v>27</v>
      </c>
    </row>
    <row r="304" spans="1:3" x14ac:dyDescent="0.2">
      <c r="A304" s="6">
        <v>302</v>
      </c>
      <c r="B304" s="6">
        <f t="shared" ca="1" si="4"/>
        <v>0.63135512579495989</v>
      </c>
      <c r="C304" s="6" t="s">
        <v>27</v>
      </c>
    </row>
    <row r="305" spans="1:3" x14ac:dyDescent="0.2">
      <c r="A305" s="6">
        <v>303</v>
      </c>
      <c r="B305" s="6">
        <f t="shared" ca="1" si="4"/>
        <v>0.4987095465288881</v>
      </c>
      <c r="C305" s="6" t="s">
        <v>27</v>
      </c>
    </row>
    <row r="306" spans="1:3" x14ac:dyDescent="0.2">
      <c r="A306" s="6">
        <v>304</v>
      </c>
      <c r="B306" s="6">
        <f t="shared" ca="1" si="4"/>
        <v>0.62600227836848799</v>
      </c>
      <c r="C306" s="6" t="s">
        <v>27</v>
      </c>
    </row>
    <row r="307" spans="1:3" x14ac:dyDescent="0.2">
      <c r="A307" s="6">
        <v>305</v>
      </c>
      <c r="B307" s="6">
        <f t="shared" ca="1" si="4"/>
        <v>0.71546973190901741</v>
      </c>
      <c r="C307" s="6" t="s">
        <v>28</v>
      </c>
    </row>
    <row r="308" spans="1:3" x14ac:dyDescent="0.2">
      <c r="A308" s="6">
        <v>306</v>
      </c>
      <c r="B308" s="6">
        <f t="shared" ca="1" si="4"/>
        <v>0.71725206250144857</v>
      </c>
      <c r="C308" s="6" t="s">
        <v>27</v>
      </c>
    </row>
    <row r="309" spans="1:3" x14ac:dyDescent="0.2">
      <c r="A309" s="6">
        <v>307</v>
      </c>
      <c r="B309" s="6">
        <f t="shared" ca="1" si="4"/>
        <v>0.58058762906701211</v>
      </c>
      <c r="C309" s="6" t="s">
        <v>28</v>
      </c>
    </row>
    <row r="310" spans="1:3" x14ac:dyDescent="0.2">
      <c r="A310" s="6">
        <v>308</v>
      </c>
      <c r="B310" s="6">
        <f t="shared" ca="1" si="4"/>
        <v>0.735655717036789</v>
      </c>
      <c r="C310" s="6" t="s">
        <v>27</v>
      </c>
    </row>
    <row r="311" spans="1:3" x14ac:dyDescent="0.2">
      <c r="A311" s="6">
        <v>309</v>
      </c>
      <c r="B311" s="6">
        <f t="shared" ca="1" si="4"/>
        <v>0.6615044416857041</v>
      </c>
      <c r="C311" s="6" t="s">
        <v>27</v>
      </c>
    </row>
    <row r="312" spans="1:3" x14ac:dyDescent="0.2">
      <c r="A312" s="6">
        <v>310</v>
      </c>
      <c r="B312" s="6">
        <f t="shared" ca="1" si="4"/>
        <v>0.90561917762637789</v>
      </c>
      <c r="C312" s="6" t="s">
        <v>28</v>
      </c>
    </row>
    <row r="313" spans="1:3" x14ac:dyDescent="0.2">
      <c r="A313" s="6">
        <v>311</v>
      </c>
      <c r="B313" s="6">
        <f t="shared" ca="1" si="4"/>
        <v>0.74337542638900234</v>
      </c>
      <c r="C313" s="6" t="s">
        <v>27</v>
      </c>
    </row>
    <row r="314" spans="1:3" x14ac:dyDescent="0.2">
      <c r="A314" s="6">
        <v>312</v>
      </c>
      <c r="B314" s="6">
        <f t="shared" ca="1" si="4"/>
        <v>0.86715711491569469</v>
      </c>
      <c r="C314" s="6" t="s">
        <v>27</v>
      </c>
    </row>
    <row r="315" spans="1:3" x14ac:dyDescent="0.2">
      <c r="A315" s="6">
        <v>313</v>
      </c>
      <c r="B315" s="6">
        <f t="shared" ca="1" si="4"/>
        <v>0.58906493919258207</v>
      </c>
      <c r="C315" s="6" t="s">
        <v>28</v>
      </c>
    </row>
    <row r="316" spans="1:3" x14ac:dyDescent="0.2">
      <c r="A316" s="6">
        <v>314</v>
      </c>
      <c r="B316" s="6">
        <f t="shared" ca="1" si="4"/>
        <v>0.50980540153926301</v>
      </c>
      <c r="C316" s="6" t="s">
        <v>28</v>
      </c>
    </row>
    <row r="317" spans="1:3" x14ac:dyDescent="0.2">
      <c r="A317" s="6">
        <v>315</v>
      </c>
      <c r="B317" s="6">
        <f t="shared" ca="1" si="4"/>
        <v>0.78292516284512081</v>
      </c>
      <c r="C317" s="6" t="s">
        <v>27</v>
      </c>
    </row>
    <row r="318" spans="1:3" x14ac:dyDescent="0.2">
      <c r="A318" s="6">
        <v>316</v>
      </c>
      <c r="B318" s="6">
        <f t="shared" ca="1" si="4"/>
        <v>0.74283777925156746</v>
      </c>
      <c r="C318" s="6" t="s">
        <v>27</v>
      </c>
    </row>
    <row r="319" spans="1:3" x14ac:dyDescent="0.2">
      <c r="A319" s="6">
        <v>317</v>
      </c>
      <c r="B319" s="6">
        <f t="shared" ca="1" si="4"/>
        <v>0.82934439643508551</v>
      </c>
      <c r="C319" s="6" t="s">
        <v>28</v>
      </c>
    </row>
    <row r="320" spans="1:3" x14ac:dyDescent="0.2">
      <c r="A320" s="6">
        <v>318</v>
      </c>
      <c r="B320" s="6">
        <f t="shared" ca="1" si="4"/>
        <v>0.7063111561493316</v>
      </c>
      <c r="C320" s="6" t="s">
        <v>27</v>
      </c>
    </row>
    <row r="321" spans="1:3" x14ac:dyDescent="0.2">
      <c r="A321" s="6">
        <v>319</v>
      </c>
      <c r="B321" s="6">
        <f t="shared" ca="1" si="4"/>
        <v>0.67633586388247768</v>
      </c>
      <c r="C321" s="6" t="s">
        <v>28</v>
      </c>
    </row>
    <row r="322" spans="1:3" x14ac:dyDescent="0.2">
      <c r="A322" s="6">
        <v>320</v>
      </c>
      <c r="B322" s="6">
        <f t="shared" ca="1" si="4"/>
        <v>0.55381723368824542</v>
      </c>
      <c r="C322" s="6" t="s">
        <v>28</v>
      </c>
    </row>
    <row r="323" spans="1:3" x14ac:dyDescent="0.2">
      <c r="A323" s="6">
        <v>321</v>
      </c>
      <c r="B323" s="6">
        <f t="shared" ca="1" si="4"/>
        <v>0.83780388359519575</v>
      </c>
      <c r="C323" s="6" t="s">
        <v>27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0.49463515341093256</v>
      </c>
      <c r="C324" s="6" t="s">
        <v>27</v>
      </c>
    </row>
    <row r="325" spans="1:3" x14ac:dyDescent="0.2">
      <c r="A325" s="6">
        <v>323</v>
      </c>
      <c r="B325" s="6">
        <f t="shared" ca="1" si="5"/>
        <v>0.7032603768768132</v>
      </c>
      <c r="C325" s="6" t="s">
        <v>27</v>
      </c>
    </row>
    <row r="326" spans="1:3" x14ac:dyDescent="0.2">
      <c r="A326" s="6">
        <v>324</v>
      </c>
      <c r="B326" s="6">
        <f t="shared" ca="1" si="5"/>
        <v>0.39859092598437207</v>
      </c>
      <c r="C326" s="6" t="s">
        <v>28</v>
      </c>
    </row>
    <row r="327" spans="1:3" x14ac:dyDescent="0.2">
      <c r="A327" s="6">
        <v>325</v>
      </c>
      <c r="B327" s="6">
        <f t="shared" ca="1" si="5"/>
        <v>0.76141496156421051</v>
      </c>
      <c r="C327" s="6" t="s">
        <v>28</v>
      </c>
    </row>
    <row r="328" spans="1:3" x14ac:dyDescent="0.2">
      <c r="A328" s="6">
        <v>326</v>
      </c>
      <c r="B328" s="6">
        <f t="shared" ca="1" si="5"/>
        <v>0.58776159422906726</v>
      </c>
      <c r="C328" s="6" t="s">
        <v>27</v>
      </c>
    </row>
    <row r="329" spans="1:3" x14ac:dyDescent="0.2">
      <c r="A329" s="6">
        <v>327</v>
      </c>
      <c r="B329" s="6">
        <f t="shared" ca="1" si="5"/>
        <v>0.92795389262511185</v>
      </c>
      <c r="C329" s="6" t="s">
        <v>28</v>
      </c>
    </row>
    <row r="330" spans="1:3" x14ac:dyDescent="0.2">
      <c r="A330" s="6">
        <v>328</v>
      </c>
      <c r="B330" s="6">
        <f t="shared" ca="1" si="5"/>
        <v>0.58963754328052376</v>
      </c>
      <c r="C330" s="6" t="s">
        <v>28</v>
      </c>
    </row>
    <row r="331" spans="1:3" x14ac:dyDescent="0.2">
      <c r="A331" s="6">
        <v>329</v>
      </c>
      <c r="B331" s="6">
        <f t="shared" ca="1" si="5"/>
        <v>0.69338385765748911</v>
      </c>
      <c r="C331" s="6" t="s">
        <v>27</v>
      </c>
    </row>
    <row r="332" spans="1:3" x14ac:dyDescent="0.2">
      <c r="A332" s="6">
        <v>330</v>
      </c>
      <c r="B332" s="6">
        <f t="shared" ca="1" si="5"/>
        <v>0.40271516836588139</v>
      </c>
      <c r="C332" s="6" t="s">
        <v>28</v>
      </c>
    </row>
    <row r="333" spans="1:3" x14ac:dyDescent="0.2">
      <c r="A333" s="6">
        <v>331</v>
      </c>
      <c r="B333" s="6">
        <f t="shared" ca="1" si="5"/>
        <v>0.74154226745990259</v>
      </c>
      <c r="C333" s="6" t="s">
        <v>28</v>
      </c>
    </row>
    <row r="334" spans="1:3" x14ac:dyDescent="0.2">
      <c r="A334" s="6">
        <v>332</v>
      </c>
      <c r="B334" s="6">
        <f t="shared" ca="1" si="5"/>
        <v>0.72502222985293741</v>
      </c>
      <c r="C334" s="6" t="s">
        <v>27</v>
      </c>
    </row>
    <row r="335" spans="1:3" x14ac:dyDescent="0.2">
      <c r="A335" s="6">
        <v>333</v>
      </c>
      <c r="B335" s="6">
        <f t="shared" ca="1" si="5"/>
        <v>0.50140321600437276</v>
      </c>
      <c r="C335" s="6" t="s">
        <v>28</v>
      </c>
    </row>
    <row r="336" spans="1:3" x14ac:dyDescent="0.2">
      <c r="A336" s="6">
        <v>334</v>
      </c>
      <c r="B336" s="6">
        <f t="shared" ca="1" si="5"/>
        <v>0.47243420623370314</v>
      </c>
      <c r="C336" s="6" t="s">
        <v>28</v>
      </c>
    </row>
    <row r="337" spans="1:3" x14ac:dyDescent="0.2">
      <c r="A337" s="6">
        <v>335</v>
      </c>
      <c r="B337" s="6">
        <f t="shared" ca="1" si="5"/>
        <v>0.28231361789973419</v>
      </c>
      <c r="C337" s="6" t="s">
        <v>28</v>
      </c>
    </row>
    <row r="338" spans="1:3" x14ac:dyDescent="0.2">
      <c r="A338" s="6">
        <v>336</v>
      </c>
      <c r="B338" s="6">
        <f t="shared" ca="1" si="5"/>
        <v>0.58972814049763567</v>
      </c>
      <c r="C338" s="6" t="s">
        <v>27</v>
      </c>
    </row>
    <row r="339" spans="1:3" x14ac:dyDescent="0.2">
      <c r="A339" s="6">
        <v>337</v>
      </c>
      <c r="B339" s="6">
        <f t="shared" ca="1" si="5"/>
        <v>0.73650175565643672</v>
      </c>
      <c r="C339" s="6" t="s">
        <v>27</v>
      </c>
    </row>
    <row r="340" spans="1:3" x14ac:dyDescent="0.2">
      <c r="A340" s="6">
        <v>338</v>
      </c>
      <c r="B340" s="6">
        <f t="shared" ca="1" si="5"/>
        <v>0.71273351341672653</v>
      </c>
      <c r="C340" s="6" t="s">
        <v>27</v>
      </c>
    </row>
    <row r="341" spans="1:3" x14ac:dyDescent="0.2">
      <c r="A341" s="6">
        <v>339</v>
      </c>
      <c r="B341" s="6">
        <f t="shared" ca="1" si="5"/>
        <v>0.50155505266592959</v>
      </c>
      <c r="C341" s="6" t="s">
        <v>28</v>
      </c>
    </row>
    <row r="342" spans="1:3" x14ac:dyDescent="0.2">
      <c r="A342" s="6">
        <v>340</v>
      </c>
      <c r="B342" s="6">
        <f t="shared" ca="1" si="5"/>
        <v>0.64836090173919925</v>
      </c>
      <c r="C342" s="6" t="s">
        <v>28</v>
      </c>
    </row>
    <row r="343" spans="1:3" x14ac:dyDescent="0.2">
      <c r="A343" s="6">
        <v>341</v>
      </c>
      <c r="B343" s="6">
        <f t="shared" ca="1" si="5"/>
        <v>0.8294270223301351</v>
      </c>
      <c r="C343" s="6" t="s">
        <v>28</v>
      </c>
    </row>
    <row r="344" spans="1:3" x14ac:dyDescent="0.2">
      <c r="A344" s="6">
        <v>342</v>
      </c>
      <c r="B344" s="6">
        <f t="shared" ca="1" si="5"/>
        <v>0.40375523619110509</v>
      </c>
      <c r="C344" s="6" t="s">
        <v>28</v>
      </c>
    </row>
    <row r="345" spans="1:3" x14ac:dyDescent="0.2">
      <c r="A345" s="6">
        <v>343</v>
      </c>
      <c r="B345" s="6">
        <f t="shared" ca="1" si="5"/>
        <v>0.77765948639986926</v>
      </c>
      <c r="C345" s="6" t="s">
        <v>27</v>
      </c>
    </row>
    <row r="346" spans="1:3" x14ac:dyDescent="0.2">
      <c r="A346" s="6">
        <v>344</v>
      </c>
      <c r="B346" s="6">
        <f t="shared" ca="1" si="5"/>
        <v>0.81777884370562837</v>
      </c>
      <c r="C346" s="6" t="s">
        <v>27</v>
      </c>
    </row>
    <row r="347" spans="1:3" x14ac:dyDescent="0.2">
      <c r="A347" s="6">
        <v>345</v>
      </c>
      <c r="B347" s="6">
        <f t="shared" ca="1" si="5"/>
        <v>0.56616726302839748</v>
      </c>
      <c r="C347" s="6" t="s">
        <v>28</v>
      </c>
    </row>
    <row r="348" spans="1:3" x14ac:dyDescent="0.2">
      <c r="A348" s="6">
        <v>346</v>
      </c>
      <c r="B348" s="6">
        <f t="shared" ca="1" si="5"/>
        <v>0.98689876098212548</v>
      </c>
      <c r="C348" s="6" t="s">
        <v>27</v>
      </c>
    </row>
    <row r="349" spans="1:3" x14ac:dyDescent="0.2">
      <c r="A349" s="6">
        <v>347</v>
      </c>
      <c r="B349" s="6">
        <f t="shared" ca="1" si="5"/>
        <v>0.59813103635222187</v>
      </c>
      <c r="C349" s="6" t="s">
        <v>28</v>
      </c>
    </row>
    <row r="350" spans="1:3" x14ac:dyDescent="0.2">
      <c r="A350" s="6">
        <v>348</v>
      </c>
      <c r="B350" s="6">
        <f t="shared" ca="1" si="5"/>
        <v>0.6527560608492069</v>
      </c>
      <c r="C350" s="6" t="s">
        <v>27</v>
      </c>
    </row>
    <row r="351" spans="1:3" x14ac:dyDescent="0.2">
      <c r="A351" s="6">
        <v>349</v>
      </c>
      <c r="B351" s="6">
        <f t="shared" ca="1" si="5"/>
        <v>0.67757857026092161</v>
      </c>
      <c r="C351" s="6" t="s">
        <v>27</v>
      </c>
    </row>
    <row r="352" spans="1:3" x14ac:dyDescent="0.2">
      <c r="A352" s="6">
        <v>350</v>
      </c>
      <c r="B352" s="6">
        <f t="shared" ca="1" si="5"/>
        <v>0.82245383787328785</v>
      </c>
      <c r="C352" s="6" t="s">
        <v>28</v>
      </c>
    </row>
    <row r="353" spans="1:3" x14ac:dyDescent="0.2">
      <c r="A353" s="6">
        <v>351</v>
      </c>
      <c r="B353" s="6">
        <f t="shared" ca="1" si="5"/>
        <v>0.42639101867681656</v>
      </c>
      <c r="C353" s="6" t="s">
        <v>28</v>
      </c>
    </row>
    <row r="354" spans="1:3" x14ac:dyDescent="0.2">
      <c r="A354" s="6">
        <v>352</v>
      </c>
      <c r="B354" s="6">
        <f t="shared" ca="1" si="5"/>
        <v>0.30750876619426948</v>
      </c>
      <c r="C354" s="6" t="s">
        <v>28</v>
      </c>
    </row>
    <row r="355" spans="1:3" x14ac:dyDescent="0.2">
      <c r="A355" s="6">
        <v>353</v>
      </c>
      <c r="B355" s="6">
        <f t="shared" ca="1" si="5"/>
        <v>0.63241805331076684</v>
      </c>
      <c r="C355" s="6" t="s">
        <v>27</v>
      </c>
    </row>
    <row r="356" spans="1:3" x14ac:dyDescent="0.2">
      <c r="A356" s="6">
        <v>354</v>
      </c>
      <c r="B356" s="6">
        <f t="shared" ca="1" si="5"/>
        <v>0.98708088242946945</v>
      </c>
      <c r="C356" s="6" t="s">
        <v>27</v>
      </c>
    </row>
    <row r="357" spans="1:3" x14ac:dyDescent="0.2">
      <c r="A357" s="6">
        <v>355</v>
      </c>
      <c r="B357" s="6">
        <f t="shared" ca="1" si="5"/>
        <v>0.66708553494457701</v>
      </c>
      <c r="C357" s="6" t="s">
        <v>27</v>
      </c>
    </row>
    <row r="358" spans="1:3" x14ac:dyDescent="0.2">
      <c r="A358" s="6">
        <v>356</v>
      </c>
      <c r="B358" s="6">
        <f t="shared" ca="1" si="5"/>
        <v>0.6607911500533562</v>
      </c>
      <c r="C358" s="6" t="s">
        <v>27</v>
      </c>
    </row>
    <row r="359" spans="1:3" x14ac:dyDescent="0.2">
      <c r="A359" s="6">
        <v>357</v>
      </c>
      <c r="B359" s="6">
        <f t="shared" ca="1" si="5"/>
        <v>0.69259854376407304</v>
      </c>
      <c r="C359" s="6" t="s">
        <v>28</v>
      </c>
    </row>
    <row r="360" spans="1:3" x14ac:dyDescent="0.2">
      <c r="A360" s="6">
        <v>358</v>
      </c>
      <c r="B360" s="6">
        <f t="shared" ca="1" si="5"/>
        <v>0.87820901181784705</v>
      </c>
      <c r="C360" s="6" t="s">
        <v>27</v>
      </c>
    </row>
    <row r="361" spans="1:3" x14ac:dyDescent="0.2">
      <c r="A361" s="6">
        <v>359</v>
      </c>
      <c r="B361" s="6">
        <f t="shared" ca="1" si="5"/>
        <v>0.45097237594852368</v>
      </c>
      <c r="C361" s="6" t="s">
        <v>28</v>
      </c>
    </row>
    <row r="362" spans="1:3" x14ac:dyDescent="0.2">
      <c r="A362" s="6">
        <v>360</v>
      </c>
      <c r="B362" s="6">
        <f t="shared" ca="1" si="5"/>
        <v>0.83795785480957519</v>
      </c>
      <c r="C362" s="6" t="s">
        <v>28</v>
      </c>
    </row>
    <row r="363" spans="1:3" x14ac:dyDescent="0.2">
      <c r="A363" s="6">
        <v>361</v>
      </c>
      <c r="B363" s="6">
        <f t="shared" ca="1" si="5"/>
        <v>0.80293705675506388</v>
      </c>
      <c r="C363" s="6" t="s">
        <v>27</v>
      </c>
    </row>
    <row r="364" spans="1:3" x14ac:dyDescent="0.2">
      <c r="A364" s="6">
        <v>362</v>
      </c>
      <c r="B364" s="6">
        <f t="shared" ca="1" si="5"/>
        <v>0.60734678552943022</v>
      </c>
      <c r="C364" s="6" t="s">
        <v>27</v>
      </c>
    </row>
    <row r="365" spans="1:3" x14ac:dyDescent="0.2">
      <c r="A365" s="6">
        <v>363</v>
      </c>
      <c r="B365" s="6">
        <f t="shared" ca="1" si="5"/>
        <v>0.67369657572046693</v>
      </c>
      <c r="C365" s="6" t="s">
        <v>28</v>
      </c>
    </row>
    <row r="366" spans="1:3" x14ac:dyDescent="0.2">
      <c r="A366" s="6">
        <v>364</v>
      </c>
      <c r="B366" s="6">
        <f t="shared" ca="1" si="5"/>
        <v>0.66143920166854153</v>
      </c>
      <c r="C366" s="6" t="s">
        <v>27</v>
      </c>
    </row>
    <row r="367" spans="1:3" x14ac:dyDescent="0.2">
      <c r="A367" s="6">
        <v>365</v>
      </c>
      <c r="B367" s="6">
        <f t="shared" ca="1" si="5"/>
        <v>0.6325204173522152</v>
      </c>
      <c r="C367" s="6" t="s">
        <v>28</v>
      </c>
    </row>
    <row r="368" spans="1:3" x14ac:dyDescent="0.2">
      <c r="A368" s="6">
        <v>366</v>
      </c>
      <c r="B368" s="6">
        <f t="shared" ca="1" si="5"/>
        <v>0.51645051613790482</v>
      </c>
      <c r="C368" s="6" t="s">
        <v>28</v>
      </c>
    </row>
    <row r="369" spans="1:3" x14ac:dyDescent="0.2">
      <c r="A369" s="6">
        <v>367</v>
      </c>
      <c r="B369" s="6">
        <f t="shared" ca="1" si="5"/>
        <v>0.63617896743032298</v>
      </c>
      <c r="C369" s="6" t="s">
        <v>27</v>
      </c>
    </row>
    <row r="370" spans="1:3" x14ac:dyDescent="0.2">
      <c r="A370" s="6">
        <v>368</v>
      </c>
      <c r="B370" s="6">
        <f t="shared" ca="1" si="5"/>
        <v>0.86095288070502851</v>
      </c>
      <c r="C370" s="6" t="s">
        <v>27</v>
      </c>
    </row>
    <row r="371" spans="1:3" x14ac:dyDescent="0.2">
      <c r="A371" s="6">
        <v>369</v>
      </c>
      <c r="B371" s="6">
        <f t="shared" ca="1" si="5"/>
        <v>0.35845505199676997</v>
      </c>
      <c r="C371" s="6" t="s">
        <v>28</v>
      </c>
    </row>
    <row r="372" spans="1:3" x14ac:dyDescent="0.2">
      <c r="A372" s="6">
        <v>370</v>
      </c>
      <c r="B372" s="6">
        <f t="shared" ca="1" si="5"/>
        <v>0.64255875975261667</v>
      </c>
      <c r="C372" s="6" t="s">
        <v>27</v>
      </c>
    </row>
    <row r="373" spans="1:3" x14ac:dyDescent="0.2">
      <c r="A373" s="6">
        <v>371</v>
      </c>
      <c r="B373" s="6">
        <f t="shared" ca="1" si="5"/>
        <v>0.6598340812775203</v>
      </c>
      <c r="C373" s="6" t="s">
        <v>27</v>
      </c>
    </row>
    <row r="374" spans="1:3" x14ac:dyDescent="0.2">
      <c r="A374" s="6">
        <v>372</v>
      </c>
      <c r="B374" s="6">
        <f t="shared" ca="1" si="5"/>
        <v>0.65589856891938081</v>
      </c>
      <c r="C374" s="6" t="s">
        <v>28</v>
      </c>
    </row>
    <row r="375" spans="1:3" x14ac:dyDescent="0.2">
      <c r="A375" s="6">
        <v>373</v>
      </c>
      <c r="B375" s="6">
        <f t="shared" ca="1" si="5"/>
        <v>0.62410809757939201</v>
      </c>
      <c r="C375" s="6" t="s">
        <v>27</v>
      </c>
    </row>
    <row r="376" spans="1:3" x14ac:dyDescent="0.2">
      <c r="A376" s="6">
        <v>374</v>
      </c>
      <c r="B376" s="6">
        <f t="shared" ca="1" si="5"/>
        <v>0.58976126925735728</v>
      </c>
      <c r="C376" s="6" t="s">
        <v>27</v>
      </c>
    </row>
    <row r="377" spans="1:3" x14ac:dyDescent="0.2">
      <c r="A377" s="6">
        <v>375</v>
      </c>
      <c r="B377" s="6">
        <f t="shared" ca="1" si="5"/>
        <v>0.6353856199491138</v>
      </c>
      <c r="C377" s="6" t="s">
        <v>28</v>
      </c>
    </row>
    <row r="378" spans="1:3" x14ac:dyDescent="0.2">
      <c r="A378" s="6">
        <v>376</v>
      </c>
      <c r="B378" s="6">
        <f t="shared" ca="1" si="5"/>
        <v>0.61395962134246373</v>
      </c>
      <c r="C378" s="6" t="s">
        <v>27</v>
      </c>
    </row>
    <row r="379" spans="1:3" x14ac:dyDescent="0.2">
      <c r="A379" s="6">
        <v>377</v>
      </c>
      <c r="B379" s="6">
        <f t="shared" ca="1" si="5"/>
        <v>0.53580512907857314</v>
      </c>
      <c r="C379" s="6" t="s">
        <v>27</v>
      </c>
    </row>
    <row r="380" spans="1:3" x14ac:dyDescent="0.2">
      <c r="A380" s="6">
        <v>378</v>
      </c>
      <c r="B380" s="6">
        <f t="shared" ca="1" si="5"/>
        <v>0.79154682548147515</v>
      </c>
      <c r="C380" s="6" t="s">
        <v>27</v>
      </c>
    </row>
    <row r="381" spans="1:3" x14ac:dyDescent="0.2">
      <c r="A381" s="6">
        <v>379</v>
      </c>
      <c r="B381" s="6">
        <f t="shared" ca="1" si="5"/>
        <v>0.7564834582819594</v>
      </c>
      <c r="C381" s="6" t="s">
        <v>27</v>
      </c>
    </row>
    <row r="382" spans="1:3" x14ac:dyDescent="0.2">
      <c r="A382" s="6">
        <v>380</v>
      </c>
      <c r="B382" s="6">
        <f t="shared" ca="1" si="5"/>
        <v>0.70526248905007005</v>
      </c>
      <c r="C382" s="6" t="s">
        <v>27</v>
      </c>
    </row>
    <row r="383" spans="1:3" x14ac:dyDescent="0.2">
      <c r="A383" s="6">
        <v>381</v>
      </c>
      <c r="B383" s="6">
        <f t="shared" ca="1" si="5"/>
        <v>0.7446067118931019</v>
      </c>
      <c r="C383" s="6" t="s">
        <v>27</v>
      </c>
    </row>
    <row r="384" spans="1:3" x14ac:dyDescent="0.2">
      <c r="A384" s="6">
        <v>382</v>
      </c>
      <c r="B384" s="6">
        <f t="shared" ca="1" si="5"/>
        <v>0.71205900520829379</v>
      </c>
      <c r="C384" s="6" t="s">
        <v>27</v>
      </c>
    </row>
    <row r="385" spans="1:3" x14ac:dyDescent="0.2">
      <c r="A385" s="6">
        <v>383</v>
      </c>
      <c r="B385" s="6">
        <f t="shared" ca="1" si="5"/>
        <v>0.66496159196283533</v>
      </c>
      <c r="C385" s="6" t="s">
        <v>28</v>
      </c>
    </row>
    <row r="386" spans="1:3" x14ac:dyDescent="0.2">
      <c r="A386" s="6">
        <v>384</v>
      </c>
      <c r="B386" s="6">
        <f t="shared" ca="1" si="5"/>
        <v>0.80106861089852599</v>
      </c>
      <c r="C386" s="6" t="s">
        <v>27</v>
      </c>
    </row>
    <row r="387" spans="1:3" x14ac:dyDescent="0.2">
      <c r="A387" s="6">
        <v>385</v>
      </c>
      <c r="B387" s="6">
        <f t="shared" ca="1" si="5"/>
        <v>0.48384356652198113</v>
      </c>
      <c r="C387" s="6" t="s">
        <v>28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0.76974071699877566</v>
      </c>
      <c r="C388" s="6" t="s">
        <v>28</v>
      </c>
    </row>
    <row r="389" spans="1:3" x14ac:dyDescent="0.2">
      <c r="A389" s="6">
        <v>387</v>
      </c>
      <c r="B389" s="6">
        <f t="shared" ca="1" si="6"/>
        <v>0.72786792232365982</v>
      </c>
      <c r="C389" s="6" t="s">
        <v>28</v>
      </c>
    </row>
    <row r="390" spans="1:3" x14ac:dyDescent="0.2">
      <c r="A390" s="6">
        <v>388</v>
      </c>
      <c r="B390" s="6">
        <f t="shared" ca="1" si="6"/>
        <v>0.58626257279045135</v>
      </c>
      <c r="C390" s="6" t="s">
        <v>28</v>
      </c>
    </row>
    <row r="391" spans="1:3" x14ac:dyDescent="0.2">
      <c r="A391" s="6">
        <v>389</v>
      </c>
      <c r="B391" s="6">
        <f t="shared" ca="1" si="6"/>
        <v>0.24697460277735517</v>
      </c>
      <c r="C391" s="6" t="s">
        <v>28</v>
      </c>
    </row>
    <row r="392" spans="1:3" x14ac:dyDescent="0.2">
      <c r="A392" s="6">
        <v>390</v>
      </c>
      <c r="B392" s="6">
        <f t="shared" ca="1" si="6"/>
        <v>0.61495384285863997</v>
      </c>
      <c r="C392" s="6" t="s">
        <v>27</v>
      </c>
    </row>
    <row r="393" spans="1:3" x14ac:dyDescent="0.2">
      <c r="A393" s="6">
        <v>391</v>
      </c>
      <c r="B393" s="6">
        <f t="shared" ca="1" si="6"/>
        <v>0.87331739315378176</v>
      </c>
      <c r="C393" s="6" t="s">
        <v>27</v>
      </c>
    </row>
    <row r="394" spans="1:3" x14ac:dyDescent="0.2">
      <c r="A394" s="6">
        <v>392</v>
      </c>
      <c r="B394" s="6">
        <f t="shared" ca="1" si="6"/>
        <v>0.73814033878014529</v>
      </c>
      <c r="C394" s="6" t="s">
        <v>28</v>
      </c>
    </row>
    <row r="395" spans="1:3" x14ac:dyDescent="0.2">
      <c r="A395" s="6">
        <v>393</v>
      </c>
      <c r="B395" s="6">
        <f t="shared" ca="1" si="6"/>
        <v>0.54761278305544803</v>
      </c>
      <c r="C395" s="6" t="s">
        <v>28</v>
      </c>
    </row>
    <row r="396" spans="1:3" x14ac:dyDescent="0.2">
      <c r="A396" s="6">
        <v>394</v>
      </c>
      <c r="B396" s="6">
        <f t="shared" ca="1" si="6"/>
        <v>0.52117434361342729</v>
      </c>
      <c r="C396" s="6" t="s">
        <v>28</v>
      </c>
    </row>
    <row r="397" spans="1:3" x14ac:dyDescent="0.2">
      <c r="A397" s="6">
        <v>395</v>
      </c>
      <c r="B397" s="6">
        <f t="shared" ca="1" si="6"/>
        <v>0.60127909021385673</v>
      </c>
      <c r="C397" s="6" t="s">
        <v>27</v>
      </c>
    </row>
    <row r="398" spans="1:3" x14ac:dyDescent="0.2">
      <c r="A398" s="6">
        <v>396</v>
      </c>
      <c r="B398" s="6">
        <f t="shared" ca="1" si="6"/>
        <v>0.65263496636838436</v>
      </c>
      <c r="C398" s="6" t="s">
        <v>27</v>
      </c>
    </row>
    <row r="399" spans="1:3" x14ac:dyDescent="0.2">
      <c r="A399" s="6">
        <v>397</v>
      </c>
      <c r="B399" s="6">
        <f t="shared" ca="1" si="6"/>
        <v>0.73663284797552964</v>
      </c>
      <c r="C399" s="6" t="s">
        <v>28</v>
      </c>
    </row>
    <row r="400" spans="1:3" x14ac:dyDescent="0.2">
      <c r="A400" s="6">
        <v>398</v>
      </c>
      <c r="B400" s="6">
        <f t="shared" ca="1" si="6"/>
        <v>0.6678831783482182</v>
      </c>
      <c r="C400" s="6" t="s">
        <v>27</v>
      </c>
    </row>
    <row r="401" spans="1:3" x14ac:dyDescent="0.2">
      <c r="A401" s="6">
        <v>399</v>
      </c>
      <c r="B401" s="6">
        <f t="shared" ca="1" si="6"/>
        <v>0.74671214841851397</v>
      </c>
      <c r="C401" s="6" t="s">
        <v>28</v>
      </c>
    </row>
    <row r="402" spans="1:3" x14ac:dyDescent="0.2">
      <c r="A402" s="6">
        <v>400</v>
      </c>
      <c r="B402" s="6">
        <f t="shared" ca="1" si="6"/>
        <v>0.78077716668389818</v>
      </c>
      <c r="C402" s="6" t="s">
        <v>27</v>
      </c>
    </row>
    <row r="403" spans="1:3" x14ac:dyDescent="0.2">
      <c r="A403" s="6">
        <v>401</v>
      </c>
      <c r="B403" s="6">
        <f t="shared" ca="1" si="6"/>
        <v>0.54400878352776716</v>
      </c>
      <c r="C403" s="6" t="s">
        <v>28</v>
      </c>
    </row>
    <row r="404" spans="1:3" x14ac:dyDescent="0.2">
      <c r="A404" s="6">
        <v>402</v>
      </c>
      <c r="B404" s="6">
        <f t="shared" ca="1" si="6"/>
        <v>0.65928221765480033</v>
      </c>
      <c r="C404" s="6" t="s">
        <v>28</v>
      </c>
    </row>
    <row r="405" spans="1:3" x14ac:dyDescent="0.2">
      <c r="A405" s="6">
        <v>403</v>
      </c>
      <c r="B405" s="6">
        <f t="shared" ca="1" si="6"/>
        <v>0.38557871287256507</v>
      </c>
      <c r="C405" s="6" t="s">
        <v>28</v>
      </c>
    </row>
    <row r="406" spans="1:3" x14ac:dyDescent="0.2">
      <c r="A406" s="6">
        <v>404</v>
      </c>
      <c r="B406" s="6">
        <f t="shared" ca="1" si="6"/>
        <v>0.67191645618362494</v>
      </c>
      <c r="C406" s="6" t="s">
        <v>27</v>
      </c>
    </row>
    <row r="407" spans="1:3" x14ac:dyDescent="0.2">
      <c r="A407" s="6">
        <v>405</v>
      </c>
      <c r="B407" s="6">
        <f t="shared" ca="1" si="6"/>
        <v>0.7508823644144208</v>
      </c>
      <c r="C407" s="6" t="s">
        <v>27</v>
      </c>
    </row>
    <row r="408" spans="1:3" x14ac:dyDescent="0.2">
      <c r="A408" s="6">
        <v>406</v>
      </c>
      <c r="B408" s="6">
        <f t="shared" ca="1" si="6"/>
        <v>0.66236172311815533</v>
      </c>
      <c r="C408" s="6" t="s">
        <v>28</v>
      </c>
    </row>
    <row r="409" spans="1:3" x14ac:dyDescent="0.2">
      <c r="A409" s="6">
        <v>407</v>
      </c>
      <c r="B409" s="6">
        <f t="shared" ca="1" si="6"/>
        <v>0.56256890707285812</v>
      </c>
      <c r="C409" s="6" t="s">
        <v>28</v>
      </c>
    </row>
    <row r="410" spans="1:3" x14ac:dyDescent="0.2">
      <c r="A410" s="6">
        <v>408</v>
      </c>
      <c r="B410" s="6">
        <f t="shared" ca="1" si="6"/>
        <v>0.56979732474146461</v>
      </c>
      <c r="C410" s="6" t="s">
        <v>27</v>
      </c>
    </row>
    <row r="411" spans="1:3" x14ac:dyDescent="0.2">
      <c r="A411" s="6">
        <v>409</v>
      </c>
      <c r="B411" s="6">
        <f t="shared" ca="1" si="6"/>
        <v>0.59951223406956089</v>
      </c>
      <c r="C411" s="6" t="s">
        <v>27</v>
      </c>
    </row>
    <row r="412" spans="1:3" x14ac:dyDescent="0.2">
      <c r="A412" s="6">
        <v>410</v>
      </c>
      <c r="B412" s="6">
        <f t="shared" ca="1" si="6"/>
        <v>0.66793802259808943</v>
      </c>
      <c r="C412" s="6" t="s">
        <v>27</v>
      </c>
    </row>
    <row r="413" spans="1:3" x14ac:dyDescent="0.2">
      <c r="A413" s="6">
        <v>411</v>
      </c>
      <c r="B413" s="6">
        <f t="shared" ca="1" si="6"/>
        <v>0.56274584924015592</v>
      </c>
      <c r="C413" s="6" t="s">
        <v>28</v>
      </c>
    </row>
    <row r="414" spans="1:3" x14ac:dyDescent="0.2">
      <c r="A414" s="6">
        <v>412</v>
      </c>
      <c r="B414" s="6">
        <f t="shared" ca="1" si="6"/>
        <v>0.61549960978408125</v>
      </c>
      <c r="C414" s="6" t="s">
        <v>28</v>
      </c>
    </row>
    <row r="415" spans="1:3" x14ac:dyDescent="0.2">
      <c r="A415" s="6">
        <v>413</v>
      </c>
      <c r="B415" s="6">
        <f t="shared" ca="1" si="6"/>
        <v>0.74023190721615395</v>
      </c>
      <c r="C415" s="6" t="s">
        <v>27</v>
      </c>
    </row>
    <row r="416" spans="1:3" x14ac:dyDescent="0.2">
      <c r="A416" s="6">
        <v>414</v>
      </c>
      <c r="B416" s="6">
        <f t="shared" ca="1" si="6"/>
        <v>0.88887692254014183</v>
      </c>
      <c r="C416" s="6" t="s">
        <v>27</v>
      </c>
    </row>
    <row r="417" spans="1:3" x14ac:dyDescent="0.2">
      <c r="A417" s="6">
        <v>415</v>
      </c>
      <c r="B417" s="6">
        <f t="shared" ca="1" si="6"/>
        <v>0.62911146775990889</v>
      </c>
      <c r="C417" s="6" t="s">
        <v>28</v>
      </c>
    </row>
    <row r="418" spans="1:3" x14ac:dyDescent="0.2">
      <c r="A418" s="6">
        <v>416</v>
      </c>
      <c r="B418" s="6">
        <f t="shared" ca="1" si="6"/>
        <v>0.63723736855754154</v>
      </c>
      <c r="C418" s="6" t="s">
        <v>27</v>
      </c>
    </row>
    <row r="419" spans="1:3" x14ac:dyDescent="0.2">
      <c r="A419" s="6">
        <v>417</v>
      </c>
      <c r="B419" s="6">
        <f t="shared" ca="1" si="6"/>
        <v>0.78745004168392185</v>
      </c>
      <c r="C419" s="6" t="s">
        <v>27</v>
      </c>
    </row>
    <row r="420" spans="1:3" x14ac:dyDescent="0.2">
      <c r="A420" s="6">
        <v>418</v>
      </c>
      <c r="B420" s="6">
        <f t="shared" ca="1" si="6"/>
        <v>0.39509877366900775</v>
      </c>
      <c r="C420" s="6" t="s">
        <v>28</v>
      </c>
    </row>
    <row r="421" spans="1:3" x14ac:dyDescent="0.2">
      <c r="A421" s="6">
        <v>419</v>
      </c>
      <c r="B421" s="6">
        <f t="shared" ca="1" si="6"/>
        <v>0.34574080765805904</v>
      </c>
      <c r="C421" s="6" t="s">
        <v>28</v>
      </c>
    </row>
    <row r="422" spans="1:3" x14ac:dyDescent="0.2">
      <c r="A422" s="6">
        <v>420</v>
      </c>
      <c r="B422" s="6">
        <f t="shared" ca="1" si="6"/>
        <v>0.65611404028403486</v>
      </c>
      <c r="C422" s="6" t="s">
        <v>27</v>
      </c>
    </row>
    <row r="423" spans="1:3" x14ac:dyDescent="0.2">
      <c r="A423" s="6">
        <v>421</v>
      </c>
      <c r="B423" s="6">
        <f t="shared" ca="1" si="6"/>
        <v>0.84537238207069276</v>
      </c>
      <c r="C423" s="6" t="s">
        <v>27</v>
      </c>
    </row>
    <row r="424" spans="1:3" x14ac:dyDescent="0.2">
      <c r="A424" s="6">
        <v>422</v>
      </c>
      <c r="B424" s="6">
        <f t="shared" ca="1" si="6"/>
        <v>0.62612998965883926</v>
      </c>
      <c r="C424" s="6" t="s">
        <v>28</v>
      </c>
    </row>
    <row r="425" spans="1:3" x14ac:dyDescent="0.2">
      <c r="A425" s="6">
        <v>423</v>
      </c>
      <c r="B425" s="6">
        <f t="shared" ca="1" si="6"/>
        <v>0.56867494672386609</v>
      </c>
      <c r="C425" s="6" t="s">
        <v>28</v>
      </c>
    </row>
    <row r="426" spans="1:3" x14ac:dyDescent="0.2">
      <c r="A426" s="6">
        <v>424</v>
      </c>
      <c r="B426" s="6">
        <f t="shared" ca="1" si="6"/>
        <v>0.64827358709686567</v>
      </c>
      <c r="C426" s="6" t="s">
        <v>28</v>
      </c>
    </row>
    <row r="427" spans="1:3" x14ac:dyDescent="0.2">
      <c r="A427" s="6">
        <v>425</v>
      </c>
      <c r="B427" s="6">
        <f t="shared" ca="1" si="6"/>
        <v>0.65124182893275562</v>
      </c>
      <c r="C427" s="6" t="s">
        <v>27</v>
      </c>
    </row>
    <row r="428" spans="1:3" x14ac:dyDescent="0.2">
      <c r="A428" s="6">
        <v>426</v>
      </c>
      <c r="B428" s="6">
        <f t="shared" ca="1" si="6"/>
        <v>0.73431298009823509</v>
      </c>
      <c r="C428" s="6" t="s">
        <v>28</v>
      </c>
    </row>
    <row r="429" spans="1:3" x14ac:dyDescent="0.2">
      <c r="A429" s="6">
        <v>427</v>
      </c>
      <c r="B429" s="6">
        <f t="shared" ca="1" si="6"/>
        <v>0.71036632483546103</v>
      </c>
      <c r="C429" s="6" t="s">
        <v>27</v>
      </c>
    </row>
    <row r="430" spans="1:3" x14ac:dyDescent="0.2">
      <c r="A430" s="6">
        <v>428</v>
      </c>
      <c r="B430" s="6">
        <f t="shared" ca="1" si="6"/>
        <v>0.64374608032605507</v>
      </c>
      <c r="C430" s="6" t="s">
        <v>28</v>
      </c>
    </row>
    <row r="431" spans="1:3" x14ac:dyDescent="0.2">
      <c r="A431" s="6">
        <v>429</v>
      </c>
      <c r="B431" s="6">
        <f t="shared" ca="1" si="6"/>
        <v>0.46457219628300284</v>
      </c>
      <c r="C431" s="6" t="s">
        <v>28</v>
      </c>
    </row>
    <row r="432" spans="1:3" x14ac:dyDescent="0.2">
      <c r="A432" s="6">
        <v>430</v>
      </c>
      <c r="B432" s="6">
        <f t="shared" ca="1" si="6"/>
        <v>0.83398377932631651</v>
      </c>
      <c r="C432" s="6" t="s">
        <v>27</v>
      </c>
    </row>
    <row r="433" spans="1:3" x14ac:dyDescent="0.2">
      <c r="A433" s="6">
        <v>431</v>
      </c>
      <c r="B433" s="6">
        <f t="shared" ca="1" si="6"/>
        <v>0.75380680232943853</v>
      </c>
      <c r="C433" s="6" t="s">
        <v>27</v>
      </c>
    </row>
    <row r="434" spans="1:3" x14ac:dyDescent="0.2">
      <c r="A434" s="6">
        <v>432</v>
      </c>
      <c r="B434" s="6">
        <f t="shared" ca="1" si="6"/>
        <v>0.62799162395231845</v>
      </c>
      <c r="C434" s="6" t="s">
        <v>28</v>
      </c>
    </row>
    <row r="435" spans="1:3" x14ac:dyDescent="0.2">
      <c r="A435" s="6">
        <v>433</v>
      </c>
      <c r="B435" s="6">
        <f t="shared" ca="1" si="6"/>
        <v>0.75791515942443699</v>
      </c>
      <c r="C435" s="6" t="s">
        <v>27</v>
      </c>
    </row>
    <row r="436" spans="1:3" x14ac:dyDescent="0.2">
      <c r="A436" s="6">
        <v>434</v>
      </c>
      <c r="B436" s="6">
        <f t="shared" ca="1" si="6"/>
        <v>0.40141372717599533</v>
      </c>
      <c r="C436" s="6" t="s">
        <v>28</v>
      </c>
    </row>
    <row r="437" spans="1:3" x14ac:dyDescent="0.2">
      <c r="A437" s="6">
        <v>435</v>
      </c>
      <c r="B437" s="6">
        <f t="shared" ca="1" si="6"/>
        <v>0.80855796413757397</v>
      </c>
      <c r="C437" s="6" t="s">
        <v>27</v>
      </c>
    </row>
    <row r="438" spans="1:3" x14ac:dyDescent="0.2">
      <c r="A438" s="6">
        <v>436</v>
      </c>
      <c r="B438" s="6">
        <f t="shared" ca="1" si="6"/>
        <v>0.58796300123149026</v>
      </c>
      <c r="C438" s="6" t="s">
        <v>27</v>
      </c>
    </row>
    <row r="439" spans="1:3" x14ac:dyDescent="0.2">
      <c r="A439" s="6">
        <v>437</v>
      </c>
      <c r="B439" s="6">
        <f t="shared" ca="1" si="6"/>
        <v>0.49727945344387231</v>
      </c>
      <c r="C439" s="6" t="s">
        <v>28</v>
      </c>
    </row>
    <row r="440" spans="1:3" x14ac:dyDescent="0.2">
      <c r="A440" s="6">
        <v>438</v>
      </c>
      <c r="B440" s="6">
        <f t="shared" ca="1" si="6"/>
        <v>0.74063056205068112</v>
      </c>
      <c r="C440" s="6" t="s">
        <v>27</v>
      </c>
    </row>
    <row r="441" spans="1:3" x14ac:dyDescent="0.2">
      <c r="A441" s="6">
        <v>439</v>
      </c>
      <c r="B441" s="6">
        <f t="shared" ca="1" si="6"/>
        <v>0.75901397109006763</v>
      </c>
      <c r="C441" s="6" t="s">
        <v>27</v>
      </c>
    </row>
    <row r="442" spans="1:3" x14ac:dyDescent="0.2">
      <c r="A442" s="6">
        <v>440</v>
      </c>
      <c r="B442" s="6">
        <f t="shared" ca="1" si="6"/>
        <v>0.83068404661031592</v>
      </c>
      <c r="C442" s="6" t="s">
        <v>27</v>
      </c>
    </row>
    <row r="443" spans="1:3" x14ac:dyDescent="0.2">
      <c r="A443" s="6">
        <v>441</v>
      </c>
      <c r="B443" s="6">
        <f t="shared" ca="1" si="6"/>
        <v>0.60120441810023717</v>
      </c>
      <c r="C443" s="6" t="s">
        <v>27</v>
      </c>
    </row>
    <row r="444" spans="1:3" x14ac:dyDescent="0.2">
      <c r="A444" s="6">
        <v>442</v>
      </c>
      <c r="B444" s="6">
        <f t="shared" ca="1" si="6"/>
        <v>0.60252319109219332</v>
      </c>
      <c r="C444" s="6" t="s">
        <v>27</v>
      </c>
    </row>
    <row r="445" spans="1:3" x14ac:dyDescent="0.2">
      <c r="A445" s="6">
        <v>443</v>
      </c>
      <c r="B445" s="6">
        <f t="shared" ca="1" si="6"/>
        <v>0.91406452168041374</v>
      </c>
      <c r="C445" s="6" t="s">
        <v>27</v>
      </c>
    </row>
    <row r="446" spans="1:3" x14ac:dyDescent="0.2">
      <c r="A446" s="6">
        <v>444</v>
      </c>
      <c r="B446" s="6">
        <f t="shared" ca="1" si="6"/>
        <v>0.49645289472292214</v>
      </c>
      <c r="C446" s="6" t="s">
        <v>28</v>
      </c>
    </row>
    <row r="447" spans="1:3" x14ac:dyDescent="0.2">
      <c r="A447" s="6">
        <v>445</v>
      </c>
      <c r="B447" s="6">
        <f t="shared" ca="1" si="6"/>
        <v>0.76757214874251067</v>
      </c>
      <c r="C447" s="6" t="s">
        <v>28</v>
      </c>
    </row>
    <row r="448" spans="1:3" x14ac:dyDescent="0.2">
      <c r="A448" s="6">
        <v>446</v>
      </c>
      <c r="B448" s="6">
        <f t="shared" ca="1" si="6"/>
        <v>0.54770479588462906</v>
      </c>
      <c r="C448" s="6" t="s">
        <v>27</v>
      </c>
    </row>
    <row r="449" spans="1:3" x14ac:dyDescent="0.2">
      <c r="A449" s="6">
        <v>447</v>
      </c>
      <c r="B449" s="6">
        <f t="shared" ca="1" si="6"/>
        <v>0.60635311493737754</v>
      </c>
      <c r="C449" s="6" t="s">
        <v>28</v>
      </c>
    </row>
    <row r="450" spans="1:3" x14ac:dyDescent="0.2">
      <c r="A450" s="6">
        <v>448</v>
      </c>
      <c r="B450" s="6">
        <f t="shared" ca="1" si="6"/>
        <v>0.57582814929936998</v>
      </c>
      <c r="C450" s="6" t="s">
        <v>27</v>
      </c>
    </row>
    <row r="451" spans="1:3" x14ac:dyDescent="0.2">
      <c r="A451" s="6">
        <v>449</v>
      </c>
      <c r="B451" s="6">
        <f t="shared" ca="1" si="6"/>
        <v>0.60807699970590257</v>
      </c>
      <c r="C451" s="6" t="s">
        <v>27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0.52510204931190074</v>
      </c>
      <c r="C452" s="6" t="s">
        <v>28</v>
      </c>
    </row>
    <row r="453" spans="1:3" x14ac:dyDescent="0.2">
      <c r="A453" s="6">
        <v>451</v>
      </c>
      <c r="B453" s="6">
        <f t="shared" ca="1" si="7"/>
        <v>0.61385917021000758</v>
      </c>
      <c r="C453" s="6" t="s">
        <v>27</v>
      </c>
    </row>
    <row r="454" spans="1:3" x14ac:dyDescent="0.2">
      <c r="A454" s="6">
        <v>452</v>
      </c>
      <c r="B454" s="6">
        <f t="shared" ca="1" si="7"/>
        <v>0.68127041016515177</v>
      </c>
      <c r="C454" s="6" t="s">
        <v>27</v>
      </c>
    </row>
    <row r="455" spans="1:3" x14ac:dyDescent="0.2">
      <c r="A455" s="6">
        <v>453</v>
      </c>
      <c r="B455" s="6">
        <f t="shared" ca="1" si="7"/>
        <v>0.77818192406705589</v>
      </c>
      <c r="C455" s="6" t="s">
        <v>28</v>
      </c>
    </row>
    <row r="456" spans="1:3" x14ac:dyDescent="0.2">
      <c r="A456" s="6">
        <v>454</v>
      </c>
      <c r="B456" s="6">
        <f t="shared" ca="1" si="7"/>
        <v>0.51513400073592397</v>
      </c>
      <c r="C456" s="6" t="s">
        <v>27</v>
      </c>
    </row>
    <row r="457" spans="1:3" x14ac:dyDescent="0.2">
      <c r="A457" s="6">
        <v>455</v>
      </c>
      <c r="B457" s="6">
        <f t="shared" ca="1" si="7"/>
        <v>0.52493882582280915</v>
      </c>
      <c r="C457" s="6" t="s">
        <v>28</v>
      </c>
    </row>
    <row r="458" spans="1:3" x14ac:dyDescent="0.2">
      <c r="A458" s="6">
        <v>456</v>
      </c>
      <c r="B458" s="6">
        <f t="shared" ca="1" si="7"/>
        <v>0.63565695808833533</v>
      </c>
      <c r="C458" s="6" t="s">
        <v>28</v>
      </c>
    </row>
    <row r="459" spans="1:3" x14ac:dyDescent="0.2">
      <c r="A459" s="6">
        <v>457</v>
      </c>
      <c r="B459" s="6">
        <f t="shared" ca="1" si="7"/>
        <v>0.80523313406041308</v>
      </c>
      <c r="C459" s="6" t="s">
        <v>28</v>
      </c>
    </row>
    <row r="460" spans="1:3" x14ac:dyDescent="0.2">
      <c r="A460" s="6">
        <v>458</v>
      </c>
      <c r="B460" s="6">
        <f t="shared" ca="1" si="7"/>
        <v>0.77437598455898149</v>
      </c>
      <c r="C460" s="6" t="s">
        <v>28</v>
      </c>
    </row>
    <row r="461" spans="1:3" x14ac:dyDescent="0.2">
      <c r="A461" s="6">
        <v>459</v>
      </c>
      <c r="B461" s="6">
        <f t="shared" ca="1" si="7"/>
        <v>0.95600998129902925</v>
      </c>
      <c r="C461" s="6" t="s">
        <v>27</v>
      </c>
    </row>
    <row r="462" spans="1:3" x14ac:dyDescent="0.2">
      <c r="A462" s="6">
        <v>460</v>
      </c>
      <c r="B462" s="6">
        <f t="shared" ca="1" si="7"/>
        <v>0.59410947756691823</v>
      </c>
      <c r="C462" s="6" t="s">
        <v>27</v>
      </c>
    </row>
    <row r="463" spans="1:3" x14ac:dyDescent="0.2">
      <c r="A463" s="6">
        <v>461</v>
      </c>
      <c r="B463" s="6">
        <f t="shared" ca="1" si="7"/>
        <v>0.65390557362373281</v>
      </c>
      <c r="C463" s="6" t="s">
        <v>28</v>
      </c>
    </row>
    <row r="464" spans="1:3" x14ac:dyDescent="0.2">
      <c r="A464" s="6">
        <v>462</v>
      </c>
      <c r="B464" s="6">
        <f t="shared" ca="1" si="7"/>
        <v>0.72021477918377186</v>
      </c>
      <c r="C464" s="6" t="s">
        <v>27</v>
      </c>
    </row>
    <row r="465" spans="1:3" x14ac:dyDescent="0.2">
      <c r="A465" s="6">
        <v>463</v>
      </c>
      <c r="B465" s="6">
        <f t="shared" ca="1" si="7"/>
        <v>0.60795959283613388</v>
      </c>
      <c r="C465" s="6" t="s">
        <v>27</v>
      </c>
    </row>
    <row r="466" spans="1:3" x14ac:dyDescent="0.2">
      <c r="A466" s="6">
        <v>464</v>
      </c>
      <c r="B466" s="6">
        <f t="shared" ca="1" si="7"/>
        <v>0.62940772626935126</v>
      </c>
      <c r="C466" s="6" t="s">
        <v>27</v>
      </c>
    </row>
    <row r="467" spans="1:3" x14ac:dyDescent="0.2">
      <c r="A467" s="6">
        <v>465</v>
      </c>
      <c r="B467" s="6">
        <f t="shared" ca="1" si="7"/>
        <v>0.64406219283667887</v>
      </c>
      <c r="C467" s="6" t="s">
        <v>27</v>
      </c>
    </row>
    <row r="468" spans="1:3" x14ac:dyDescent="0.2">
      <c r="A468" s="6">
        <v>466</v>
      </c>
      <c r="B468" s="6">
        <f t="shared" ca="1" si="7"/>
        <v>0.59443699159438235</v>
      </c>
      <c r="C468" s="6" t="s">
        <v>28</v>
      </c>
    </row>
    <row r="469" spans="1:3" x14ac:dyDescent="0.2">
      <c r="A469" s="6">
        <v>467</v>
      </c>
      <c r="B469" s="6">
        <f t="shared" ca="1" si="7"/>
        <v>0.8732154425877231</v>
      </c>
      <c r="C469" s="6" t="s">
        <v>28</v>
      </c>
    </row>
    <row r="470" spans="1:3" x14ac:dyDescent="0.2">
      <c r="A470" s="6">
        <v>468</v>
      </c>
      <c r="B470" s="6">
        <f t="shared" ca="1" si="7"/>
        <v>0.5664061865903961</v>
      </c>
      <c r="C470" s="6" t="s">
        <v>28</v>
      </c>
    </row>
    <row r="471" spans="1:3" x14ac:dyDescent="0.2">
      <c r="A471" s="6">
        <v>469</v>
      </c>
      <c r="B471" s="6">
        <f t="shared" ca="1" si="7"/>
        <v>0.66599229018204598</v>
      </c>
      <c r="C471" s="6" t="s">
        <v>27</v>
      </c>
    </row>
    <row r="472" spans="1:3" x14ac:dyDescent="0.2">
      <c r="A472" s="6">
        <v>470</v>
      </c>
      <c r="B472" s="6">
        <f t="shared" ca="1" si="7"/>
        <v>0.82847178326931004</v>
      </c>
      <c r="C472" s="6" t="s">
        <v>28</v>
      </c>
    </row>
    <row r="473" spans="1:3" x14ac:dyDescent="0.2">
      <c r="A473" s="6">
        <v>471</v>
      </c>
      <c r="B473" s="6">
        <f t="shared" ca="1" si="7"/>
        <v>0.70461576947795501</v>
      </c>
      <c r="C473" s="6" t="s">
        <v>27</v>
      </c>
    </row>
    <row r="474" spans="1:3" x14ac:dyDescent="0.2">
      <c r="A474" s="6">
        <v>472</v>
      </c>
      <c r="B474" s="6">
        <f t="shared" ca="1" si="7"/>
        <v>0.53419306917616372</v>
      </c>
      <c r="C474" s="6" t="s">
        <v>27</v>
      </c>
    </row>
    <row r="475" spans="1:3" x14ac:dyDescent="0.2">
      <c r="A475" s="6">
        <v>473</v>
      </c>
      <c r="B475" s="6">
        <f t="shared" ca="1" si="7"/>
        <v>0.78517020984041042</v>
      </c>
      <c r="C475" s="6" t="s">
        <v>27</v>
      </c>
    </row>
    <row r="476" spans="1:3" x14ac:dyDescent="0.2">
      <c r="A476" s="6">
        <v>474</v>
      </c>
      <c r="B476" s="6">
        <f t="shared" ca="1" si="7"/>
        <v>0.43033222994678139</v>
      </c>
      <c r="C476" s="6" t="s">
        <v>28</v>
      </c>
    </row>
    <row r="477" spans="1:3" x14ac:dyDescent="0.2">
      <c r="A477" s="6">
        <v>475</v>
      </c>
      <c r="B477" s="6">
        <f t="shared" ca="1" si="7"/>
        <v>0.70690445973906957</v>
      </c>
      <c r="C477" s="6" t="s">
        <v>27</v>
      </c>
    </row>
    <row r="478" spans="1:3" x14ac:dyDescent="0.2">
      <c r="A478" s="6">
        <v>476</v>
      </c>
      <c r="B478" s="6">
        <f t="shared" ca="1" si="7"/>
        <v>0.65578836830760989</v>
      </c>
      <c r="C478" s="6" t="s">
        <v>27</v>
      </c>
    </row>
    <row r="479" spans="1:3" x14ac:dyDescent="0.2">
      <c r="A479" s="6">
        <v>477</v>
      </c>
      <c r="B479" s="6">
        <f t="shared" ca="1" si="7"/>
        <v>0.31107652908052347</v>
      </c>
      <c r="C479" s="6" t="s">
        <v>28</v>
      </c>
    </row>
    <row r="480" spans="1:3" x14ac:dyDescent="0.2">
      <c r="A480" s="6">
        <v>478</v>
      </c>
      <c r="B480" s="6">
        <f t="shared" ca="1" si="7"/>
        <v>0.84113978928857902</v>
      </c>
      <c r="C480" s="6" t="s">
        <v>28</v>
      </c>
    </row>
    <row r="481" spans="1:3" x14ac:dyDescent="0.2">
      <c r="A481" s="6">
        <v>479</v>
      </c>
      <c r="B481" s="6">
        <f t="shared" ca="1" si="7"/>
        <v>0.71371505750592135</v>
      </c>
      <c r="C481" s="6" t="s">
        <v>27</v>
      </c>
    </row>
    <row r="482" spans="1:3" x14ac:dyDescent="0.2">
      <c r="A482" s="6">
        <v>480</v>
      </c>
      <c r="B482" s="6">
        <f t="shared" ca="1" si="7"/>
        <v>0.63397758846126684</v>
      </c>
      <c r="C482" s="6" t="s">
        <v>27</v>
      </c>
    </row>
    <row r="483" spans="1:3" x14ac:dyDescent="0.2">
      <c r="A483" s="6">
        <v>481</v>
      </c>
      <c r="B483" s="6">
        <f t="shared" ca="1" si="7"/>
        <v>0.47374301483092018</v>
      </c>
      <c r="C483" s="6" t="s">
        <v>28</v>
      </c>
    </row>
    <row r="484" spans="1:3" x14ac:dyDescent="0.2">
      <c r="A484" s="6">
        <v>482</v>
      </c>
      <c r="B484" s="6">
        <f t="shared" ca="1" si="7"/>
        <v>0.59613360148535421</v>
      </c>
      <c r="C484" s="6" t="s">
        <v>28</v>
      </c>
    </row>
    <row r="485" spans="1:3" x14ac:dyDescent="0.2">
      <c r="A485" s="6">
        <v>483</v>
      </c>
      <c r="B485" s="6">
        <f t="shared" ca="1" si="7"/>
        <v>0.66843249130124849</v>
      </c>
      <c r="C485" s="6" t="s">
        <v>27</v>
      </c>
    </row>
    <row r="486" spans="1:3" x14ac:dyDescent="0.2">
      <c r="A486" s="6">
        <v>484</v>
      </c>
      <c r="B486" s="6">
        <f t="shared" ca="1" si="7"/>
        <v>0.75963882773954827</v>
      </c>
      <c r="C486" s="6" t="s">
        <v>27</v>
      </c>
    </row>
    <row r="487" spans="1:3" x14ac:dyDescent="0.2">
      <c r="A487" s="6">
        <v>485</v>
      </c>
      <c r="B487" s="6">
        <f t="shared" ca="1" si="7"/>
        <v>0.78926989125188929</v>
      </c>
      <c r="C487" s="6" t="s">
        <v>27</v>
      </c>
    </row>
    <row r="488" spans="1:3" x14ac:dyDescent="0.2">
      <c r="A488" s="6">
        <v>486</v>
      </c>
      <c r="B488" s="6">
        <f t="shared" ca="1" si="7"/>
        <v>0.47050703414563944</v>
      </c>
      <c r="C488" s="6" t="s">
        <v>28</v>
      </c>
    </row>
    <row r="489" spans="1:3" x14ac:dyDescent="0.2">
      <c r="A489" s="6">
        <v>487</v>
      </c>
      <c r="B489" s="6">
        <f t="shared" ca="1" si="7"/>
        <v>0.80319747686430187</v>
      </c>
      <c r="C489" s="6" t="s">
        <v>27</v>
      </c>
    </row>
    <row r="490" spans="1:3" x14ac:dyDescent="0.2">
      <c r="A490" s="6">
        <v>488</v>
      </c>
      <c r="B490" s="6">
        <f t="shared" ca="1" si="7"/>
        <v>0.62647054774484934</v>
      </c>
      <c r="C490" s="6" t="s">
        <v>28</v>
      </c>
    </row>
    <row r="491" spans="1:3" x14ac:dyDescent="0.2">
      <c r="A491" s="6">
        <v>489</v>
      </c>
      <c r="B491" s="6">
        <f t="shared" ca="1" si="7"/>
        <v>0.68919574246568971</v>
      </c>
      <c r="C491" s="6" t="s">
        <v>28</v>
      </c>
    </row>
    <row r="492" spans="1:3" x14ac:dyDescent="0.2">
      <c r="A492" s="6">
        <v>490</v>
      </c>
      <c r="B492" s="6">
        <f t="shared" ca="1" si="7"/>
        <v>0.82113274716323303</v>
      </c>
      <c r="C492" s="6" t="s">
        <v>27</v>
      </c>
    </row>
    <row r="493" spans="1:3" x14ac:dyDescent="0.2">
      <c r="A493" s="6">
        <v>491</v>
      </c>
      <c r="B493" s="6">
        <f t="shared" ca="1" si="7"/>
        <v>0.4890304959469261</v>
      </c>
      <c r="C493" s="6" t="s">
        <v>28</v>
      </c>
    </row>
    <row r="494" spans="1:3" x14ac:dyDescent="0.2">
      <c r="A494" s="6">
        <v>492</v>
      </c>
      <c r="B494" s="6">
        <f t="shared" ca="1" si="7"/>
        <v>0.67968397593389829</v>
      </c>
      <c r="C494" s="6" t="s">
        <v>27</v>
      </c>
    </row>
    <row r="495" spans="1:3" x14ac:dyDescent="0.2">
      <c r="A495" s="6">
        <v>493</v>
      </c>
      <c r="B495" s="6">
        <f t="shared" ca="1" si="7"/>
        <v>0.51610916961212649</v>
      </c>
      <c r="C495" s="6" t="s">
        <v>28</v>
      </c>
    </row>
    <row r="496" spans="1:3" x14ac:dyDescent="0.2">
      <c r="A496" s="6">
        <v>494</v>
      </c>
      <c r="B496" s="6">
        <f t="shared" ca="1" si="7"/>
        <v>0.49956366303964983</v>
      </c>
      <c r="C496" s="6" t="s">
        <v>28</v>
      </c>
    </row>
    <row r="497" spans="1:3" x14ac:dyDescent="0.2">
      <c r="A497" s="6">
        <v>495</v>
      </c>
      <c r="B497" s="6">
        <f t="shared" ca="1" si="7"/>
        <v>0.83920136490425046</v>
      </c>
      <c r="C497" s="6" t="s">
        <v>27</v>
      </c>
    </row>
    <row r="498" spans="1:3" x14ac:dyDescent="0.2">
      <c r="A498" s="6">
        <v>496</v>
      </c>
      <c r="B498" s="6">
        <f t="shared" ca="1" si="7"/>
        <v>0.77730078844085349</v>
      </c>
      <c r="C498" s="6" t="s">
        <v>27</v>
      </c>
    </row>
    <row r="499" spans="1:3" x14ac:dyDescent="0.2">
      <c r="A499" s="6">
        <v>497</v>
      </c>
      <c r="B499" s="6">
        <f t="shared" ca="1" si="7"/>
        <v>0.80818975076701316</v>
      </c>
      <c r="C499" s="6" t="s">
        <v>27</v>
      </c>
    </row>
    <row r="500" spans="1:3" x14ac:dyDescent="0.2">
      <c r="A500" s="6">
        <v>498</v>
      </c>
      <c r="B500" s="6">
        <f t="shared" ca="1" si="7"/>
        <v>0.44338144781633004</v>
      </c>
      <c r="C500" s="6" t="s">
        <v>28</v>
      </c>
    </row>
    <row r="501" spans="1:3" x14ac:dyDescent="0.2">
      <c r="A501" s="6">
        <v>499</v>
      </c>
      <c r="B501" s="6">
        <f t="shared" ca="1" si="7"/>
        <v>0.74914083054281788</v>
      </c>
      <c r="C501" s="6" t="s">
        <v>27</v>
      </c>
    </row>
    <row r="502" spans="1:3" x14ac:dyDescent="0.2">
      <c r="A502" s="6">
        <v>500</v>
      </c>
      <c r="B502" s="6">
        <f t="shared" ca="1" si="7"/>
        <v>0.59197149151328932</v>
      </c>
      <c r="C502" s="6" t="s">
        <v>27</v>
      </c>
    </row>
    <row r="503" spans="1:3" x14ac:dyDescent="0.2">
      <c r="A503" s="6">
        <v>501</v>
      </c>
      <c r="B503" s="6">
        <f t="shared" ca="1" si="7"/>
        <v>0.50685883537052367</v>
      </c>
      <c r="C503" s="6" t="s">
        <v>28</v>
      </c>
    </row>
    <row r="504" spans="1:3" x14ac:dyDescent="0.2">
      <c r="A504" s="6">
        <v>502</v>
      </c>
      <c r="B504" s="6">
        <f t="shared" ca="1" si="7"/>
        <v>0.56166403921096975</v>
      </c>
      <c r="C504" s="6" t="s">
        <v>28</v>
      </c>
    </row>
    <row r="505" spans="1:3" x14ac:dyDescent="0.2">
      <c r="A505" s="6">
        <v>503</v>
      </c>
      <c r="B505" s="6">
        <f t="shared" ca="1" si="7"/>
        <v>0.58154407959750098</v>
      </c>
      <c r="C505" s="6" t="s">
        <v>28</v>
      </c>
    </row>
    <row r="506" spans="1:3" x14ac:dyDescent="0.2">
      <c r="A506" s="6">
        <v>504</v>
      </c>
      <c r="B506" s="6">
        <f t="shared" ca="1" si="7"/>
        <v>0.3523977041896279</v>
      </c>
      <c r="C506" s="6" t="s">
        <v>28</v>
      </c>
    </row>
    <row r="507" spans="1:3" x14ac:dyDescent="0.2">
      <c r="A507" s="6">
        <v>505</v>
      </c>
      <c r="B507" s="6">
        <f t="shared" ca="1" si="7"/>
        <v>0.62131738584307805</v>
      </c>
      <c r="C507" s="6" t="s">
        <v>27</v>
      </c>
    </row>
    <row r="508" spans="1:3" x14ac:dyDescent="0.2">
      <c r="A508" s="6">
        <v>506</v>
      </c>
      <c r="B508" s="6">
        <f t="shared" ca="1" si="7"/>
        <v>0.64694619675520637</v>
      </c>
      <c r="C508" s="6" t="s">
        <v>27</v>
      </c>
    </row>
    <row r="509" spans="1:3" x14ac:dyDescent="0.2">
      <c r="A509" s="6">
        <v>507</v>
      </c>
      <c r="B509" s="6">
        <f t="shared" ca="1" si="7"/>
        <v>0.73216879480249819</v>
      </c>
      <c r="C509" s="6" t="s">
        <v>27</v>
      </c>
    </row>
    <row r="510" spans="1:3" x14ac:dyDescent="0.2">
      <c r="A510" s="6">
        <v>508</v>
      </c>
      <c r="B510" s="6">
        <f t="shared" ca="1" si="7"/>
        <v>0.94812731211496093</v>
      </c>
      <c r="C510" s="6" t="s">
        <v>28</v>
      </c>
    </row>
    <row r="511" spans="1:3" x14ac:dyDescent="0.2">
      <c r="A511" s="6">
        <v>509</v>
      </c>
      <c r="B511" s="6">
        <f t="shared" ca="1" si="7"/>
        <v>0.74464403078775598</v>
      </c>
      <c r="C511" s="6" t="s">
        <v>27</v>
      </c>
    </row>
    <row r="512" spans="1:3" x14ac:dyDescent="0.2">
      <c r="A512" s="6">
        <v>510</v>
      </c>
      <c r="B512" s="6">
        <f t="shared" ca="1" si="7"/>
        <v>0.85818393785855918</v>
      </c>
      <c r="C512" s="6" t="s">
        <v>27</v>
      </c>
    </row>
    <row r="513" spans="1:3" x14ac:dyDescent="0.2">
      <c r="A513" s="6">
        <v>511</v>
      </c>
      <c r="B513" s="6">
        <f t="shared" ca="1" si="7"/>
        <v>0.65822316754409982</v>
      </c>
      <c r="C513" s="6" t="s">
        <v>27</v>
      </c>
    </row>
    <row r="514" spans="1:3" x14ac:dyDescent="0.2">
      <c r="A514" s="6">
        <v>512</v>
      </c>
      <c r="B514" s="6">
        <f t="shared" ca="1" si="7"/>
        <v>0.61661251767937553</v>
      </c>
      <c r="C514" s="6" t="s">
        <v>27</v>
      </c>
    </row>
    <row r="515" spans="1:3" x14ac:dyDescent="0.2">
      <c r="A515" s="6">
        <v>513</v>
      </c>
      <c r="B515" s="6">
        <f t="shared" ca="1" si="7"/>
        <v>0.75662108756368684</v>
      </c>
      <c r="C515" s="6" t="s">
        <v>27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0.83020578498534803</v>
      </c>
      <c r="C516" s="6" t="s">
        <v>28</v>
      </c>
    </row>
    <row r="517" spans="1:3" x14ac:dyDescent="0.2">
      <c r="A517" s="6">
        <v>515</v>
      </c>
      <c r="B517" s="6">
        <f t="shared" ca="1" si="8"/>
        <v>0.84383761421465608</v>
      </c>
      <c r="C517" s="6" t="s">
        <v>27</v>
      </c>
    </row>
    <row r="518" spans="1:3" x14ac:dyDescent="0.2">
      <c r="A518" s="6">
        <v>516</v>
      </c>
      <c r="B518" s="6">
        <f t="shared" ca="1" si="8"/>
        <v>0.66253128749994272</v>
      </c>
      <c r="C518" s="6" t="s">
        <v>27</v>
      </c>
    </row>
    <row r="519" spans="1:3" x14ac:dyDescent="0.2">
      <c r="A519" s="6">
        <v>517</v>
      </c>
      <c r="B519" s="6">
        <f t="shared" ca="1" si="8"/>
        <v>0.76320719858202313</v>
      </c>
      <c r="C519" s="6" t="s">
        <v>27</v>
      </c>
    </row>
    <row r="520" spans="1:3" x14ac:dyDescent="0.2">
      <c r="A520" s="6">
        <v>518</v>
      </c>
      <c r="B520" s="6">
        <f t="shared" ca="1" si="8"/>
        <v>0.75416545417754799</v>
      </c>
      <c r="C520" s="6" t="s">
        <v>28</v>
      </c>
    </row>
    <row r="521" spans="1:3" x14ac:dyDescent="0.2">
      <c r="A521" s="6">
        <v>519</v>
      </c>
      <c r="B521" s="6">
        <f t="shared" ca="1" si="8"/>
        <v>0.58901408910700626</v>
      </c>
      <c r="C521" s="6" t="s">
        <v>27</v>
      </c>
    </row>
    <row r="522" spans="1:3" x14ac:dyDescent="0.2">
      <c r="A522" s="6">
        <v>520</v>
      </c>
      <c r="B522" s="6">
        <f t="shared" ca="1" si="8"/>
        <v>0.89227299808477822</v>
      </c>
      <c r="C522" s="6" t="s">
        <v>28</v>
      </c>
    </row>
    <row r="523" spans="1:3" x14ac:dyDescent="0.2">
      <c r="A523" s="6">
        <v>521</v>
      </c>
      <c r="B523" s="6">
        <f t="shared" ca="1" si="8"/>
        <v>0.51144435572138036</v>
      </c>
      <c r="C523" s="6" t="s">
        <v>28</v>
      </c>
    </row>
    <row r="524" spans="1:3" x14ac:dyDescent="0.2">
      <c r="A524" s="6">
        <v>522</v>
      </c>
      <c r="B524" s="6">
        <f t="shared" ca="1" si="8"/>
        <v>0.72882621865300923</v>
      </c>
      <c r="C524" s="6" t="s">
        <v>27</v>
      </c>
    </row>
    <row r="525" spans="1:3" x14ac:dyDescent="0.2">
      <c r="A525" s="6">
        <v>523</v>
      </c>
      <c r="B525" s="6">
        <f t="shared" ca="1" si="8"/>
        <v>0.72162050024126934</v>
      </c>
      <c r="C525" s="6" t="s">
        <v>27</v>
      </c>
    </row>
    <row r="526" spans="1:3" x14ac:dyDescent="0.2">
      <c r="A526" s="6">
        <v>524</v>
      </c>
      <c r="B526" s="6">
        <f t="shared" ca="1" si="8"/>
        <v>0.53639857561984183</v>
      </c>
      <c r="C526" s="6" t="s">
        <v>28</v>
      </c>
    </row>
    <row r="527" spans="1:3" x14ac:dyDescent="0.2">
      <c r="A527" s="6">
        <v>525</v>
      </c>
      <c r="B527" s="6">
        <f t="shared" ca="1" si="8"/>
        <v>0.68814353915231796</v>
      </c>
      <c r="C527" s="6" t="s">
        <v>27</v>
      </c>
    </row>
    <row r="528" spans="1:3" x14ac:dyDescent="0.2">
      <c r="A528" s="6">
        <v>526</v>
      </c>
      <c r="B528" s="6">
        <f t="shared" ca="1" si="8"/>
        <v>0.72976732606305927</v>
      </c>
      <c r="C528" s="6" t="s">
        <v>28</v>
      </c>
    </row>
    <row r="529" spans="1:3" x14ac:dyDescent="0.2">
      <c r="A529" s="6">
        <v>527</v>
      </c>
      <c r="B529" s="6">
        <f t="shared" ca="1" si="8"/>
        <v>0.4461548293765647</v>
      </c>
      <c r="C529" s="6" t="s">
        <v>28</v>
      </c>
    </row>
    <row r="530" spans="1:3" x14ac:dyDescent="0.2">
      <c r="A530" s="6">
        <v>528</v>
      </c>
      <c r="B530" s="6">
        <f t="shared" ca="1" si="8"/>
        <v>0.78246746693274039</v>
      </c>
      <c r="C530" s="6" t="s">
        <v>27</v>
      </c>
    </row>
    <row r="531" spans="1:3" x14ac:dyDescent="0.2">
      <c r="A531" s="6">
        <v>529</v>
      </c>
      <c r="B531" s="6">
        <f t="shared" ca="1" si="8"/>
        <v>0.59877979244770607</v>
      </c>
      <c r="C531" s="6" t="s">
        <v>27</v>
      </c>
    </row>
    <row r="532" spans="1:3" x14ac:dyDescent="0.2">
      <c r="A532" s="6">
        <v>530</v>
      </c>
      <c r="B532" s="6">
        <f t="shared" ca="1" si="8"/>
        <v>0.52860684597464047</v>
      </c>
      <c r="C532" s="6" t="s">
        <v>28</v>
      </c>
    </row>
    <row r="533" spans="1:3" x14ac:dyDescent="0.2">
      <c r="A533" s="6">
        <v>531</v>
      </c>
      <c r="B533" s="6">
        <f t="shared" ca="1" si="8"/>
        <v>0.81189519746605343</v>
      </c>
      <c r="C533" s="6" t="s">
        <v>27</v>
      </c>
    </row>
    <row r="534" spans="1:3" x14ac:dyDescent="0.2">
      <c r="A534" s="6">
        <v>532</v>
      </c>
      <c r="B534" s="6">
        <f t="shared" ca="1" si="8"/>
        <v>0.68256114050639971</v>
      </c>
      <c r="C534" s="6" t="s">
        <v>28</v>
      </c>
    </row>
    <row r="535" spans="1:3" x14ac:dyDescent="0.2">
      <c r="A535" s="6">
        <v>533</v>
      </c>
      <c r="B535" s="6">
        <f t="shared" ca="1" si="8"/>
        <v>0.70457077562428172</v>
      </c>
      <c r="C535" s="6" t="s">
        <v>28</v>
      </c>
    </row>
    <row r="536" spans="1:3" x14ac:dyDescent="0.2">
      <c r="A536" s="6">
        <v>534</v>
      </c>
      <c r="B536" s="6">
        <f t="shared" ca="1" si="8"/>
        <v>0.63176295764619816</v>
      </c>
      <c r="C536" s="6" t="s">
        <v>27</v>
      </c>
    </row>
    <row r="537" spans="1:3" x14ac:dyDescent="0.2">
      <c r="A537" s="6">
        <v>535</v>
      </c>
      <c r="B537" s="6">
        <f t="shared" ca="1" si="8"/>
        <v>0.52382045635348295</v>
      </c>
      <c r="C537" s="6" t="s">
        <v>28</v>
      </c>
    </row>
    <row r="538" spans="1:3" x14ac:dyDescent="0.2">
      <c r="A538" s="6">
        <v>536</v>
      </c>
      <c r="B538" s="6">
        <f t="shared" ca="1" si="8"/>
        <v>0.65699574610689904</v>
      </c>
      <c r="C538" s="6" t="s">
        <v>28</v>
      </c>
    </row>
    <row r="539" spans="1:3" x14ac:dyDescent="0.2">
      <c r="A539" s="6">
        <v>537</v>
      </c>
      <c r="B539" s="6">
        <f t="shared" ca="1" si="8"/>
        <v>0.84497578990943911</v>
      </c>
      <c r="C539" s="6" t="s">
        <v>28</v>
      </c>
    </row>
    <row r="540" spans="1:3" x14ac:dyDescent="0.2">
      <c r="A540" s="6">
        <v>538</v>
      </c>
      <c r="B540" s="6">
        <f t="shared" ca="1" si="8"/>
        <v>0.36973414022374751</v>
      </c>
      <c r="C540" s="6" t="s">
        <v>27</v>
      </c>
    </row>
    <row r="541" spans="1:3" x14ac:dyDescent="0.2">
      <c r="A541" s="6">
        <v>539</v>
      </c>
      <c r="B541" s="6">
        <f t="shared" ca="1" si="8"/>
        <v>0.69038102379788224</v>
      </c>
      <c r="C541" s="6" t="s">
        <v>28</v>
      </c>
    </row>
    <row r="542" spans="1:3" x14ac:dyDescent="0.2">
      <c r="A542" s="6">
        <v>540</v>
      </c>
      <c r="B542" s="6">
        <f t="shared" ca="1" si="8"/>
        <v>0.63868566905911894</v>
      </c>
      <c r="C542" s="6" t="s">
        <v>28</v>
      </c>
    </row>
    <row r="543" spans="1:3" x14ac:dyDescent="0.2">
      <c r="A543" s="6">
        <v>541</v>
      </c>
      <c r="B543" s="6">
        <f t="shared" ca="1" si="8"/>
        <v>0.58333513806906034</v>
      </c>
      <c r="C543" s="6" t="s">
        <v>28</v>
      </c>
    </row>
    <row r="544" spans="1:3" x14ac:dyDescent="0.2">
      <c r="A544" s="6">
        <v>542</v>
      </c>
      <c r="B544" s="6">
        <f t="shared" ca="1" si="8"/>
        <v>0.75011270703476063</v>
      </c>
      <c r="C544" s="6" t="s">
        <v>27</v>
      </c>
    </row>
    <row r="545" spans="1:3" x14ac:dyDescent="0.2">
      <c r="A545" s="6">
        <v>543</v>
      </c>
      <c r="B545" s="6">
        <f t="shared" ca="1" si="8"/>
        <v>0.69700337396070344</v>
      </c>
      <c r="C545" s="6" t="s">
        <v>27</v>
      </c>
    </row>
    <row r="546" spans="1:3" x14ac:dyDescent="0.2">
      <c r="A546" s="6">
        <v>544</v>
      </c>
      <c r="B546" s="6">
        <f t="shared" ca="1" si="8"/>
        <v>1.0904489776404309</v>
      </c>
      <c r="C546" s="6" t="s">
        <v>27</v>
      </c>
    </row>
    <row r="547" spans="1:3" x14ac:dyDescent="0.2">
      <c r="A547" s="6">
        <v>545</v>
      </c>
      <c r="B547" s="6">
        <f t="shared" ca="1" si="8"/>
        <v>0.58295979297225953</v>
      </c>
      <c r="C547" s="6" t="s">
        <v>28</v>
      </c>
    </row>
    <row r="548" spans="1:3" x14ac:dyDescent="0.2">
      <c r="A548" s="6">
        <v>546</v>
      </c>
      <c r="B548" s="6">
        <f t="shared" ca="1" si="8"/>
        <v>0.52981175217381526</v>
      </c>
      <c r="C548" s="6" t="s">
        <v>28</v>
      </c>
    </row>
    <row r="549" spans="1:3" x14ac:dyDescent="0.2">
      <c r="A549" s="6">
        <v>547</v>
      </c>
      <c r="B549" s="6">
        <f t="shared" ca="1" si="8"/>
        <v>0.75101923586095087</v>
      </c>
      <c r="C549" s="6" t="s">
        <v>27</v>
      </c>
    </row>
    <row r="550" spans="1:3" x14ac:dyDescent="0.2">
      <c r="A550" s="6">
        <v>548</v>
      </c>
      <c r="B550" s="6">
        <f t="shared" ca="1" si="8"/>
        <v>0.72232066034238629</v>
      </c>
      <c r="C550" s="6" t="s">
        <v>27</v>
      </c>
    </row>
    <row r="551" spans="1:3" x14ac:dyDescent="0.2">
      <c r="A551" s="6">
        <v>549</v>
      </c>
      <c r="B551" s="6">
        <f t="shared" ca="1" si="8"/>
        <v>0.33521640372302003</v>
      </c>
      <c r="C551" s="6" t="s">
        <v>28</v>
      </c>
    </row>
    <row r="552" spans="1:3" x14ac:dyDescent="0.2">
      <c r="A552" s="6">
        <v>550</v>
      </c>
      <c r="B552" s="6">
        <f t="shared" ca="1" si="8"/>
        <v>0.67167100474456676</v>
      </c>
      <c r="C552" s="6" t="s">
        <v>27</v>
      </c>
    </row>
    <row r="553" spans="1:3" x14ac:dyDescent="0.2">
      <c r="A553" s="6">
        <v>551</v>
      </c>
      <c r="B553" s="6">
        <f t="shared" ca="1" si="8"/>
        <v>0.571748578537982</v>
      </c>
      <c r="C553" s="6" t="s">
        <v>28</v>
      </c>
    </row>
    <row r="554" spans="1:3" x14ac:dyDescent="0.2">
      <c r="A554" s="6">
        <v>552</v>
      </c>
      <c r="B554" s="6">
        <f t="shared" ca="1" si="8"/>
        <v>0.76281487206211029</v>
      </c>
      <c r="C554" s="6" t="s">
        <v>28</v>
      </c>
    </row>
    <row r="555" spans="1:3" x14ac:dyDescent="0.2">
      <c r="A555" s="6">
        <v>553</v>
      </c>
      <c r="B555" s="6">
        <f t="shared" ca="1" si="8"/>
        <v>0.88424105689318966</v>
      </c>
      <c r="C555" s="6" t="s">
        <v>28</v>
      </c>
    </row>
    <row r="556" spans="1:3" x14ac:dyDescent="0.2">
      <c r="A556" s="6">
        <v>554</v>
      </c>
      <c r="B556" s="6">
        <f t="shared" ca="1" si="8"/>
        <v>0.92946236888086931</v>
      </c>
      <c r="C556" s="6" t="s">
        <v>27</v>
      </c>
    </row>
    <row r="557" spans="1:3" x14ac:dyDescent="0.2">
      <c r="A557" s="6">
        <v>555</v>
      </c>
      <c r="B557" s="6">
        <f t="shared" ca="1" si="8"/>
        <v>0.49277524894553937</v>
      </c>
      <c r="C557" s="6" t="s">
        <v>28</v>
      </c>
    </row>
    <row r="558" spans="1:3" x14ac:dyDescent="0.2">
      <c r="A558" s="6">
        <v>556</v>
      </c>
      <c r="B558" s="6">
        <f t="shared" ca="1" si="8"/>
        <v>0.55401854402584116</v>
      </c>
      <c r="C558" s="6" t="s">
        <v>27</v>
      </c>
    </row>
    <row r="559" spans="1:3" x14ac:dyDescent="0.2">
      <c r="A559" s="6">
        <v>557</v>
      </c>
      <c r="B559" s="6">
        <f t="shared" ca="1" si="8"/>
        <v>0.71694981401052005</v>
      </c>
      <c r="C559" s="6" t="s">
        <v>27</v>
      </c>
    </row>
    <row r="560" spans="1:3" x14ac:dyDescent="0.2">
      <c r="A560" s="6">
        <v>558</v>
      </c>
      <c r="B560" s="6">
        <f t="shared" ca="1" si="8"/>
        <v>0.43862803749602775</v>
      </c>
      <c r="C560" s="6" t="s">
        <v>28</v>
      </c>
    </row>
    <row r="561" spans="1:3" x14ac:dyDescent="0.2">
      <c r="A561" s="6">
        <v>559</v>
      </c>
      <c r="B561" s="6">
        <f t="shared" ca="1" si="8"/>
        <v>0.86152676170302833</v>
      </c>
      <c r="C561" s="6" t="s">
        <v>27</v>
      </c>
    </row>
    <row r="562" spans="1:3" x14ac:dyDescent="0.2">
      <c r="A562" s="6">
        <v>560</v>
      </c>
      <c r="B562" s="6">
        <f t="shared" ca="1" si="8"/>
        <v>0.69604775523601403</v>
      </c>
      <c r="C562" s="6" t="s">
        <v>28</v>
      </c>
    </row>
    <row r="563" spans="1:3" x14ac:dyDescent="0.2">
      <c r="A563" s="6">
        <v>561</v>
      </c>
      <c r="B563" s="6">
        <f t="shared" ca="1" si="8"/>
        <v>0.84504648568992369</v>
      </c>
      <c r="C563" s="6" t="s">
        <v>28</v>
      </c>
    </row>
    <row r="564" spans="1:3" x14ac:dyDescent="0.2">
      <c r="A564" s="6">
        <v>562</v>
      </c>
      <c r="B564" s="6">
        <f t="shared" ca="1" si="8"/>
        <v>0.5876125377217738</v>
      </c>
      <c r="C564" s="6" t="s">
        <v>28</v>
      </c>
    </row>
    <row r="565" spans="1:3" x14ac:dyDescent="0.2">
      <c r="A565" s="6">
        <v>563</v>
      </c>
      <c r="B565" s="6">
        <f t="shared" ca="1" si="8"/>
        <v>0.54247835905612685</v>
      </c>
      <c r="C565" s="6" t="s">
        <v>28</v>
      </c>
    </row>
    <row r="566" spans="1:3" x14ac:dyDescent="0.2">
      <c r="A566" s="6">
        <v>564</v>
      </c>
      <c r="B566" s="6">
        <f t="shared" ca="1" si="8"/>
        <v>0.55056052231816233</v>
      </c>
      <c r="C566" s="6" t="s">
        <v>28</v>
      </c>
    </row>
    <row r="567" spans="1:3" x14ac:dyDescent="0.2">
      <c r="A567" s="6">
        <v>565</v>
      </c>
      <c r="B567" s="6">
        <f t="shared" ca="1" si="8"/>
        <v>0.6736109022883443</v>
      </c>
      <c r="C567" s="6" t="s">
        <v>28</v>
      </c>
    </row>
    <row r="568" spans="1:3" x14ac:dyDescent="0.2">
      <c r="A568" s="6">
        <v>566</v>
      </c>
      <c r="B568" s="6">
        <f t="shared" ca="1" si="8"/>
        <v>0.76504486469359434</v>
      </c>
      <c r="C568" s="6" t="s">
        <v>27</v>
      </c>
    </row>
    <row r="569" spans="1:3" x14ac:dyDescent="0.2">
      <c r="A569" s="6">
        <v>567</v>
      </c>
      <c r="B569" s="6">
        <f t="shared" ca="1" si="8"/>
        <v>0.74137419960778428</v>
      </c>
      <c r="C569" s="6" t="s">
        <v>27</v>
      </c>
    </row>
    <row r="570" spans="1:3" x14ac:dyDescent="0.2">
      <c r="A570" s="6">
        <v>568</v>
      </c>
      <c r="B570" s="6">
        <f t="shared" ca="1" si="8"/>
        <v>0.72635846442283314</v>
      </c>
      <c r="C570" s="6" t="s">
        <v>27</v>
      </c>
    </row>
    <row r="571" spans="1:3" x14ac:dyDescent="0.2">
      <c r="A571" s="6">
        <v>569</v>
      </c>
      <c r="B571" s="6">
        <f t="shared" ca="1" si="8"/>
        <v>0.6807637993368042</v>
      </c>
      <c r="C571" s="6" t="s">
        <v>28</v>
      </c>
    </row>
    <row r="572" spans="1:3" x14ac:dyDescent="0.2">
      <c r="A572" s="6">
        <v>570</v>
      </c>
      <c r="B572" s="6">
        <f t="shared" ca="1" si="8"/>
        <v>0.80749296120194392</v>
      </c>
      <c r="C572" s="6" t="s">
        <v>27</v>
      </c>
    </row>
    <row r="573" spans="1:3" x14ac:dyDescent="0.2">
      <c r="A573" s="6">
        <v>571</v>
      </c>
      <c r="B573" s="6">
        <f t="shared" ca="1" si="8"/>
        <v>0.47880030406932211</v>
      </c>
      <c r="C573" s="6" t="s">
        <v>28</v>
      </c>
    </row>
    <row r="574" spans="1:3" x14ac:dyDescent="0.2">
      <c r="A574" s="6">
        <v>572</v>
      </c>
      <c r="B574" s="6">
        <f t="shared" ca="1" si="8"/>
        <v>0.55160992390450703</v>
      </c>
      <c r="C574" s="6" t="s">
        <v>27</v>
      </c>
    </row>
    <row r="575" spans="1:3" x14ac:dyDescent="0.2">
      <c r="A575" s="6">
        <v>573</v>
      </c>
      <c r="B575" s="6">
        <f t="shared" ca="1" si="8"/>
        <v>0.74429383290481022</v>
      </c>
      <c r="C575" s="6" t="s">
        <v>27</v>
      </c>
    </row>
    <row r="576" spans="1:3" x14ac:dyDescent="0.2">
      <c r="A576" s="6">
        <v>574</v>
      </c>
      <c r="B576" s="6">
        <f t="shared" ca="1" si="8"/>
        <v>0.81765863763527635</v>
      </c>
      <c r="C576" s="6" t="s">
        <v>27</v>
      </c>
    </row>
    <row r="577" spans="1:3" x14ac:dyDescent="0.2">
      <c r="A577" s="6">
        <v>575</v>
      </c>
      <c r="B577" s="6">
        <f t="shared" ca="1" si="8"/>
        <v>0.68126001618019272</v>
      </c>
      <c r="C577" s="6" t="s">
        <v>28</v>
      </c>
    </row>
    <row r="578" spans="1:3" x14ac:dyDescent="0.2">
      <c r="A578" s="6">
        <v>576</v>
      </c>
      <c r="B578" s="6">
        <f t="shared" ca="1" si="8"/>
        <v>0.64742035401828546</v>
      </c>
      <c r="C578" s="6" t="s">
        <v>28</v>
      </c>
    </row>
    <row r="579" spans="1:3" x14ac:dyDescent="0.2">
      <c r="A579" s="6">
        <v>577</v>
      </c>
      <c r="B579" s="6">
        <f t="shared" ca="1" si="8"/>
        <v>0.31265685758043954</v>
      </c>
      <c r="C579" s="6" t="s">
        <v>28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0.64361122645724522</v>
      </c>
      <c r="C580" s="6" t="s">
        <v>27</v>
      </c>
    </row>
    <row r="581" spans="1:3" x14ac:dyDescent="0.2">
      <c r="A581" s="6">
        <v>579</v>
      </c>
      <c r="B581" s="6">
        <f t="shared" ca="1" si="9"/>
        <v>0.6227248180896896</v>
      </c>
      <c r="C581" s="6" t="s">
        <v>27</v>
      </c>
    </row>
    <row r="582" spans="1:3" x14ac:dyDescent="0.2">
      <c r="A582" s="6">
        <v>580</v>
      </c>
      <c r="B582" s="6">
        <f t="shared" ca="1" si="9"/>
        <v>0.75790304563923572</v>
      </c>
      <c r="C582" s="6" t="s">
        <v>27</v>
      </c>
    </row>
    <row r="583" spans="1:3" x14ac:dyDescent="0.2">
      <c r="A583" s="6">
        <v>581</v>
      </c>
      <c r="B583" s="6">
        <f t="shared" ca="1" si="9"/>
        <v>0.36618128954207285</v>
      </c>
      <c r="C583" s="6" t="s">
        <v>28</v>
      </c>
    </row>
    <row r="584" spans="1:3" x14ac:dyDescent="0.2">
      <c r="A584" s="6">
        <v>582</v>
      </c>
      <c r="B584" s="6">
        <f t="shared" ca="1" si="9"/>
        <v>0.64172809657368568</v>
      </c>
      <c r="C584" s="6" t="s">
        <v>27</v>
      </c>
    </row>
    <row r="585" spans="1:3" x14ac:dyDescent="0.2">
      <c r="A585" s="6">
        <v>583</v>
      </c>
      <c r="B585" s="6">
        <f t="shared" ca="1" si="9"/>
        <v>0.51327736456500117</v>
      </c>
      <c r="C585" s="6" t="s">
        <v>28</v>
      </c>
    </row>
    <row r="586" spans="1:3" x14ac:dyDescent="0.2">
      <c r="A586" s="6">
        <v>584</v>
      </c>
      <c r="B586" s="6">
        <f t="shared" ca="1" si="9"/>
        <v>0.73389763548467746</v>
      </c>
      <c r="C586" s="6" t="s">
        <v>27</v>
      </c>
    </row>
    <row r="587" spans="1:3" x14ac:dyDescent="0.2">
      <c r="A587" s="6">
        <v>585</v>
      </c>
      <c r="B587" s="6">
        <f t="shared" ca="1" si="9"/>
        <v>0.82752947472224725</v>
      </c>
      <c r="C587" s="6" t="s">
        <v>28</v>
      </c>
    </row>
    <row r="588" spans="1:3" x14ac:dyDescent="0.2">
      <c r="A588" s="6">
        <v>586</v>
      </c>
      <c r="B588" s="6">
        <f t="shared" ca="1" si="9"/>
        <v>0.41715258988968351</v>
      </c>
      <c r="C588" s="6" t="s">
        <v>28</v>
      </c>
    </row>
    <row r="589" spans="1:3" x14ac:dyDescent="0.2">
      <c r="A589" s="6">
        <v>587</v>
      </c>
      <c r="B589" s="6">
        <f t="shared" ca="1" si="9"/>
        <v>0.55278611715665016</v>
      </c>
      <c r="C589" s="6" t="s">
        <v>27</v>
      </c>
    </row>
    <row r="590" spans="1:3" x14ac:dyDescent="0.2">
      <c r="A590" s="6">
        <v>588</v>
      </c>
      <c r="B590" s="6">
        <f t="shared" ca="1" si="9"/>
        <v>0.62556896483606039</v>
      </c>
      <c r="C590" s="6" t="s">
        <v>28</v>
      </c>
    </row>
    <row r="591" spans="1:3" x14ac:dyDescent="0.2">
      <c r="A591" s="6">
        <v>589</v>
      </c>
      <c r="B591" s="6">
        <f t="shared" ca="1" si="9"/>
        <v>0.64676515216710628</v>
      </c>
      <c r="C591" s="6" t="s">
        <v>28</v>
      </c>
    </row>
    <row r="592" spans="1:3" x14ac:dyDescent="0.2">
      <c r="A592" s="6">
        <v>590</v>
      </c>
      <c r="B592" s="6">
        <f t="shared" ca="1" si="9"/>
        <v>0.70907232968188327</v>
      </c>
      <c r="C592" s="6" t="s">
        <v>27</v>
      </c>
    </row>
    <row r="593" spans="1:3" x14ac:dyDescent="0.2">
      <c r="A593" s="6">
        <v>591</v>
      </c>
      <c r="B593" s="6">
        <f t="shared" ca="1" si="9"/>
        <v>0.66334768957374046</v>
      </c>
      <c r="C593" s="6" t="s">
        <v>28</v>
      </c>
    </row>
    <row r="594" spans="1:3" x14ac:dyDescent="0.2">
      <c r="A594" s="6">
        <v>592</v>
      </c>
      <c r="B594" s="6">
        <f t="shared" ca="1" si="9"/>
        <v>0.6892260466294936</v>
      </c>
      <c r="C594" s="6" t="s">
        <v>27</v>
      </c>
    </row>
    <row r="595" spans="1:3" x14ac:dyDescent="0.2">
      <c r="A595" s="6">
        <v>593</v>
      </c>
      <c r="B595" s="6">
        <f t="shared" ca="1" si="9"/>
        <v>0.65886134261894458</v>
      </c>
      <c r="C595" s="6" t="s">
        <v>28</v>
      </c>
    </row>
    <row r="596" spans="1:3" x14ac:dyDescent="0.2">
      <c r="A596" s="6">
        <v>594</v>
      </c>
      <c r="B596" s="6">
        <f t="shared" ca="1" si="9"/>
        <v>0.89650193421238766</v>
      </c>
      <c r="C596" s="6" t="s">
        <v>27</v>
      </c>
    </row>
    <row r="597" spans="1:3" x14ac:dyDescent="0.2">
      <c r="A597" s="6">
        <v>595</v>
      </c>
      <c r="B597" s="6">
        <f t="shared" ca="1" si="9"/>
        <v>0.72567688998532764</v>
      </c>
      <c r="C597" s="6" t="s">
        <v>27</v>
      </c>
    </row>
    <row r="598" spans="1:3" x14ac:dyDescent="0.2">
      <c r="A598" s="6">
        <v>596</v>
      </c>
      <c r="B598" s="6">
        <f t="shared" ca="1" si="9"/>
        <v>0.58916522404281024</v>
      </c>
      <c r="C598" s="6" t="s">
        <v>27</v>
      </c>
    </row>
    <row r="599" spans="1:3" x14ac:dyDescent="0.2">
      <c r="A599" s="6">
        <v>597</v>
      </c>
      <c r="B599" s="6">
        <f t="shared" ca="1" si="9"/>
        <v>0.77384765761831376</v>
      </c>
      <c r="C599" s="6" t="s">
        <v>27</v>
      </c>
    </row>
    <row r="600" spans="1:3" x14ac:dyDescent="0.2">
      <c r="A600" s="6">
        <v>598</v>
      </c>
      <c r="B600" s="6">
        <f t="shared" ca="1" si="9"/>
        <v>0.56697804819230124</v>
      </c>
      <c r="C600" s="6" t="s">
        <v>28</v>
      </c>
    </row>
    <row r="601" spans="1:3" x14ac:dyDescent="0.2">
      <c r="A601" s="6">
        <v>599</v>
      </c>
      <c r="B601" s="6">
        <f t="shared" ca="1" si="9"/>
        <v>0.61445868046950092</v>
      </c>
      <c r="C601" s="6" t="s">
        <v>27</v>
      </c>
    </row>
    <row r="602" spans="1:3" x14ac:dyDescent="0.2">
      <c r="A602" s="6">
        <v>600</v>
      </c>
      <c r="B602" s="6">
        <f t="shared" ca="1" si="9"/>
        <v>0.75964378655995424</v>
      </c>
      <c r="C602" s="6" t="s">
        <v>27</v>
      </c>
    </row>
    <row r="603" spans="1:3" x14ac:dyDescent="0.2">
      <c r="A603" s="6">
        <v>601</v>
      </c>
      <c r="B603" s="6">
        <f t="shared" ca="1" si="9"/>
        <v>0.67794856534518178</v>
      </c>
      <c r="C603" s="6" t="s">
        <v>28</v>
      </c>
    </row>
    <row r="604" spans="1:3" x14ac:dyDescent="0.2">
      <c r="A604" s="6">
        <v>602</v>
      </c>
      <c r="B604" s="6">
        <f t="shared" ca="1" si="9"/>
        <v>0.62730363941279044</v>
      </c>
      <c r="C604" s="6" t="s">
        <v>28</v>
      </c>
    </row>
    <row r="605" spans="1:3" x14ac:dyDescent="0.2">
      <c r="A605" s="6">
        <v>603</v>
      </c>
      <c r="B605" s="6">
        <f t="shared" ca="1" si="9"/>
        <v>0.58044200880452357</v>
      </c>
      <c r="C605" s="6" t="s">
        <v>28</v>
      </c>
    </row>
    <row r="606" spans="1:3" x14ac:dyDescent="0.2">
      <c r="A606" s="6">
        <v>604</v>
      </c>
      <c r="B606" s="6">
        <f t="shared" ca="1" si="9"/>
        <v>0.61742784885711732</v>
      </c>
      <c r="C606" s="6" t="s">
        <v>27</v>
      </c>
    </row>
    <row r="607" spans="1:3" x14ac:dyDescent="0.2">
      <c r="A607" s="6">
        <v>605</v>
      </c>
      <c r="B607" s="6">
        <f t="shared" ca="1" si="9"/>
        <v>0.50429965502162211</v>
      </c>
      <c r="C607" s="6" t="s">
        <v>28</v>
      </c>
    </row>
    <row r="608" spans="1:3" x14ac:dyDescent="0.2">
      <c r="A608" s="6">
        <v>606</v>
      </c>
      <c r="B608" s="6">
        <f t="shared" ca="1" si="9"/>
        <v>0.79883261500981118</v>
      </c>
      <c r="C608" s="6" t="s">
        <v>27</v>
      </c>
    </row>
    <row r="609" spans="1:3" x14ac:dyDescent="0.2">
      <c r="A609" s="6">
        <v>607</v>
      </c>
      <c r="B609" s="6">
        <f t="shared" ca="1" si="9"/>
        <v>0.58000320947865081</v>
      </c>
      <c r="C609" s="6" t="s">
        <v>28</v>
      </c>
    </row>
    <row r="610" spans="1:3" x14ac:dyDescent="0.2">
      <c r="A610" s="6">
        <v>608</v>
      </c>
      <c r="B610" s="6">
        <f t="shared" ca="1" si="9"/>
        <v>0.59338500694260088</v>
      </c>
      <c r="C610" s="6" t="s">
        <v>27</v>
      </c>
    </row>
    <row r="611" spans="1:3" x14ac:dyDescent="0.2">
      <c r="A611" s="6">
        <v>609</v>
      </c>
      <c r="B611" s="6">
        <f t="shared" ca="1" si="9"/>
        <v>0.61693078356077657</v>
      </c>
      <c r="C611" s="6" t="s">
        <v>28</v>
      </c>
    </row>
    <row r="612" spans="1:3" x14ac:dyDescent="0.2">
      <c r="A612" s="6">
        <v>610</v>
      </c>
      <c r="B612" s="6">
        <f t="shared" ca="1" si="9"/>
        <v>0.38703483382007398</v>
      </c>
      <c r="C612" s="6" t="s">
        <v>28</v>
      </c>
    </row>
    <row r="613" spans="1:3" x14ac:dyDescent="0.2">
      <c r="A613" s="6">
        <v>611</v>
      </c>
      <c r="B613" s="6">
        <f t="shared" ca="1" si="9"/>
        <v>0.82100892787425084</v>
      </c>
      <c r="C613" s="6" t="s">
        <v>27</v>
      </c>
    </row>
    <row r="614" spans="1:3" x14ac:dyDescent="0.2">
      <c r="A614" s="6">
        <v>612</v>
      </c>
      <c r="B614" s="6">
        <f t="shared" ca="1" si="9"/>
        <v>0.68154859838605464</v>
      </c>
      <c r="C614" s="6" t="s">
        <v>27</v>
      </c>
    </row>
    <row r="615" spans="1:3" x14ac:dyDescent="0.2">
      <c r="A615" s="6">
        <v>613</v>
      </c>
      <c r="B615" s="6">
        <f t="shared" ca="1" si="9"/>
        <v>0.50153205687680402</v>
      </c>
      <c r="C615" s="6" t="s">
        <v>28</v>
      </c>
    </row>
    <row r="616" spans="1:3" x14ac:dyDescent="0.2">
      <c r="A616" s="6">
        <v>614</v>
      </c>
      <c r="B616" s="6">
        <f t="shared" ca="1" si="9"/>
        <v>0.80240725897882492</v>
      </c>
      <c r="C616" s="6" t="s">
        <v>28</v>
      </c>
    </row>
    <row r="617" spans="1:3" x14ac:dyDescent="0.2">
      <c r="A617" s="6">
        <v>615</v>
      </c>
      <c r="B617" s="6">
        <f t="shared" ca="1" si="9"/>
        <v>0.48673380047967529</v>
      </c>
      <c r="C617" s="6" t="s">
        <v>28</v>
      </c>
    </row>
    <row r="618" spans="1:3" x14ac:dyDescent="0.2">
      <c r="A618" s="6">
        <v>616</v>
      </c>
      <c r="B618" s="6">
        <f t="shared" ca="1" si="9"/>
        <v>0.72027349755556869</v>
      </c>
      <c r="C618" s="6" t="s">
        <v>27</v>
      </c>
    </row>
    <row r="619" spans="1:3" x14ac:dyDescent="0.2">
      <c r="A619" s="6">
        <v>617</v>
      </c>
      <c r="B619" s="6">
        <f t="shared" ca="1" si="9"/>
        <v>0.63421640849923022</v>
      </c>
      <c r="C619" s="6" t="s">
        <v>27</v>
      </c>
    </row>
    <row r="620" spans="1:3" x14ac:dyDescent="0.2">
      <c r="A620" s="6">
        <v>618</v>
      </c>
      <c r="B620" s="6">
        <f t="shared" ca="1" si="9"/>
        <v>0.4874606065918527</v>
      </c>
      <c r="C620" s="6" t="s">
        <v>27</v>
      </c>
    </row>
    <row r="621" spans="1:3" x14ac:dyDescent="0.2">
      <c r="A621" s="6">
        <v>619</v>
      </c>
      <c r="B621" s="6">
        <f t="shared" ca="1" si="9"/>
        <v>0.72394403799214979</v>
      </c>
      <c r="C621" s="6" t="s">
        <v>28</v>
      </c>
    </row>
    <row r="622" spans="1:3" x14ac:dyDescent="0.2">
      <c r="A622" s="6">
        <v>620</v>
      </c>
      <c r="B622" s="6">
        <f t="shared" ca="1" si="9"/>
        <v>0.7679014800899312</v>
      </c>
      <c r="C622" s="6" t="s">
        <v>28</v>
      </c>
    </row>
    <row r="623" spans="1:3" x14ac:dyDescent="0.2">
      <c r="A623" s="6">
        <v>621</v>
      </c>
      <c r="B623" s="6">
        <f t="shared" ca="1" si="9"/>
        <v>0.57432753752999655</v>
      </c>
      <c r="C623" s="6" t="s">
        <v>27</v>
      </c>
    </row>
    <row r="624" spans="1:3" x14ac:dyDescent="0.2">
      <c r="A624" s="6">
        <v>622</v>
      </c>
      <c r="B624" s="6">
        <f t="shared" ca="1" si="9"/>
        <v>0.56760490191564883</v>
      </c>
      <c r="C624" s="6" t="s">
        <v>27</v>
      </c>
    </row>
    <row r="625" spans="1:3" x14ac:dyDescent="0.2">
      <c r="A625" s="6">
        <v>623</v>
      </c>
      <c r="B625" s="6">
        <f t="shared" ca="1" si="9"/>
        <v>0.62657075301013709</v>
      </c>
      <c r="C625" s="6" t="s">
        <v>27</v>
      </c>
    </row>
    <row r="626" spans="1:3" x14ac:dyDescent="0.2">
      <c r="A626" s="6">
        <v>624</v>
      </c>
      <c r="B626" s="6">
        <f t="shared" ca="1" si="9"/>
        <v>0.63198630065536399</v>
      </c>
      <c r="C626" s="6" t="s">
        <v>28</v>
      </c>
    </row>
    <row r="627" spans="1:3" x14ac:dyDescent="0.2">
      <c r="A627" s="6">
        <v>625</v>
      </c>
      <c r="B627" s="6">
        <f t="shared" ca="1" si="9"/>
        <v>0.80589685233228403</v>
      </c>
      <c r="C627" s="6" t="s">
        <v>27</v>
      </c>
    </row>
    <row r="628" spans="1:3" x14ac:dyDescent="0.2">
      <c r="A628" s="6">
        <v>626</v>
      </c>
      <c r="B628" s="6">
        <f t="shared" ca="1" si="9"/>
        <v>0.6491026567089877</v>
      </c>
      <c r="C628" s="6" t="s">
        <v>28</v>
      </c>
    </row>
    <row r="629" spans="1:3" x14ac:dyDescent="0.2">
      <c r="A629" s="6">
        <v>627</v>
      </c>
      <c r="B629" s="6">
        <f t="shared" ca="1" si="9"/>
        <v>0.57469762091244103</v>
      </c>
      <c r="C629" s="6" t="s">
        <v>28</v>
      </c>
    </row>
    <row r="630" spans="1:3" x14ac:dyDescent="0.2">
      <c r="A630" s="6">
        <v>628</v>
      </c>
      <c r="B630" s="6">
        <f t="shared" ca="1" si="9"/>
        <v>0.75922018300172733</v>
      </c>
      <c r="C630" s="6" t="s">
        <v>28</v>
      </c>
    </row>
    <row r="631" spans="1:3" x14ac:dyDescent="0.2">
      <c r="A631" s="6">
        <v>629</v>
      </c>
      <c r="B631" s="6">
        <f t="shared" ca="1" si="9"/>
        <v>0.56657819277059118</v>
      </c>
      <c r="C631" s="6" t="s">
        <v>28</v>
      </c>
    </row>
    <row r="632" spans="1:3" x14ac:dyDescent="0.2">
      <c r="A632" s="6">
        <v>630</v>
      </c>
      <c r="B632" s="6">
        <f t="shared" ca="1" si="9"/>
        <v>0.62914966912676706</v>
      </c>
      <c r="C632" s="6" t="s">
        <v>27</v>
      </c>
    </row>
    <row r="633" spans="1:3" x14ac:dyDescent="0.2">
      <c r="A633" s="6">
        <v>631</v>
      </c>
      <c r="B633" s="6">
        <f t="shared" ca="1" si="9"/>
        <v>0.82205903960824755</v>
      </c>
      <c r="C633" s="6" t="s">
        <v>27</v>
      </c>
    </row>
    <row r="634" spans="1:3" x14ac:dyDescent="0.2">
      <c r="A634" s="6">
        <v>632</v>
      </c>
      <c r="B634" s="6">
        <f t="shared" ca="1" si="9"/>
        <v>0.92616470736587764</v>
      </c>
      <c r="C634" s="6" t="s">
        <v>28</v>
      </c>
    </row>
    <row r="635" spans="1:3" x14ac:dyDescent="0.2">
      <c r="A635" s="6">
        <v>633</v>
      </c>
      <c r="B635" s="6">
        <f t="shared" ca="1" si="9"/>
        <v>0.61434573106818258</v>
      </c>
      <c r="C635" s="6" t="s">
        <v>27</v>
      </c>
    </row>
    <row r="636" spans="1:3" x14ac:dyDescent="0.2">
      <c r="A636" s="6">
        <v>634</v>
      </c>
      <c r="B636" s="6">
        <f t="shared" ca="1" si="9"/>
        <v>0.81943377512857651</v>
      </c>
      <c r="C636" s="6" t="s">
        <v>27</v>
      </c>
    </row>
    <row r="637" spans="1:3" x14ac:dyDescent="0.2">
      <c r="A637" s="6">
        <v>635</v>
      </c>
      <c r="B637" s="6">
        <f t="shared" ca="1" si="9"/>
        <v>0.7286234723114009</v>
      </c>
      <c r="C637" s="6" t="s">
        <v>27</v>
      </c>
    </row>
    <row r="638" spans="1:3" x14ac:dyDescent="0.2">
      <c r="A638" s="6">
        <v>636</v>
      </c>
      <c r="B638" s="6">
        <f t="shared" ca="1" si="9"/>
        <v>0.67004784822753072</v>
      </c>
      <c r="C638" s="6" t="s">
        <v>28</v>
      </c>
    </row>
    <row r="639" spans="1:3" x14ac:dyDescent="0.2">
      <c r="A639" s="6">
        <v>637</v>
      </c>
      <c r="B639" s="6">
        <f t="shared" ca="1" si="9"/>
        <v>0.58439494187062258</v>
      </c>
      <c r="C639" s="6" t="s">
        <v>28</v>
      </c>
    </row>
    <row r="640" spans="1:3" x14ac:dyDescent="0.2">
      <c r="A640" s="6">
        <v>638</v>
      </c>
      <c r="B640" s="6">
        <f t="shared" ca="1" si="9"/>
        <v>0.65741674184832632</v>
      </c>
      <c r="C640" s="6" t="s">
        <v>27</v>
      </c>
    </row>
    <row r="641" spans="1:3" x14ac:dyDescent="0.2">
      <c r="A641" s="6">
        <v>639</v>
      </c>
      <c r="B641" s="6">
        <f t="shared" ca="1" si="9"/>
        <v>0.73291540353841822</v>
      </c>
      <c r="C641" s="6" t="s">
        <v>28</v>
      </c>
    </row>
    <row r="642" spans="1:3" x14ac:dyDescent="0.2">
      <c r="A642" s="6">
        <v>640</v>
      </c>
      <c r="B642" s="6">
        <f t="shared" ca="1" si="9"/>
        <v>0.67627616478205932</v>
      </c>
      <c r="C642" s="6" t="s">
        <v>27</v>
      </c>
    </row>
    <row r="643" spans="1:3" x14ac:dyDescent="0.2">
      <c r="A643" s="6">
        <v>641</v>
      </c>
      <c r="B643" s="6">
        <f t="shared" ca="1" si="9"/>
        <v>0.73011670213412039</v>
      </c>
      <c r="C643" s="6" t="s">
        <v>27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0.35240998616717267</v>
      </c>
      <c r="C644" s="6" t="s">
        <v>28</v>
      </c>
    </row>
    <row r="645" spans="1:3" x14ac:dyDescent="0.2">
      <c r="A645" s="6">
        <v>643</v>
      </c>
      <c r="B645" s="6">
        <f t="shared" ca="1" si="10"/>
        <v>0.6890878822827764</v>
      </c>
      <c r="C645" s="6" t="s">
        <v>27</v>
      </c>
    </row>
    <row r="646" spans="1:3" x14ac:dyDescent="0.2">
      <c r="A646" s="6">
        <v>644</v>
      </c>
      <c r="B646" s="6">
        <f t="shared" ca="1" si="10"/>
        <v>0.51682942132728837</v>
      </c>
      <c r="C646" s="6" t="s">
        <v>28</v>
      </c>
    </row>
    <row r="647" spans="1:3" x14ac:dyDescent="0.2">
      <c r="A647" s="6">
        <v>645</v>
      </c>
      <c r="B647" s="6">
        <f t="shared" ca="1" si="10"/>
        <v>0.5683948228602792</v>
      </c>
      <c r="C647" s="6" t="s">
        <v>28</v>
      </c>
    </row>
    <row r="648" spans="1:3" x14ac:dyDescent="0.2">
      <c r="A648" s="6">
        <v>646</v>
      </c>
      <c r="B648" s="6">
        <f t="shared" ca="1" si="10"/>
        <v>0.58638874161279242</v>
      </c>
      <c r="C648" s="6" t="s">
        <v>28</v>
      </c>
    </row>
    <row r="649" spans="1:3" x14ac:dyDescent="0.2">
      <c r="A649" s="6">
        <v>647</v>
      </c>
      <c r="B649" s="6">
        <f t="shared" ca="1" si="10"/>
        <v>0.87045100514246687</v>
      </c>
      <c r="C649" s="6" t="s">
        <v>27</v>
      </c>
    </row>
    <row r="650" spans="1:3" x14ac:dyDescent="0.2">
      <c r="A650" s="6">
        <v>648</v>
      </c>
      <c r="B650" s="6">
        <f t="shared" ca="1" si="10"/>
        <v>0.67276312756934653</v>
      </c>
      <c r="C650" s="6" t="s">
        <v>27</v>
      </c>
    </row>
    <row r="651" spans="1:3" x14ac:dyDescent="0.2">
      <c r="A651" s="6">
        <v>649</v>
      </c>
      <c r="B651" s="6">
        <f t="shared" ca="1" si="10"/>
        <v>0.68100705153658336</v>
      </c>
      <c r="C651" s="6" t="s">
        <v>27</v>
      </c>
    </row>
    <row r="652" spans="1:3" x14ac:dyDescent="0.2">
      <c r="A652" s="6">
        <v>650</v>
      </c>
      <c r="B652" s="6">
        <f t="shared" ca="1" si="10"/>
        <v>0.96089081267164778</v>
      </c>
      <c r="C652" s="6" t="s">
        <v>27</v>
      </c>
    </row>
    <row r="653" spans="1:3" x14ac:dyDescent="0.2">
      <c r="A653" s="6">
        <v>651</v>
      </c>
      <c r="B653" s="6">
        <f t="shared" ca="1" si="10"/>
        <v>0.50241576724493342</v>
      </c>
      <c r="C653" s="6" t="s">
        <v>28</v>
      </c>
    </row>
    <row r="654" spans="1:3" x14ac:dyDescent="0.2">
      <c r="A654" s="6">
        <v>652</v>
      </c>
      <c r="B654" s="6">
        <f t="shared" ca="1" si="10"/>
        <v>0.62910508937329912</v>
      </c>
      <c r="C654" s="6" t="s">
        <v>28</v>
      </c>
    </row>
    <row r="655" spans="1:3" x14ac:dyDescent="0.2">
      <c r="A655" s="6">
        <v>653</v>
      </c>
      <c r="B655" s="6">
        <f t="shared" ca="1" si="10"/>
        <v>0.41464283149907388</v>
      </c>
      <c r="C655" s="6" t="s">
        <v>28</v>
      </c>
    </row>
    <row r="656" spans="1:3" x14ac:dyDescent="0.2">
      <c r="A656" s="6">
        <v>654</v>
      </c>
      <c r="B656" s="6">
        <f t="shared" ca="1" si="10"/>
        <v>0.27116745701636408</v>
      </c>
      <c r="C656" s="6" t="s">
        <v>28</v>
      </c>
    </row>
    <row r="657" spans="1:3" x14ac:dyDescent="0.2">
      <c r="A657" s="6">
        <v>655</v>
      </c>
      <c r="B657" s="6">
        <f t="shared" ca="1" si="10"/>
        <v>0.66808483601996071</v>
      </c>
      <c r="C657" s="6" t="s">
        <v>28</v>
      </c>
    </row>
    <row r="658" spans="1:3" x14ac:dyDescent="0.2">
      <c r="A658" s="6">
        <v>656</v>
      </c>
      <c r="B658" s="6">
        <f t="shared" ca="1" si="10"/>
        <v>0.79837519000935431</v>
      </c>
      <c r="C658" s="6" t="s">
        <v>28</v>
      </c>
    </row>
    <row r="659" spans="1:3" x14ac:dyDescent="0.2">
      <c r="A659" s="6">
        <v>657</v>
      </c>
      <c r="B659" s="6">
        <f t="shared" ca="1" si="10"/>
        <v>0.83544797574289342</v>
      </c>
      <c r="C659" s="6" t="s">
        <v>27</v>
      </c>
    </row>
    <row r="660" spans="1:3" x14ac:dyDescent="0.2">
      <c r="A660" s="6">
        <v>658</v>
      </c>
      <c r="B660" s="6">
        <f t="shared" ca="1" si="10"/>
        <v>0.60114109688992645</v>
      </c>
      <c r="C660" s="6" t="s">
        <v>28</v>
      </c>
    </row>
    <row r="661" spans="1:3" x14ac:dyDescent="0.2">
      <c r="A661" s="6">
        <v>659</v>
      </c>
      <c r="B661" s="6">
        <f t="shared" ca="1" si="10"/>
        <v>0.52269832862960031</v>
      </c>
      <c r="C661" s="6" t="s">
        <v>27</v>
      </c>
    </row>
    <row r="662" spans="1:3" x14ac:dyDescent="0.2">
      <c r="A662" s="6">
        <v>660</v>
      </c>
      <c r="B662" s="6">
        <f t="shared" ca="1" si="10"/>
        <v>0.66471460672734839</v>
      </c>
      <c r="C662" s="6" t="s">
        <v>28</v>
      </c>
    </row>
    <row r="663" spans="1:3" x14ac:dyDescent="0.2">
      <c r="A663" s="6">
        <v>661</v>
      </c>
      <c r="B663" s="6">
        <f t="shared" ca="1" si="10"/>
        <v>0.85630049842859535</v>
      </c>
      <c r="C663" s="6" t="s">
        <v>27</v>
      </c>
    </row>
    <row r="664" spans="1:3" x14ac:dyDescent="0.2">
      <c r="A664" s="6">
        <v>662</v>
      </c>
      <c r="B664" s="6">
        <f t="shared" ca="1" si="10"/>
        <v>0.78773288216894177</v>
      </c>
      <c r="C664" s="6" t="s">
        <v>28</v>
      </c>
    </row>
    <row r="665" spans="1:3" x14ac:dyDescent="0.2">
      <c r="A665" s="6">
        <v>663</v>
      </c>
      <c r="B665" s="6">
        <f t="shared" ca="1" si="10"/>
        <v>0.74088860709211768</v>
      </c>
      <c r="C665" s="6" t="s">
        <v>28</v>
      </c>
    </row>
    <row r="666" spans="1:3" x14ac:dyDescent="0.2">
      <c r="A666" s="6">
        <v>664</v>
      </c>
      <c r="B666" s="6">
        <f t="shared" ca="1" si="10"/>
        <v>0.63702915980178132</v>
      </c>
      <c r="C666" s="6" t="s">
        <v>27</v>
      </c>
    </row>
    <row r="667" spans="1:3" x14ac:dyDescent="0.2">
      <c r="A667" s="6">
        <v>665</v>
      </c>
      <c r="B667" s="6">
        <f t="shared" ca="1" si="10"/>
        <v>0.4052291469080066</v>
      </c>
      <c r="C667" s="6" t="s">
        <v>28</v>
      </c>
    </row>
    <row r="668" spans="1:3" x14ac:dyDescent="0.2">
      <c r="A668" s="6">
        <v>666</v>
      </c>
      <c r="B668" s="6">
        <f t="shared" ca="1" si="10"/>
        <v>0.63114878601000701</v>
      </c>
      <c r="C668" s="6" t="s">
        <v>28</v>
      </c>
    </row>
    <row r="669" spans="1:3" x14ac:dyDescent="0.2">
      <c r="A669" s="6">
        <v>667</v>
      </c>
      <c r="B669" s="6">
        <f t="shared" ca="1" si="10"/>
        <v>0.7230389294267876</v>
      </c>
      <c r="C669" s="6" t="s">
        <v>27</v>
      </c>
    </row>
    <row r="670" spans="1:3" x14ac:dyDescent="0.2">
      <c r="A670" s="6">
        <v>668</v>
      </c>
      <c r="B670" s="6">
        <f t="shared" ca="1" si="10"/>
        <v>0.64606303116996555</v>
      </c>
      <c r="C670" s="6" t="s">
        <v>28</v>
      </c>
    </row>
    <row r="671" spans="1:3" x14ac:dyDescent="0.2">
      <c r="A671" s="6">
        <v>669</v>
      </c>
      <c r="B671" s="6">
        <f t="shared" ca="1" si="10"/>
        <v>0.82586319591095325</v>
      </c>
      <c r="C671" s="6" t="s">
        <v>28</v>
      </c>
    </row>
    <row r="672" spans="1:3" x14ac:dyDescent="0.2">
      <c r="A672" s="6">
        <v>670</v>
      </c>
      <c r="B672" s="6">
        <f t="shared" ca="1" si="10"/>
        <v>0.58956895135252707</v>
      </c>
      <c r="C672" s="6" t="s">
        <v>28</v>
      </c>
    </row>
    <row r="673" spans="1:3" x14ac:dyDescent="0.2">
      <c r="A673" s="6">
        <v>671</v>
      </c>
      <c r="B673" s="6">
        <f t="shared" ca="1" si="10"/>
        <v>0.5708662776268153</v>
      </c>
      <c r="C673" s="6" t="s">
        <v>28</v>
      </c>
    </row>
    <row r="674" spans="1:3" x14ac:dyDescent="0.2">
      <c r="A674" s="6">
        <v>672</v>
      </c>
      <c r="B674" s="6">
        <f t="shared" ca="1" si="10"/>
        <v>0.67598597137018945</v>
      </c>
      <c r="C674" s="6" t="s">
        <v>28</v>
      </c>
    </row>
    <row r="675" spans="1:3" x14ac:dyDescent="0.2">
      <c r="A675" s="6">
        <v>673</v>
      </c>
      <c r="B675" s="6">
        <f t="shared" ca="1" si="10"/>
        <v>0.50101949126428658</v>
      </c>
      <c r="C675" s="6" t="s">
        <v>28</v>
      </c>
    </row>
    <row r="676" spans="1:3" x14ac:dyDescent="0.2">
      <c r="A676" s="6">
        <v>674</v>
      </c>
      <c r="B676" s="6">
        <f t="shared" ca="1" si="10"/>
        <v>0.61641088024043622</v>
      </c>
      <c r="C676" s="6" t="s">
        <v>27</v>
      </c>
    </row>
    <row r="677" spans="1:3" x14ac:dyDescent="0.2">
      <c r="A677" s="6">
        <v>675</v>
      </c>
      <c r="B677" s="6">
        <f t="shared" ca="1" si="10"/>
        <v>0.6113016285832592</v>
      </c>
      <c r="C677" s="6" t="s">
        <v>28</v>
      </c>
    </row>
    <row r="678" spans="1:3" x14ac:dyDescent="0.2">
      <c r="A678" s="6">
        <v>676</v>
      </c>
      <c r="B678" s="6">
        <f t="shared" ca="1" si="10"/>
        <v>0.6769265471599768</v>
      </c>
      <c r="C678" s="6" t="s">
        <v>27</v>
      </c>
    </row>
    <row r="679" spans="1:3" x14ac:dyDescent="0.2">
      <c r="A679" s="6">
        <v>677</v>
      </c>
      <c r="B679" s="6">
        <f t="shared" ca="1" si="10"/>
        <v>0.7106996972026518</v>
      </c>
      <c r="C679" s="6" t="s">
        <v>28</v>
      </c>
    </row>
    <row r="680" spans="1:3" x14ac:dyDescent="0.2">
      <c r="A680" s="6">
        <v>678</v>
      </c>
      <c r="B680" s="6">
        <f t="shared" ca="1" si="10"/>
        <v>0.73264420181937528</v>
      </c>
      <c r="C680" s="6" t="s">
        <v>27</v>
      </c>
    </row>
    <row r="681" spans="1:3" x14ac:dyDescent="0.2">
      <c r="A681" s="6">
        <v>679</v>
      </c>
      <c r="B681" s="6">
        <f t="shared" ca="1" si="10"/>
        <v>0.68584997409023352</v>
      </c>
      <c r="C681" s="6" t="s">
        <v>28</v>
      </c>
    </row>
    <row r="682" spans="1:3" x14ac:dyDescent="0.2">
      <c r="A682" s="6">
        <v>680</v>
      </c>
      <c r="B682" s="6">
        <f t="shared" ca="1" si="10"/>
        <v>0.63518226909277908</v>
      </c>
      <c r="C682" s="6" t="s">
        <v>28</v>
      </c>
    </row>
    <row r="683" spans="1:3" x14ac:dyDescent="0.2">
      <c r="A683" s="6">
        <v>681</v>
      </c>
      <c r="B683" s="6">
        <f t="shared" ca="1" si="10"/>
        <v>0.58323439887899597</v>
      </c>
      <c r="C683" s="6" t="s">
        <v>28</v>
      </c>
    </row>
    <row r="684" spans="1:3" x14ac:dyDescent="0.2">
      <c r="A684" s="6">
        <v>682</v>
      </c>
      <c r="B684" s="6">
        <f t="shared" ca="1" si="10"/>
        <v>0.65217688326361778</v>
      </c>
      <c r="C684" s="6" t="s">
        <v>28</v>
      </c>
    </row>
    <row r="685" spans="1:3" x14ac:dyDescent="0.2">
      <c r="A685" s="6">
        <v>683</v>
      </c>
      <c r="B685" s="6">
        <f t="shared" ca="1" si="10"/>
        <v>0.9169503493638983</v>
      </c>
      <c r="C685" s="6" t="s">
        <v>28</v>
      </c>
    </row>
    <row r="686" spans="1:3" x14ac:dyDescent="0.2">
      <c r="A686" s="6">
        <v>684</v>
      </c>
      <c r="B686" s="6">
        <f t="shared" ca="1" si="10"/>
        <v>0.57378154547688753</v>
      </c>
      <c r="C686" s="6" t="s">
        <v>28</v>
      </c>
    </row>
    <row r="687" spans="1:3" x14ac:dyDescent="0.2">
      <c r="A687" s="6">
        <v>685</v>
      </c>
      <c r="B687" s="6">
        <f t="shared" ca="1" si="10"/>
        <v>0.81978751995748322</v>
      </c>
      <c r="C687" s="6" t="s">
        <v>27</v>
      </c>
    </row>
    <row r="688" spans="1:3" x14ac:dyDescent="0.2">
      <c r="A688" s="6">
        <v>686</v>
      </c>
      <c r="B688" s="6">
        <f t="shared" ca="1" si="10"/>
        <v>0.66961670989732835</v>
      </c>
      <c r="C688" s="6" t="s">
        <v>28</v>
      </c>
    </row>
    <row r="689" spans="1:3" x14ac:dyDescent="0.2">
      <c r="A689" s="6">
        <v>687</v>
      </c>
      <c r="B689" s="6">
        <f t="shared" ca="1" si="10"/>
        <v>0.27968857514221918</v>
      </c>
      <c r="C689" s="6" t="s">
        <v>28</v>
      </c>
    </row>
    <row r="690" spans="1:3" x14ac:dyDescent="0.2">
      <c r="A690" s="6">
        <v>688</v>
      </c>
      <c r="B690" s="6">
        <f t="shared" ca="1" si="10"/>
        <v>0.29371582898442244</v>
      </c>
      <c r="C690" s="6" t="s">
        <v>28</v>
      </c>
    </row>
    <row r="691" spans="1:3" x14ac:dyDescent="0.2">
      <c r="A691" s="6">
        <v>689</v>
      </c>
      <c r="B691" s="6">
        <f t="shared" ca="1" si="10"/>
        <v>0.89531361830681311</v>
      </c>
      <c r="C691" s="6" t="s">
        <v>28</v>
      </c>
    </row>
    <row r="692" spans="1:3" x14ac:dyDescent="0.2">
      <c r="A692" s="6">
        <v>690</v>
      </c>
      <c r="B692" s="6">
        <f t="shared" ca="1" si="10"/>
        <v>0.63303898164708861</v>
      </c>
      <c r="C692" s="6" t="s">
        <v>27</v>
      </c>
    </row>
    <row r="693" spans="1:3" x14ac:dyDescent="0.2">
      <c r="A693" s="6">
        <v>691</v>
      </c>
      <c r="B693" s="6">
        <f t="shared" ca="1" si="10"/>
        <v>0.64605364712451807</v>
      </c>
      <c r="C693" s="6" t="s">
        <v>27</v>
      </c>
    </row>
    <row r="694" spans="1:3" x14ac:dyDescent="0.2">
      <c r="A694" s="6">
        <v>692</v>
      </c>
      <c r="B694" s="6">
        <f t="shared" ca="1" si="10"/>
        <v>0.78413545419125086</v>
      </c>
      <c r="C694" s="6" t="s">
        <v>27</v>
      </c>
    </row>
    <row r="695" spans="1:3" x14ac:dyDescent="0.2">
      <c r="A695" s="6">
        <v>693</v>
      </c>
      <c r="B695" s="6">
        <f t="shared" ca="1" si="10"/>
        <v>0.67520133655892656</v>
      </c>
      <c r="C695" s="6" t="s">
        <v>27</v>
      </c>
    </row>
    <row r="696" spans="1:3" x14ac:dyDescent="0.2">
      <c r="A696" s="6">
        <v>694</v>
      </c>
      <c r="B696" s="6">
        <f t="shared" ca="1" si="10"/>
        <v>0.53974359765200031</v>
      </c>
      <c r="C696" s="6" t="s">
        <v>28</v>
      </c>
    </row>
    <row r="697" spans="1:3" x14ac:dyDescent="0.2">
      <c r="A697" s="6">
        <v>695</v>
      </c>
      <c r="B697" s="6">
        <f t="shared" ca="1" si="10"/>
        <v>0.858731917264834</v>
      </c>
      <c r="C697" s="6" t="s">
        <v>28</v>
      </c>
    </row>
    <row r="698" spans="1:3" x14ac:dyDescent="0.2">
      <c r="A698" s="6">
        <v>696</v>
      </c>
      <c r="B698" s="6">
        <f t="shared" ca="1" si="10"/>
        <v>0.57272002893356555</v>
      </c>
      <c r="C698" s="6" t="s">
        <v>28</v>
      </c>
    </row>
    <row r="699" spans="1:3" x14ac:dyDescent="0.2">
      <c r="A699" s="6">
        <v>697</v>
      </c>
      <c r="B699" s="6">
        <f t="shared" ca="1" si="10"/>
        <v>0.55812853255846517</v>
      </c>
      <c r="C699" s="6" t="s">
        <v>28</v>
      </c>
    </row>
    <row r="700" spans="1:3" x14ac:dyDescent="0.2">
      <c r="A700" s="6">
        <v>698</v>
      </c>
      <c r="B700" s="6">
        <f t="shared" ca="1" si="10"/>
        <v>0.70948329375754227</v>
      </c>
      <c r="C700" s="6" t="s">
        <v>27</v>
      </c>
    </row>
    <row r="701" spans="1:3" x14ac:dyDescent="0.2">
      <c r="A701" s="6">
        <v>699</v>
      </c>
      <c r="B701" s="6">
        <f t="shared" ca="1" si="10"/>
        <v>0.52784679964270631</v>
      </c>
      <c r="C701" s="6" t="s">
        <v>28</v>
      </c>
    </row>
    <row r="702" spans="1:3" x14ac:dyDescent="0.2">
      <c r="A702" s="6">
        <v>700</v>
      </c>
      <c r="B702" s="6">
        <f t="shared" ca="1" si="10"/>
        <v>0.29739158959119621</v>
      </c>
      <c r="C702" s="6" t="s">
        <v>28</v>
      </c>
    </row>
    <row r="703" spans="1:3" x14ac:dyDescent="0.2">
      <c r="A703" s="6">
        <v>701</v>
      </c>
      <c r="B703" s="6">
        <f t="shared" ca="1" si="10"/>
        <v>0.47392102294026184</v>
      </c>
      <c r="C703" s="6" t="s">
        <v>28</v>
      </c>
    </row>
    <row r="704" spans="1:3" x14ac:dyDescent="0.2">
      <c r="A704" s="6">
        <v>702</v>
      </c>
      <c r="B704" s="6">
        <f t="shared" ca="1" si="10"/>
        <v>0.73025455552665963</v>
      </c>
      <c r="C704" s="6" t="s">
        <v>28</v>
      </c>
    </row>
    <row r="705" spans="1:3" x14ac:dyDescent="0.2">
      <c r="A705" s="6">
        <v>703</v>
      </c>
      <c r="B705" s="6">
        <f t="shared" ca="1" si="10"/>
        <v>0.57760238127969687</v>
      </c>
      <c r="C705" s="6" t="s">
        <v>27</v>
      </c>
    </row>
    <row r="706" spans="1:3" x14ac:dyDescent="0.2">
      <c r="A706" s="6">
        <v>704</v>
      </c>
      <c r="B706" s="6">
        <f t="shared" ca="1" si="10"/>
        <v>0.65652902111354594</v>
      </c>
      <c r="C706" s="6" t="s">
        <v>27</v>
      </c>
    </row>
    <row r="707" spans="1:3" x14ac:dyDescent="0.2">
      <c r="A707" s="6">
        <v>705</v>
      </c>
      <c r="B707" s="6">
        <f t="shared" ca="1" si="10"/>
        <v>0.65218389714945635</v>
      </c>
      <c r="C707" s="6" t="s">
        <v>28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0.64334533986531872</v>
      </c>
      <c r="C708" s="6" t="s">
        <v>28</v>
      </c>
    </row>
    <row r="709" spans="1:3" x14ac:dyDescent="0.2">
      <c r="A709" s="6">
        <v>707</v>
      </c>
      <c r="B709" s="6">
        <f t="shared" ca="1" si="11"/>
        <v>0.73598190003455388</v>
      </c>
      <c r="C709" s="6" t="s">
        <v>28</v>
      </c>
    </row>
    <row r="710" spans="1:3" x14ac:dyDescent="0.2">
      <c r="A710" s="6">
        <v>708</v>
      </c>
      <c r="B710" s="6">
        <f t="shared" ca="1" si="11"/>
        <v>0.60618498924465403</v>
      </c>
      <c r="C710" s="6" t="s">
        <v>27</v>
      </c>
    </row>
    <row r="711" spans="1:3" x14ac:dyDescent="0.2">
      <c r="A711" s="6">
        <v>709</v>
      </c>
      <c r="B711" s="6">
        <f t="shared" ca="1" si="11"/>
        <v>0.74273403145086436</v>
      </c>
      <c r="C711" s="6" t="s">
        <v>27</v>
      </c>
    </row>
    <row r="712" spans="1:3" x14ac:dyDescent="0.2">
      <c r="A712" s="6">
        <v>710</v>
      </c>
      <c r="B712" s="6">
        <f t="shared" ca="1" si="11"/>
        <v>0.86583141848321321</v>
      </c>
      <c r="C712" s="6" t="s">
        <v>27</v>
      </c>
    </row>
    <row r="713" spans="1:3" x14ac:dyDescent="0.2">
      <c r="A713" s="6">
        <v>711</v>
      </c>
      <c r="B713" s="6">
        <f t="shared" ca="1" si="11"/>
        <v>0.6507142734039395</v>
      </c>
      <c r="C713" s="6" t="s">
        <v>28</v>
      </c>
    </row>
    <row r="714" spans="1:3" x14ac:dyDescent="0.2">
      <c r="A714" s="6">
        <v>712</v>
      </c>
      <c r="B714" s="6">
        <f t="shared" ca="1" si="11"/>
        <v>0.85767965571396909</v>
      </c>
      <c r="C714" s="6" t="s">
        <v>27</v>
      </c>
    </row>
    <row r="715" spans="1:3" x14ac:dyDescent="0.2">
      <c r="A715" s="6">
        <v>713</v>
      </c>
      <c r="B715" s="6">
        <f t="shared" ca="1" si="11"/>
        <v>0.60648051100492839</v>
      </c>
      <c r="C715" s="6" t="s">
        <v>28</v>
      </c>
    </row>
    <row r="716" spans="1:3" x14ac:dyDescent="0.2">
      <c r="A716" s="6">
        <v>714</v>
      </c>
      <c r="B716" s="6">
        <f t="shared" ca="1" si="11"/>
        <v>0.37302937756494858</v>
      </c>
      <c r="C716" s="6" t="s">
        <v>28</v>
      </c>
    </row>
    <row r="717" spans="1:3" x14ac:dyDescent="0.2">
      <c r="A717" s="6">
        <v>715</v>
      </c>
      <c r="B717" s="6">
        <f t="shared" ca="1" si="11"/>
        <v>0.70818411219477839</v>
      </c>
      <c r="C717" s="6" t="s">
        <v>28</v>
      </c>
    </row>
    <row r="718" spans="1:3" x14ac:dyDescent="0.2">
      <c r="A718" s="6">
        <v>716</v>
      </c>
      <c r="B718" s="6">
        <f t="shared" ca="1" si="11"/>
        <v>0.63943234548769545</v>
      </c>
      <c r="C718" s="6" t="s">
        <v>27</v>
      </c>
    </row>
    <row r="719" spans="1:3" x14ac:dyDescent="0.2">
      <c r="A719" s="6">
        <v>717</v>
      </c>
      <c r="B719" s="6">
        <f t="shared" ca="1" si="11"/>
        <v>0.75772232334297507</v>
      </c>
      <c r="C719" s="6" t="s">
        <v>28</v>
      </c>
    </row>
    <row r="720" spans="1:3" x14ac:dyDescent="0.2">
      <c r="A720" s="6">
        <v>718</v>
      </c>
      <c r="B720" s="6">
        <f t="shared" ca="1" si="11"/>
        <v>0.35628937711722786</v>
      </c>
      <c r="C720" s="6" t="s">
        <v>28</v>
      </c>
    </row>
    <row r="721" spans="1:3" x14ac:dyDescent="0.2">
      <c r="A721" s="6">
        <v>719</v>
      </c>
      <c r="B721" s="6">
        <f t="shared" ca="1" si="11"/>
        <v>0.82922685660099271</v>
      </c>
      <c r="C721" s="6" t="s">
        <v>28</v>
      </c>
    </row>
    <row r="722" spans="1:3" x14ac:dyDescent="0.2">
      <c r="A722" s="6">
        <v>720</v>
      </c>
      <c r="B722" s="6">
        <f t="shared" ca="1" si="11"/>
        <v>0.55876490368300258</v>
      </c>
      <c r="C722" s="6" t="s">
        <v>28</v>
      </c>
    </row>
    <row r="723" spans="1:3" x14ac:dyDescent="0.2">
      <c r="A723" s="6">
        <v>721</v>
      </c>
      <c r="B723" s="6">
        <f t="shared" ca="1" si="11"/>
        <v>0.65625953063620446</v>
      </c>
      <c r="C723" s="6" t="s">
        <v>27</v>
      </c>
    </row>
    <row r="724" spans="1:3" x14ac:dyDescent="0.2">
      <c r="A724" s="6">
        <v>722</v>
      </c>
      <c r="B724" s="6">
        <f t="shared" ca="1" si="11"/>
        <v>0.4545090162544082</v>
      </c>
      <c r="C724" s="6" t="s">
        <v>28</v>
      </c>
    </row>
    <row r="725" spans="1:3" x14ac:dyDescent="0.2">
      <c r="A725" s="6">
        <v>723</v>
      </c>
      <c r="B725" s="6">
        <f t="shared" ca="1" si="11"/>
        <v>0.70542670570618371</v>
      </c>
      <c r="C725" s="6" t="s">
        <v>27</v>
      </c>
    </row>
    <row r="726" spans="1:3" x14ac:dyDescent="0.2">
      <c r="A726" s="6">
        <v>724</v>
      </c>
      <c r="B726" s="6">
        <f t="shared" ca="1" si="11"/>
        <v>0.74895226576975538</v>
      </c>
      <c r="C726" s="6" t="s">
        <v>27</v>
      </c>
    </row>
    <row r="727" spans="1:3" x14ac:dyDescent="0.2">
      <c r="A727" s="6">
        <v>725</v>
      </c>
      <c r="B727" s="6">
        <f t="shared" ca="1" si="11"/>
        <v>0.54793430215073169</v>
      </c>
      <c r="C727" s="6" t="s">
        <v>28</v>
      </c>
    </row>
    <row r="728" spans="1:3" x14ac:dyDescent="0.2">
      <c r="A728" s="6">
        <v>726</v>
      </c>
      <c r="B728" s="6">
        <f t="shared" ca="1" si="11"/>
        <v>0.84698392091917718</v>
      </c>
      <c r="C728" s="6" t="s">
        <v>28</v>
      </c>
    </row>
    <row r="729" spans="1:3" x14ac:dyDescent="0.2">
      <c r="A729" s="6">
        <v>727</v>
      </c>
      <c r="B729" s="6">
        <f t="shared" ca="1" si="11"/>
        <v>0.75432907701945273</v>
      </c>
      <c r="C729" s="6" t="s">
        <v>27</v>
      </c>
    </row>
    <row r="730" spans="1:3" x14ac:dyDescent="0.2">
      <c r="A730" s="6">
        <v>728</v>
      </c>
      <c r="B730" s="6">
        <f t="shared" ca="1" si="11"/>
        <v>0.4879406018081317</v>
      </c>
      <c r="C730" s="6" t="s">
        <v>28</v>
      </c>
    </row>
    <row r="731" spans="1:3" x14ac:dyDescent="0.2">
      <c r="A731" s="6">
        <v>729</v>
      </c>
      <c r="B731" s="6">
        <f t="shared" ca="1" si="11"/>
        <v>0.79540296594473081</v>
      </c>
      <c r="C731" s="6" t="s">
        <v>27</v>
      </c>
    </row>
    <row r="732" spans="1:3" x14ac:dyDescent="0.2">
      <c r="A732" s="6">
        <v>730</v>
      </c>
      <c r="B732" s="6">
        <f t="shared" ca="1" si="11"/>
        <v>0.66499824784505246</v>
      </c>
      <c r="C732" s="6" t="s">
        <v>27</v>
      </c>
    </row>
    <row r="733" spans="1:3" x14ac:dyDescent="0.2">
      <c r="A733" s="6">
        <v>731</v>
      </c>
      <c r="B733" s="6">
        <f t="shared" ca="1" si="11"/>
        <v>0.64295692117303194</v>
      </c>
      <c r="C733" s="6" t="s">
        <v>27</v>
      </c>
    </row>
    <row r="734" spans="1:3" x14ac:dyDescent="0.2">
      <c r="A734" s="6">
        <v>732</v>
      </c>
      <c r="B734" s="6">
        <f t="shared" ca="1" si="11"/>
        <v>0.80865065601671038</v>
      </c>
      <c r="C734" s="6" t="s">
        <v>28</v>
      </c>
    </row>
    <row r="735" spans="1:3" x14ac:dyDescent="0.2">
      <c r="A735" s="6">
        <v>733</v>
      </c>
      <c r="B735" s="6">
        <f t="shared" ca="1" si="11"/>
        <v>0.6561370674270659</v>
      </c>
      <c r="C735" s="6" t="s">
        <v>28</v>
      </c>
    </row>
    <row r="736" spans="1:3" x14ac:dyDescent="0.2">
      <c r="A736" s="6">
        <v>734</v>
      </c>
      <c r="B736" s="6">
        <f t="shared" ca="1" si="11"/>
        <v>0.94397564186468874</v>
      </c>
      <c r="C736" s="6" t="s">
        <v>28</v>
      </c>
    </row>
    <row r="737" spans="1:3" x14ac:dyDescent="0.2">
      <c r="A737" s="6">
        <v>735</v>
      </c>
      <c r="B737" s="6">
        <f t="shared" ca="1" si="11"/>
        <v>0.65257393300898425</v>
      </c>
      <c r="C737" s="6" t="s">
        <v>27</v>
      </c>
    </row>
    <row r="738" spans="1:3" x14ac:dyDescent="0.2">
      <c r="A738" s="6">
        <v>736</v>
      </c>
      <c r="B738" s="6">
        <f t="shared" ca="1" si="11"/>
        <v>0.67122939852562369</v>
      </c>
      <c r="C738" s="6" t="s">
        <v>27</v>
      </c>
    </row>
    <row r="739" spans="1:3" x14ac:dyDescent="0.2">
      <c r="A739" s="6">
        <v>737</v>
      </c>
      <c r="B739" s="6">
        <f t="shared" ca="1" si="11"/>
        <v>0.7096206109862716</v>
      </c>
      <c r="C739" s="6" t="s">
        <v>28</v>
      </c>
    </row>
    <row r="740" spans="1:3" x14ac:dyDescent="0.2">
      <c r="A740" s="6">
        <v>738</v>
      </c>
      <c r="B740" s="6">
        <f t="shared" ca="1" si="11"/>
        <v>0.79786704174835288</v>
      </c>
      <c r="C740" s="6" t="s">
        <v>28</v>
      </c>
    </row>
    <row r="741" spans="1:3" x14ac:dyDescent="0.2">
      <c r="A741" s="6">
        <v>739</v>
      </c>
      <c r="B741" s="6">
        <f t="shared" ca="1" si="11"/>
        <v>0.55487897538294584</v>
      </c>
      <c r="C741" s="6" t="s">
        <v>27</v>
      </c>
    </row>
    <row r="742" spans="1:3" x14ac:dyDescent="0.2">
      <c r="A742" s="6">
        <v>740</v>
      </c>
      <c r="B742" s="6">
        <f t="shared" ca="1" si="11"/>
        <v>0.53209964732108472</v>
      </c>
      <c r="C742" s="6" t="s">
        <v>28</v>
      </c>
    </row>
    <row r="743" spans="1:3" x14ac:dyDescent="0.2">
      <c r="A743" s="6">
        <v>741</v>
      </c>
      <c r="B743" s="6">
        <f t="shared" ca="1" si="11"/>
        <v>0.86674296377624804</v>
      </c>
      <c r="C743" s="6" t="s">
        <v>28</v>
      </c>
    </row>
    <row r="744" spans="1:3" x14ac:dyDescent="0.2">
      <c r="A744" s="6">
        <v>742</v>
      </c>
      <c r="B744" s="6">
        <f t="shared" ca="1" si="11"/>
        <v>0.42974060543322989</v>
      </c>
      <c r="C744" s="6" t="s">
        <v>28</v>
      </c>
    </row>
    <row r="745" spans="1:3" x14ac:dyDescent="0.2">
      <c r="A745" s="6">
        <v>743</v>
      </c>
      <c r="B745" s="6">
        <f t="shared" ca="1" si="11"/>
        <v>0.58747723855716882</v>
      </c>
      <c r="C745" s="6" t="s">
        <v>28</v>
      </c>
    </row>
    <row r="746" spans="1:3" x14ac:dyDescent="0.2">
      <c r="A746" s="6">
        <v>744</v>
      </c>
      <c r="B746" s="6">
        <f t="shared" ca="1" si="11"/>
        <v>0.57869601668285209</v>
      </c>
      <c r="C746" s="6" t="s">
        <v>28</v>
      </c>
    </row>
    <row r="747" spans="1:3" x14ac:dyDescent="0.2">
      <c r="A747" s="6">
        <v>745</v>
      </c>
      <c r="B747" s="6">
        <f t="shared" ca="1" si="11"/>
        <v>0.89122302728198055</v>
      </c>
      <c r="C747" s="6" t="s">
        <v>28</v>
      </c>
    </row>
    <row r="748" spans="1:3" x14ac:dyDescent="0.2">
      <c r="A748" s="6">
        <v>746</v>
      </c>
      <c r="B748" s="6">
        <f t="shared" ca="1" si="11"/>
        <v>0.7654977068687534</v>
      </c>
      <c r="C748" s="6" t="s">
        <v>27</v>
      </c>
    </row>
    <row r="749" spans="1:3" x14ac:dyDescent="0.2">
      <c r="A749" s="6">
        <v>747</v>
      </c>
      <c r="B749" s="6">
        <f t="shared" ca="1" si="11"/>
        <v>0.58845072498063666</v>
      </c>
      <c r="C749" s="6" t="s">
        <v>27</v>
      </c>
    </row>
    <row r="750" spans="1:3" x14ac:dyDescent="0.2">
      <c r="A750" s="6">
        <v>748</v>
      </c>
      <c r="B750" s="6">
        <f t="shared" ca="1" si="11"/>
        <v>0.48318209015625518</v>
      </c>
      <c r="C750" s="6" t="s">
        <v>28</v>
      </c>
    </row>
    <row r="751" spans="1:3" x14ac:dyDescent="0.2">
      <c r="A751" s="6">
        <v>749</v>
      </c>
      <c r="B751" s="6">
        <f t="shared" ca="1" si="11"/>
        <v>0.593683575694537</v>
      </c>
      <c r="C751" s="6" t="s">
        <v>27</v>
      </c>
    </row>
    <row r="752" spans="1:3" x14ac:dyDescent="0.2">
      <c r="A752" s="6">
        <v>750</v>
      </c>
      <c r="B752" s="6">
        <f t="shared" ca="1" si="11"/>
        <v>0.46281510563428702</v>
      </c>
      <c r="C752" s="6" t="s">
        <v>28</v>
      </c>
    </row>
    <row r="753" spans="1:3" x14ac:dyDescent="0.2">
      <c r="A753" s="6">
        <v>751</v>
      </c>
      <c r="B753" s="6">
        <f t="shared" ca="1" si="11"/>
        <v>0.78926547651961176</v>
      </c>
      <c r="C753" s="6" t="s">
        <v>27</v>
      </c>
    </row>
    <row r="754" spans="1:3" x14ac:dyDescent="0.2">
      <c r="A754" s="6">
        <v>752</v>
      </c>
      <c r="B754" s="6">
        <f t="shared" ca="1" si="11"/>
        <v>0.59990354206491636</v>
      </c>
      <c r="C754" s="6" t="s">
        <v>27</v>
      </c>
    </row>
    <row r="755" spans="1:3" x14ac:dyDescent="0.2">
      <c r="A755" s="6">
        <v>753</v>
      </c>
      <c r="B755" s="6">
        <f t="shared" ca="1" si="11"/>
        <v>0.68798482658739923</v>
      </c>
      <c r="C755" s="6" t="s">
        <v>27</v>
      </c>
    </row>
    <row r="756" spans="1:3" x14ac:dyDescent="0.2">
      <c r="A756" s="6">
        <v>754</v>
      </c>
      <c r="B756" s="6">
        <f t="shared" ca="1" si="11"/>
        <v>0.55558245816970153</v>
      </c>
      <c r="C756" s="6" t="s">
        <v>27</v>
      </c>
    </row>
    <row r="757" spans="1:3" x14ac:dyDescent="0.2">
      <c r="A757" s="6">
        <v>755</v>
      </c>
      <c r="B757" s="6">
        <f t="shared" ca="1" si="11"/>
        <v>0.5323291580451297</v>
      </c>
      <c r="C757" s="6" t="s">
        <v>28</v>
      </c>
    </row>
    <row r="758" spans="1:3" x14ac:dyDescent="0.2">
      <c r="A758" s="6">
        <v>756</v>
      </c>
      <c r="B758" s="6">
        <f t="shared" ca="1" si="11"/>
        <v>0.62578828402455744</v>
      </c>
      <c r="C758" s="6" t="s">
        <v>27</v>
      </c>
    </row>
    <row r="759" spans="1:3" x14ac:dyDescent="0.2">
      <c r="A759" s="6">
        <v>757</v>
      </c>
      <c r="B759" s="6">
        <f t="shared" ca="1" si="11"/>
        <v>0.69421859570415634</v>
      </c>
      <c r="C759" s="6" t="s">
        <v>27</v>
      </c>
    </row>
    <row r="760" spans="1:3" x14ac:dyDescent="0.2">
      <c r="A760" s="6">
        <v>758</v>
      </c>
      <c r="B760" s="6">
        <f t="shared" ca="1" si="11"/>
        <v>0.63534746955044363</v>
      </c>
      <c r="C760" s="6" t="s">
        <v>27</v>
      </c>
    </row>
    <row r="761" spans="1:3" x14ac:dyDescent="0.2">
      <c r="A761" s="6">
        <v>759</v>
      </c>
      <c r="B761" s="6">
        <f t="shared" ca="1" si="11"/>
        <v>0.65082734633352668</v>
      </c>
      <c r="C761" s="6" t="s">
        <v>28</v>
      </c>
    </row>
    <row r="762" spans="1:3" x14ac:dyDescent="0.2">
      <c r="A762" s="6">
        <v>760</v>
      </c>
      <c r="B762" s="6">
        <f t="shared" ca="1" si="11"/>
        <v>0.72689583865728136</v>
      </c>
      <c r="C762" s="6" t="s">
        <v>27</v>
      </c>
    </row>
    <row r="763" spans="1:3" x14ac:dyDescent="0.2">
      <c r="A763" s="6">
        <v>761</v>
      </c>
      <c r="B763" s="6">
        <f t="shared" ca="1" si="11"/>
        <v>0.52952415206471337</v>
      </c>
      <c r="C763" s="6" t="s">
        <v>28</v>
      </c>
    </row>
    <row r="764" spans="1:3" x14ac:dyDescent="0.2">
      <c r="A764" s="6">
        <v>762</v>
      </c>
      <c r="B764" s="6">
        <f t="shared" ca="1" si="11"/>
        <v>0.45012529466007528</v>
      </c>
      <c r="C764" s="6" t="s">
        <v>28</v>
      </c>
    </row>
    <row r="765" spans="1:3" x14ac:dyDescent="0.2">
      <c r="A765" s="6">
        <v>763</v>
      </c>
      <c r="B765" s="6">
        <f t="shared" ca="1" si="11"/>
        <v>0.26622093711304567</v>
      </c>
      <c r="C765" s="6" t="s">
        <v>28</v>
      </c>
    </row>
    <row r="766" spans="1:3" x14ac:dyDescent="0.2">
      <c r="A766" s="6">
        <v>764</v>
      </c>
      <c r="B766" s="6">
        <f t="shared" ca="1" si="11"/>
        <v>0.84700555520495557</v>
      </c>
      <c r="C766" s="6" t="s">
        <v>28</v>
      </c>
    </row>
    <row r="767" spans="1:3" x14ac:dyDescent="0.2">
      <c r="A767" s="6">
        <v>765</v>
      </c>
      <c r="B767" s="6">
        <f t="shared" ca="1" si="11"/>
        <v>0.66956370973824975</v>
      </c>
      <c r="C767" s="6" t="s">
        <v>28</v>
      </c>
    </row>
    <row r="768" spans="1:3" x14ac:dyDescent="0.2">
      <c r="A768" s="6">
        <v>766</v>
      </c>
      <c r="B768" s="6">
        <f t="shared" ca="1" si="11"/>
        <v>0.40848045812874623</v>
      </c>
      <c r="C768" s="6" t="s">
        <v>28</v>
      </c>
    </row>
    <row r="769" spans="1:3" x14ac:dyDescent="0.2">
      <c r="A769" s="6">
        <v>767</v>
      </c>
      <c r="B769" s="6">
        <f t="shared" ca="1" si="11"/>
        <v>0.81995562659727672</v>
      </c>
      <c r="C769" s="6" t="s">
        <v>27</v>
      </c>
    </row>
    <row r="770" spans="1:3" x14ac:dyDescent="0.2">
      <c r="A770" s="6">
        <v>768</v>
      </c>
      <c r="B770" s="6">
        <f t="shared" ca="1" si="11"/>
        <v>0.92590070170544303</v>
      </c>
      <c r="C770" s="6" t="s">
        <v>27</v>
      </c>
    </row>
    <row r="771" spans="1:3" x14ac:dyDescent="0.2">
      <c r="A771" s="6">
        <v>769</v>
      </c>
      <c r="B771" s="6">
        <f t="shared" ca="1" si="11"/>
        <v>0.62168357816347575</v>
      </c>
      <c r="C771" s="6" t="s">
        <v>28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0.59102091546233793</v>
      </c>
      <c r="C772" s="6" t="s">
        <v>27</v>
      </c>
    </row>
    <row r="773" spans="1:3" x14ac:dyDescent="0.2">
      <c r="A773" s="6">
        <v>771</v>
      </c>
      <c r="B773" s="6">
        <f t="shared" ca="1" si="12"/>
        <v>0.84039651040911112</v>
      </c>
      <c r="C773" s="6" t="s">
        <v>28</v>
      </c>
    </row>
    <row r="774" spans="1:3" x14ac:dyDescent="0.2">
      <c r="A774" s="6">
        <v>772</v>
      </c>
      <c r="B774" s="6">
        <f t="shared" ca="1" si="12"/>
        <v>0.43481544562389196</v>
      </c>
      <c r="C774" s="6" t="s">
        <v>28</v>
      </c>
    </row>
    <row r="775" spans="1:3" x14ac:dyDescent="0.2">
      <c r="A775" s="6">
        <v>773</v>
      </c>
      <c r="B775" s="6">
        <f t="shared" ca="1" si="12"/>
        <v>0.68913221121643531</v>
      </c>
      <c r="C775" s="6" t="s">
        <v>28</v>
      </c>
    </row>
    <row r="776" spans="1:3" x14ac:dyDescent="0.2">
      <c r="A776" s="6">
        <v>774</v>
      </c>
      <c r="B776" s="6">
        <f t="shared" ca="1" si="12"/>
        <v>0.74928796172112255</v>
      </c>
      <c r="C776" s="6" t="s">
        <v>28</v>
      </c>
    </row>
    <row r="777" spans="1:3" x14ac:dyDescent="0.2">
      <c r="A777" s="6">
        <v>775</v>
      </c>
      <c r="B777" s="6">
        <f t="shared" ca="1" si="12"/>
        <v>0.65019518635466711</v>
      </c>
      <c r="C777" s="6" t="s">
        <v>27</v>
      </c>
    </row>
    <row r="778" spans="1:3" x14ac:dyDescent="0.2">
      <c r="A778" s="6">
        <v>776</v>
      </c>
      <c r="B778" s="6">
        <f t="shared" ca="1" si="12"/>
        <v>0.76232873349660635</v>
      </c>
      <c r="C778" s="6" t="s">
        <v>28</v>
      </c>
    </row>
    <row r="779" spans="1:3" x14ac:dyDescent="0.2">
      <c r="A779" s="6">
        <v>777</v>
      </c>
      <c r="B779" s="6">
        <f t="shared" ca="1" si="12"/>
        <v>0.63806415846653408</v>
      </c>
      <c r="C779" s="6" t="s">
        <v>27</v>
      </c>
    </row>
    <row r="780" spans="1:3" x14ac:dyDescent="0.2">
      <c r="A780" s="6">
        <v>778</v>
      </c>
      <c r="B780" s="6">
        <f t="shared" ca="1" si="12"/>
        <v>0.67512839133958658</v>
      </c>
      <c r="C780" s="6" t="s">
        <v>27</v>
      </c>
    </row>
    <row r="781" spans="1:3" x14ac:dyDescent="0.2">
      <c r="A781" s="6">
        <v>779</v>
      </c>
      <c r="B781" s="6">
        <f t="shared" ca="1" si="12"/>
        <v>0.87727212207871508</v>
      </c>
      <c r="C781" s="6" t="s">
        <v>27</v>
      </c>
    </row>
    <row r="782" spans="1:3" x14ac:dyDescent="0.2">
      <c r="A782" s="6">
        <v>780</v>
      </c>
      <c r="B782" s="6">
        <f t="shared" ca="1" si="12"/>
        <v>0.62644238875690084</v>
      </c>
      <c r="C782" s="6" t="s">
        <v>27</v>
      </c>
    </row>
    <row r="783" spans="1:3" x14ac:dyDescent="0.2">
      <c r="A783" s="6">
        <v>781</v>
      </c>
      <c r="B783" s="6">
        <f t="shared" ca="1" si="12"/>
        <v>0.7033238506758086</v>
      </c>
      <c r="C783" s="6" t="s">
        <v>27</v>
      </c>
    </row>
    <row r="784" spans="1:3" x14ac:dyDescent="0.2">
      <c r="A784" s="6">
        <v>782</v>
      </c>
      <c r="B784" s="6">
        <f t="shared" ca="1" si="12"/>
        <v>0.72058796040394457</v>
      </c>
      <c r="C784" s="6" t="s">
        <v>27</v>
      </c>
    </row>
    <row r="785" spans="1:3" x14ac:dyDescent="0.2">
      <c r="A785" s="6">
        <v>783</v>
      </c>
      <c r="B785" s="6">
        <f t="shared" ca="1" si="12"/>
        <v>0.70975235560882843</v>
      </c>
      <c r="C785" s="6" t="s">
        <v>27</v>
      </c>
    </row>
    <row r="786" spans="1:3" x14ac:dyDescent="0.2">
      <c r="A786" s="6">
        <v>784</v>
      </c>
      <c r="B786" s="6">
        <f t="shared" ca="1" si="12"/>
        <v>0.63767097408980344</v>
      </c>
      <c r="C786" s="6" t="s">
        <v>28</v>
      </c>
    </row>
    <row r="787" spans="1:3" x14ac:dyDescent="0.2">
      <c r="A787" s="6">
        <v>785</v>
      </c>
      <c r="B787" s="6">
        <f t="shared" ca="1" si="12"/>
        <v>0.6348394252513041</v>
      </c>
      <c r="C787" s="6" t="s">
        <v>28</v>
      </c>
    </row>
    <row r="788" spans="1:3" x14ac:dyDescent="0.2">
      <c r="A788" s="6">
        <v>786</v>
      </c>
      <c r="B788" s="6">
        <f t="shared" ca="1" si="12"/>
        <v>0.59820712031654644</v>
      </c>
      <c r="C788" s="6" t="s">
        <v>28</v>
      </c>
    </row>
    <row r="789" spans="1:3" x14ac:dyDescent="0.2">
      <c r="A789" s="6">
        <v>787</v>
      </c>
      <c r="B789" s="6">
        <f t="shared" ca="1" si="12"/>
        <v>0.64041410716345937</v>
      </c>
      <c r="C789" s="6" t="s">
        <v>27</v>
      </c>
    </row>
    <row r="790" spans="1:3" x14ac:dyDescent="0.2">
      <c r="A790" s="6">
        <v>788</v>
      </c>
      <c r="B790" s="6">
        <f t="shared" ca="1" si="12"/>
        <v>0.72954672493208905</v>
      </c>
      <c r="C790" s="6" t="s">
        <v>28</v>
      </c>
    </row>
    <row r="791" spans="1:3" x14ac:dyDescent="0.2">
      <c r="A791" s="6">
        <v>789</v>
      </c>
      <c r="B791" s="6">
        <f t="shared" ca="1" si="12"/>
        <v>0.72324195767596067</v>
      </c>
      <c r="C791" s="6" t="s">
        <v>27</v>
      </c>
    </row>
    <row r="792" spans="1:3" x14ac:dyDescent="0.2">
      <c r="A792" s="6">
        <v>790</v>
      </c>
      <c r="B792" s="6">
        <f t="shared" ca="1" si="12"/>
        <v>0.91849218446808367</v>
      </c>
      <c r="C792" s="6" t="s">
        <v>27</v>
      </c>
    </row>
    <row r="793" spans="1:3" x14ac:dyDescent="0.2">
      <c r="A793" s="6">
        <v>791</v>
      </c>
      <c r="B793" s="6">
        <f t="shared" ca="1" si="12"/>
        <v>0.52438968554661658</v>
      </c>
      <c r="C793" s="6" t="s">
        <v>28</v>
      </c>
    </row>
    <row r="794" spans="1:3" x14ac:dyDescent="0.2">
      <c r="A794" s="6">
        <v>792</v>
      </c>
      <c r="B794" s="6">
        <f t="shared" ca="1" si="12"/>
        <v>0.50654949363614676</v>
      </c>
      <c r="C794" s="6" t="s">
        <v>28</v>
      </c>
    </row>
    <row r="795" spans="1:3" x14ac:dyDescent="0.2">
      <c r="A795" s="6">
        <v>793</v>
      </c>
      <c r="B795" s="6">
        <f t="shared" ca="1" si="12"/>
        <v>0.78264046258625108</v>
      </c>
      <c r="C795" s="6" t="s">
        <v>27</v>
      </c>
    </row>
    <row r="796" spans="1:3" x14ac:dyDescent="0.2">
      <c r="A796" s="6">
        <v>794</v>
      </c>
      <c r="B796" s="6">
        <f t="shared" ca="1" si="12"/>
        <v>0.27716512541164373</v>
      </c>
      <c r="C796" s="6" t="s">
        <v>28</v>
      </c>
    </row>
    <row r="797" spans="1:3" x14ac:dyDescent="0.2">
      <c r="A797" s="6">
        <v>795</v>
      </c>
      <c r="B797" s="6">
        <f t="shared" ca="1" si="12"/>
        <v>0.60584309836270456</v>
      </c>
      <c r="C797" s="6" t="s">
        <v>28</v>
      </c>
    </row>
    <row r="798" spans="1:3" x14ac:dyDescent="0.2">
      <c r="A798" s="6">
        <v>796</v>
      </c>
      <c r="B798" s="6">
        <f t="shared" ca="1" si="12"/>
        <v>0.67230514037809774</v>
      </c>
      <c r="C798" s="6" t="s">
        <v>28</v>
      </c>
    </row>
    <row r="799" spans="1:3" x14ac:dyDescent="0.2">
      <c r="A799" s="6">
        <v>797</v>
      </c>
      <c r="B799" s="6">
        <f t="shared" ca="1" si="12"/>
        <v>0.55369192633754805</v>
      </c>
      <c r="C799" s="6" t="s">
        <v>28</v>
      </c>
    </row>
    <row r="800" spans="1:3" x14ac:dyDescent="0.2">
      <c r="A800" s="6">
        <v>798</v>
      </c>
      <c r="B800" s="6">
        <f t="shared" ca="1" si="12"/>
        <v>0.78073398790238879</v>
      </c>
      <c r="C800" s="6" t="s">
        <v>27</v>
      </c>
    </row>
    <row r="801" spans="1:3" x14ac:dyDescent="0.2">
      <c r="A801" s="6">
        <v>799</v>
      </c>
      <c r="B801" s="6">
        <f t="shared" ca="1" si="12"/>
        <v>0.42769026654413711</v>
      </c>
      <c r="C801" s="6" t="s">
        <v>28</v>
      </c>
    </row>
    <row r="802" spans="1:3" x14ac:dyDescent="0.2">
      <c r="A802" s="6">
        <v>800</v>
      </c>
      <c r="B802" s="6">
        <f t="shared" ca="1" si="12"/>
        <v>0.75752606844354398</v>
      </c>
      <c r="C802" s="6" t="s">
        <v>28</v>
      </c>
    </row>
    <row r="803" spans="1:3" x14ac:dyDescent="0.2">
      <c r="A803" s="6">
        <v>801</v>
      </c>
      <c r="B803" s="6">
        <f t="shared" ca="1" si="12"/>
        <v>0.73349255870236618</v>
      </c>
      <c r="C803" s="6" t="s">
        <v>28</v>
      </c>
    </row>
    <row r="804" spans="1:3" x14ac:dyDescent="0.2">
      <c r="A804" s="6">
        <v>802</v>
      </c>
      <c r="B804" s="6">
        <f t="shared" ca="1" si="12"/>
        <v>0.51904425376303731</v>
      </c>
      <c r="C804" s="6" t="s">
        <v>28</v>
      </c>
    </row>
    <row r="805" spans="1:3" x14ac:dyDescent="0.2">
      <c r="A805" s="6">
        <v>803</v>
      </c>
      <c r="B805" s="6">
        <f t="shared" ca="1" si="12"/>
        <v>0.74189971663310816</v>
      </c>
      <c r="C805" s="6" t="s">
        <v>27</v>
      </c>
    </row>
    <row r="806" spans="1:3" x14ac:dyDescent="0.2">
      <c r="A806" s="6">
        <v>804</v>
      </c>
      <c r="B806" s="6">
        <f t="shared" ca="1" si="12"/>
        <v>0.7461928604696022</v>
      </c>
      <c r="C806" s="6" t="s">
        <v>28</v>
      </c>
    </row>
    <row r="807" spans="1:3" x14ac:dyDescent="0.2">
      <c r="A807" s="6">
        <v>805</v>
      </c>
      <c r="B807" s="6">
        <f t="shared" ca="1" si="12"/>
        <v>0.74944253156793905</v>
      </c>
      <c r="C807" s="6" t="s">
        <v>27</v>
      </c>
    </row>
    <row r="808" spans="1:3" x14ac:dyDescent="0.2">
      <c r="A808" s="6">
        <v>806</v>
      </c>
      <c r="B808" s="6">
        <f t="shared" ca="1" si="12"/>
        <v>0.45646608335740013</v>
      </c>
      <c r="C808" s="6" t="s">
        <v>28</v>
      </c>
    </row>
    <row r="809" spans="1:3" x14ac:dyDescent="0.2">
      <c r="A809" s="6">
        <v>807</v>
      </c>
      <c r="B809" s="6">
        <f t="shared" ca="1" si="12"/>
        <v>0.62288722859704571</v>
      </c>
      <c r="C809" s="6" t="s">
        <v>27</v>
      </c>
    </row>
    <row r="810" spans="1:3" x14ac:dyDescent="0.2">
      <c r="A810" s="6">
        <v>808</v>
      </c>
      <c r="B810" s="6">
        <f t="shared" ca="1" si="12"/>
        <v>0.7855376149775497</v>
      </c>
      <c r="C810" s="6" t="s">
        <v>27</v>
      </c>
    </row>
    <row r="811" spans="1:3" x14ac:dyDescent="0.2">
      <c r="A811" s="6">
        <v>809</v>
      </c>
      <c r="B811" s="6">
        <f t="shared" ca="1" si="12"/>
        <v>0.68835518061231116</v>
      </c>
      <c r="C811" s="6" t="s">
        <v>27</v>
      </c>
    </row>
    <row r="812" spans="1:3" x14ac:dyDescent="0.2">
      <c r="A812" s="6">
        <v>810</v>
      </c>
      <c r="B812" s="6">
        <f t="shared" ca="1" si="12"/>
        <v>0.84980804163011514</v>
      </c>
      <c r="C812" s="6" t="s">
        <v>27</v>
      </c>
    </row>
    <row r="813" spans="1:3" x14ac:dyDescent="0.2">
      <c r="A813" s="6">
        <v>811</v>
      </c>
      <c r="B813" s="6">
        <f t="shared" ca="1" si="12"/>
        <v>0.71805958444175377</v>
      </c>
      <c r="C813" s="6" t="s">
        <v>28</v>
      </c>
    </row>
    <row r="814" spans="1:3" x14ac:dyDescent="0.2">
      <c r="A814" s="6">
        <v>812</v>
      </c>
      <c r="B814" s="6">
        <f t="shared" ca="1" si="12"/>
        <v>0.83005747983758571</v>
      </c>
      <c r="C814" s="6" t="s">
        <v>27</v>
      </c>
    </row>
    <row r="815" spans="1:3" x14ac:dyDescent="0.2">
      <c r="A815" s="6">
        <v>813</v>
      </c>
      <c r="B815" s="6">
        <f t="shared" ca="1" si="12"/>
        <v>0.54516678416323949</v>
      </c>
      <c r="C815" s="6" t="s">
        <v>27</v>
      </c>
    </row>
    <row r="816" spans="1:3" x14ac:dyDescent="0.2">
      <c r="A816" s="6">
        <v>814</v>
      </c>
      <c r="B816" s="6">
        <f t="shared" ca="1" si="12"/>
        <v>0.63823065586288619</v>
      </c>
      <c r="C816" s="6" t="s">
        <v>28</v>
      </c>
    </row>
    <row r="817" spans="1:3" x14ac:dyDescent="0.2">
      <c r="A817" s="6">
        <v>815</v>
      </c>
      <c r="B817" s="6">
        <f t="shared" ca="1" si="12"/>
        <v>0.69626641473473239</v>
      </c>
      <c r="C817" s="6" t="s">
        <v>28</v>
      </c>
    </row>
    <row r="818" spans="1:3" x14ac:dyDescent="0.2">
      <c r="A818" s="6">
        <v>816</v>
      </c>
      <c r="B818" s="6">
        <f t="shared" ca="1" si="12"/>
        <v>0.53845212229503403</v>
      </c>
      <c r="C818" s="6" t="s">
        <v>28</v>
      </c>
    </row>
    <row r="819" spans="1:3" x14ac:dyDescent="0.2">
      <c r="A819" s="6">
        <v>817</v>
      </c>
      <c r="B819" s="6">
        <f t="shared" ca="1" si="12"/>
        <v>0.39731512893420373</v>
      </c>
      <c r="C819" s="6" t="s">
        <v>28</v>
      </c>
    </row>
    <row r="820" spans="1:3" x14ac:dyDescent="0.2">
      <c r="A820" s="6">
        <v>818</v>
      </c>
      <c r="B820" s="6">
        <f t="shared" ca="1" si="12"/>
        <v>0.5834351600235067</v>
      </c>
      <c r="C820" s="6" t="s">
        <v>28</v>
      </c>
    </row>
    <row r="821" spans="1:3" x14ac:dyDescent="0.2">
      <c r="A821" s="6">
        <v>819</v>
      </c>
      <c r="B821" s="6">
        <f t="shared" ca="1" si="12"/>
        <v>0.83955729418762692</v>
      </c>
      <c r="C821" s="6" t="s">
        <v>28</v>
      </c>
    </row>
    <row r="822" spans="1:3" x14ac:dyDescent="0.2">
      <c r="A822" s="6">
        <v>820</v>
      </c>
      <c r="B822" s="6">
        <f t="shared" ca="1" si="12"/>
        <v>0.60871027744317263</v>
      </c>
      <c r="C822" s="6" t="s">
        <v>28</v>
      </c>
    </row>
    <row r="823" spans="1:3" x14ac:dyDescent="0.2">
      <c r="A823" s="6">
        <v>821</v>
      </c>
      <c r="B823" s="6">
        <f t="shared" ca="1" si="12"/>
        <v>0.7910405329424296</v>
      </c>
      <c r="C823" s="6" t="s">
        <v>27</v>
      </c>
    </row>
    <row r="824" spans="1:3" x14ac:dyDescent="0.2">
      <c r="A824" s="6">
        <v>822</v>
      </c>
      <c r="B824" s="6">
        <f t="shared" ca="1" si="12"/>
        <v>0.42621258578489618</v>
      </c>
      <c r="C824" s="6" t="s">
        <v>28</v>
      </c>
    </row>
    <row r="825" spans="1:3" x14ac:dyDescent="0.2">
      <c r="A825" s="6">
        <v>823</v>
      </c>
      <c r="B825" s="6">
        <f t="shared" ca="1" si="12"/>
        <v>0.61626370606544212</v>
      </c>
      <c r="C825" s="6" t="s">
        <v>27</v>
      </c>
    </row>
    <row r="826" spans="1:3" x14ac:dyDescent="0.2">
      <c r="A826" s="6">
        <v>824</v>
      </c>
      <c r="B826" s="6">
        <f t="shared" ca="1" si="12"/>
        <v>0.59995007652866816</v>
      </c>
      <c r="C826" s="6" t="s">
        <v>27</v>
      </c>
    </row>
    <row r="827" spans="1:3" x14ac:dyDescent="0.2">
      <c r="A827" s="6">
        <v>825</v>
      </c>
      <c r="B827" s="6">
        <f t="shared" ca="1" si="12"/>
        <v>0.70895890421135987</v>
      </c>
      <c r="C827" s="6" t="s">
        <v>27</v>
      </c>
    </row>
    <row r="828" spans="1:3" x14ac:dyDescent="0.2">
      <c r="A828" s="6">
        <v>826</v>
      </c>
      <c r="B828" s="6">
        <f t="shared" ca="1" si="12"/>
        <v>0.37200008067149659</v>
      </c>
      <c r="C828" s="6" t="s">
        <v>28</v>
      </c>
    </row>
    <row r="829" spans="1:3" x14ac:dyDescent="0.2">
      <c r="A829" s="6">
        <v>827</v>
      </c>
      <c r="B829" s="6">
        <f t="shared" ca="1" si="12"/>
        <v>0.43519467200487549</v>
      </c>
      <c r="C829" s="6" t="s">
        <v>28</v>
      </c>
    </row>
    <row r="830" spans="1:3" x14ac:dyDescent="0.2">
      <c r="A830" s="6">
        <v>828</v>
      </c>
      <c r="B830" s="6">
        <f t="shared" ca="1" si="12"/>
        <v>0.64149698585034232</v>
      </c>
      <c r="C830" s="6" t="s">
        <v>28</v>
      </c>
    </row>
    <row r="831" spans="1:3" x14ac:dyDescent="0.2">
      <c r="A831" s="6">
        <v>829</v>
      </c>
      <c r="B831" s="6">
        <f t="shared" ca="1" si="12"/>
        <v>0.70658181152122335</v>
      </c>
      <c r="C831" s="6" t="s">
        <v>27</v>
      </c>
    </row>
    <row r="832" spans="1:3" x14ac:dyDescent="0.2">
      <c r="A832" s="6">
        <v>830</v>
      </c>
      <c r="B832" s="6">
        <f t="shared" ca="1" si="12"/>
        <v>0.80070358472549152</v>
      </c>
      <c r="C832" s="6" t="s">
        <v>28</v>
      </c>
    </row>
    <row r="833" spans="1:3" x14ac:dyDescent="0.2">
      <c r="A833" s="6">
        <v>831</v>
      </c>
      <c r="B833" s="6">
        <f t="shared" ca="1" si="12"/>
        <v>0.52443356269951991</v>
      </c>
      <c r="C833" s="6" t="s">
        <v>28</v>
      </c>
    </row>
    <row r="834" spans="1:3" x14ac:dyDescent="0.2">
      <c r="A834" s="6">
        <v>832</v>
      </c>
      <c r="B834" s="6">
        <f t="shared" ca="1" si="12"/>
        <v>0.80116433548306376</v>
      </c>
      <c r="C834" s="6" t="s">
        <v>28</v>
      </c>
    </row>
    <row r="835" spans="1:3" x14ac:dyDescent="0.2">
      <c r="A835" s="6">
        <v>833</v>
      </c>
      <c r="B835" s="6">
        <f t="shared" ca="1" si="12"/>
        <v>0.68445002162760737</v>
      </c>
      <c r="C835" s="6" t="s">
        <v>27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0.52447690789554935</v>
      </c>
      <c r="C836" s="6" t="s">
        <v>28</v>
      </c>
    </row>
    <row r="837" spans="1:3" x14ac:dyDescent="0.2">
      <c r="A837" s="6">
        <v>835</v>
      </c>
      <c r="B837" s="6">
        <f t="shared" ca="1" si="13"/>
        <v>0.73486154842819285</v>
      </c>
      <c r="C837" s="6" t="s">
        <v>27</v>
      </c>
    </row>
    <row r="838" spans="1:3" x14ac:dyDescent="0.2">
      <c r="A838" s="6">
        <v>836</v>
      </c>
      <c r="B838" s="6">
        <f t="shared" ca="1" si="13"/>
        <v>0.75513901795881699</v>
      </c>
      <c r="C838" s="6" t="s">
        <v>28</v>
      </c>
    </row>
    <row r="839" spans="1:3" x14ac:dyDescent="0.2">
      <c r="A839" s="6">
        <v>837</v>
      </c>
      <c r="B839" s="6">
        <f t="shared" ca="1" si="13"/>
        <v>0.74430783388458344</v>
      </c>
      <c r="C839" s="6" t="s">
        <v>27</v>
      </c>
    </row>
    <row r="840" spans="1:3" x14ac:dyDescent="0.2">
      <c r="A840" s="6">
        <v>838</v>
      </c>
      <c r="B840" s="6">
        <f t="shared" ca="1" si="13"/>
        <v>0.77260586091479133</v>
      </c>
      <c r="C840" s="6" t="s">
        <v>28</v>
      </c>
    </row>
    <row r="841" spans="1:3" x14ac:dyDescent="0.2">
      <c r="A841" s="6">
        <v>839</v>
      </c>
      <c r="B841" s="6">
        <f t="shared" ca="1" si="13"/>
        <v>0.79783729224648492</v>
      </c>
      <c r="C841" s="6" t="s">
        <v>27</v>
      </c>
    </row>
    <row r="842" spans="1:3" x14ac:dyDescent="0.2">
      <c r="A842" s="6">
        <v>840</v>
      </c>
      <c r="B842" s="6">
        <f t="shared" ca="1" si="13"/>
        <v>0.84830672121178274</v>
      </c>
      <c r="C842" s="6" t="s">
        <v>27</v>
      </c>
    </row>
    <row r="843" spans="1:3" x14ac:dyDescent="0.2">
      <c r="A843" s="6">
        <v>841</v>
      </c>
      <c r="B843" s="6">
        <f t="shared" ca="1" si="13"/>
        <v>0.86713468304354335</v>
      </c>
      <c r="C843" s="6" t="s">
        <v>27</v>
      </c>
    </row>
    <row r="844" spans="1:3" x14ac:dyDescent="0.2">
      <c r="A844" s="6">
        <v>842</v>
      </c>
      <c r="B844" s="6">
        <f t="shared" ca="1" si="13"/>
        <v>0.73133074065267079</v>
      </c>
      <c r="C844" s="6" t="s">
        <v>28</v>
      </c>
    </row>
    <row r="845" spans="1:3" x14ac:dyDescent="0.2">
      <c r="A845" s="6">
        <v>843</v>
      </c>
      <c r="B845" s="6">
        <f t="shared" ca="1" si="13"/>
        <v>0.82000112033667572</v>
      </c>
      <c r="C845" s="6" t="s">
        <v>28</v>
      </c>
    </row>
    <row r="846" spans="1:3" x14ac:dyDescent="0.2">
      <c r="A846" s="6">
        <v>844</v>
      </c>
      <c r="B846" s="6">
        <f t="shared" ca="1" si="13"/>
        <v>0.60794435984367134</v>
      </c>
      <c r="C846" s="6" t="s">
        <v>28</v>
      </c>
    </row>
    <row r="847" spans="1:3" x14ac:dyDescent="0.2">
      <c r="A847" s="6">
        <v>845</v>
      </c>
      <c r="B847" s="6">
        <f t="shared" ca="1" si="13"/>
        <v>0.8028559368153606</v>
      </c>
      <c r="C847" s="6" t="s">
        <v>28</v>
      </c>
    </row>
    <row r="848" spans="1:3" x14ac:dyDescent="0.2">
      <c r="A848" s="6">
        <v>846</v>
      </c>
      <c r="B848" s="6">
        <f t="shared" ca="1" si="13"/>
        <v>0.60788016677529333</v>
      </c>
      <c r="C848" s="6" t="s">
        <v>28</v>
      </c>
    </row>
    <row r="849" spans="1:3" x14ac:dyDescent="0.2">
      <c r="A849" s="6">
        <v>847</v>
      </c>
      <c r="B849" s="6">
        <f t="shared" ca="1" si="13"/>
        <v>0.85873810189692235</v>
      </c>
      <c r="C849" s="6" t="s">
        <v>27</v>
      </c>
    </row>
    <row r="850" spans="1:3" x14ac:dyDescent="0.2">
      <c r="A850" s="6">
        <v>848</v>
      </c>
      <c r="B850" s="6">
        <f t="shared" ca="1" si="13"/>
        <v>0.44698864134639515</v>
      </c>
      <c r="C850" s="6" t="s">
        <v>28</v>
      </c>
    </row>
    <row r="851" spans="1:3" x14ac:dyDescent="0.2">
      <c r="A851" s="6">
        <v>849</v>
      </c>
      <c r="B851" s="6">
        <f t="shared" ca="1" si="13"/>
        <v>0.73832279653868715</v>
      </c>
      <c r="C851" s="6" t="s">
        <v>27</v>
      </c>
    </row>
    <row r="852" spans="1:3" x14ac:dyDescent="0.2">
      <c r="A852" s="6">
        <v>850</v>
      </c>
      <c r="B852" s="6">
        <f t="shared" ca="1" si="13"/>
        <v>0.6769845033004066</v>
      </c>
      <c r="C852" s="6" t="s">
        <v>28</v>
      </c>
    </row>
    <row r="853" spans="1:3" x14ac:dyDescent="0.2">
      <c r="A853" s="6">
        <v>851</v>
      </c>
      <c r="B853" s="6">
        <f t="shared" ca="1" si="13"/>
        <v>0.60800645994727354</v>
      </c>
      <c r="C853" s="6" t="s">
        <v>28</v>
      </c>
    </row>
    <row r="854" spans="1:3" x14ac:dyDescent="0.2">
      <c r="A854" s="6">
        <v>852</v>
      </c>
      <c r="B854" s="6">
        <f t="shared" ca="1" si="13"/>
        <v>0.67566914649515297</v>
      </c>
      <c r="C854" s="6" t="s">
        <v>28</v>
      </c>
    </row>
    <row r="855" spans="1:3" x14ac:dyDescent="0.2">
      <c r="A855" s="6">
        <v>853</v>
      </c>
      <c r="B855" s="6">
        <f t="shared" ca="1" si="13"/>
        <v>0.60963059697735322</v>
      </c>
      <c r="C855" s="6" t="s">
        <v>28</v>
      </c>
    </row>
    <row r="856" spans="1:3" x14ac:dyDescent="0.2">
      <c r="A856" s="6">
        <v>854</v>
      </c>
      <c r="B856" s="6">
        <f t="shared" ca="1" si="13"/>
        <v>0.59099567200959935</v>
      </c>
      <c r="C856" s="6" t="s">
        <v>28</v>
      </c>
    </row>
    <row r="857" spans="1:3" x14ac:dyDescent="0.2">
      <c r="A857" s="6">
        <v>855</v>
      </c>
      <c r="B857" s="6">
        <f t="shared" ca="1" si="13"/>
        <v>0.73532886331711655</v>
      </c>
      <c r="C857" s="6" t="s">
        <v>27</v>
      </c>
    </row>
    <row r="858" spans="1:3" x14ac:dyDescent="0.2">
      <c r="A858" s="6">
        <v>856</v>
      </c>
      <c r="B858" s="6">
        <f t="shared" ca="1" si="13"/>
        <v>0.62926588432683339</v>
      </c>
      <c r="C858" s="6" t="s">
        <v>27</v>
      </c>
    </row>
    <row r="859" spans="1:3" x14ac:dyDescent="0.2">
      <c r="A859" s="6">
        <v>857</v>
      </c>
      <c r="B859" s="6">
        <f t="shared" ca="1" si="13"/>
        <v>0.75656436861953291</v>
      </c>
      <c r="C859" s="6" t="s">
        <v>28</v>
      </c>
    </row>
    <row r="860" spans="1:3" x14ac:dyDescent="0.2">
      <c r="A860" s="6">
        <v>858</v>
      </c>
      <c r="B860" s="6">
        <f t="shared" ca="1" si="13"/>
        <v>0.58043174440259182</v>
      </c>
      <c r="C860" s="6" t="s">
        <v>28</v>
      </c>
    </row>
    <row r="861" spans="1:3" x14ac:dyDescent="0.2">
      <c r="A861" s="6">
        <v>859</v>
      </c>
      <c r="B861" s="6">
        <f t="shared" ca="1" si="13"/>
        <v>0.64826189809070589</v>
      </c>
      <c r="C861" s="6" t="s">
        <v>28</v>
      </c>
    </row>
    <row r="862" spans="1:3" x14ac:dyDescent="0.2">
      <c r="A862" s="6">
        <v>860</v>
      </c>
      <c r="B862" s="6">
        <f t="shared" ca="1" si="13"/>
        <v>0.85405161090253201</v>
      </c>
      <c r="C862" s="6" t="s">
        <v>28</v>
      </c>
    </row>
    <row r="863" spans="1:3" x14ac:dyDescent="0.2">
      <c r="A863" s="6">
        <v>861</v>
      </c>
      <c r="B863" s="6">
        <f t="shared" ca="1" si="13"/>
        <v>0.59180834855972109</v>
      </c>
      <c r="C863" s="6" t="s">
        <v>27</v>
      </c>
    </row>
    <row r="864" spans="1:3" x14ac:dyDescent="0.2">
      <c r="A864" s="6">
        <v>862</v>
      </c>
      <c r="B864" s="6">
        <f t="shared" ca="1" si="13"/>
        <v>0.74793440024317759</v>
      </c>
      <c r="C864" s="6" t="s">
        <v>28</v>
      </c>
    </row>
    <row r="865" spans="1:3" x14ac:dyDescent="0.2">
      <c r="A865" s="6">
        <v>863</v>
      </c>
      <c r="B865" s="6">
        <f t="shared" ca="1" si="13"/>
        <v>0.58440522569216558</v>
      </c>
      <c r="C865" s="6" t="s">
        <v>28</v>
      </c>
    </row>
    <row r="866" spans="1:3" x14ac:dyDescent="0.2">
      <c r="A866" s="6">
        <v>864</v>
      </c>
      <c r="B866" s="6">
        <f t="shared" ca="1" si="13"/>
        <v>0.45990582708945527</v>
      </c>
      <c r="C866" s="6" t="s">
        <v>28</v>
      </c>
    </row>
    <row r="867" spans="1:3" x14ac:dyDescent="0.2">
      <c r="A867" s="6">
        <v>865</v>
      </c>
      <c r="B867" s="6">
        <f t="shared" ca="1" si="13"/>
        <v>0.46772686646293637</v>
      </c>
      <c r="C867" s="6" t="s">
        <v>28</v>
      </c>
    </row>
    <row r="868" spans="1:3" x14ac:dyDescent="0.2">
      <c r="A868" s="6">
        <v>866</v>
      </c>
      <c r="B868" s="6">
        <f t="shared" ca="1" si="13"/>
        <v>0.42310989528337661</v>
      </c>
      <c r="C868" s="6" t="s">
        <v>28</v>
      </c>
    </row>
    <row r="869" spans="1:3" x14ac:dyDescent="0.2">
      <c r="A869" s="6">
        <v>867</v>
      </c>
      <c r="B869" s="6">
        <f t="shared" ca="1" si="13"/>
        <v>0.76844430024339416</v>
      </c>
      <c r="C869" s="6" t="s">
        <v>28</v>
      </c>
    </row>
    <row r="870" spans="1:3" x14ac:dyDescent="0.2">
      <c r="A870" s="6">
        <v>868</v>
      </c>
      <c r="B870" s="6">
        <f t="shared" ca="1" si="13"/>
        <v>0.5722279439512461</v>
      </c>
      <c r="C870" s="6" t="s">
        <v>28</v>
      </c>
    </row>
    <row r="871" spans="1:3" x14ac:dyDescent="0.2">
      <c r="A871" s="6">
        <v>869</v>
      </c>
      <c r="B871" s="6">
        <f t="shared" ca="1" si="13"/>
        <v>0.25436154567534308</v>
      </c>
      <c r="C871" s="6" t="s">
        <v>28</v>
      </c>
    </row>
    <row r="872" spans="1:3" x14ac:dyDescent="0.2">
      <c r="A872" s="6">
        <v>870</v>
      </c>
      <c r="B872" s="6">
        <f t="shared" ca="1" si="13"/>
        <v>0.56290405480675454</v>
      </c>
      <c r="C872" s="6" t="s">
        <v>28</v>
      </c>
    </row>
    <row r="873" spans="1:3" x14ac:dyDescent="0.2">
      <c r="A873" s="6">
        <v>871</v>
      </c>
      <c r="B873" s="6">
        <f t="shared" ca="1" si="13"/>
        <v>0.66750571370241085</v>
      </c>
      <c r="C873" s="6" t="s">
        <v>27</v>
      </c>
    </row>
    <row r="874" spans="1:3" x14ac:dyDescent="0.2">
      <c r="A874" s="6">
        <v>872</v>
      </c>
      <c r="B874" s="6">
        <f t="shared" ca="1" si="13"/>
        <v>0.77553093591525801</v>
      </c>
      <c r="C874" s="6" t="s">
        <v>27</v>
      </c>
    </row>
    <row r="875" spans="1:3" x14ac:dyDescent="0.2">
      <c r="A875" s="6">
        <v>873</v>
      </c>
      <c r="B875" s="6">
        <f t="shared" ca="1" si="13"/>
        <v>0.74592191909697636</v>
      </c>
      <c r="C875" s="6" t="s">
        <v>27</v>
      </c>
    </row>
    <row r="876" spans="1:3" x14ac:dyDescent="0.2">
      <c r="A876" s="6">
        <v>874</v>
      </c>
      <c r="B876" s="6">
        <f t="shared" ca="1" si="13"/>
        <v>0.43546305834520704</v>
      </c>
      <c r="C876" s="6" t="s">
        <v>28</v>
      </c>
    </row>
    <row r="877" spans="1:3" x14ac:dyDescent="0.2">
      <c r="A877" s="6">
        <v>875</v>
      </c>
      <c r="B877" s="6">
        <f t="shared" ca="1" si="13"/>
        <v>0.39824346999950755</v>
      </c>
      <c r="C877" s="6" t="s">
        <v>28</v>
      </c>
    </row>
    <row r="878" spans="1:3" x14ac:dyDescent="0.2">
      <c r="A878" s="6">
        <v>876</v>
      </c>
      <c r="B878" s="6">
        <f t="shared" ca="1" si="13"/>
        <v>0.54525967189884472</v>
      </c>
      <c r="C878" s="6" t="s">
        <v>27</v>
      </c>
    </row>
    <row r="879" spans="1:3" x14ac:dyDescent="0.2">
      <c r="A879" s="6">
        <v>877</v>
      </c>
      <c r="B879" s="6">
        <f t="shared" ca="1" si="13"/>
        <v>0.661196074321039</v>
      </c>
      <c r="C879" s="6" t="s">
        <v>28</v>
      </c>
    </row>
    <row r="880" spans="1:3" x14ac:dyDescent="0.2">
      <c r="A880" s="6">
        <v>878</v>
      </c>
      <c r="B880" s="6">
        <f t="shared" ca="1" si="13"/>
        <v>0.77387320370777202</v>
      </c>
      <c r="C880" s="6" t="s">
        <v>28</v>
      </c>
    </row>
    <row r="881" spans="1:3" x14ac:dyDescent="0.2">
      <c r="A881" s="6">
        <v>879</v>
      </c>
      <c r="B881" s="6">
        <f t="shared" ca="1" si="13"/>
        <v>0.98947742980983788</v>
      </c>
      <c r="C881" s="6" t="s">
        <v>27</v>
      </c>
    </row>
    <row r="882" spans="1:3" x14ac:dyDescent="0.2">
      <c r="A882" s="6">
        <v>880</v>
      </c>
      <c r="B882" s="6">
        <f t="shared" ca="1" si="13"/>
        <v>0.49032725454157622</v>
      </c>
      <c r="C882" s="6" t="s">
        <v>27</v>
      </c>
    </row>
    <row r="883" spans="1:3" x14ac:dyDescent="0.2">
      <c r="A883" s="6">
        <v>881</v>
      </c>
      <c r="B883" s="6">
        <f t="shared" ca="1" si="13"/>
        <v>0.76498246542145742</v>
      </c>
      <c r="C883" s="6" t="s">
        <v>27</v>
      </c>
    </row>
    <row r="884" spans="1:3" x14ac:dyDescent="0.2">
      <c r="A884" s="6">
        <v>882</v>
      </c>
      <c r="B884" s="6">
        <f t="shared" ca="1" si="13"/>
        <v>0.88604940083942973</v>
      </c>
      <c r="C884" s="6" t="s">
        <v>27</v>
      </c>
    </row>
    <row r="885" spans="1:3" x14ac:dyDescent="0.2">
      <c r="A885" s="6">
        <v>883</v>
      </c>
      <c r="B885" s="6">
        <f t="shared" ca="1" si="13"/>
        <v>0.40447110308125994</v>
      </c>
      <c r="C885" s="6" t="s">
        <v>28</v>
      </c>
    </row>
    <row r="886" spans="1:3" x14ac:dyDescent="0.2">
      <c r="A886" s="6">
        <v>884</v>
      </c>
      <c r="B886" s="6">
        <f t="shared" ca="1" si="13"/>
        <v>0.71841047740842678</v>
      </c>
      <c r="C886" s="6" t="s">
        <v>28</v>
      </c>
    </row>
    <row r="887" spans="1:3" x14ac:dyDescent="0.2">
      <c r="A887" s="6">
        <v>885</v>
      </c>
      <c r="B887" s="6">
        <f t="shared" ca="1" si="13"/>
        <v>0.39360672522054563</v>
      </c>
      <c r="C887" s="6" t="s">
        <v>28</v>
      </c>
    </row>
    <row r="888" spans="1:3" x14ac:dyDescent="0.2">
      <c r="A888" s="6">
        <v>886</v>
      </c>
      <c r="B888" s="6">
        <f t="shared" ca="1" si="13"/>
        <v>0.67246277266807875</v>
      </c>
      <c r="C888" s="6" t="s">
        <v>27</v>
      </c>
    </row>
    <row r="889" spans="1:3" x14ac:dyDescent="0.2">
      <c r="A889" s="6">
        <v>887</v>
      </c>
      <c r="B889" s="6">
        <f t="shared" ca="1" si="13"/>
        <v>0.53024618631136367</v>
      </c>
      <c r="C889" s="6" t="s">
        <v>27</v>
      </c>
    </row>
    <row r="890" spans="1:3" x14ac:dyDescent="0.2">
      <c r="A890" s="6">
        <v>888</v>
      </c>
      <c r="B890" s="6">
        <f t="shared" ca="1" si="13"/>
        <v>0.62275804259969714</v>
      </c>
      <c r="C890" s="6" t="s">
        <v>27</v>
      </c>
    </row>
    <row r="891" spans="1:3" x14ac:dyDescent="0.2">
      <c r="A891" s="6">
        <v>889</v>
      </c>
      <c r="B891" s="6">
        <f t="shared" ca="1" si="13"/>
        <v>0.69698276369415657</v>
      </c>
      <c r="C891" s="6" t="s">
        <v>28</v>
      </c>
    </row>
    <row r="892" spans="1:3" x14ac:dyDescent="0.2">
      <c r="A892" s="6">
        <v>890</v>
      </c>
      <c r="B892" s="6">
        <f t="shared" ca="1" si="13"/>
        <v>0.55731699481777774</v>
      </c>
      <c r="C892" s="6" t="s">
        <v>28</v>
      </c>
    </row>
    <row r="893" spans="1:3" x14ac:dyDescent="0.2">
      <c r="A893" s="6">
        <v>891</v>
      </c>
      <c r="B893" s="6">
        <f t="shared" ca="1" si="13"/>
        <v>0.39590612077391962</v>
      </c>
      <c r="C893" s="6" t="s">
        <v>28</v>
      </c>
    </row>
    <row r="894" spans="1:3" x14ac:dyDescent="0.2">
      <c r="A894" s="6">
        <v>892</v>
      </c>
      <c r="B894" s="6">
        <f t="shared" ca="1" si="13"/>
        <v>0.8360726506927606</v>
      </c>
      <c r="C894" s="6" t="s">
        <v>27</v>
      </c>
    </row>
    <row r="895" spans="1:3" x14ac:dyDescent="0.2">
      <c r="A895" s="6">
        <v>893</v>
      </c>
      <c r="B895" s="6">
        <f t="shared" ca="1" si="13"/>
        <v>0.56463456307924731</v>
      </c>
      <c r="C895" s="6" t="s">
        <v>28</v>
      </c>
    </row>
    <row r="896" spans="1:3" x14ac:dyDescent="0.2">
      <c r="A896" s="6">
        <v>894</v>
      </c>
      <c r="B896" s="6">
        <f t="shared" ca="1" si="13"/>
        <v>0.46939587742304262</v>
      </c>
      <c r="C896" s="6" t="s">
        <v>27</v>
      </c>
    </row>
    <row r="897" spans="1:3" x14ac:dyDescent="0.2">
      <c r="A897" s="6">
        <v>895</v>
      </c>
      <c r="B897" s="6">
        <f t="shared" ca="1" si="13"/>
        <v>0.41496500583221019</v>
      </c>
      <c r="C897" s="6" t="s">
        <v>28</v>
      </c>
    </row>
    <row r="898" spans="1:3" x14ac:dyDescent="0.2">
      <c r="A898" s="6">
        <v>896</v>
      </c>
      <c r="B898" s="6">
        <f t="shared" ca="1" si="13"/>
        <v>0.70022211067770024</v>
      </c>
      <c r="C898" s="6" t="s">
        <v>27</v>
      </c>
    </row>
    <row r="899" spans="1:3" x14ac:dyDescent="0.2">
      <c r="A899" s="6">
        <v>897</v>
      </c>
      <c r="B899" s="6">
        <f t="shared" ca="1" si="13"/>
        <v>0.76677642162522841</v>
      </c>
      <c r="C899" s="6" t="s">
        <v>27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0.51339422488403519</v>
      </c>
      <c r="C900" s="6" t="s">
        <v>27</v>
      </c>
    </row>
    <row r="901" spans="1:3" x14ac:dyDescent="0.2">
      <c r="A901" s="6">
        <v>899</v>
      </c>
      <c r="B901" s="6">
        <f t="shared" ca="1" si="14"/>
        <v>0.78329147758496187</v>
      </c>
      <c r="C901" s="6" t="s">
        <v>28</v>
      </c>
    </row>
    <row r="902" spans="1:3" x14ac:dyDescent="0.2">
      <c r="A902" s="6">
        <v>900</v>
      </c>
      <c r="B902" s="6">
        <f t="shared" ca="1" si="14"/>
        <v>0.79264630490840327</v>
      </c>
      <c r="C902" s="6" t="s">
        <v>27</v>
      </c>
    </row>
    <row r="903" spans="1:3" x14ac:dyDescent="0.2">
      <c r="A903" s="6">
        <v>901</v>
      </c>
      <c r="B903" s="6">
        <f t="shared" ca="1" si="14"/>
        <v>0.81467220366808413</v>
      </c>
      <c r="C903" s="6" t="s">
        <v>27</v>
      </c>
    </row>
    <row r="904" spans="1:3" x14ac:dyDescent="0.2">
      <c r="A904" s="6">
        <v>902</v>
      </c>
      <c r="B904" s="6">
        <f t="shared" ca="1" si="14"/>
        <v>0.69229864817448894</v>
      </c>
      <c r="C904" s="6" t="s">
        <v>27</v>
      </c>
    </row>
    <row r="905" spans="1:3" x14ac:dyDescent="0.2">
      <c r="A905" s="6">
        <v>903</v>
      </c>
      <c r="B905" s="6">
        <f t="shared" ca="1" si="14"/>
        <v>0.60782093312936136</v>
      </c>
      <c r="C905" s="6" t="s">
        <v>27</v>
      </c>
    </row>
    <row r="906" spans="1:3" x14ac:dyDescent="0.2">
      <c r="A906" s="6">
        <v>904</v>
      </c>
      <c r="B906" s="6">
        <f t="shared" ca="1" si="14"/>
        <v>0.75550364152570171</v>
      </c>
      <c r="C906" s="6" t="s">
        <v>27</v>
      </c>
    </row>
    <row r="907" spans="1:3" x14ac:dyDescent="0.2">
      <c r="A907" s="6">
        <v>905</v>
      </c>
      <c r="B907" s="6">
        <f t="shared" ca="1" si="14"/>
        <v>0.63740365734995597</v>
      </c>
      <c r="C907" s="6" t="s">
        <v>28</v>
      </c>
    </row>
    <row r="908" spans="1:3" x14ac:dyDescent="0.2">
      <c r="A908" s="6">
        <v>906</v>
      </c>
      <c r="B908" s="6">
        <f t="shared" ca="1" si="14"/>
        <v>0.53687295302020399</v>
      </c>
      <c r="C908" s="6" t="s">
        <v>28</v>
      </c>
    </row>
    <row r="909" spans="1:3" x14ac:dyDescent="0.2">
      <c r="A909" s="6">
        <v>907</v>
      </c>
      <c r="B909" s="6">
        <f t="shared" ca="1" si="14"/>
        <v>0.66809778708773748</v>
      </c>
      <c r="C909" s="6" t="s">
        <v>28</v>
      </c>
    </row>
    <row r="910" spans="1:3" x14ac:dyDescent="0.2">
      <c r="A910" s="6">
        <v>908</v>
      </c>
      <c r="B910" s="6">
        <f t="shared" ca="1" si="14"/>
        <v>0.61707630502412703</v>
      </c>
      <c r="C910" s="6" t="s">
        <v>28</v>
      </c>
    </row>
    <row r="911" spans="1:3" x14ac:dyDescent="0.2">
      <c r="A911" s="6">
        <v>909</v>
      </c>
      <c r="B911" s="6">
        <f t="shared" ca="1" si="14"/>
        <v>0.49178215557559807</v>
      </c>
      <c r="C911" s="6" t="s">
        <v>28</v>
      </c>
    </row>
    <row r="912" spans="1:3" x14ac:dyDescent="0.2">
      <c r="A912" s="6">
        <v>910</v>
      </c>
      <c r="B912" s="6">
        <f t="shared" ca="1" si="14"/>
        <v>0.60744597499633057</v>
      </c>
      <c r="C912" s="6" t="s">
        <v>27</v>
      </c>
    </row>
    <row r="913" spans="1:3" x14ac:dyDescent="0.2">
      <c r="A913" s="6">
        <v>911</v>
      </c>
      <c r="B913" s="6">
        <f t="shared" ca="1" si="14"/>
        <v>0.69411310923865677</v>
      </c>
      <c r="C913" s="6" t="s">
        <v>28</v>
      </c>
    </row>
    <row r="914" spans="1:3" x14ac:dyDescent="0.2">
      <c r="A914" s="6">
        <v>912</v>
      </c>
      <c r="B914" s="6">
        <f t="shared" ca="1" si="14"/>
        <v>0.56825806920239152</v>
      </c>
      <c r="C914" s="6" t="s">
        <v>28</v>
      </c>
    </row>
    <row r="915" spans="1:3" x14ac:dyDescent="0.2">
      <c r="A915" s="6">
        <v>913</v>
      </c>
      <c r="B915" s="6">
        <f t="shared" ca="1" si="14"/>
        <v>0.60943699267520879</v>
      </c>
      <c r="C915" s="6" t="s">
        <v>28</v>
      </c>
    </row>
    <row r="916" spans="1:3" x14ac:dyDescent="0.2">
      <c r="A916" s="6">
        <v>914</v>
      </c>
      <c r="B916" s="6">
        <f t="shared" ca="1" si="14"/>
        <v>0.76194397615201848</v>
      </c>
      <c r="C916" s="6" t="s">
        <v>27</v>
      </c>
    </row>
    <row r="917" spans="1:3" x14ac:dyDescent="0.2">
      <c r="A917" s="6">
        <v>915</v>
      </c>
      <c r="B917" s="6">
        <f t="shared" ca="1" si="14"/>
        <v>0.49319842876817266</v>
      </c>
      <c r="C917" s="6" t="s">
        <v>28</v>
      </c>
    </row>
    <row r="918" spans="1:3" x14ac:dyDescent="0.2">
      <c r="A918" s="6">
        <v>916</v>
      </c>
      <c r="B918" s="6">
        <f t="shared" ca="1" si="14"/>
        <v>0.66020047340988652</v>
      </c>
      <c r="C918" s="6" t="s">
        <v>27</v>
      </c>
    </row>
    <row r="919" spans="1:3" x14ac:dyDescent="0.2">
      <c r="A919" s="6">
        <v>917</v>
      </c>
      <c r="B919" s="6">
        <f t="shared" ca="1" si="14"/>
        <v>0.72271506123031959</v>
      </c>
      <c r="C919" s="6" t="s">
        <v>28</v>
      </c>
    </row>
    <row r="920" spans="1:3" x14ac:dyDescent="0.2">
      <c r="A920" s="6">
        <v>918</v>
      </c>
      <c r="B920" s="6">
        <f t="shared" ca="1" si="14"/>
        <v>0.64765848440520069</v>
      </c>
      <c r="C920" s="6" t="s">
        <v>27</v>
      </c>
    </row>
    <row r="921" spans="1:3" x14ac:dyDescent="0.2">
      <c r="A921" s="6">
        <v>919</v>
      </c>
      <c r="B921" s="6">
        <f t="shared" ca="1" si="14"/>
        <v>0.32830244185784557</v>
      </c>
      <c r="C921" s="6" t="s">
        <v>28</v>
      </c>
    </row>
    <row r="922" spans="1:3" x14ac:dyDescent="0.2">
      <c r="A922" s="6">
        <v>920</v>
      </c>
      <c r="B922" s="6">
        <f t="shared" ca="1" si="14"/>
        <v>0.75621299451598079</v>
      </c>
      <c r="C922" s="6" t="s">
        <v>27</v>
      </c>
    </row>
    <row r="923" spans="1:3" x14ac:dyDescent="0.2">
      <c r="A923" s="6">
        <v>921</v>
      </c>
      <c r="B923" s="6">
        <f t="shared" ca="1" si="14"/>
        <v>0.67024568986367072</v>
      </c>
      <c r="C923" s="6" t="s">
        <v>27</v>
      </c>
    </row>
    <row r="924" spans="1:3" x14ac:dyDescent="0.2">
      <c r="A924" s="6">
        <v>922</v>
      </c>
      <c r="B924" s="6">
        <f t="shared" ca="1" si="14"/>
        <v>0.75908338576689127</v>
      </c>
      <c r="C924" s="6" t="s">
        <v>28</v>
      </c>
    </row>
    <row r="925" spans="1:3" x14ac:dyDescent="0.2">
      <c r="A925" s="6">
        <v>923</v>
      </c>
      <c r="B925" s="6">
        <f t="shared" ca="1" si="14"/>
        <v>0.66368109588548585</v>
      </c>
      <c r="C925" s="6" t="s">
        <v>28</v>
      </c>
    </row>
    <row r="926" spans="1:3" x14ac:dyDescent="0.2">
      <c r="A926" s="6">
        <v>924</v>
      </c>
      <c r="B926" s="6">
        <f t="shared" ca="1" si="14"/>
        <v>0.67872128059033698</v>
      </c>
      <c r="C926" s="6" t="s">
        <v>28</v>
      </c>
    </row>
    <row r="927" spans="1:3" x14ac:dyDescent="0.2">
      <c r="A927" s="6">
        <v>925</v>
      </c>
      <c r="B927" s="6">
        <f t="shared" ca="1" si="14"/>
        <v>0.84644146576286783</v>
      </c>
      <c r="C927" s="6" t="s">
        <v>27</v>
      </c>
    </row>
    <row r="928" spans="1:3" x14ac:dyDescent="0.2">
      <c r="A928" s="6">
        <v>926</v>
      </c>
      <c r="B928" s="6">
        <f t="shared" ca="1" si="14"/>
        <v>0.6293433424142616</v>
      </c>
      <c r="C928" s="6" t="s">
        <v>27</v>
      </c>
    </row>
    <row r="929" spans="1:3" x14ac:dyDescent="0.2">
      <c r="A929" s="6">
        <v>927</v>
      </c>
      <c r="B929" s="6">
        <f t="shared" ca="1" si="14"/>
        <v>0.60802233057958976</v>
      </c>
      <c r="C929" s="6" t="s">
        <v>27</v>
      </c>
    </row>
    <row r="930" spans="1:3" x14ac:dyDescent="0.2">
      <c r="A930" s="6">
        <v>928</v>
      </c>
      <c r="B930" s="6">
        <f t="shared" ca="1" si="14"/>
        <v>0.5429127398940744</v>
      </c>
      <c r="C930" s="6" t="s">
        <v>27</v>
      </c>
    </row>
    <row r="931" spans="1:3" x14ac:dyDescent="0.2">
      <c r="A931" s="6">
        <v>929</v>
      </c>
      <c r="B931" s="6">
        <f t="shared" ca="1" si="14"/>
        <v>0.72099887621742609</v>
      </c>
      <c r="C931" s="6" t="s">
        <v>27</v>
      </c>
    </row>
    <row r="932" spans="1:3" x14ac:dyDescent="0.2">
      <c r="A932" s="6">
        <v>930</v>
      </c>
      <c r="B932" s="6">
        <f t="shared" ca="1" si="14"/>
        <v>0.8565616623100899</v>
      </c>
      <c r="C932" s="6" t="s">
        <v>27</v>
      </c>
    </row>
    <row r="933" spans="1:3" x14ac:dyDescent="0.2">
      <c r="A933" s="6">
        <v>931</v>
      </c>
      <c r="B933" s="6">
        <f t="shared" ca="1" si="14"/>
        <v>0.61685897291287206</v>
      </c>
      <c r="C933" s="6" t="s">
        <v>28</v>
      </c>
    </row>
    <row r="934" spans="1:3" x14ac:dyDescent="0.2">
      <c r="A934" s="6">
        <v>932</v>
      </c>
      <c r="B934" s="6">
        <f t="shared" ca="1" si="14"/>
        <v>0.65287827280544752</v>
      </c>
      <c r="C934" s="6" t="s">
        <v>27</v>
      </c>
    </row>
    <row r="935" spans="1:3" x14ac:dyDescent="0.2">
      <c r="A935" s="6">
        <v>933</v>
      </c>
      <c r="B935" s="6">
        <f t="shared" ca="1" si="14"/>
        <v>0.69687983953756483</v>
      </c>
      <c r="C935" s="6" t="s">
        <v>28</v>
      </c>
    </row>
    <row r="936" spans="1:3" x14ac:dyDescent="0.2">
      <c r="A936" s="6">
        <v>934</v>
      </c>
      <c r="B936" s="6">
        <f t="shared" ca="1" si="14"/>
        <v>0.63782605020698491</v>
      </c>
      <c r="C936" s="6" t="s">
        <v>27</v>
      </c>
    </row>
    <row r="937" spans="1:3" x14ac:dyDescent="0.2">
      <c r="A937" s="6">
        <v>935</v>
      </c>
      <c r="B937" s="6">
        <f t="shared" ca="1" si="14"/>
        <v>0.62367328531264377</v>
      </c>
      <c r="C937" s="6" t="s">
        <v>27</v>
      </c>
    </row>
    <row r="938" spans="1:3" x14ac:dyDescent="0.2">
      <c r="A938" s="6">
        <v>936</v>
      </c>
      <c r="B938" s="6">
        <f t="shared" ca="1" si="14"/>
        <v>0.4705621179882431</v>
      </c>
      <c r="C938" s="6" t="s">
        <v>28</v>
      </c>
    </row>
    <row r="939" spans="1:3" x14ac:dyDescent="0.2">
      <c r="A939" s="6">
        <v>937</v>
      </c>
      <c r="B939" s="6">
        <f t="shared" ca="1" si="14"/>
        <v>0.63029350091848613</v>
      </c>
      <c r="C939" s="6" t="s">
        <v>28</v>
      </c>
    </row>
    <row r="940" spans="1:3" x14ac:dyDescent="0.2">
      <c r="A940" s="6">
        <v>938</v>
      </c>
      <c r="B940" s="6">
        <f t="shared" ca="1" si="14"/>
        <v>0.6915218563896629</v>
      </c>
      <c r="C940" s="6" t="s">
        <v>27</v>
      </c>
    </row>
    <row r="941" spans="1:3" x14ac:dyDescent="0.2">
      <c r="A941" s="6">
        <v>939</v>
      </c>
      <c r="B941" s="6">
        <f t="shared" ca="1" si="14"/>
        <v>0.84330806759041532</v>
      </c>
      <c r="C941" s="6" t="s">
        <v>27</v>
      </c>
    </row>
    <row r="942" spans="1:3" x14ac:dyDescent="0.2">
      <c r="A942" s="6">
        <v>940</v>
      </c>
      <c r="B942" s="6">
        <f t="shared" ca="1" si="14"/>
        <v>0.45763740835851741</v>
      </c>
      <c r="C942" s="6" t="s">
        <v>28</v>
      </c>
    </row>
    <row r="943" spans="1:3" x14ac:dyDescent="0.2">
      <c r="A943" s="6">
        <v>941</v>
      </c>
      <c r="B943" s="6">
        <f t="shared" ca="1" si="14"/>
        <v>0.75661670338717735</v>
      </c>
      <c r="C943" s="6" t="s">
        <v>28</v>
      </c>
    </row>
    <row r="944" spans="1:3" x14ac:dyDescent="0.2">
      <c r="A944" s="6">
        <v>942</v>
      </c>
      <c r="B944" s="6">
        <f t="shared" ca="1" si="14"/>
        <v>0.42486198449056056</v>
      </c>
      <c r="C944" s="6" t="s">
        <v>28</v>
      </c>
    </row>
    <row r="945" spans="1:3" x14ac:dyDescent="0.2">
      <c r="A945" s="6">
        <v>943</v>
      </c>
      <c r="B945" s="6">
        <f t="shared" ca="1" si="14"/>
        <v>0.40739139578130212</v>
      </c>
      <c r="C945" s="6" t="s">
        <v>28</v>
      </c>
    </row>
    <row r="946" spans="1:3" x14ac:dyDescent="0.2">
      <c r="A946" s="6">
        <v>944</v>
      </c>
      <c r="B946" s="6">
        <f t="shared" ca="1" si="14"/>
        <v>0.57087597839031567</v>
      </c>
      <c r="C946" s="6" t="s">
        <v>28</v>
      </c>
    </row>
    <row r="947" spans="1:3" x14ac:dyDescent="0.2">
      <c r="A947" s="6">
        <v>945</v>
      </c>
      <c r="B947" s="6">
        <f t="shared" ca="1" si="14"/>
        <v>0.79925392535787931</v>
      </c>
      <c r="C947" s="6" t="s">
        <v>27</v>
      </c>
    </row>
    <row r="948" spans="1:3" x14ac:dyDescent="0.2">
      <c r="A948" s="6">
        <v>946</v>
      </c>
      <c r="B948" s="6">
        <f t="shared" ca="1" si="14"/>
        <v>0.6275800221118093</v>
      </c>
      <c r="C948" s="6" t="s">
        <v>28</v>
      </c>
    </row>
    <row r="949" spans="1:3" x14ac:dyDescent="0.2">
      <c r="A949" s="6">
        <v>947</v>
      </c>
      <c r="B949" s="6">
        <f t="shared" ca="1" si="14"/>
        <v>0.89047255694719096</v>
      </c>
      <c r="C949" s="6" t="s">
        <v>27</v>
      </c>
    </row>
    <row r="950" spans="1:3" x14ac:dyDescent="0.2">
      <c r="A950" s="6">
        <v>948</v>
      </c>
      <c r="B950" s="6">
        <f t="shared" ca="1" si="14"/>
        <v>0.54916398363990815</v>
      </c>
      <c r="C950" s="6" t="s">
        <v>28</v>
      </c>
    </row>
    <row r="951" spans="1:3" x14ac:dyDescent="0.2">
      <c r="A951" s="6">
        <v>949</v>
      </c>
      <c r="B951" s="6">
        <f t="shared" ca="1" si="14"/>
        <v>0.81593820804002459</v>
      </c>
      <c r="C951" s="6" t="s">
        <v>27</v>
      </c>
    </row>
    <row r="952" spans="1:3" x14ac:dyDescent="0.2">
      <c r="A952" s="6">
        <v>950</v>
      </c>
      <c r="B952" s="6">
        <f t="shared" ca="1" si="14"/>
        <v>0.48955805444034273</v>
      </c>
      <c r="C952" s="6" t="s">
        <v>27</v>
      </c>
    </row>
    <row r="953" spans="1:3" x14ac:dyDescent="0.2">
      <c r="A953" s="6">
        <v>951</v>
      </c>
      <c r="B953" s="6">
        <f t="shared" ca="1" si="14"/>
        <v>0.53390343130233264</v>
      </c>
      <c r="C953" s="6" t="s">
        <v>28</v>
      </c>
    </row>
    <row r="954" spans="1:3" x14ac:dyDescent="0.2">
      <c r="A954" s="6">
        <v>952</v>
      </c>
      <c r="B954" s="6">
        <f t="shared" ca="1" si="14"/>
        <v>0.65231076236408969</v>
      </c>
      <c r="C954" s="6" t="s">
        <v>28</v>
      </c>
    </row>
    <row r="955" spans="1:3" x14ac:dyDescent="0.2">
      <c r="A955" s="6">
        <v>953</v>
      </c>
      <c r="B955" s="6">
        <f t="shared" ca="1" si="14"/>
        <v>0.6633602871354064</v>
      </c>
      <c r="C955" s="6" t="s">
        <v>27</v>
      </c>
    </row>
    <row r="956" spans="1:3" x14ac:dyDescent="0.2">
      <c r="A956" s="6">
        <v>954</v>
      </c>
      <c r="B956" s="6">
        <f t="shared" ca="1" si="14"/>
        <v>0.60012648960239234</v>
      </c>
      <c r="C956" s="6" t="s">
        <v>28</v>
      </c>
    </row>
    <row r="957" spans="1:3" x14ac:dyDescent="0.2">
      <c r="A957" s="6">
        <v>955</v>
      </c>
      <c r="B957" s="6">
        <f t="shared" ca="1" si="14"/>
        <v>0.71052125659588183</v>
      </c>
      <c r="C957" s="6" t="s">
        <v>27</v>
      </c>
    </row>
    <row r="958" spans="1:3" x14ac:dyDescent="0.2">
      <c r="A958" s="6">
        <v>956</v>
      </c>
      <c r="B958" s="6">
        <f t="shared" ca="1" si="14"/>
        <v>0.63695827304195662</v>
      </c>
      <c r="C958" s="6" t="s">
        <v>27</v>
      </c>
    </row>
    <row r="959" spans="1:3" x14ac:dyDescent="0.2">
      <c r="A959" s="6">
        <v>957</v>
      </c>
      <c r="B959" s="6">
        <f t="shared" ca="1" si="14"/>
        <v>0.38854659169303996</v>
      </c>
      <c r="C959" s="6" t="s">
        <v>28</v>
      </c>
    </row>
    <row r="960" spans="1:3" x14ac:dyDescent="0.2">
      <c r="A960" s="6">
        <v>958</v>
      </c>
      <c r="B960" s="6">
        <f t="shared" ca="1" si="14"/>
        <v>0.64769827948850778</v>
      </c>
      <c r="C960" s="6" t="s">
        <v>27</v>
      </c>
    </row>
    <row r="961" spans="1:3" x14ac:dyDescent="0.2">
      <c r="A961" s="6">
        <v>959</v>
      </c>
      <c r="B961" s="6">
        <f t="shared" ca="1" si="14"/>
        <v>0.49399197430700115</v>
      </c>
      <c r="C961" s="6" t="s">
        <v>28</v>
      </c>
    </row>
    <row r="962" spans="1:3" x14ac:dyDescent="0.2">
      <c r="A962" s="6">
        <v>960</v>
      </c>
      <c r="B962" s="6">
        <f t="shared" ca="1" si="14"/>
        <v>0.57985838153710656</v>
      </c>
      <c r="C962" s="6" t="s">
        <v>28</v>
      </c>
    </row>
    <row r="963" spans="1:3" x14ac:dyDescent="0.2">
      <c r="A963" s="6">
        <v>961</v>
      </c>
      <c r="B963" s="6">
        <f t="shared" ca="1" si="14"/>
        <v>0.7505086784918209</v>
      </c>
      <c r="C963" s="6" t="s">
        <v>27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0.54693779911568075</v>
      </c>
      <c r="C964" s="6" t="s">
        <v>27</v>
      </c>
    </row>
    <row r="965" spans="1:3" x14ac:dyDescent="0.2">
      <c r="A965" s="6">
        <v>963</v>
      </c>
      <c r="B965" s="6">
        <f t="shared" ca="1" si="15"/>
        <v>0.71550453852454732</v>
      </c>
      <c r="C965" s="6" t="s">
        <v>27</v>
      </c>
    </row>
    <row r="966" spans="1:3" x14ac:dyDescent="0.2">
      <c r="A966" s="6">
        <v>964</v>
      </c>
      <c r="B966" s="6">
        <f t="shared" ca="1" si="15"/>
        <v>0.74745778360934501</v>
      </c>
      <c r="C966" s="6" t="s">
        <v>27</v>
      </c>
    </row>
    <row r="967" spans="1:3" x14ac:dyDescent="0.2">
      <c r="A967" s="6">
        <v>965</v>
      </c>
      <c r="B967" s="6">
        <f t="shared" ca="1" si="15"/>
        <v>0.63600343004048709</v>
      </c>
      <c r="C967" s="6" t="s">
        <v>27</v>
      </c>
    </row>
    <row r="968" spans="1:3" x14ac:dyDescent="0.2">
      <c r="A968" s="6">
        <v>966</v>
      </c>
      <c r="B968" s="6">
        <f t="shared" ca="1" si="15"/>
        <v>0.64723874534114856</v>
      </c>
      <c r="C968" s="6" t="s">
        <v>27</v>
      </c>
    </row>
    <row r="969" spans="1:3" x14ac:dyDescent="0.2">
      <c r="A969" s="6">
        <v>967</v>
      </c>
      <c r="B969" s="6">
        <f t="shared" ca="1" si="15"/>
        <v>0.79724526083869163</v>
      </c>
      <c r="C969" s="6" t="s">
        <v>27</v>
      </c>
    </row>
    <row r="970" spans="1:3" x14ac:dyDescent="0.2">
      <c r="A970" s="6">
        <v>968</v>
      </c>
      <c r="B970" s="6">
        <f t="shared" ca="1" si="15"/>
        <v>0.77700897043956463</v>
      </c>
      <c r="C970" s="6" t="s">
        <v>27</v>
      </c>
    </row>
    <row r="971" spans="1:3" x14ac:dyDescent="0.2">
      <c r="A971" s="6">
        <v>969</v>
      </c>
      <c r="B971" s="6">
        <f t="shared" ca="1" si="15"/>
        <v>0.30016047446647109</v>
      </c>
      <c r="C971" s="6" t="s">
        <v>28</v>
      </c>
    </row>
    <row r="972" spans="1:3" x14ac:dyDescent="0.2">
      <c r="A972" s="6">
        <v>970</v>
      </c>
      <c r="B972" s="6">
        <f t="shared" ca="1" si="15"/>
        <v>0.24480797701839924</v>
      </c>
      <c r="C972" s="6" t="s">
        <v>28</v>
      </c>
    </row>
    <row r="973" spans="1:3" x14ac:dyDescent="0.2">
      <c r="A973" s="6">
        <v>971</v>
      </c>
      <c r="B973" s="6">
        <f t="shared" ca="1" si="15"/>
        <v>0.74733998758073761</v>
      </c>
      <c r="C973" s="6" t="s">
        <v>27</v>
      </c>
    </row>
    <row r="974" spans="1:3" x14ac:dyDescent="0.2">
      <c r="A974" s="6">
        <v>972</v>
      </c>
      <c r="B974" s="6">
        <f t="shared" ca="1" si="15"/>
        <v>0.64237362857948888</v>
      </c>
      <c r="C974" s="6" t="s">
        <v>28</v>
      </c>
    </row>
    <row r="975" spans="1:3" x14ac:dyDescent="0.2">
      <c r="A975" s="6">
        <v>973</v>
      </c>
      <c r="B975" s="6">
        <f t="shared" ca="1" si="15"/>
        <v>0.71819384885984372</v>
      </c>
      <c r="C975" s="6" t="s">
        <v>27</v>
      </c>
    </row>
    <row r="976" spans="1:3" x14ac:dyDescent="0.2">
      <c r="A976" s="6">
        <v>974</v>
      </c>
      <c r="B976" s="6">
        <f t="shared" ca="1" si="15"/>
        <v>0.67842975851508724</v>
      </c>
      <c r="C976" s="6" t="s">
        <v>27</v>
      </c>
    </row>
    <row r="977" spans="1:3" x14ac:dyDescent="0.2">
      <c r="A977" s="6">
        <v>975</v>
      </c>
      <c r="B977" s="6">
        <f t="shared" ca="1" si="15"/>
        <v>0.74701131563999346</v>
      </c>
      <c r="C977" s="6" t="s">
        <v>27</v>
      </c>
    </row>
    <row r="978" spans="1:3" x14ac:dyDescent="0.2">
      <c r="A978" s="6">
        <v>976</v>
      </c>
      <c r="B978" s="6">
        <f t="shared" ca="1" si="15"/>
        <v>0.73410301779384557</v>
      </c>
      <c r="C978" s="6" t="s">
        <v>27</v>
      </c>
    </row>
    <row r="979" spans="1:3" x14ac:dyDescent="0.2">
      <c r="A979" s="6">
        <v>977</v>
      </c>
      <c r="B979" s="6">
        <f t="shared" ca="1" si="15"/>
        <v>0.90102152102352973</v>
      </c>
      <c r="C979" s="6" t="s">
        <v>27</v>
      </c>
    </row>
    <row r="980" spans="1:3" x14ac:dyDescent="0.2">
      <c r="A980" s="6">
        <v>978</v>
      </c>
      <c r="B980" s="6">
        <f t="shared" ca="1" si="15"/>
        <v>0.61081470057174758</v>
      </c>
      <c r="C980" s="6" t="s">
        <v>27</v>
      </c>
    </row>
    <row r="981" spans="1:3" x14ac:dyDescent="0.2">
      <c r="A981" s="6">
        <v>979</v>
      </c>
      <c r="B981" s="6">
        <f t="shared" ca="1" si="15"/>
        <v>0.57264102374573111</v>
      </c>
      <c r="C981" s="6" t="s">
        <v>27</v>
      </c>
    </row>
    <row r="982" spans="1:3" x14ac:dyDescent="0.2">
      <c r="A982" s="6">
        <v>980</v>
      </c>
      <c r="B982" s="6">
        <f t="shared" ca="1" si="15"/>
        <v>0.64405152170497226</v>
      </c>
      <c r="C982" s="6" t="s">
        <v>28</v>
      </c>
    </row>
    <row r="983" spans="1:3" x14ac:dyDescent="0.2">
      <c r="A983" s="6">
        <v>981</v>
      </c>
      <c r="B983" s="6">
        <f t="shared" ca="1" si="15"/>
        <v>0.58143660391941088</v>
      </c>
      <c r="C983" s="6" t="s">
        <v>28</v>
      </c>
    </row>
    <row r="984" spans="1:3" x14ac:dyDescent="0.2">
      <c r="A984" s="6">
        <v>982</v>
      </c>
      <c r="B984" s="6">
        <f t="shared" ca="1" si="15"/>
        <v>0.75489350955986123</v>
      </c>
      <c r="C984" s="6" t="s">
        <v>27</v>
      </c>
    </row>
    <row r="985" spans="1:3" x14ac:dyDescent="0.2">
      <c r="A985" s="6">
        <v>983</v>
      </c>
      <c r="B985" s="6">
        <f t="shared" ca="1" si="15"/>
        <v>0.78040396740105722</v>
      </c>
      <c r="C985" s="6" t="s">
        <v>27</v>
      </c>
    </row>
    <row r="986" spans="1:3" x14ac:dyDescent="0.2">
      <c r="A986" s="6">
        <v>984</v>
      </c>
      <c r="B986" s="6">
        <f t="shared" ca="1" si="15"/>
        <v>0.59783674754280558</v>
      </c>
      <c r="C986" s="6" t="s">
        <v>28</v>
      </c>
    </row>
    <row r="987" spans="1:3" x14ac:dyDescent="0.2">
      <c r="A987" s="6">
        <v>985</v>
      </c>
      <c r="B987" s="6">
        <f t="shared" ca="1" si="15"/>
        <v>0.8810401993012138</v>
      </c>
      <c r="C987" s="6" t="s">
        <v>28</v>
      </c>
    </row>
    <row r="988" spans="1:3" x14ac:dyDescent="0.2">
      <c r="A988" s="6">
        <v>986</v>
      </c>
      <c r="B988" s="6">
        <f t="shared" ca="1" si="15"/>
        <v>0.53871963301251524</v>
      </c>
      <c r="C988" s="6" t="s">
        <v>27</v>
      </c>
    </row>
    <row r="989" spans="1:3" x14ac:dyDescent="0.2">
      <c r="A989" s="6">
        <v>987</v>
      </c>
      <c r="B989" s="6">
        <f t="shared" ca="1" si="15"/>
        <v>0.85991166529300123</v>
      </c>
      <c r="C989" s="6" t="s">
        <v>28</v>
      </c>
    </row>
    <row r="990" spans="1:3" x14ac:dyDescent="0.2">
      <c r="A990" s="6">
        <v>988</v>
      </c>
      <c r="B990" s="6">
        <f t="shared" ca="1" si="15"/>
        <v>0.58827691067594923</v>
      </c>
      <c r="C990" s="6" t="s">
        <v>28</v>
      </c>
    </row>
    <row r="991" spans="1:3" x14ac:dyDescent="0.2">
      <c r="A991" s="6">
        <v>989</v>
      </c>
      <c r="B991" s="6">
        <f t="shared" ca="1" si="15"/>
        <v>0.7144623060336639</v>
      </c>
      <c r="C991" s="6" t="s">
        <v>27</v>
      </c>
    </row>
    <row r="992" spans="1:3" x14ac:dyDescent="0.2">
      <c r="A992" s="6">
        <v>990</v>
      </c>
      <c r="B992" s="6">
        <f t="shared" ca="1" si="15"/>
        <v>0.35266346295626866</v>
      </c>
      <c r="C992" s="6" t="s">
        <v>28</v>
      </c>
    </row>
    <row r="993" spans="1:3" x14ac:dyDescent="0.2">
      <c r="A993" s="6">
        <v>991</v>
      </c>
      <c r="B993" s="6">
        <f t="shared" ca="1" si="15"/>
        <v>0.73942008333846398</v>
      </c>
      <c r="C993" s="6" t="s">
        <v>27</v>
      </c>
    </row>
    <row r="994" spans="1:3" x14ac:dyDescent="0.2">
      <c r="A994" s="6">
        <v>992</v>
      </c>
      <c r="B994" s="6">
        <f t="shared" ca="1" si="15"/>
        <v>0.5404917558100063</v>
      </c>
      <c r="C994" s="6" t="s">
        <v>28</v>
      </c>
    </row>
    <row r="995" spans="1:3" x14ac:dyDescent="0.2">
      <c r="A995" s="6">
        <v>993</v>
      </c>
      <c r="B995" s="6">
        <f t="shared" ca="1" si="15"/>
        <v>0.62778909693907348</v>
      </c>
      <c r="C995" s="6" t="s">
        <v>27</v>
      </c>
    </row>
    <row r="996" spans="1:3" x14ac:dyDescent="0.2">
      <c r="A996" s="6">
        <v>994</v>
      </c>
      <c r="B996" s="6">
        <f t="shared" ca="1" si="15"/>
        <v>0.739095504843155</v>
      </c>
      <c r="C996" s="6" t="s">
        <v>27</v>
      </c>
    </row>
    <row r="997" spans="1:3" x14ac:dyDescent="0.2">
      <c r="A997" s="6">
        <v>995</v>
      </c>
      <c r="B997" s="6">
        <f t="shared" ca="1" si="15"/>
        <v>0.67485608528230512</v>
      </c>
      <c r="C997" s="6" t="s">
        <v>28</v>
      </c>
    </row>
    <row r="998" spans="1:3" x14ac:dyDescent="0.2">
      <c r="A998" s="6">
        <v>996</v>
      </c>
      <c r="B998" s="6">
        <f t="shared" ca="1" si="15"/>
        <v>0.76875509803544073</v>
      </c>
      <c r="C998" s="6" t="s">
        <v>27</v>
      </c>
    </row>
    <row r="999" spans="1:3" x14ac:dyDescent="0.2">
      <c r="A999" s="6">
        <v>997</v>
      </c>
      <c r="B999" s="6">
        <f t="shared" ca="1" si="15"/>
        <v>0.6468443271969988</v>
      </c>
      <c r="C999" s="6" t="s">
        <v>28</v>
      </c>
    </row>
    <row r="1000" spans="1:3" x14ac:dyDescent="0.2">
      <c r="A1000" s="6">
        <v>998</v>
      </c>
      <c r="B1000" s="6">
        <f t="shared" ca="1" si="15"/>
        <v>0.23625313298584483</v>
      </c>
      <c r="C1000" s="6" t="s">
        <v>28</v>
      </c>
    </row>
    <row r="1001" spans="1:3" x14ac:dyDescent="0.2">
      <c r="A1001" s="6">
        <v>999</v>
      </c>
      <c r="B1001" s="6">
        <f t="shared" ca="1" si="15"/>
        <v>0.72476132406876359</v>
      </c>
      <c r="C1001" s="6" t="s">
        <v>28</v>
      </c>
    </row>
    <row r="1002" spans="1:3" x14ac:dyDescent="0.2">
      <c r="A1002" s="6">
        <v>1000</v>
      </c>
      <c r="B1002" s="6">
        <f t="shared" ca="1" si="15"/>
        <v>0.36514378802478342</v>
      </c>
      <c r="C1002" s="6" t="s">
        <v>28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5C782-0053-E04B-A043-67BF580EB924}">
  <sheetPr codeName="Sheet4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29</v>
      </c>
      <c r="C2" s="6" t="s">
        <v>7</v>
      </c>
      <c r="J2" s="9" t="s">
        <v>33</v>
      </c>
      <c r="K2" s="9" t="s">
        <v>30</v>
      </c>
    </row>
    <row r="3" spans="1:11" x14ac:dyDescent="0.2">
      <c r="A3" s="6">
        <v>1</v>
      </c>
      <c r="B3" s="6">
        <f ca="1">IF(C3="Bomb",_xlfn.NORM.INV(RAND(),0.7,0.1),_xlfn.NORM.INV(RAND(),0.6,0.15))</f>
        <v>0.5743515452841097</v>
      </c>
      <c r="C3" s="6" t="str">
        <f ca="1">IF(RAND()&lt;0.5,"Bomb","Bird")</f>
        <v>Bird</v>
      </c>
      <c r="E3" s="6" t="s">
        <v>31</v>
      </c>
      <c r="I3" s="19"/>
      <c r="J3" s="20">
        <f ca="1">F10</f>
        <v>1</v>
      </c>
      <c r="K3" s="20">
        <f ca="1">E10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0.58203268432891242</v>
      </c>
      <c r="C4" s="6" t="s">
        <v>27</v>
      </c>
      <c r="E4" s="8">
        <v>0</v>
      </c>
      <c r="I4" s="20">
        <v>0.03</v>
      </c>
      <c r="J4" s="21">
        <f t="dataTable" ref="J4:K36" dt2D="0" dtr="0" r1="E4" ca="1"/>
        <v>1</v>
      </c>
      <c r="K4" s="21">
        <v>1</v>
      </c>
    </row>
    <row r="5" spans="1:11" x14ac:dyDescent="0.2">
      <c r="A5" s="6">
        <v>3</v>
      </c>
      <c r="B5" s="6">
        <f t="shared" ca="1" si="0"/>
        <v>0.6966391673739416</v>
      </c>
      <c r="C5" s="6" t="s">
        <v>28</v>
      </c>
      <c r="I5" s="20">
        <v>0.06</v>
      </c>
      <c r="J5" s="21">
        <v>1</v>
      </c>
      <c r="K5" s="21">
        <v>1</v>
      </c>
    </row>
    <row r="6" spans="1:11" x14ac:dyDescent="0.2">
      <c r="A6" s="6">
        <v>4</v>
      </c>
      <c r="B6" s="6">
        <f t="shared" ca="1" si="0"/>
        <v>0.81548536596466703</v>
      </c>
      <c r="C6" s="6" t="s">
        <v>27</v>
      </c>
      <c r="E6" s="9" t="s">
        <v>30</v>
      </c>
      <c r="F6" s="9" t="s">
        <v>32</v>
      </c>
      <c r="I6" s="20">
        <v>0.09</v>
      </c>
      <c r="J6" s="21">
        <v>1</v>
      </c>
      <c r="K6" s="21">
        <v>1</v>
      </c>
    </row>
    <row r="7" spans="1:11" x14ac:dyDescent="0.2">
      <c r="A7" s="6">
        <v>5</v>
      </c>
      <c r="B7" s="6">
        <f t="shared" ca="1" si="0"/>
        <v>0.58097651024049179</v>
      </c>
      <c r="C7" s="6" t="s">
        <v>27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20">
        <v>0.12</v>
      </c>
      <c r="J7" s="21">
        <v>0.99415204678362579</v>
      </c>
      <c r="K7" s="21">
        <v>1</v>
      </c>
    </row>
    <row r="8" spans="1:11" x14ac:dyDescent="0.2">
      <c r="A8" s="6">
        <v>6</v>
      </c>
      <c r="B8" s="6">
        <f t="shared" ca="1" si="0"/>
        <v>0.71174001758760941</v>
      </c>
      <c r="C8" s="6" t="s">
        <v>27</v>
      </c>
      <c r="I8" s="20">
        <v>0.15</v>
      </c>
      <c r="J8" s="21">
        <v>0.99805068226120852</v>
      </c>
      <c r="K8" s="21">
        <v>1</v>
      </c>
    </row>
    <row r="9" spans="1:11" x14ac:dyDescent="0.2">
      <c r="A9" s="6">
        <v>7</v>
      </c>
      <c r="B9" s="6">
        <f t="shared" ca="1" si="0"/>
        <v>0.67344487482086068</v>
      </c>
      <c r="C9" s="6" t="s">
        <v>27</v>
      </c>
      <c r="E9" s="9" t="s">
        <v>30</v>
      </c>
      <c r="F9" s="9" t="s">
        <v>33</v>
      </c>
      <c r="I9" s="20">
        <v>0.18</v>
      </c>
      <c r="J9" s="21">
        <v>1</v>
      </c>
      <c r="K9" s="21">
        <v>1</v>
      </c>
    </row>
    <row r="10" spans="1:11" x14ac:dyDescent="0.2">
      <c r="A10" s="6">
        <v>8</v>
      </c>
      <c r="B10" s="6">
        <f t="shared" ca="1" si="0"/>
        <v>0.25742548800166792</v>
      </c>
      <c r="C10" s="6" t="s">
        <v>28</v>
      </c>
      <c r="E10" s="8">
        <f ca="1">E7</f>
        <v>1</v>
      </c>
      <c r="F10" s="8">
        <f ca="1">1-F7</f>
        <v>1</v>
      </c>
      <c r="I10" s="20">
        <v>0.21</v>
      </c>
      <c r="J10" s="21">
        <v>0.99805447470817121</v>
      </c>
      <c r="K10" s="21">
        <v>1</v>
      </c>
    </row>
    <row r="11" spans="1:11" x14ac:dyDescent="0.2">
      <c r="A11" s="6">
        <v>9</v>
      </c>
      <c r="B11" s="6">
        <f t="shared" ca="1" si="0"/>
        <v>0.8100732681243864</v>
      </c>
      <c r="C11" s="6" t="s">
        <v>28</v>
      </c>
      <c r="I11" s="20">
        <v>0.24</v>
      </c>
      <c r="J11" s="21">
        <v>0.99415204678362579</v>
      </c>
      <c r="K11" s="21">
        <v>1</v>
      </c>
    </row>
    <row r="12" spans="1:11" x14ac:dyDescent="0.2">
      <c r="A12" s="6">
        <v>10</v>
      </c>
      <c r="B12" s="6">
        <f t="shared" ca="1" si="0"/>
        <v>0.74982327193527931</v>
      </c>
      <c r="C12" s="6" t="s">
        <v>28</v>
      </c>
      <c r="I12" s="20">
        <v>0.27</v>
      </c>
      <c r="J12" s="21">
        <v>0.98638132295719849</v>
      </c>
      <c r="K12" s="21">
        <v>1</v>
      </c>
    </row>
    <row r="13" spans="1:11" x14ac:dyDescent="0.2">
      <c r="A13" s="6">
        <v>11</v>
      </c>
      <c r="B13" s="6">
        <f t="shared" ca="1" si="0"/>
        <v>0.6612871124836458</v>
      </c>
      <c r="C13" s="6" t="s">
        <v>28</v>
      </c>
      <c r="I13" s="20">
        <v>0.3</v>
      </c>
      <c r="J13" s="21">
        <v>0.97859922178988323</v>
      </c>
      <c r="K13" s="21">
        <v>1</v>
      </c>
    </row>
    <row r="14" spans="1:11" x14ac:dyDescent="0.2">
      <c r="A14" s="6">
        <v>12</v>
      </c>
      <c r="B14" s="6">
        <f t="shared" ca="1" si="0"/>
        <v>0.69073087574568504</v>
      </c>
      <c r="C14" s="6" t="s">
        <v>28</v>
      </c>
      <c r="I14" s="20">
        <v>0.33</v>
      </c>
      <c r="J14" s="21">
        <v>0.96686159844054576</v>
      </c>
      <c r="K14" s="21">
        <v>1</v>
      </c>
    </row>
    <row r="15" spans="1:11" x14ac:dyDescent="0.2">
      <c r="A15" s="6">
        <v>13</v>
      </c>
      <c r="B15" s="6">
        <f t="shared" ca="1" si="0"/>
        <v>0.84981828733600917</v>
      </c>
      <c r="C15" s="6" t="s">
        <v>27</v>
      </c>
      <c r="I15" s="20">
        <v>0.36</v>
      </c>
      <c r="J15" s="21">
        <v>0.93567251461988299</v>
      </c>
      <c r="K15" s="21">
        <v>1</v>
      </c>
    </row>
    <row r="16" spans="1:11" x14ac:dyDescent="0.2">
      <c r="A16" s="6">
        <v>14</v>
      </c>
      <c r="B16" s="6">
        <f t="shared" ca="1" si="0"/>
        <v>0.74844499339666359</v>
      </c>
      <c r="C16" s="6" t="s">
        <v>27</v>
      </c>
      <c r="I16" s="20">
        <v>0.39</v>
      </c>
      <c r="J16" s="21">
        <v>0.92996108949416345</v>
      </c>
      <c r="K16" s="21">
        <v>0.99794238683127567</v>
      </c>
    </row>
    <row r="17" spans="1:11" x14ac:dyDescent="0.2">
      <c r="A17" s="6">
        <v>15</v>
      </c>
      <c r="B17" s="6">
        <f t="shared" ca="1" si="0"/>
        <v>0.64534016852083642</v>
      </c>
      <c r="C17" s="6" t="s">
        <v>27</v>
      </c>
      <c r="I17" s="20">
        <v>0.42</v>
      </c>
      <c r="J17" s="21">
        <v>0.88132295719844356</v>
      </c>
      <c r="K17" s="21">
        <v>0.99588477366255146</v>
      </c>
    </row>
    <row r="18" spans="1:11" x14ac:dyDescent="0.2">
      <c r="A18" s="6">
        <v>16</v>
      </c>
      <c r="B18" s="6">
        <f t="shared" ca="1" si="0"/>
        <v>0.52549178247371708</v>
      </c>
      <c r="C18" s="6" t="s">
        <v>28</v>
      </c>
      <c r="I18" s="20">
        <v>0.45</v>
      </c>
      <c r="J18" s="21">
        <v>0.85575048732943471</v>
      </c>
      <c r="K18" s="21">
        <v>0.99794661190965095</v>
      </c>
    </row>
    <row r="19" spans="1:11" x14ac:dyDescent="0.2">
      <c r="A19" s="6">
        <v>17</v>
      </c>
      <c r="B19" s="6">
        <f t="shared" ca="1" si="0"/>
        <v>0.73130217190597158</v>
      </c>
      <c r="C19" s="6" t="s">
        <v>27</v>
      </c>
      <c r="I19" s="20">
        <v>0.48</v>
      </c>
      <c r="J19" s="21">
        <v>0.78988326848249024</v>
      </c>
      <c r="K19" s="21">
        <v>0.99176954732510292</v>
      </c>
    </row>
    <row r="20" spans="1:11" x14ac:dyDescent="0.2">
      <c r="A20" s="6">
        <v>18</v>
      </c>
      <c r="B20" s="6">
        <f t="shared" ca="1" si="0"/>
        <v>0.48206012442527624</v>
      </c>
      <c r="C20" s="6" t="s">
        <v>28</v>
      </c>
      <c r="I20" s="20">
        <v>0.51</v>
      </c>
      <c r="J20" s="21">
        <v>0.71789883268482491</v>
      </c>
      <c r="K20" s="21">
        <v>0.96913580246913578</v>
      </c>
    </row>
    <row r="21" spans="1:11" x14ac:dyDescent="0.2">
      <c r="A21" s="6">
        <v>19</v>
      </c>
      <c r="B21" s="6">
        <f t="shared" ca="1" si="0"/>
        <v>0.84583354352966</v>
      </c>
      <c r="C21" s="6" t="s">
        <v>27</v>
      </c>
      <c r="I21" s="20">
        <v>0.54</v>
      </c>
      <c r="J21" s="21">
        <v>0.6556420233463035</v>
      </c>
      <c r="K21" s="21">
        <v>0.96090534979423869</v>
      </c>
    </row>
    <row r="22" spans="1:11" x14ac:dyDescent="0.2">
      <c r="A22" s="6">
        <v>20</v>
      </c>
      <c r="B22" s="6">
        <f t="shared" ca="1" si="0"/>
        <v>0.82010705043405929</v>
      </c>
      <c r="C22" s="6" t="s">
        <v>27</v>
      </c>
      <c r="I22" s="20">
        <v>0.56999999999999995</v>
      </c>
      <c r="J22" s="21">
        <v>0.60505836575875493</v>
      </c>
      <c r="K22" s="21">
        <v>0.93004115226337447</v>
      </c>
    </row>
    <row r="23" spans="1:11" x14ac:dyDescent="0.2">
      <c r="A23" s="6">
        <v>21</v>
      </c>
      <c r="B23" s="6">
        <f t="shared" ca="1" si="0"/>
        <v>0.65177916504559419</v>
      </c>
      <c r="C23" s="6" t="s">
        <v>27</v>
      </c>
      <c r="I23" s="20">
        <v>0.6</v>
      </c>
      <c r="J23" s="21">
        <v>0.52723735408560313</v>
      </c>
      <c r="K23" s="21">
        <v>0.80864197530864201</v>
      </c>
    </row>
    <row r="24" spans="1:11" x14ac:dyDescent="0.2">
      <c r="A24" s="6">
        <v>22</v>
      </c>
      <c r="B24" s="6">
        <f t="shared" ca="1" si="0"/>
        <v>0.60954183523238958</v>
      </c>
      <c r="C24" s="6" t="s">
        <v>28</v>
      </c>
      <c r="I24" s="20">
        <v>0.63</v>
      </c>
      <c r="J24" s="21">
        <v>0.42996108949416345</v>
      </c>
      <c r="K24" s="21">
        <v>0.76748971193415638</v>
      </c>
    </row>
    <row r="25" spans="1:11" x14ac:dyDescent="0.2">
      <c r="A25" s="6">
        <v>23</v>
      </c>
      <c r="B25" s="6">
        <f t="shared" ca="1" si="0"/>
        <v>0.81908179984207419</v>
      </c>
      <c r="C25" s="6" t="s">
        <v>27</v>
      </c>
      <c r="I25" s="20">
        <v>0.66</v>
      </c>
      <c r="J25" s="21">
        <v>0.35087719298245612</v>
      </c>
      <c r="K25" s="21">
        <v>0.67556468172484596</v>
      </c>
    </row>
    <row r="26" spans="1:11" x14ac:dyDescent="0.2">
      <c r="A26" s="6">
        <v>24</v>
      </c>
      <c r="B26" s="6">
        <f t="shared" ca="1" si="0"/>
        <v>0.57490827201213035</v>
      </c>
      <c r="C26" s="6" t="s">
        <v>27</v>
      </c>
      <c r="I26" s="20">
        <v>0.69</v>
      </c>
      <c r="J26" s="21">
        <v>0.26848249027237359</v>
      </c>
      <c r="K26" s="21">
        <v>0.53909465020576131</v>
      </c>
    </row>
    <row r="27" spans="1:11" x14ac:dyDescent="0.2">
      <c r="A27" s="6">
        <v>25</v>
      </c>
      <c r="B27" s="6">
        <f t="shared" ca="1" si="0"/>
        <v>0.82169700309916149</v>
      </c>
      <c r="C27" s="6" t="s">
        <v>27</v>
      </c>
      <c r="I27" s="20">
        <v>0.72</v>
      </c>
      <c r="J27" s="21">
        <v>0.21595330739299612</v>
      </c>
      <c r="K27" s="21">
        <v>0.44238683127572015</v>
      </c>
    </row>
    <row r="28" spans="1:11" x14ac:dyDescent="0.2">
      <c r="A28" s="6">
        <v>26</v>
      </c>
      <c r="B28" s="6">
        <f t="shared" ca="1" si="0"/>
        <v>0.63629302787702335</v>
      </c>
      <c r="C28" s="6" t="s">
        <v>27</v>
      </c>
      <c r="I28" s="20">
        <v>0.75</v>
      </c>
      <c r="J28" s="21">
        <v>0.17898832684824906</v>
      </c>
      <c r="K28" s="21">
        <v>0.29012345679012347</v>
      </c>
    </row>
    <row r="29" spans="1:11" x14ac:dyDescent="0.2">
      <c r="A29" s="6">
        <v>27</v>
      </c>
      <c r="B29" s="6">
        <f t="shared" ca="1" si="0"/>
        <v>0.48455318199817193</v>
      </c>
      <c r="C29" s="6" t="s">
        <v>28</v>
      </c>
      <c r="I29" s="20">
        <v>0.78</v>
      </c>
      <c r="J29" s="21">
        <v>0.1400778210116731</v>
      </c>
      <c r="K29" s="21">
        <v>0.22222222222222221</v>
      </c>
    </row>
    <row r="30" spans="1:11" x14ac:dyDescent="0.2">
      <c r="A30" s="6">
        <v>28</v>
      </c>
      <c r="B30" s="6">
        <f t="shared" ca="1" si="0"/>
        <v>0.89381565019576659</v>
      </c>
      <c r="C30" s="6" t="s">
        <v>27</v>
      </c>
      <c r="I30" s="20">
        <v>0.81</v>
      </c>
      <c r="J30" s="21">
        <v>7.9922027290448394E-2</v>
      </c>
      <c r="K30" s="21">
        <v>0.13552361396303902</v>
      </c>
    </row>
    <row r="31" spans="1:11" x14ac:dyDescent="0.2">
      <c r="A31" s="6">
        <v>29</v>
      </c>
      <c r="B31" s="6">
        <f t="shared" ca="1" si="0"/>
        <v>0.41360805480733531</v>
      </c>
      <c r="C31" s="6" t="s">
        <v>28</v>
      </c>
      <c r="I31" s="20">
        <v>0.84</v>
      </c>
      <c r="J31" s="21">
        <v>6.2378167641325533E-2</v>
      </c>
      <c r="K31" s="21">
        <v>7.5975359342915813E-2</v>
      </c>
    </row>
    <row r="32" spans="1:11" x14ac:dyDescent="0.2">
      <c r="A32" s="6">
        <v>30</v>
      </c>
      <c r="B32" s="6">
        <f t="shared" ca="1" si="0"/>
        <v>0.70216765207251708</v>
      </c>
      <c r="C32" s="6" t="s">
        <v>27</v>
      </c>
      <c r="I32" s="20">
        <v>0.87</v>
      </c>
      <c r="J32" s="21">
        <v>3.3138401559454245E-2</v>
      </c>
      <c r="K32" s="21">
        <v>5.1334702258726897E-2</v>
      </c>
    </row>
    <row r="33" spans="1:11" x14ac:dyDescent="0.2">
      <c r="A33" s="6">
        <v>31</v>
      </c>
      <c r="B33" s="6">
        <f t="shared" ca="1" si="0"/>
        <v>0.71714520782908908</v>
      </c>
      <c r="C33" s="6" t="s">
        <v>27</v>
      </c>
      <c r="I33" s="20">
        <v>0.9</v>
      </c>
      <c r="J33" s="21">
        <v>3.3138401559454245E-2</v>
      </c>
      <c r="K33" s="21">
        <v>2.2587268993839837E-2</v>
      </c>
    </row>
    <row r="34" spans="1:11" x14ac:dyDescent="0.2">
      <c r="A34" s="6">
        <v>32</v>
      </c>
      <c r="B34" s="6">
        <f t="shared" ca="1" si="0"/>
        <v>0.75110988562736936</v>
      </c>
      <c r="C34" s="6" t="s">
        <v>28</v>
      </c>
      <c r="I34" s="20">
        <v>0.93</v>
      </c>
      <c r="J34" s="21">
        <v>5.8479532163743242E-3</v>
      </c>
      <c r="K34" s="21">
        <v>1.0266940451745379E-2</v>
      </c>
    </row>
    <row r="35" spans="1:11" x14ac:dyDescent="0.2">
      <c r="A35" s="6">
        <v>33</v>
      </c>
      <c r="B35" s="6">
        <f t="shared" ca="1" si="0"/>
        <v>0.73605658876255886</v>
      </c>
      <c r="C35" s="6" t="s">
        <v>28</v>
      </c>
      <c r="I35" s="20">
        <v>0.96</v>
      </c>
      <c r="J35" s="21">
        <v>9.74658869395717E-3</v>
      </c>
      <c r="K35" s="21">
        <v>4.1067761806981521E-3</v>
      </c>
    </row>
    <row r="36" spans="1:11" x14ac:dyDescent="0.2">
      <c r="A36" s="6">
        <v>34</v>
      </c>
      <c r="B36" s="6">
        <f t="shared" ca="1" si="0"/>
        <v>0.66994737331279253</v>
      </c>
      <c r="C36" s="6" t="s">
        <v>28</v>
      </c>
      <c r="I36" s="20">
        <v>0.99</v>
      </c>
      <c r="J36" s="21">
        <v>3.8910505836575737E-3</v>
      </c>
      <c r="K36" s="21">
        <v>2.05761316872428E-3</v>
      </c>
    </row>
    <row r="37" spans="1:11" x14ac:dyDescent="0.2">
      <c r="A37" s="6">
        <v>35</v>
      </c>
      <c r="B37" s="6">
        <f t="shared" ca="1" si="0"/>
        <v>0.5850257299654712</v>
      </c>
      <c r="C37" s="6" t="s">
        <v>27</v>
      </c>
      <c r="I37" s="8"/>
    </row>
    <row r="38" spans="1:11" x14ac:dyDescent="0.2">
      <c r="A38" s="6">
        <v>36</v>
      </c>
      <c r="B38" s="6">
        <f t="shared" ca="1" si="0"/>
        <v>0.54636269294886841</v>
      </c>
      <c r="C38" s="6" t="s">
        <v>28</v>
      </c>
    </row>
    <row r="39" spans="1:11" x14ac:dyDescent="0.2">
      <c r="A39" s="6">
        <v>37</v>
      </c>
      <c r="B39" s="6">
        <f t="shared" ca="1" si="0"/>
        <v>0.52290594857082429</v>
      </c>
      <c r="C39" s="6" t="s">
        <v>28</v>
      </c>
    </row>
    <row r="40" spans="1:11" x14ac:dyDescent="0.2">
      <c r="A40" s="6">
        <v>38</v>
      </c>
      <c r="B40" s="6">
        <f t="shared" ca="1" si="0"/>
        <v>0.73793331790392502</v>
      </c>
      <c r="C40" s="6" t="s">
        <v>27</v>
      </c>
    </row>
    <row r="41" spans="1:11" x14ac:dyDescent="0.2">
      <c r="A41" s="6">
        <v>39</v>
      </c>
      <c r="B41" s="6">
        <f t="shared" ca="1" si="0"/>
        <v>0.44799744542594044</v>
      </c>
      <c r="C41" s="6" t="s">
        <v>28</v>
      </c>
    </row>
    <row r="42" spans="1:11" x14ac:dyDescent="0.2">
      <c r="A42" s="6">
        <v>40</v>
      </c>
      <c r="B42" s="6">
        <f t="shared" ca="1" si="0"/>
        <v>0.62342248962900171</v>
      </c>
      <c r="C42" s="6" t="s">
        <v>27</v>
      </c>
    </row>
    <row r="43" spans="1:11" x14ac:dyDescent="0.2">
      <c r="A43" s="6">
        <v>41</v>
      </c>
      <c r="B43" s="6">
        <f t="shared" ca="1" si="0"/>
        <v>0.51869449279359681</v>
      </c>
      <c r="C43" s="6" t="s">
        <v>28</v>
      </c>
    </row>
    <row r="44" spans="1:11" x14ac:dyDescent="0.2">
      <c r="A44" s="6">
        <v>42</v>
      </c>
      <c r="B44" s="6">
        <f t="shared" ca="1" si="0"/>
        <v>0.60366813030956601</v>
      </c>
      <c r="C44" s="6" t="s">
        <v>28</v>
      </c>
    </row>
    <row r="45" spans="1:11" x14ac:dyDescent="0.2">
      <c r="A45" s="6">
        <v>43</v>
      </c>
      <c r="B45" s="6">
        <f t="shared" ca="1" si="0"/>
        <v>0.66879018502746124</v>
      </c>
      <c r="C45" s="6" t="s">
        <v>28</v>
      </c>
    </row>
    <row r="46" spans="1:11" x14ac:dyDescent="0.2">
      <c r="A46" s="6">
        <v>44</v>
      </c>
      <c r="B46" s="6">
        <f t="shared" ca="1" si="0"/>
        <v>0.51888780444566729</v>
      </c>
      <c r="C46" s="6" t="s">
        <v>28</v>
      </c>
    </row>
    <row r="47" spans="1:11" x14ac:dyDescent="0.2">
      <c r="A47" s="6">
        <v>45</v>
      </c>
      <c r="B47" s="6">
        <f t="shared" ca="1" si="0"/>
        <v>0.41270832555460879</v>
      </c>
      <c r="C47" s="6" t="s">
        <v>28</v>
      </c>
    </row>
    <row r="48" spans="1:11" x14ac:dyDescent="0.2">
      <c r="A48" s="6">
        <v>46</v>
      </c>
      <c r="B48" s="6">
        <f t="shared" ca="1" si="0"/>
        <v>0.72392778234337241</v>
      </c>
      <c r="C48" s="6" t="s">
        <v>27</v>
      </c>
    </row>
    <row r="49" spans="1:3" x14ac:dyDescent="0.2">
      <c r="A49" s="6">
        <v>47</v>
      </c>
      <c r="B49" s="6">
        <f t="shared" ca="1" si="0"/>
        <v>0.59245578648732033</v>
      </c>
      <c r="C49" s="6" t="s">
        <v>27</v>
      </c>
    </row>
    <row r="50" spans="1:3" x14ac:dyDescent="0.2">
      <c r="A50" s="6">
        <v>48</v>
      </c>
      <c r="B50" s="6">
        <f t="shared" ca="1" si="0"/>
        <v>0.5566694236386841</v>
      </c>
      <c r="C50" s="6" t="s">
        <v>28</v>
      </c>
    </row>
    <row r="51" spans="1:3" x14ac:dyDescent="0.2">
      <c r="A51" s="6">
        <v>49</v>
      </c>
      <c r="B51" s="6">
        <f t="shared" ca="1" si="0"/>
        <v>0.84121466056985328</v>
      </c>
      <c r="C51" s="6" t="s">
        <v>27</v>
      </c>
    </row>
    <row r="52" spans="1:3" x14ac:dyDescent="0.2">
      <c r="A52" s="6">
        <v>50</v>
      </c>
      <c r="B52" s="6">
        <f t="shared" ca="1" si="0"/>
        <v>0.5869846625377646</v>
      </c>
      <c r="C52" s="6" t="s">
        <v>27</v>
      </c>
    </row>
    <row r="53" spans="1:3" x14ac:dyDescent="0.2">
      <c r="A53" s="6">
        <v>51</v>
      </c>
      <c r="B53" s="6">
        <f t="shared" ca="1" si="0"/>
        <v>0.62715406314306255</v>
      </c>
      <c r="C53" s="6" t="s">
        <v>27</v>
      </c>
    </row>
    <row r="54" spans="1:3" x14ac:dyDescent="0.2">
      <c r="A54" s="6">
        <v>52</v>
      </c>
      <c r="B54" s="6">
        <f t="shared" ca="1" si="0"/>
        <v>0.72007848997706236</v>
      </c>
      <c r="C54" s="6" t="s">
        <v>28</v>
      </c>
    </row>
    <row r="55" spans="1:3" x14ac:dyDescent="0.2">
      <c r="A55" s="6">
        <v>53</v>
      </c>
      <c r="B55" s="6">
        <f t="shared" ca="1" si="0"/>
        <v>0.64077724163583116</v>
      </c>
      <c r="C55" s="6" t="s">
        <v>28</v>
      </c>
    </row>
    <row r="56" spans="1:3" x14ac:dyDescent="0.2">
      <c r="A56" s="6">
        <v>54</v>
      </c>
      <c r="B56" s="6">
        <f t="shared" ca="1" si="0"/>
        <v>0.7450939703694277</v>
      </c>
      <c r="C56" s="6" t="s">
        <v>27</v>
      </c>
    </row>
    <row r="57" spans="1:3" x14ac:dyDescent="0.2">
      <c r="A57" s="6">
        <v>55</v>
      </c>
      <c r="B57" s="6">
        <f t="shared" ca="1" si="0"/>
        <v>0.6955205499913758</v>
      </c>
      <c r="C57" s="6" t="s">
        <v>27</v>
      </c>
    </row>
    <row r="58" spans="1:3" x14ac:dyDescent="0.2">
      <c r="A58" s="6">
        <v>56</v>
      </c>
      <c r="B58" s="6">
        <f t="shared" ca="1" si="0"/>
        <v>0.62962336749376757</v>
      </c>
      <c r="C58" s="6" t="s">
        <v>27</v>
      </c>
    </row>
    <row r="59" spans="1:3" x14ac:dyDescent="0.2">
      <c r="A59" s="6">
        <v>57</v>
      </c>
      <c r="B59" s="6">
        <f t="shared" ca="1" si="0"/>
        <v>0.65863285050408937</v>
      </c>
      <c r="C59" s="6" t="s">
        <v>28</v>
      </c>
    </row>
    <row r="60" spans="1:3" x14ac:dyDescent="0.2">
      <c r="A60" s="6">
        <v>58</v>
      </c>
      <c r="B60" s="6">
        <f t="shared" ca="1" si="0"/>
        <v>0.6227603678690371</v>
      </c>
      <c r="C60" s="6" t="s">
        <v>27</v>
      </c>
    </row>
    <row r="61" spans="1:3" x14ac:dyDescent="0.2">
      <c r="A61" s="6">
        <v>59</v>
      </c>
      <c r="B61" s="6">
        <f t="shared" ca="1" si="0"/>
        <v>0.80874763660482585</v>
      </c>
      <c r="C61" s="6" t="s">
        <v>27</v>
      </c>
    </row>
    <row r="62" spans="1:3" x14ac:dyDescent="0.2">
      <c r="A62" s="6">
        <v>60</v>
      </c>
      <c r="B62" s="6">
        <f t="shared" ca="1" si="0"/>
        <v>0.67267147804706051</v>
      </c>
      <c r="C62" s="6" t="s">
        <v>28</v>
      </c>
    </row>
    <row r="63" spans="1:3" x14ac:dyDescent="0.2">
      <c r="A63" s="6">
        <v>61</v>
      </c>
      <c r="B63" s="6">
        <f t="shared" ca="1" si="0"/>
        <v>0.64330339612552401</v>
      </c>
      <c r="C63" s="6" t="s">
        <v>28</v>
      </c>
    </row>
    <row r="64" spans="1:3" x14ac:dyDescent="0.2">
      <c r="A64" s="6">
        <v>62</v>
      </c>
      <c r="B64" s="6">
        <f t="shared" ca="1" si="0"/>
        <v>0.88476075111433183</v>
      </c>
      <c r="C64" s="6" t="s">
        <v>28</v>
      </c>
    </row>
    <row r="65" spans="1:3" x14ac:dyDescent="0.2">
      <c r="A65" s="6">
        <v>63</v>
      </c>
      <c r="B65" s="6">
        <f t="shared" ca="1" si="0"/>
        <v>0.38608530538826141</v>
      </c>
      <c r="C65" s="6" t="s">
        <v>27</v>
      </c>
    </row>
    <row r="66" spans="1:3" x14ac:dyDescent="0.2">
      <c r="A66" s="6">
        <v>64</v>
      </c>
      <c r="B66" s="6">
        <f t="shared" ca="1" si="0"/>
        <v>0.53022821200126147</v>
      </c>
      <c r="C66" s="6" t="s">
        <v>27</v>
      </c>
    </row>
    <row r="67" spans="1:3" x14ac:dyDescent="0.2">
      <c r="A67" s="6">
        <v>65</v>
      </c>
      <c r="B67" s="6">
        <f t="shared" ca="1" si="0"/>
        <v>0.74031244698455045</v>
      </c>
      <c r="C67" s="6" t="s">
        <v>27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0.62869524906479413</v>
      </c>
      <c r="C68" s="6" t="s">
        <v>27</v>
      </c>
    </row>
    <row r="69" spans="1:3" x14ac:dyDescent="0.2">
      <c r="A69" s="6">
        <v>67</v>
      </c>
      <c r="B69" s="6">
        <f t="shared" ca="1" si="1"/>
        <v>0.89585087165689403</v>
      </c>
      <c r="C69" s="6" t="s">
        <v>27</v>
      </c>
    </row>
    <row r="70" spans="1:3" x14ac:dyDescent="0.2">
      <c r="A70" s="6">
        <v>68</v>
      </c>
      <c r="B70" s="6">
        <f t="shared" ca="1" si="1"/>
        <v>0.67558504016006637</v>
      </c>
      <c r="C70" s="6" t="s">
        <v>28</v>
      </c>
    </row>
    <row r="71" spans="1:3" x14ac:dyDescent="0.2">
      <c r="A71" s="6">
        <v>69</v>
      </c>
      <c r="B71" s="6">
        <f t="shared" ca="1" si="1"/>
        <v>0.49613102013018356</v>
      </c>
      <c r="C71" s="6" t="s">
        <v>28</v>
      </c>
    </row>
    <row r="72" spans="1:3" x14ac:dyDescent="0.2">
      <c r="A72" s="6">
        <v>70</v>
      </c>
      <c r="B72" s="6">
        <f t="shared" ca="1" si="1"/>
        <v>0.6595454359743903</v>
      </c>
      <c r="C72" s="6" t="s">
        <v>28</v>
      </c>
    </row>
    <row r="73" spans="1:3" x14ac:dyDescent="0.2">
      <c r="A73" s="6">
        <v>71</v>
      </c>
      <c r="B73" s="6">
        <f t="shared" ca="1" si="1"/>
        <v>0.51415971708209551</v>
      </c>
      <c r="C73" s="6" t="s">
        <v>28</v>
      </c>
    </row>
    <row r="74" spans="1:3" x14ac:dyDescent="0.2">
      <c r="A74" s="6">
        <v>72</v>
      </c>
      <c r="B74" s="6">
        <f t="shared" ca="1" si="1"/>
        <v>0.58882224297734342</v>
      </c>
      <c r="C74" s="6" t="s">
        <v>28</v>
      </c>
    </row>
    <row r="75" spans="1:3" x14ac:dyDescent="0.2">
      <c r="A75" s="6">
        <v>73</v>
      </c>
      <c r="B75" s="6">
        <f t="shared" ca="1" si="1"/>
        <v>0.65869821118271954</v>
      </c>
      <c r="C75" s="6" t="s">
        <v>27</v>
      </c>
    </row>
    <row r="76" spans="1:3" x14ac:dyDescent="0.2">
      <c r="A76" s="6">
        <v>74</v>
      </c>
      <c r="B76" s="6">
        <f t="shared" ca="1" si="1"/>
        <v>0.64353276977231644</v>
      </c>
      <c r="C76" s="6" t="s">
        <v>27</v>
      </c>
    </row>
    <row r="77" spans="1:3" x14ac:dyDescent="0.2">
      <c r="A77" s="6">
        <v>75</v>
      </c>
      <c r="B77" s="6">
        <f t="shared" ca="1" si="1"/>
        <v>0.6519583375842104</v>
      </c>
      <c r="C77" s="6" t="s">
        <v>27</v>
      </c>
    </row>
    <row r="78" spans="1:3" x14ac:dyDescent="0.2">
      <c r="A78" s="6">
        <v>76</v>
      </c>
      <c r="B78" s="6">
        <f t="shared" ca="1" si="1"/>
        <v>0.79669366410394826</v>
      </c>
      <c r="C78" s="6" t="s">
        <v>27</v>
      </c>
    </row>
    <row r="79" spans="1:3" x14ac:dyDescent="0.2">
      <c r="A79" s="6">
        <v>77</v>
      </c>
      <c r="B79" s="6">
        <f t="shared" ca="1" si="1"/>
        <v>0.60831183878950823</v>
      </c>
      <c r="C79" s="6" t="s">
        <v>28</v>
      </c>
    </row>
    <row r="80" spans="1:3" x14ac:dyDescent="0.2">
      <c r="A80" s="6">
        <v>78</v>
      </c>
      <c r="B80" s="6">
        <f t="shared" ca="1" si="1"/>
        <v>0.72792791428922421</v>
      </c>
      <c r="C80" s="6" t="s">
        <v>27</v>
      </c>
    </row>
    <row r="81" spans="1:3" x14ac:dyDescent="0.2">
      <c r="A81" s="6">
        <v>79</v>
      </c>
      <c r="B81" s="6">
        <f t="shared" ca="1" si="1"/>
        <v>0.86394970469307641</v>
      </c>
      <c r="C81" s="6" t="s">
        <v>28</v>
      </c>
    </row>
    <row r="82" spans="1:3" x14ac:dyDescent="0.2">
      <c r="A82" s="6">
        <v>80</v>
      </c>
      <c r="B82" s="6">
        <f t="shared" ca="1" si="1"/>
        <v>0.71804149005250084</v>
      </c>
      <c r="C82" s="6" t="s">
        <v>27</v>
      </c>
    </row>
    <row r="83" spans="1:3" x14ac:dyDescent="0.2">
      <c r="A83" s="6">
        <v>81</v>
      </c>
      <c r="B83" s="6">
        <f t="shared" ca="1" si="1"/>
        <v>0.77540763394697232</v>
      </c>
      <c r="C83" s="6" t="s">
        <v>27</v>
      </c>
    </row>
    <row r="84" spans="1:3" x14ac:dyDescent="0.2">
      <c r="A84" s="6">
        <v>82</v>
      </c>
      <c r="B84" s="6">
        <f t="shared" ca="1" si="1"/>
        <v>0.6103260583514919</v>
      </c>
      <c r="C84" s="6" t="s">
        <v>28</v>
      </c>
    </row>
    <row r="85" spans="1:3" x14ac:dyDescent="0.2">
      <c r="A85" s="6">
        <v>83</v>
      </c>
      <c r="B85" s="6">
        <f t="shared" ca="1" si="1"/>
        <v>0.82395902390739761</v>
      </c>
      <c r="C85" s="6" t="s">
        <v>27</v>
      </c>
    </row>
    <row r="86" spans="1:3" x14ac:dyDescent="0.2">
      <c r="A86" s="6">
        <v>84</v>
      </c>
      <c r="B86" s="6">
        <f t="shared" ca="1" si="1"/>
        <v>0.81738663977263237</v>
      </c>
      <c r="C86" s="6" t="s">
        <v>27</v>
      </c>
    </row>
    <row r="87" spans="1:3" x14ac:dyDescent="0.2">
      <c r="A87" s="6">
        <v>85</v>
      </c>
      <c r="B87" s="6">
        <f t="shared" ca="1" si="1"/>
        <v>0.58205616171854235</v>
      </c>
      <c r="C87" s="6" t="s">
        <v>28</v>
      </c>
    </row>
    <row r="88" spans="1:3" x14ac:dyDescent="0.2">
      <c r="A88" s="6">
        <v>86</v>
      </c>
      <c r="B88" s="6">
        <f t="shared" ca="1" si="1"/>
        <v>0.74004669437870474</v>
      </c>
      <c r="C88" s="6" t="s">
        <v>28</v>
      </c>
    </row>
    <row r="89" spans="1:3" x14ac:dyDescent="0.2">
      <c r="A89" s="6">
        <v>87</v>
      </c>
      <c r="B89" s="6">
        <f t="shared" ca="1" si="1"/>
        <v>0.65385006094956444</v>
      </c>
      <c r="C89" s="6" t="s">
        <v>28</v>
      </c>
    </row>
    <row r="90" spans="1:3" x14ac:dyDescent="0.2">
      <c r="A90" s="6">
        <v>88</v>
      </c>
      <c r="B90" s="6">
        <f t="shared" ca="1" si="1"/>
        <v>0.64492936750458996</v>
      </c>
      <c r="C90" s="6" t="s">
        <v>28</v>
      </c>
    </row>
    <row r="91" spans="1:3" x14ac:dyDescent="0.2">
      <c r="A91" s="6">
        <v>89</v>
      </c>
      <c r="B91" s="6">
        <f t="shared" ca="1" si="1"/>
        <v>0.63291149294577154</v>
      </c>
      <c r="C91" s="6" t="s">
        <v>28</v>
      </c>
    </row>
    <row r="92" spans="1:3" x14ac:dyDescent="0.2">
      <c r="A92" s="6">
        <v>90</v>
      </c>
      <c r="B92" s="6">
        <f t="shared" ca="1" si="1"/>
        <v>0.93175036818944379</v>
      </c>
      <c r="C92" s="6" t="s">
        <v>27</v>
      </c>
    </row>
    <row r="93" spans="1:3" x14ac:dyDescent="0.2">
      <c r="A93" s="6">
        <v>91</v>
      </c>
      <c r="B93" s="6">
        <f t="shared" ca="1" si="1"/>
        <v>0.70072293737815383</v>
      </c>
      <c r="C93" s="6" t="s">
        <v>27</v>
      </c>
    </row>
    <row r="94" spans="1:3" x14ac:dyDescent="0.2">
      <c r="A94" s="6">
        <v>92</v>
      </c>
      <c r="B94" s="6">
        <f t="shared" ca="1" si="1"/>
        <v>0.7603670482637741</v>
      </c>
      <c r="C94" s="6" t="s">
        <v>28</v>
      </c>
    </row>
    <row r="95" spans="1:3" x14ac:dyDescent="0.2">
      <c r="A95" s="6">
        <v>93</v>
      </c>
      <c r="B95" s="6">
        <f t="shared" ca="1" si="1"/>
        <v>0.83664770247273346</v>
      </c>
      <c r="C95" s="6" t="s">
        <v>27</v>
      </c>
    </row>
    <row r="96" spans="1:3" x14ac:dyDescent="0.2">
      <c r="A96" s="6">
        <v>94</v>
      </c>
      <c r="B96" s="6">
        <f t="shared" ca="1" si="1"/>
        <v>0.51951991322605728</v>
      </c>
      <c r="C96" s="6" t="s">
        <v>27</v>
      </c>
    </row>
    <row r="97" spans="1:3" x14ac:dyDescent="0.2">
      <c r="A97" s="6">
        <v>95</v>
      </c>
      <c r="B97" s="6">
        <f t="shared" ca="1" si="1"/>
        <v>0.5036975698162709</v>
      </c>
      <c r="C97" s="6" t="s">
        <v>28</v>
      </c>
    </row>
    <row r="98" spans="1:3" x14ac:dyDescent="0.2">
      <c r="A98" s="6">
        <v>96</v>
      </c>
      <c r="B98" s="6">
        <f t="shared" ca="1" si="1"/>
        <v>0.74088047519817402</v>
      </c>
      <c r="C98" s="6" t="s">
        <v>28</v>
      </c>
    </row>
    <row r="99" spans="1:3" x14ac:dyDescent="0.2">
      <c r="A99" s="6">
        <v>97</v>
      </c>
      <c r="B99" s="6">
        <f t="shared" ca="1" si="1"/>
        <v>0.66219794787057551</v>
      </c>
      <c r="C99" s="6" t="s">
        <v>27</v>
      </c>
    </row>
    <row r="100" spans="1:3" x14ac:dyDescent="0.2">
      <c r="A100" s="6">
        <v>98</v>
      </c>
      <c r="B100" s="6">
        <f t="shared" ca="1" si="1"/>
        <v>0.7734066544585676</v>
      </c>
      <c r="C100" s="6" t="s">
        <v>27</v>
      </c>
    </row>
    <row r="101" spans="1:3" x14ac:dyDescent="0.2">
      <c r="A101" s="6">
        <v>99</v>
      </c>
      <c r="B101" s="6">
        <f t="shared" ca="1" si="1"/>
        <v>0.79574452531336926</v>
      </c>
      <c r="C101" s="6" t="s">
        <v>27</v>
      </c>
    </row>
    <row r="102" spans="1:3" x14ac:dyDescent="0.2">
      <c r="A102" s="6">
        <v>100</v>
      </c>
      <c r="B102" s="6">
        <f t="shared" ca="1" si="1"/>
        <v>0.40999979871463332</v>
      </c>
      <c r="C102" s="6" t="s">
        <v>28</v>
      </c>
    </row>
    <row r="103" spans="1:3" x14ac:dyDescent="0.2">
      <c r="A103" s="6">
        <v>101</v>
      </c>
      <c r="B103" s="6">
        <f t="shared" ca="1" si="1"/>
        <v>0.51252334530433186</v>
      </c>
      <c r="C103" s="6" t="s">
        <v>27</v>
      </c>
    </row>
    <row r="104" spans="1:3" x14ac:dyDescent="0.2">
      <c r="A104" s="6">
        <v>102</v>
      </c>
      <c r="B104" s="6">
        <f t="shared" ca="1" si="1"/>
        <v>0.66951863338894402</v>
      </c>
      <c r="C104" s="6" t="s">
        <v>28</v>
      </c>
    </row>
    <row r="105" spans="1:3" x14ac:dyDescent="0.2">
      <c r="A105" s="6">
        <v>103</v>
      </c>
      <c r="B105" s="6">
        <f t="shared" ca="1" si="1"/>
        <v>0.76835059570839603</v>
      </c>
      <c r="C105" s="6" t="s">
        <v>28</v>
      </c>
    </row>
    <row r="106" spans="1:3" x14ac:dyDescent="0.2">
      <c r="A106" s="6">
        <v>104</v>
      </c>
      <c r="B106" s="6">
        <f t="shared" ca="1" si="1"/>
        <v>0.48400993785852231</v>
      </c>
      <c r="C106" s="6" t="s">
        <v>28</v>
      </c>
    </row>
    <row r="107" spans="1:3" x14ac:dyDescent="0.2">
      <c r="A107" s="6">
        <v>105</v>
      </c>
      <c r="B107" s="6">
        <f t="shared" ca="1" si="1"/>
        <v>0.74409050493913009</v>
      </c>
      <c r="C107" s="6" t="s">
        <v>27</v>
      </c>
    </row>
    <row r="108" spans="1:3" x14ac:dyDescent="0.2">
      <c r="A108" s="6">
        <v>106</v>
      </c>
      <c r="B108" s="6">
        <f t="shared" ca="1" si="1"/>
        <v>0.72250100836438869</v>
      </c>
      <c r="C108" s="6" t="s">
        <v>28</v>
      </c>
    </row>
    <row r="109" spans="1:3" x14ac:dyDescent="0.2">
      <c r="A109" s="6">
        <v>107</v>
      </c>
      <c r="B109" s="6">
        <f t="shared" ca="1" si="1"/>
        <v>0.42508283457581009</v>
      </c>
      <c r="C109" s="6" t="s">
        <v>28</v>
      </c>
    </row>
    <row r="110" spans="1:3" x14ac:dyDescent="0.2">
      <c r="A110" s="6">
        <v>108</v>
      </c>
      <c r="B110" s="6">
        <f t="shared" ca="1" si="1"/>
        <v>0.53130071013414559</v>
      </c>
      <c r="C110" s="6" t="s">
        <v>28</v>
      </c>
    </row>
    <row r="111" spans="1:3" x14ac:dyDescent="0.2">
      <c r="A111" s="6">
        <v>109</v>
      </c>
      <c r="B111" s="6">
        <f t="shared" ca="1" si="1"/>
        <v>0.62269939165389754</v>
      </c>
      <c r="C111" s="6" t="s">
        <v>28</v>
      </c>
    </row>
    <row r="112" spans="1:3" x14ac:dyDescent="0.2">
      <c r="A112" s="6">
        <v>110</v>
      </c>
      <c r="B112" s="6">
        <f t="shared" ca="1" si="1"/>
        <v>0.72781285177279353</v>
      </c>
      <c r="C112" s="6" t="s">
        <v>28</v>
      </c>
    </row>
    <row r="113" spans="1:3" x14ac:dyDescent="0.2">
      <c r="A113" s="6">
        <v>111</v>
      </c>
      <c r="B113" s="6">
        <f t="shared" ca="1" si="1"/>
        <v>0.61620281702567725</v>
      </c>
      <c r="C113" s="6" t="s">
        <v>27</v>
      </c>
    </row>
    <row r="114" spans="1:3" x14ac:dyDescent="0.2">
      <c r="A114" s="6">
        <v>112</v>
      </c>
      <c r="B114" s="6">
        <f t="shared" ca="1" si="1"/>
        <v>0.4888748746069963</v>
      </c>
      <c r="C114" s="6" t="s">
        <v>28</v>
      </c>
    </row>
    <row r="115" spans="1:3" x14ac:dyDescent="0.2">
      <c r="A115" s="6">
        <v>113</v>
      </c>
      <c r="B115" s="6">
        <f t="shared" ca="1" si="1"/>
        <v>0.44534647625437357</v>
      </c>
      <c r="C115" s="6" t="s">
        <v>28</v>
      </c>
    </row>
    <row r="116" spans="1:3" x14ac:dyDescent="0.2">
      <c r="A116" s="6">
        <v>114</v>
      </c>
      <c r="B116" s="6">
        <f t="shared" ca="1" si="1"/>
        <v>0.42142780754670117</v>
      </c>
      <c r="C116" s="6" t="s">
        <v>28</v>
      </c>
    </row>
    <row r="117" spans="1:3" x14ac:dyDescent="0.2">
      <c r="A117" s="6">
        <v>115</v>
      </c>
      <c r="B117" s="6">
        <f t="shared" ca="1" si="1"/>
        <v>0.73912863312969901</v>
      </c>
      <c r="C117" s="6" t="s">
        <v>28</v>
      </c>
    </row>
    <row r="118" spans="1:3" x14ac:dyDescent="0.2">
      <c r="A118" s="6">
        <v>116</v>
      </c>
      <c r="B118" s="6">
        <f t="shared" ca="1" si="1"/>
        <v>0.64824274422917672</v>
      </c>
      <c r="C118" s="6" t="s">
        <v>28</v>
      </c>
    </row>
    <row r="119" spans="1:3" x14ac:dyDescent="0.2">
      <c r="A119" s="6">
        <v>117</v>
      </c>
      <c r="B119" s="6">
        <f t="shared" ca="1" si="1"/>
        <v>0.20778484345603487</v>
      </c>
      <c r="C119" s="6" t="s">
        <v>28</v>
      </c>
    </row>
    <row r="120" spans="1:3" x14ac:dyDescent="0.2">
      <c r="A120" s="6">
        <v>118</v>
      </c>
      <c r="B120" s="6">
        <f t="shared" ca="1" si="1"/>
        <v>0.50319689502016296</v>
      </c>
      <c r="C120" s="6" t="s">
        <v>28</v>
      </c>
    </row>
    <row r="121" spans="1:3" x14ac:dyDescent="0.2">
      <c r="A121" s="6">
        <v>119</v>
      </c>
      <c r="B121" s="6">
        <f t="shared" ca="1" si="1"/>
        <v>0.45338172190305687</v>
      </c>
      <c r="C121" s="6" t="s">
        <v>28</v>
      </c>
    </row>
    <row r="122" spans="1:3" x14ac:dyDescent="0.2">
      <c r="A122" s="6">
        <v>120</v>
      </c>
      <c r="B122" s="6">
        <f t="shared" ca="1" si="1"/>
        <v>0.72979054162258283</v>
      </c>
      <c r="C122" s="6" t="s">
        <v>27</v>
      </c>
    </row>
    <row r="123" spans="1:3" x14ac:dyDescent="0.2">
      <c r="A123" s="6">
        <v>121</v>
      </c>
      <c r="B123" s="6">
        <f t="shared" ca="1" si="1"/>
        <v>0.58578126055706947</v>
      </c>
      <c r="C123" s="6" t="s">
        <v>27</v>
      </c>
    </row>
    <row r="124" spans="1:3" x14ac:dyDescent="0.2">
      <c r="A124" s="6">
        <v>122</v>
      </c>
      <c r="B124" s="6">
        <f t="shared" ca="1" si="1"/>
        <v>0.59956831685732392</v>
      </c>
      <c r="C124" s="6" t="s">
        <v>28</v>
      </c>
    </row>
    <row r="125" spans="1:3" x14ac:dyDescent="0.2">
      <c r="A125" s="6">
        <v>123</v>
      </c>
      <c r="B125" s="6">
        <f t="shared" ca="1" si="1"/>
        <v>0.54697874041539052</v>
      </c>
      <c r="C125" s="6" t="s">
        <v>27</v>
      </c>
    </row>
    <row r="126" spans="1:3" x14ac:dyDescent="0.2">
      <c r="A126" s="6">
        <v>124</v>
      </c>
      <c r="B126" s="6">
        <f t="shared" ca="1" si="1"/>
        <v>0.6630604873339464</v>
      </c>
      <c r="C126" s="6" t="s">
        <v>27</v>
      </c>
    </row>
    <row r="127" spans="1:3" x14ac:dyDescent="0.2">
      <c r="A127" s="6">
        <v>125</v>
      </c>
      <c r="B127" s="6">
        <f t="shared" ca="1" si="1"/>
        <v>0.75779630883516058</v>
      </c>
      <c r="C127" s="6" t="s">
        <v>28</v>
      </c>
    </row>
    <row r="128" spans="1:3" x14ac:dyDescent="0.2">
      <c r="A128" s="6">
        <v>126</v>
      </c>
      <c r="B128" s="6">
        <f t="shared" ca="1" si="1"/>
        <v>0.48772808052190675</v>
      </c>
      <c r="C128" s="6" t="s">
        <v>28</v>
      </c>
    </row>
    <row r="129" spans="1:3" x14ac:dyDescent="0.2">
      <c r="A129" s="6">
        <v>127</v>
      </c>
      <c r="B129" s="6">
        <f t="shared" ca="1" si="1"/>
        <v>0.45026868380535295</v>
      </c>
      <c r="C129" s="6" t="s">
        <v>28</v>
      </c>
    </row>
    <row r="130" spans="1:3" x14ac:dyDescent="0.2">
      <c r="A130" s="6">
        <v>128</v>
      </c>
      <c r="B130" s="6">
        <f t="shared" ca="1" si="1"/>
        <v>0.65938508350068559</v>
      </c>
      <c r="C130" s="6" t="s">
        <v>28</v>
      </c>
    </row>
    <row r="131" spans="1:3" x14ac:dyDescent="0.2">
      <c r="A131" s="6">
        <v>129</v>
      </c>
      <c r="B131" s="6">
        <f t="shared" ca="1" si="1"/>
        <v>0.55212115827404551</v>
      </c>
      <c r="C131" s="6" t="s">
        <v>28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0.78854692151528272</v>
      </c>
      <c r="C132" s="6" t="s">
        <v>27</v>
      </c>
    </row>
    <row r="133" spans="1:3" x14ac:dyDescent="0.2">
      <c r="A133" s="6">
        <v>131</v>
      </c>
      <c r="B133" s="6">
        <f t="shared" ca="1" si="2"/>
        <v>0.85457453944283868</v>
      </c>
      <c r="C133" s="6" t="s">
        <v>27</v>
      </c>
    </row>
    <row r="134" spans="1:3" x14ac:dyDescent="0.2">
      <c r="A134" s="6">
        <v>132</v>
      </c>
      <c r="B134" s="6">
        <f t="shared" ca="1" si="2"/>
        <v>0.71919011223689544</v>
      </c>
      <c r="C134" s="6" t="s">
        <v>27</v>
      </c>
    </row>
    <row r="135" spans="1:3" x14ac:dyDescent="0.2">
      <c r="A135" s="6">
        <v>133</v>
      </c>
      <c r="B135" s="6">
        <f t="shared" ca="1" si="2"/>
        <v>0.81547882044991249</v>
      </c>
      <c r="C135" s="6" t="s">
        <v>27</v>
      </c>
    </row>
    <row r="136" spans="1:3" x14ac:dyDescent="0.2">
      <c r="A136" s="6">
        <v>134</v>
      </c>
      <c r="B136" s="6">
        <f t="shared" ca="1" si="2"/>
        <v>0.87018978204179775</v>
      </c>
      <c r="C136" s="6" t="s">
        <v>28</v>
      </c>
    </row>
    <row r="137" spans="1:3" x14ac:dyDescent="0.2">
      <c r="A137" s="6">
        <v>135</v>
      </c>
      <c r="B137" s="6">
        <f t="shared" ca="1" si="2"/>
        <v>0.58219445688238813</v>
      </c>
      <c r="C137" s="6" t="s">
        <v>27</v>
      </c>
    </row>
    <row r="138" spans="1:3" x14ac:dyDescent="0.2">
      <c r="A138" s="6">
        <v>136</v>
      </c>
      <c r="B138" s="6">
        <f t="shared" ca="1" si="2"/>
        <v>0.58797448898273086</v>
      </c>
      <c r="C138" s="6" t="s">
        <v>27</v>
      </c>
    </row>
    <row r="139" spans="1:3" x14ac:dyDescent="0.2">
      <c r="A139" s="6">
        <v>137</v>
      </c>
      <c r="B139" s="6">
        <f t="shared" ca="1" si="2"/>
        <v>0.4869895316674705</v>
      </c>
      <c r="C139" s="6" t="s">
        <v>28</v>
      </c>
    </row>
    <row r="140" spans="1:3" x14ac:dyDescent="0.2">
      <c r="A140" s="6">
        <v>138</v>
      </c>
      <c r="B140" s="6">
        <f t="shared" ca="1" si="2"/>
        <v>0.58671980172287053</v>
      </c>
      <c r="C140" s="6" t="s">
        <v>27</v>
      </c>
    </row>
    <row r="141" spans="1:3" x14ac:dyDescent="0.2">
      <c r="A141" s="6">
        <v>139</v>
      </c>
      <c r="B141" s="6">
        <f t="shared" ca="1" si="2"/>
        <v>0.51495905287270494</v>
      </c>
      <c r="C141" s="6" t="s">
        <v>28</v>
      </c>
    </row>
    <row r="142" spans="1:3" x14ac:dyDescent="0.2">
      <c r="A142" s="6">
        <v>140</v>
      </c>
      <c r="B142" s="6">
        <f t="shared" ca="1" si="2"/>
        <v>0.67515327465038522</v>
      </c>
      <c r="C142" s="6" t="s">
        <v>28</v>
      </c>
    </row>
    <row r="143" spans="1:3" x14ac:dyDescent="0.2">
      <c r="A143" s="6">
        <v>141</v>
      </c>
      <c r="B143" s="6">
        <f t="shared" ca="1" si="2"/>
        <v>0.70967605034386083</v>
      </c>
      <c r="C143" s="6" t="s">
        <v>28</v>
      </c>
    </row>
    <row r="144" spans="1:3" x14ac:dyDescent="0.2">
      <c r="A144" s="6">
        <v>142</v>
      </c>
      <c r="B144" s="6">
        <f t="shared" ca="1" si="2"/>
        <v>0.64300177647555223</v>
      </c>
      <c r="C144" s="6" t="s">
        <v>27</v>
      </c>
    </row>
    <row r="145" spans="1:3" x14ac:dyDescent="0.2">
      <c r="A145" s="6">
        <v>143</v>
      </c>
      <c r="B145" s="6">
        <f t="shared" ca="1" si="2"/>
        <v>0.8281205175862536</v>
      </c>
      <c r="C145" s="6" t="s">
        <v>28</v>
      </c>
    </row>
    <row r="146" spans="1:3" x14ac:dyDescent="0.2">
      <c r="A146" s="6">
        <v>144</v>
      </c>
      <c r="B146" s="6">
        <f t="shared" ca="1" si="2"/>
        <v>0.61268301723065755</v>
      </c>
      <c r="C146" s="6" t="s">
        <v>27</v>
      </c>
    </row>
    <row r="147" spans="1:3" x14ac:dyDescent="0.2">
      <c r="A147" s="6">
        <v>145</v>
      </c>
      <c r="B147" s="6">
        <f t="shared" ca="1" si="2"/>
        <v>0.49697169737560576</v>
      </c>
      <c r="C147" s="6" t="s">
        <v>28</v>
      </c>
    </row>
    <row r="148" spans="1:3" x14ac:dyDescent="0.2">
      <c r="A148" s="6">
        <v>146</v>
      </c>
      <c r="B148" s="6">
        <f t="shared" ca="1" si="2"/>
        <v>0.8305680302591425</v>
      </c>
      <c r="C148" s="6" t="s">
        <v>28</v>
      </c>
    </row>
    <row r="149" spans="1:3" x14ac:dyDescent="0.2">
      <c r="A149" s="6">
        <v>147</v>
      </c>
      <c r="B149" s="6">
        <f t="shared" ca="1" si="2"/>
        <v>0.64220960497534207</v>
      </c>
      <c r="C149" s="6" t="s">
        <v>27</v>
      </c>
    </row>
    <row r="150" spans="1:3" x14ac:dyDescent="0.2">
      <c r="A150" s="6">
        <v>148</v>
      </c>
      <c r="B150" s="6">
        <f t="shared" ca="1" si="2"/>
        <v>0.72608222393681587</v>
      </c>
      <c r="C150" s="6" t="s">
        <v>28</v>
      </c>
    </row>
    <row r="151" spans="1:3" x14ac:dyDescent="0.2">
      <c r="A151" s="6">
        <v>149</v>
      </c>
      <c r="B151" s="6">
        <f t="shared" ca="1" si="2"/>
        <v>0.49405216189268042</v>
      </c>
      <c r="C151" s="6" t="s">
        <v>28</v>
      </c>
    </row>
    <row r="152" spans="1:3" x14ac:dyDescent="0.2">
      <c r="A152" s="6">
        <v>150</v>
      </c>
      <c r="B152" s="6">
        <f t="shared" ca="1" si="2"/>
        <v>0.64781044286241418</v>
      </c>
      <c r="C152" s="6" t="s">
        <v>28</v>
      </c>
    </row>
    <row r="153" spans="1:3" x14ac:dyDescent="0.2">
      <c r="A153" s="6">
        <v>151</v>
      </c>
      <c r="B153" s="6">
        <f t="shared" ca="1" si="2"/>
        <v>0.58525042413189965</v>
      </c>
      <c r="C153" s="6" t="s">
        <v>27</v>
      </c>
    </row>
    <row r="154" spans="1:3" x14ac:dyDescent="0.2">
      <c r="A154" s="6">
        <v>152</v>
      </c>
      <c r="B154" s="6">
        <f t="shared" ca="1" si="2"/>
        <v>1.003581329029023</v>
      </c>
      <c r="C154" s="6" t="s">
        <v>27</v>
      </c>
    </row>
    <row r="155" spans="1:3" x14ac:dyDescent="0.2">
      <c r="A155" s="6">
        <v>153</v>
      </c>
      <c r="B155" s="6">
        <f t="shared" ca="1" si="2"/>
        <v>0.60155588371160762</v>
      </c>
      <c r="C155" s="6" t="s">
        <v>27</v>
      </c>
    </row>
    <row r="156" spans="1:3" x14ac:dyDescent="0.2">
      <c r="A156" s="6">
        <v>154</v>
      </c>
      <c r="B156" s="6">
        <f t="shared" ca="1" si="2"/>
        <v>0.69964274929554204</v>
      </c>
      <c r="C156" s="6" t="s">
        <v>28</v>
      </c>
    </row>
    <row r="157" spans="1:3" x14ac:dyDescent="0.2">
      <c r="A157" s="6">
        <v>155</v>
      </c>
      <c r="B157" s="6">
        <f t="shared" ca="1" si="2"/>
        <v>0.77500119930357347</v>
      </c>
      <c r="C157" s="6" t="s">
        <v>27</v>
      </c>
    </row>
    <row r="158" spans="1:3" x14ac:dyDescent="0.2">
      <c r="A158" s="6">
        <v>156</v>
      </c>
      <c r="B158" s="6">
        <f t="shared" ca="1" si="2"/>
        <v>0.76244827988952557</v>
      </c>
      <c r="C158" s="6" t="s">
        <v>27</v>
      </c>
    </row>
    <row r="159" spans="1:3" x14ac:dyDescent="0.2">
      <c r="A159" s="6">
        <v>157</v>
      </c>
      <c r="B159" s="6">
        <f t="shared" ca="1" si="2"/>
        <v>0.92119886692394837</v>
      </c>
      <c r="C159" s="6" t="s">
        <v>28</v>
      </c>
    </row>
    <row r="160" spans="1:3" x14ac:dyDescent="0.2">
      <c r="A160" s="6">
        <v>158</v>
      </c>
      <c r="B160" s="6">
        <f t="shared" ca="1" si="2"/>
        <v>0.49436788056725967</v>
      </c>
      <c r="C160" s="6" t="s">
        <v>28</v>
      </c>
    </row>
    <row r="161" spans="1:3" x14ac:dyDescent="0.2">
      <c r="A161" s="6">
        <v>159</v>
      </c>
      <c r="B161" s="6">
        <f t="shared" ca="1" si="2"/>
        <v>0.70493750464017735</v>
      </c>
      <c r="C161" s="6" t="s">
        <v>27</v>
      </c>
    </row>
    <row r="162" spans="1:3" x14ac:dyDescent="0.2">
      <c r="A162" s="6">
        <v>160</v>
      </c>
      <c r="B162" s="6">
        <f t="shared" ca="1" si="2"/>
        <v>0.76054118989902642</v>
      </c>
      <c r="C162" s="6" t="s">
        <v>27</v>
      </c>
    </row>
    <row r="163" spans="1:3" x14ac:dyDescent="0.2">
      <c r="A163" s="6">
        <v>161</v>
      </c>
      <c r="B163" s="6">
        <f t="shared" ca="1" si="2"/>
        <v>0.73764987116682346</v>
      </c>
      <c r="C163" s="6" t="s">
        <v>27</v>
      </c>
    </row>
    <row r="164" spans="1:3" x14ac:dyDescent="0.2">
      <c r="A164" s="6">
        <v>162</v>
      </c>
      <c r="B164" s="6">
        <f t="shared" ca="1" si="2"/>
        <v>0.68295113619997194</v>
      </c>
      <c r="C164" s="6" t="s">
        <v>28</v>
      </c>
    </row>
    <row r="165" spans="1:3" x14ac:dyDescent="0.2">
      <c r="A165" s="6">
        <v>163</v>
      </c>
      <c r="B165" s="6">
        <f t="shared" ca="1" si="2"/>
        <v>0.76028348965823156</v>
      </c>
      <c r="C165" s="6" t="s">
        <v>28</v>
      </c>
    </row>
    <row r="166" spans="1:3" x14ac:dyDescent="0.2">
      <c r="A166" s="6">
        <v>164</v>
      </c>
      <c r="B166" s="6">
        <f t="shared" ca="1" si="2"/>
        <v>0.61019430937315344</v>
      </c>
      <c r="C166" s="6" t="s">
        <v>28</v>
      </c>
    </row>
    <row r="167" spans="1:3" x14ac:dyDescent="0.2">
      <c r="A167" s="6">
        <v>165</v>
      </c>
      <c r="B167" s="6">
        <f t="shared" ca="1" si="2"/>
        <v>0.69022841846308658</v>
      </c>
      <c r="C167" s="6" t="s">
        <v>28</v>
      </c>
    </row>
    <row r="168" spans="1:3" x14ac:dyDescent="0.2">
      <c r="A168" s="6">
        <v>166</v>
      </c>
      <c r="B168" s="6">
        <f t="shared" ca="1" si="2"/>
        <v>0.58162760589897511</v>
      </c>
      <c r="C168" s="6" t="s">
        <v>27</v>
      </c>
    </row>
    <row r="169" spans="1:3" x14ac:dyDescent="0.2">
      <c r="A169" s="6">
        <v>167</v>
      </c>
      <c r="B169" s="6">
        <f t="shared" ca="1" si="2"/>
        <v>0.76829628530449035</v>
      </c>
      <c r="C169" s="6" t="s">
        <v>27</v>
      </c>
    </row>
    <row r="170" spans="1:3" x14ac:dyDescent="0.2">
      <c r="A170" s="6">
        <v>168</v>
      </c>
      <c r="B170" s="6">
        <f t="shared" ca="1" si="2"/>
        <v>0.74767861969629212</v>
      </c>
      <c r="C170" s="6" t="s">
        <v>27</v>
      </c>
    </row>
    <row r="171" spans="1:3" x14ac:dyDescent="0.2">
      <c r="A171" s="6">
        <v>169</v>
      </c>
      <c r="B171" s="6">
        <f t="shared" ca="1" si="2"/>
        <v>0.74781232590075808</v>
      </c>
      <c r="C171" s="6" t="s">
        <v>28</v>
      </c>
    </row>
    <row r="172" spans="1:3" x14ac:dyDescent="0.2">
      <c r="A172" s="6">
        <v>170</v>
      </c>
      <c r="B172" s="6">
        <f t="shared" ca="1" si="2"/>
        <v>0.45939562499607756</v>
      </c>
      <c r="C172" s="6" t="s">
        <v>28</v>
      </c>
    </row>
    <row r="173" spans="1:3" x14ac:dyDescent="0.2">
      <c r="A173" s="6">
        <v>171</v>
      </c>
      <c r="B173" s="6">
        <f t="shared" ca="1" si="2"/>
        <v>0.82137982199082249</v>
      </c>
      <c r="C173" s="6" t="s">
        <v>27</v>
      </c>
    </row>
    <row r="174" spans="1:3" x14ac:dyDescent="0.2">
      <c r="A174" s="6">
        <v>172</v>
      </c>
      <c r="B174" s="6">
        <f t="shared" ca="1" si="2"/>
        <v>0.68389490866228331</v>
      </c>
      <c r="C174" s="6" t="s">
        <v>27</v>
      </c>
    </row>
    <row r="175" spans="1:3" x14ac:dyDescent="0.2">
      <c r="A175" s="6">
        <v>173</v>
      </c>
      <c r="B175" s="6">
        <f t="shared" ca="1" si="2"/>
        <v>0.73817405518250012</v>
      </c>
      <c r="C175" s="6" t="s">
        <v>27</v>
      </c>
    </row>
    <row r="176" spans="1:3" x14ac:dyDescent="0.2">
      <c r="A176" s="6">
        <v>174</v>
      </c>
      <c r="B176" s="6">
        <f t="shared" ca="1" si="2"/>
        <v>0.53104441915060452</v>
      </c>
      <c r="C176" s="6" t="s">
        <v>28</v>
      </c>
    </row>
    <row r="177" spans="1:3" x14ac:dyDescent="0.2">
      <c r="A177" s="6">
        <v>175</v>
      </c>
      <c r="B177" s="6">
        <f t="shared" ca="1" si="2"/>
        <v>0.82245375272983323</v>
      </c>
      <c r="C177" s="6" t="s">
        <v>27</v>
      </c>
    </row>
    <row r="178" spans="1:3" x14ac:dyDescent="0.2">
      <c r="A178" s="6">
        <v>176</v>
      </c>
      <c r="B178" s="6">
        <f t="shared" ca="1" si="2"/>
        <v>0.97501171088939342</v>
      </c>
      <c r="C178" s="6" t="s">
        <v>27</v>
      </c>
    </row>
    <row r="179" spans="1:3" x14ac:dyDescent="0.2">
      <c r="A179" s="6">
        <v>177</v>
      </c>
      <c r="B179" s="6">
        <f t="shared" ca="1" si="2"/>
        <v>0.47527237114761511</v>
      </c>
      <c r="C179" s="6" t="s">
        <v>28</v>
      </c>
    </row>
    <row r="180" spans="1:3" x14ac:dyDescent="0.2">
      <c r="A180" s="6">
        <v>178</v>
      </c>
      <c r="B180" s="6">
        <f t="shared" ca="1" si="2"/>
        <v>0.623411092056531</v>
      </c>
      <c r="C180" s="6" t="s">
        <v>28</v>
      </c>
    </row>
    <row r="181" spans="1:3" x14ac:dyDescent="0.2">
      <c r="A181" s="6">
        <v>179</v>
      </c>
      <c r="B181" s="6">
        <f t="shared" ca="1" si="2"/>
        <v>0.80317528706895291</v>
      </c>
      <c r="C181" s="6" t="s">
        <v>27</v>
      </c>
    </row>
    <row r="182" spans="1:3" x14ac:dyDescent="0.2">
      <c r="A182" s="6">
        <v>180</v>
      </c>
      <c r="B182" s="6">
        <f t="shared" ca="1" si="2"/>
        <v>0.72548815804298494</v>
      </c>
      <c r="C182" s="6" t="s">
        <v>27</v>
      </c>
    </row>
    <row r="183" spans="1:3" x14ac:dyDescent="0.2">
      <c r="A183" s="6">
        <v>181</v>
      </c>
      <c r="B183" s="6">
        <f t="shared" ca="1" si="2"/>
        <v>0.67687321120028476</v>
      </c>
      <c r="C183" s="6" t="s">
        <v>27</v>
      </c>
    </row>
    <row r="184" spans="1:3" x14ac:dyDescent="0.2">
      <c r="A184" s="6">
        <v>182</v>
      </c>
      <c r="B184" s="6">
        <f t="shared" ca="1" si="2"/>
        <v>0.57751072365304867</v>
      </c>
      <c r="C184" s="6" t="s">
        <v>27</v>
      </c>
    </row>
    <row r="185" spans="1:3" x14ac:dyDescent="0.2">
      <c r="A185" s="6">
        <v>183</v>
      </c>
      <c r="B185" s="6">
        <f t="shared" ca="1" si="2"/>
        <v>0.75509955049573652</v>
      </c>
      <c r="C185" s="6" t="s">
        <v>28</v>
      </c>
    </row>
    <row r="186" spans="1:3" x14ac:dyDescent="0.2">
      <c r="A186" s="6">
        <v>184</v>
      </c>
      <c r="B186" s="6">
        <f t="shared" ca="1" si="2"/>
        <v>0.65580050137729473</v>
      </c>
      <c r="C186" s="6" t="s">
        <v>27</v>
      </c>
    </row>
    <row r="187" spans="1:3" x14ac:dyDescent="0.2">
      <c r="A187" s="6">
        <v>185</v>
      </c>
      <c r="B187" s="6">
        <f t="shared" ca="1" si="2"/>
        <v>0.49123878263181486</v>
      </c>
      <c r="C187" s="6" t="s">
        <v>28</v>
      </c>
    </row>
    <row r="188" spans="1:3" x14ac:dyDescent="0.2">
      <c r="A188" s="6">
        <v>186</v>
      </c>
      <c r="B188" s="6">
        <f t="shared" ca="1" si="2"/>
        <v>0.5685274274673775</v>
      </c>
      <c r="C188" s="6" t="s">
        <v>27</v>
      </c>
    </row>
    <row r="189" spans="1:3" x14ac:dyDescent="0.2">
      <c r="A189" s="6">
        <v>187</v>
      </c>
      <c r="B189" s="6">
        <f t="shared" ca="1" si="2"/>
        <v>0.53441578286836666</v>
      </c>
      <c r="C189" s="6" t="s">
        <v>28</v>
      </c>
    </row>
    <row r="190" spans="1:3" x14ac:dyDescent="0.2">
      <c r="A190" s="6">
        <v>188</v>
      </c>
      <c r="B190" s="6">
        <f t="shared" ca="1" si="2"/>
        <v>0.87122587857679812</v>
      </c>
      <c r="C190" s="6" t="s">
        <v>27</v>
      </c>
    </row>
    <row r="191" spans="1:3" x14ac:dyDescent="0.2">
      <c r="A191" s="6">
        <v>189</v>
      </c>
      <c r="B191" s="6">
        <f t="shared" ca="1" si="2"/>
        <v>0.53449442634854272</v>
      </c>
      <c r="C191" s="6" t="s">
        <v>27</v>
      </c>
    </row>
    <row r="192" spans="1:3" x14ac:dyDescent="0.2">
      <c r="A192" s="6">
        <v>190</v>
      </c>
      <c r="B192" s="6">
        <f t="shared" ca="1" si="2"/>
        <v>0.6240774700132975</v>
      </c>
      <c r="C192" s="6" t="s">
        <v>28</v>
      </c>
    </row>
    <row r="193" spans="1:3" x14ac:dyDescent="0.2">
      <c r="A193" s="6">
        <v>191</v>
      </c>
      <c r="B193" s="6">
        <f t="shared" ca="1" si="2"/>
        <v>0.70044675163835235</v>
      </c>
      <c r="C193" s="6" t="s">
        <v>27</v>
      </c>
    </row>
    <row r="194" spans="1:3" x14ac:dyDescent="0.2">
      <c r="A194" s="6">
        <v>192</v>
      </c>
      <c r="B194" s="6">
        <f t="shared" ca="1" si="2"/>
        <v>0.62625020852274715</v>
      </c>
      <c r="C194" s="6" t="s">
        <v>28</v>
      </c>
    </row>
    <row r="195" spans="1:3" x14ac:dyDescent="0.2">
      <c r="A195" s="6">
        <v>193</v>
      </c>
      <c r="B195" s="6">
        <f t="shared" ca="1" si="2"/>
        <v>0.58798485226819563</v>
      </c>
      <c r="C195" s="6" t="s">
        <v>27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0.62884117412438922</v>
      </c>
      <c r="C196" s="6" t="s">
        <v>28</v>
      </c>
    </row>
    <row r="197" spans="1:3" x14ac:dyDescent="0.2">
      <c r="A197" s="6">
        <v>195</v>
      </c>
      <c r="B197" s="6">
        <f t="shared" ca="1" si="3"/>
        <v>0.63102419290862211</v>
      </c>
      <c r="C197" s="6" t="s">
        <v>28</v>
      </c>
    </row>
    <row r="198" spans="1:3" x14ac:dyDescent="0.2">
      <c r="A198" s="6">
        <v>196</v>
      </c>
      <c r="B198" s="6">
        <f t="shared" ca="1" si="3"/>
        <v>0.64424214457893192</v>
      </c>
      <c r="C198" s="6" t="s">
        <v>27</v>
      </c>
    </row>
    <row r="199" spans="1:3" x14ac:dyDescent="0.2">
      <c r="A199" s="6">
        <v>197</v>
      </c>
      <c r="B199" s="6">
        <f t="shared" ca="1" si="3"/>
        <v>0.60688229318001341</v>
      </c>
      <c r="C199" s="6" t="s">
        <v>28</v>
      </c>
    </row>
    <row r="200" spans="1:3" x14ac:dyDescent="0.2">
      <c r="A200" s="6">
        <v>198</v>
      </c>
      <c r="B200" s="6">
        <f t="shared" ca="1" si="3"/>
        <v>0.78438318925807371</v>
      </c>
      <c r="C200" s="6" t="s">
        <v>27</v>
      </c>
    </row>
    <row r="201" spans="1:3" x14ac:dyDescent="0.2">
      <c r="A201" s="6">
        <v>199</v>
      </c>
      <c r="B201" s="6">
        <f t="shared" ca="1" si="3"/>
        <v>0.58901857054602691</v>
      </c>
      <c r="C201" s="6" t="s">
        <v>28</v>
      </c>
    </row>
    <row r="202" spans="1:3" x14ac:dyDescent="0.2">
      <c r="A202" s="6">
        <v>200</v>
      </c>
      <c r="B202" s="6">
        <f t="shared" ca="1" si="3"/>
        <v>0.7201041500768357</v>
      </c>
      <c r="C202" s="6" t="s">
        <v>27</v>
      </c>
    </row>
    <row r="203" spans="1:3" x14ac:dyDescent="0.2">
      <c r="A203" s="6">
        <v>201</v>
      </c>
      <c r="B203" s="6">
        <f t="shared" ca="1" si="3"/>
        <v>0.55721843493111689</v>
      </c>
      <c r="C203" s="6" t="s">
        <v>28</v>
      </c>
    </row>
    <row r="204" spans="1:3" x14ac:dyDescent="0.2">
      <c r="A204" s="6">
        <v>202</v>
      </c>
      <c r="B204" s="6">
        <f t="shared" ca="1" si="3"/>
        <v>0.71639830999893994</v>
      </c>
      <c r="C204" s="6" t="s">
        <v>27</v>
      </c>
    </row>
    <row r="205" spans="1:3" x14ac:dyDescent="0.2">
      <c r="A205" s="6">
        <v>203</v>
      </c>
      <c r="B205" s="6">
        <f t="shared" ca="1" si="3"/>
        <v>0.63636532346203545</v>
      </c>
      <c r="C205" s="6" t="s">
        <v>28</v>
      </c>
    </row>
    <row r="206" spans="1:3" x14ac:dyDescent="0.2">
      <c r="A206" s="6">
        <v>204</v>
      </c>
      <c r="B206" s="6">
        <f t="shared" ca="1" si="3"/>
        <v>0.58502975783483446</v>
      </c>
      <c r="C206" s="6" t="s">
        <v>28</v>
      </c>
    </row>
    <row r="207" spans="1:3" x14ac:dyDescent="0.2">
      <c r="A207" s="6">
        <v>205</v>
      </c>
      <c r="B207" s="6">
        <f t="shared" ca="1" si="3"/>
        <v>0.50281701739746898</v>
      </c>
      <c r="C207" s="6" t="s">
        <v>28</v>
      </c>
    </row>
    <row r="208" spans="1:3" x14ac:dyDescent="0.2">
      <c r="A208" s="6">
        <v>206</v>
      </c>
      <c r="B208" s="6">
        <f t="shared" ca="1" si="3"/>
        <v>0.67835909431766672</v>
      </c>
      <c r="C208" s="6" t="s">
        <v>27</v>
      </c>
    </row>
    <row r="209" spans="1:3" x14ac:dyDescent="0.2">
      <c r="A209" s="6">
        <v>207</v>
      </c>
      <c r="B209" s="6">
        <f t="shared" ca="1" si="3"/>
        <v>0.62088794755244692</v>
      </c>
      <c r="C209" s="6" t="s">
        <v>27</v>
      </c>
    </row>
    <row r="210" spans="1:3" x14ac:dyDescent="0.2">
      <c r="A210" s="6">
        <v>208</v>
      </c>
      <c r="B210" s="6">
        <f t="shared" ca="1" si="3"/>
        <v>0.7336544355784792</v>
      </c>
      <c r="C210" s="6" t="s">
        <v>27</v>
      </c>
    </row>
    <row r="211" spans="1:3" x14ac:dyDescent="0.2">
      <c r="A211" s="6">
        <v>209</v>
      </c>
      <c r="B211" s="6">
        <f t="shared" ca="1" si="3"/>
        <v>0.72083537391277919</v>
      </c>
      <c r="C211" s="6" t="s">
        <v>28</v>
      </c>
    </row>
    <row r="212" spans="1:3" x14ac:dyDescent="0.2">
      <c r="A212" s="6">
        <v>210</v>
      </c>
      <c r="B212" s="6">
        <f t="shared" ca="1" si="3"/>
        <v>0.68140692848815188</v>
      </c>
      <c r="C212" s="6" t="s">
        <v>28</v>
      </c>
    </row>
    <row r="213" spans="1:3" x14ac:dyDescent="0.2">
      <c r="A213" s="6">
        <v>211</v>
      </c>
      <c r="B213" s="6">
        <f t="shared" ca="1" si="3"/>
        <v>0.66970366052939578</v>
      </c>
      <c r="C213" s="6" t="s">
        <v>28</v>
      </c>
    </row>
    <row r="214" spans="1:3" x14ac:dyDescent="0.2">
      <c r="A214" s="6">
        <v>212</v>
      </c>
      <c r="B214" s="6">
        <f t="shared" ca="1" si="3"/>
        <v>0.74866390398980787</v>
      </c>
      <c r="C214" s="6" t="s">
        <v>28</v>
      </c>
    </row>
    <row r="215" spans="1:3" x14ac:dyDescent="0.2">
      <c r="A215" s="6">
        <v>213</v>
      </c>
      <c r="B215" s="6">
        <f t="shared" ca="1" si="3"/>
        <v>0.49561053888033835</v>
      </c>
      <c r="C215" s="6" t="s">
        <v>28</v>
      </c>
    </row>
    <row r="216" spans="1:3" x14ac:dyDescent="0.2">
      <c r="A216" s="6">
        <v>214</v>
      </c>
      <c r="B216" s="6">
        <f t="shared" ca="1" si="3"/>
        <v>0.90469822353043083</v>
      </c>
      <c r="C216" s="6" t="s">
        <v>28</v>
      </c>
    </row>
    <row r="217" spans="1:3" x14ac:dyDescent="0.2">
      <c r="A217" s="6">
        <v>215</v>
      </c>
      <c r="B217" s="6">
        <f t="shared" ca="1" si="3"/>
        <v>0.5680053625406063</v>
      </c>
      <c r="C217" s="6" t="s">
        <v>27</v>
      </c>
    </row>
    <row r="218" spans="1:3" x14ac:dyDescent="0.2">
      <c r="A218" s="6">
        <v>216</v>
      </c>
      <c r="B218" s="6">
        <f t="shared" ca="1" si="3"/>
        <v>0.64010513261233426</v>
      </c>
      <c r="C218" s="6" t="s">
        <v>27</v>
      </c>
    </row>
    <row r="219" spans="1:3" x14ac:dyDescent="0.2">
      <c r="A219" s="6">
        <v>217</v>
      </c>
      <c r="B219" s="6">
        <f t="shared" ca="1" si="3"/>
        <v>0.57165313656079608</v>
      </c>
      <c r="C219" s="6" t="s">
        <v>27</v>
      </c>
    </row>
    <row r="220" spans="1:3" x14ac:dyDescent="0.2">
      <c r="A220" s="6">
        <v>218</v>
      </c>
      <c r="B220" s="6">
        <f t="shared" ca="1" si="3"/>
        <v>0.4753618931981059</v>
      </c>
      <c r="C220" s="6" t="s">
        <v>28</v>
      </c>
    </row>
    <row r="221" spans="1:3" x14ac:dyDescent="0.2">
      <c r="A221" s="6">
        <v>219</v>
      </c>
      <c r="B221" s="6">
        <f t="shared" ca="1" si="3"/>
        <v>0.73031511912228697</v>
      </c>
      <c r="C221" s="6" t="s">
        <v>27</v>
      </c>
    </row>
    <row r="222" spans="1:3" x14ac:dyDescent="0.2">
      <c r="A222" s="6">
        <v>220</v>
      </c>
      <c r="B222" s="6">
        <f t="shared" ca="1" si="3"/>
        <v>0.51226076374245688</v>
      </c>
      <c r="C222" s="6" t="s">
        <v>28</v>
      </c>
    </row>
    <row r="223" spans="1:3" x14ac:dyDescent="0.2">
      <c r="A223" s="6">
        <v>221</v>
      </c>
      <c r="B223" s="6">
        <f t="shared" ca="1" si="3"/>
        <v>0.83816652936766856</v>
      </c>
      <c r="C223" s="6" t="s">
        <v>27</v>
      </c>
    </row>
    <row r="224" spans="1:3" x14ac:dyDescent="0.2">
      <c r="A224" s="6">
        <v>222</v>
      </c>
      <c r="B224" s="6">
        <f t="shared" ca="1" si="3"/>
        <v>0.64561105497861782</v>
      </c>
      <c r="C224" s="6" t="s">
        <v>27</v>
      </c>
    </row>
    <row r="225" spans="1:3" x14ac:dyDescent="0.2">
      <c r="A225" s="6">
        <v>223</v>
      </c>
      <c r="B225" s="6">
        <f t="shared" ca="1" si="3"/>
        <v>0.50015317634218448</v>
      </c>
      <c r="C225" s="6" t="s">
        <v>28</v>
      </c>
    </row>
    <row r="226" spans="1:3" x14ac:dyDescent="0.2">
      <c r="A226" s="6">
        <v>224</v>
      </c>
      <c r="B226" s="6">
        <f t="shared" ca="1" si="3"/>
        <v>0.49421581716358309</v>
      </c>
      <c r="C226" s="6" t="s">
        <v>28</v>
      </c>
    </row>
    <row r="227" spans="1:3" x14ac:dyDescent="0.2">
      <c r="A227" s="6">
        <v>225</v>
      </c>
      <c r="B227" s="6">
        <f t="shared" ca="1" si="3"/>
        <v>0.65645858627262821</v>
      </c>
      <c r="C227" s="6" t="s">
        <v>27</v>
      </c>
    </row>
    <row r="228" spans="1:3" x14ac:dyDescent="0.2">
      <c r="A228" s="6">
        <v>226</v>
      </c>
      <c r="B228" s="6">
        <f t="shared" ca="1" si="3"/>
        <v>0.90617017933775379</v>
      </c>
      <c r="C228" s="6" t="s">
        <v>28</v>
      </c>
    </row>
    <row r="229" spans="1:3" x14ac:dyDescent="0.2">
      <c r="A229" s="6">
        <v>227</v>
      </c>
      <c r="B229" s="6">
        <f t="shared" ca="1" si="3"/>
        <v>0.39952646211480725</v>
      </c>
      <c r="C229" s="6" t="s">
        <v>28</v>
      </c>
    </row>
    <row r="230" spans="1:3" x14ac:dyDescent="0.2">
      <c r="A230" s="6">
        <v>228</v>
      </c>
      <c r="B230" s="6">
        <f t="shared" ca="1" si="3"/>
        <v>0.58585018334814176</v>
      </c>
      <c r="C230" s="6" t="s">
        <v>28</v>
      </c>
    </row>
    <row r="231" spans="1:3" x14ac:dyDescent="0.2">
      <c r="A231" s="6">
        <v>229</v>
      </c>
      <c r="B231" s="6">
        <f t="shared" ca="1" si="3"/>
        <v>0.65220966197508556</v>
      </c>
      <c r="C231" s="6" t="s">
        <v>28</v>
      </c>
    </row>
    <row r="232" spans="1:3" x14ac:dyDescent="0.2">
      <c r="A232" s="6">
        <v>230</v>
      </c>
      <c r="B232" s="6">
        <f t="shared" ca="1" si="3"/>
        <v>0.64839303995887465</v>
      </c>
      <c r="C232" s="6" t="s">
        <v>27</v>
      </c>
    </row>
    <row r="233" spans="1:3" x14ac:dyDescent="0.2">
      <c r="A233" s="6">
        <v>231</v>
      </c>
      <c r="B233" s="6">
        <f t="shared" ca="1" si="3"/>
        <v>0.85119430107084715</v>
      </c>
      <c r="C233" s="6" t="s">
        <v>27</v>
      </c>
    </row>
    <row r="234" spans="1:3" x14ac:dyDescent="0.2">
      <c r="A234" s="6">
        <v>232</v>
      </c>
      <c r="B234" s="6">
        <f t="shared" ca="1" si="3"/>
        <v>0.68005802614791278</v>
      </c>
      <c r="C234" s="6" t="s">
        <v>28</v>
      </c>
    </row>
    <row r="235" spans="1:3" x14ac:dyDescent="0.2">
      <c r="A235" s="6">
        <v>233</v>
      </c>
      <c r="B235" s="6">
        <f t="shared" ca="1" si="3"/>
        <v>0.73008891972226553</v>
      </c>
      <c r="C235" s="6" t="s">
        <v>28</v>
      </c>
    </row>
    <row r="236" spans="1:3" x14ac:dyDescent="0.2">
      <c r="A236" s="6">
        <v>234</v>
      </c>
      <c r="B236" s="6">
        <f t="shared" ca="1" si="3"/>
        <v>0.95456078938182198</v>
      </c>
      <c r="C236" s="6" t="s">
        <v>27</v>
      </c>
    </row>
    <row r="237" spans="1:3" x14ac:dyDescent="0.2">
      <c r="A237" s="6">
        <v>235</v>
      </c>
      <c r="B237" s="6">
        <f t="shared" ca="1" si="3"/>
        <v>0.65226254182270216</v>
      </c>
      <c r="C237" s="6" t="s">
        <v>28</v>
      </c>
    </row>
    <row r="238" spans="1:3" x14ac:dyDescent="0.2">
      <c r="A238" s="6">
        <v>236</v>
      </c>
      <c r="B238" s="6">
        <f t="shared" ca="1" si="3"/>
        <v>0.60414983861214511</v>
      </c>
      <c r="C238" s="6" t="s">
        <v>27</v>
      </c>
    </row>
    <row r="239" spans="1:3" x14ac:dyDescent="0.2">
      <c r="A239" s="6">
        <v>237</v>
      </c>
      <c r="B239" s="6">
        <f t="shared" ca="1" si="3"/>
        <v>0.43453082964704437</v>
      </c>
      <c r="C239" s="6" t="s">
        <v>28</v>
      </c>
    </row>
    <row r="240" spans="1:3" x14ac:dyDescent="0.2">
      <c r="A240" s="6">
        <v>238</v>
      </c>
      <c r="B240" s="6">
        <f t="shared" ca="1" si="3"/>
        <v>0.46295968043808966</v>
      </c>
      <c r="C240" s="6" t="s">
        <v>27</v>
      </c>
    </row>
    <row r="241" spans="1:3" x14ac:dyDescent="0.2">
      <c r="A241" s="6">
        <v>239</v>
      </c>
      <c r="B241" s="6">
        <f t="shared" ca="1" si="3"/>
        <v>0.62016977486669411</v>
      </c>
      <c r="C241" s="6" t="s">
        <v>28</v>
      </c>
    </row>
    <row r="242" spans="1:3" x14ac:dyDescent="0.2">
      <c r="A242" s="6">
        <v>240</v>
      </c>
      <c r="B242" s="6">
        <f t="shared" ca="1" si="3"/>
        <v>0.59978701278586088</v>
      </c>
      <c r="C242" s="6" t="s">
        <v>28</v>
      </c>
    </row>
    <row r="243" spans="1:3" x14ac:dyDescent="0.2">
      <c r="A243" s="6">
        <v>241</v>
      </c>
      <c r="B243" s="6">
        <f t="shared" ca="1" si="3"/>
        <v>0.66191303782996913</v>
      </c>
      <c r="C243" s="6" t="s">
        <v>27</v>
      </c>
    </row>
    <row r="244" spans="1:3" x14ac:dyDescent="0.2">
      <c r="A244" s="6">
        <v>242</v>
      </c>
      <c r="B244" s="6">
        <f t="shared" ca="1" si="3"/>
        <v>0.62228348558753122</v>
      </c>
      <c r="C244" s="6" t="s">
        <v>27</v>
      </c>
    </row>
    <row r="245" spans="1:3" x14ac:dyDescent="0.2">
      <c r="A245" s="6">
        <v>243</v>
      </c>
      <c r="B245" s="6">
        <f t="shared" ca="1" si="3"/>
        <v>0.68960758514970499</v>
      </c>
      <c r="C245" s="6" t="s">
        <v>27</v>
      </c>
    </row>
    <row r="246" spans="1:3" x14ac:dyDescent="0.2">
      <c r="A246" s="6">
        <v>244</v>
      </c>
      <c r="B246" s="6">
        <f t="shared" ca="1" si="3"/>
        <v>0.62359573594396323</v>
      </c>
      <c r="C246" s="6" t="s">
        <v>28</v>
      </c>
    </row>
    <row r="247" spans="1:3" x14ac:dyDescent="0.2">
      <c r="A247" s="6">
        <v>245</v>
      </c>
      <c r="B247" s="6">
        <f t="shared" ca="1" si="3"/>
        <v>0.58911931581538846</v>
      </c>
      <c r="C247" s="6" t="s">
        <v>27</v>
      </c>
    </row>
    <row r="248" spans="1:3" x14ac:dyDescent="0.2">
      <c r="A248" s="6">
        <v>246</v>
      </c>
      <c r="B248" s="6">
        <f t="shared" ca="1" si="3"/>
        <v>0.79524450821640691</v>
      </c>
      <c r="C248" s="6" t="s">
        <v>27</v>
      </c>
    </row>
    <row r="249" spans="1:3" x14ac:dyDescent="0.2">
      <c r="A249" s="6">
        <v>247</v>
      </c>
      <c r="B249" s="6">
        <f t="shared" ca="1" si="3"/>
        <v>0.59849083621165877</v>
      </c>
      <c r="C249" s="6" t="s">
        <v>28</v>
      </c>
    </row>
    <row r="250" spans="1:3" x14ac:dyDescent="0.2">
      <c r="A250" s="6">
        <v>248</v>
      </c>
      <c r="B250" s="6">
        <f t="shared" ca="1" si="3"/>
        <v>0.74512962306192754</v>
      </c>
      <c r="C250" s="6" t="s">
        <v>27</v>
      </c>
    </row>
    <row r="251" spans="1:3" x14ac:dyDescent="0.2">
      <c r="A251" s="6">
        <v>249</v>
      </c>
      <c r="B251" s="6">
        <f t="shared" ca="1" si="3"/>
        <v>0.51996224833325377</v>
      </c>
      <c r="C251" s="6" t="s">
        <v>28</v>
      </c>
    </row>
    <row r="252" spans="1:3" x14ac:dyDescent="0.2">
      <c r="A252" s="6">
        <v>250</v>
      </c>
      <c r="B252" s="6">
        <f t="shared" ca="1" si="3"/>
        <v>0.52955009336500891</v>
      </c>
      <c r="C252" s="6" t="s">
        <v>27</v>
      </c>
    </row>
    <row r="253" spans="1:3" x14ac:dyDescent="0.2">
      <c r="A253" s="6">
        <v>251</v>
      </c>
      <c r="B253" s="6">
        <f t="shared" ca="1" si="3"/>
        <v>1.0361389765757947</v>
      </c>
      <c r="C253" s="6" t="s">
        <v>28</v>
      </c>
    </row>
    <row r="254" spans="1:3" x14ac:dyDescent="0.2">
      <c r="A254" s="6">
        <v>252</v>
      </c>
      <c r="B254" s="6">
        <f t="shared" ca="1" si="3"/>
        <v>0.79674589634376347</v>
      </c>
      <c r="C254" s="6" t="s">
        <v>27</v>
      </c>
    </row>
    <row r="255" spans="1:3" x14ac:dyDescent="0.2">
      <c r="A255" s="6">
        <v>253</v>
      </c>
      <c r="B255" s="6">
        <f t="shared" ca="1" si="3"/>
        <v>0.7424613869104133</v>
      </c>
      <c r="C255" s="6" t="s">
        <v>27</v>
      </c>
    </row>
    <row r="256" spans="1:3" x14ac:dyDescent="0.2">
      <c r="A256" s="6">
        <v>254</v>
      </c>
      <c r="B256" s="6">
        <f t="shared" ca="1" si="3"/>
        <v>0.68249826321008222</v>
      </c>
      <c r="C256" s="6" t="s">
        <v>27</v>
      </c>
    </row>
    <row r="257" spans="1:3" x14ac:dyDescent="0.2">
      <c r="A257" s="6">
        <v>255</v>
      </c>
      <c r="B257" s="6">
        <f t="shared" ca="1" si="3"/>
        <v>0.7005007153249404</v>
      </c>
      <c r="C257" s="6" t="s">
        <v>28</v>
      </c>
    </row>
    <row r="258" spans="1:3" x14ac:dyDescent="0.2">
      <c r="A258" s="6">
        <v>256</v>
      </c>
      <c r="B258" s="6">
        <f t="shared" ca="1" si="3"/>
        <v>0.61869034898086506</v>
      </c>
      <c r="C258" s="6" t="s">
        <v>28</v>
      </c>
    </row>
    <row r="259" spans="1:3" x14ac:dyDescent="0.2">
      <c r="A259" s="6">
        <v>257</v>
      </c>
      <c r="B259" s="6">
        <f t="shared" ca="1" si="3"/>
        <v>0.51903086731680392</v>
      </c>
      <c r="C259" s="6" t="s">
        <v>28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0.61041524021399285</v>
      </c>
      <c r="C260" s="6" t="s">
        <v>28</v>
      </c>
    </row>
    <row r="261" spans="1:3" x14ac:dyDescent="0.2">
      <c r="A261" s="6">
        <v>259</v>
      </c>
      <c r="B261" s="6">
        <f t="shared" ca="1" si="4"/>
        <v>0.69731355264818151</v>
      </c>
      <c r="C261" s="6" t="s">
        <v>28</v>
      </c>
    </row>
    <row r="262" spans="1:3" x14ac:dyDescent="0.2">
      <c r="A262" s="6">
        <v>260</v>
      </c>
      <c r="B262" s="6">
        <f t="shared" ca="1" si="4"/>
        <v>0.81597596278160156</v>
      </c>
      <c r="C262" s="6" t="s">
        <v>27</v>
      </c>
    </row>
    <row r="263" spans="1:3" x14ac:dyDescent="0.2">
      <c r="A263" s="6">
        <v>261</v>
      </c>
      <c r="B263" s="6">
        <f t="shared" ca="1" si="4"/>
        <v>0.79941990581108291</v>
      </c>
      <c r="C263" s="6" t="s">
        <v>27</v>
      </c>
    </row>
    <row r="264" spans="1:3" x14ac:dyDescent="0.2">
      <c r="A264" s="6">
        <v>262</v>
      </c>
      <c r="B264" s="6">
        <f t="shared" ca="1" si="4"/>
        <v>0.75263997511417446</v>
      </c>
      <c r="C264" s="6" t="s">
        <v>27</v>
      </c>
    </row>
    <row r="265" spans="1:3" x14ac:dyDescent="0.2">
      <c r="A265" s="6">
        <v>263</v>
      </c>
      <c r="B265" s="6">
        <f t="shared" ca="1" si="4"/>
        <v>0.86750652552832486</v>
      </c>
      <c r="C265" s="6" t="s">
        <v>27</v>
      </c>
    </row>
    <row r="266" spans="1:3" x14ac:dyDescent="0.2">
      <c r="A266" s="6">
        <v>264</v>
      </c>
      <c r="B266" s="6">
        <f t="shared" ca="1" si="4"/>
        <v>0.65118017797882088</v>
      </c>
      <c r="C266" s="6" t="s">
        <v>28</v>
      </c>
    </row>
    <row r="267" spans="1:3" x14ac:dyDescent="0.2">
      <c r="A267" s="6">
        <v>265</v>
      </c>
      <c r="B267" s="6">
        <f t="shared" ca="1" si="4"/>
        <v>0.79005035536515023</v>
      </c>
      <c r="C267" s="6" t="s">
        <v>27</v>
      </c>
    </row>
    <row r="268" spans="1:3" x14ac:dyDescent="0.2">
      <c r="A268" s="6">
        <v>266</v>
      </c>
      <c r="B268" s="6">
        <f t="shared" ca="1" si="4"/>
        <v>0.65001713003424444</v>
      </c>
      <c r="C268" s="6" t="s">
        <v>27</v>
      </c>
    </row>
    <row r="269" spans="1:3" x14ac:dyDescent="0.2">
      <c r="A269" s="6">
        <v>267</v>
      </c>
      <c r="B269" s="6">
        <f t="shared" ca="1" si="4"/>
        <v>0.63279730705589377</v>
      </c>
      <c r="C269" s="6" t="s">
        <v>28</v>
      </c>
    </row>
    <row r="270" spans="1:3" x14ac:dyDescent="0.2">
      <c r="A270" s="6">
        <v>268</v>
      </c>
      <c r="B270" s="6">
        <f t="shared" ca="1" si="4"/>
        <v>0.61330415403414595</v>
      </c>
      <c r="C270" s="6" t="s">
        <v>28</v>
      </c>
    </row>
    <row r="271" spans="1:3" x14ac:dyDescent="0.2">
      <c r="A271" s="6">
        <v>269</v>
      </c>
      <c r="B271" s="6">
        <f t="shared" ca="1" si="4"/>
        <v>0.73616593522820029</v>
      </c>
      <c r="C271" s="6" t="s">
        <v>27</v>
      </c>
    </row>
    <row r="272" spans="1:3" x14ac:dyDescent="0.2">
      <c r="A272" s="6">
        <v>270</v>
      </c>
      <c r="B272" s="6">
        <f t="shared" ca="1" si="4"/>
        <v>0.63572000438632503</v>
      </c>
      <c r="C272" s="6" t="s">
        <v>27</v>
      </c>
    </row>
    <row r="273" spans="1:3" x14ac:dyDescent="0.2">
      <c r="A273" s="6">
        <v>271</v>
      </c>
      <c r="B273" s="6">
        <f t="shared" ca="1" si="4"/>
        <v>0.48815182976005167</v>
      </c>
      <c r="C273" s="6" t="s">
        <v>28</v>
      </c>
    </row>
    <row r="274" spans="1:3" x14ac:dyDescent="0.2">
      <c r="A274" s="6">
        <v>272</v>
      </c>
      <c r="B274" s="6">
        <f t="shared" ca="1" si="4"/>
        <v>0.48484452108050591</v>
      </c>
      <c r="C274" s="6" t="s">
        <v>28</v>
      </c>
    </row>
    <row r="275" spans="1:3" x14ac:dyDescent="0.2">
      <c r="A275" s="6">
        <v>273</v>
      </c>
      <c r="B275" s="6">
        <f t="shared" ca="1" si="4"/>
        <v>0.73474688212321937</v>
      </c>
      <c r="C275" s="6" t="s">
        <v>27</v>
      </c>
    </row>
    <row r="276" spans="1:3" x14ac:dyDescent="0.2">
      <c r="A276" s="6">
        <v>274</v>
      </c>
      <c r="B276" s="6">
        <f t="shared" ca="1" si="4"/>
        <v>0.80600088911088807</v>
      </c>
      <c r="C276" s="6" t="s">
        <v>28</v>
      </c>
    </row>
    <row r="277" spans="1:3" x14ac:dyDescent="0.2">
      <c r="A277" s="6">
        <v>275</v>
      </c>
      <c r="B277" s="6">
        <f t="shared" ca="1" si="4"/>
        <v>0.59610707694102461</v>
      </c>
      <c r="C277" s="6" t="s">
        <v>28</v>
      </c>
    </row>
    <row r="278" spans="1:3" x14ac:dyDescent="0.2">
      <c r="A278" s="6">
        <v>276</v>
      </c>
      <c r="B278" s="6">
        <f t="shared" ca="1" si="4"/>
        <v>0.60867677695608879</v>
      </c>
      <c r="C278" s="6" t="s">
        <v>27</v>
      </c>
    </row>
    <row r="279" spans="1:3" x14ac:dyDescent="0.2">
      <c r="A279" s="6">
        <v>277</v>
      </c>
      <c r="B279" s="6">
        <f t="shared" ca="1" si="4"/>
        <v>0.68163188687908993</v>
      </c>
      <c r="C279" s="6" t="s">
        <v>27</v>
      </c>
    </row>
    <row r="280" spans="1:3" x14ac:dyDescent="0.2">
      <c r="A280" s="6">
        <v>278</v>
      </c>
      <c r="B280" s="6">
        <f t="shared" ca="1" si="4"/>
        <v>0.29171352612770773</v>
      </c>
      <c r="C280" s="6" t="s">
        <v>28</v>
      </c>
    </row>
    <row r="281" spans="1:3" x14ac:dyDescent="0.2">
      <c r="A281" s="6">
        <v>279</v>
      </c>
      <c r="B281" s="6">
        <f t="shared" ca="1" si="4"/>
        <v>0.83010972394697435</v>
      </c>
      <c r="C281" s="6" t="s">
        <v>28</v>
      </c>
    </row>
    <row r="282" spans="1:3" x14ac:dyDescent="0.2">
      <c r="A282" s="6">
        <v>280</v>
      </c>
      <c r="B282" s="6">
        <f t="shared" ca="1" si="4"/>
        <v>0.72009682137921149</v>
      </c>
      <c r="C282" s="6" t="s">
        <v>28</v>
      </c>
    </row>
    <row r="283" spans="1:3" x14ac:dyDescent="0.2">
      <c r="A283" s="6">
        <v>281</v>
      </c>
      <c r="B283" s="6">
        <f t="shared" ca="1" si="4"/>
        <v>0.73748152413089885</v>
      </c>
      <c r="C283" s="6" t="s">
        <v>28</v>
      </c>
    </row>
    <row r="284" spans="1:3" x14ac:dyDescent="0.2">
      <c r="A284" s="6">
        <v>282</v>
      </c>
      <c r="B284" s="6">
        <f t="shared" ca="1" si="4"/>
        <v>0.618247499720328</v>
      </c>
      <c r="C284" s="6" t="s">
        <v>27</v>
      </c>
    </row>
    <row r="285" spans="1:3" x14ac:dyDescent="0.2">
      <c r="A285" s="6">
        <v>283</v>
      </c>
      <c r="B285" s="6">
        <f t="shared" ca="1" si="4"/>
        <v>0.55109024279175278</v>
      </c>
      <c r="C285" s="6" t="s">
        <v>27</v>
      </c>
    </row>
    <row r="286" spans="1:3" x14ac:dyDescent="0.2">
      <c r="A286" s="6">
        <v>284</v>
      </c>
      <c r="B286" s="6">
        <f t="shared" ca="1" si="4"/>
        <v>0.79223053463999071</v>
      </c>
      <c r="C286" s="6" t="s">
        <v>27</v>
      </c>
    </row>
    <row r="287" spans="1:3" x14ac:dyDescent="0.2">
      <c r="A287" s="6">
        <v>285</v>
      </c>
      <c r="B287" s="6">
        <f t="shared" ca="1" si="4"/>
        <v>0.47819683108974453</v>
      </c>
      <c r="C287" s="6" t="s">
        <v>28</v>
      </c>
    </row>
    <row r="288" spans="1:3" x14ac:dyDescent="0.2">
      <c r="A288" s="6">
        <v>286</v>
      </c>
      <c r="B288" s="6">
        <f t="shared" ca="1" si="4"/>
        <v>0.5661130329325299</v>
      </c>
      <c r="C288" s="6" t="s">
        <v>27</v>
      </c>
    </row>
    <row r="289" spans="1:3" x14ac:dyDescent="0.2">
      <c r="A289" s="6">
        <v>287</v>
      </c>
      <c r="B289" s="6">
        <f t="shared" ca="1" si="4"/>
        <v>0.71375584820454829</v>
      </c>
      <c r="C289" s="6" t="s">
        <v>27</v>
      </c>
    </row>
    <row r="290" spans="1:3" x14ac:dyDescent="0.2">
      <c r="A290" s="6">
        <v>288</v>
      </c>
      <c r="B290" s="6">
        <f t="shared" ca="1" si="4"/>
        <v>0.66350534312308251</v>
      </c>
      <c r="C290" s="6" t="s">
        <v>27</v>
      </c>
    </row>
    <row r="291" spans="1:3" x14ac:dyDescent="0.2">
      <c r="A291" s="6">
        <v>289</v>
      </c>
      <c r="B291" s="6">
        <f t="shared" ca="1" si="4"/>
        <v>0.49997875389240315</v>
      </c>
      <c r="C291" s="6" t="s">
        <v>27</v>
      </c>
    </row>
    <row r="292" spans="1:3" x14ac:dyDescent="0.2">
      <c r="A292" s="6">
        <v>290</v>
      </c>
      <c r="B292" s="6">
        <f t="shared" ca="1" si="4"/>
        <v>0.58538531738568478</v>
      </c>
      <c r="C292" s="6" t="s">
        <v>28</v>
      </c>
    </row>
    <row r="293" spans="1:3" x14ac:dyDescent="0.2">
      <c r="A293" s="6">
        <v>291</v>
      </c>
      <c r="B293" s="6">
        <f t="shared" ca="1" si="4"/>
        <v>0.79710761318622381</v>
      </c>
      <c r="C293" s="6" t="s">
        <v>27</v>
      </c>
    </row>
    <row r="294" spans="1:3" x14ac:dyDescent="0.2">
      <c r="A294" s="6">
        <v>292</v>
      </c>
      <c r="B294" s="6">
        <f t="shared" ca="1" si="4"/>
        <v>0.83741456734144382</v>
      </c>
      <c r="C294" s="6" t="s">
        <v>28</v>
      </c>
    </row>
    <row r="295" spans="1:3" x14ac:dyDescent="0.2">
      <c r="A295" s="6">
        <v>293</v>
      </c>
      <c r="B295" s="6">
        <f t="shared" ca="1" si="4"/>
        <v>0.62089054869086802</v>
      </c>
      <c r="C295" s="6" t="s">
        <v>27</v>
      </c>
    </row>
    <row r="296" spans="1:3" x14ac:dyDescent="0.2">
      <c r="A296" s="6">
        <v>294</v>
      </c>
      <c r="B296" s="6">
        <f t="shared" ca="1" si="4"/>
        <v>0.46890649035388021</v>
      </c>
      <c r="C296" s="6" t="s">
        <v>28</v>
      </c>
    </row>
    <row r="297" spans="1:3" x14ac:dyDescent="0.2">
      <c r="A297" s="6">
        <v>295</v>
      </c>
      <c r="B297" s="6">
        <f t="shared" ca="1" si="4"/>
        <v>0.60559659224355755</v>
      </c>
      <c r="C297" s="6" t="s">
        <v>28</v>
      </c>
    </row>
    <row r="298" spans="1:3" x14ac:dyDescent="0.2">
      <c r="A298" s="6">
        <v>296</v>
      </c>
      <c r="B298" s="6">
        <f t="shared" ca="1" si="4"/>
        <v>0.52161523682290434</v>
      </c>
      <c r="C298" s="6" t="s">
        <v>27</v>
      </c>
    </row>
    <row r="299" spans="1:3" x14ac:dyDescent="0.2">
      <c r="A299" s="6">
        <v>297</v>
      </c>
      <c r="B299" s="6">
        <f t="shared" ca="1" si="4"/>
        <v>0.82969428926475586</v>
      </c>
      <c r="C299" s="6" t="s">
        <v>27</v>
      </c>
    </row>
    <row r="300" spans="1:3" x14ac:dyDescent="0.2">
      <c r="A300" s="6">
        <v>298</v>
      </c>
      <c r="B300" s="6">
        <f t="shared" ca="1" si="4"/>
        <v>0.69473333223961331</v>
      </c>
      <c r="C300" s="6" t="s">
        <v>28</v>
      </c>
    </row>
    <row r="301" spans="1:3" x14ac:dyDescent="0.2">
      <c r="A301" s="6">
        <v>299</v>
      </c>
      <c r="B301" s="6">
        <f t="shared" ca="1" si="4"/>
        <v>0.4907527571912435</v>
      </c>
      <c r="C301" s="6" t="s">
        <v>27</v>
      </c>
    </row>
    <row r="302" spans="1:3" x14ac:dyDescent="0.2">
      <c r="A302" s="6">
        <v>300</v>
      </c>
      <c r="B302" s="6">
        <f t="shared" ca="1" si="4"/>
        <v>0.76475802216713784</v>
      </c>
      <c r="C302" s="6" t="s">
        <v>27</v>
      </c>
    </row>
    <row r="303" spans="1:3" x14ac:dyDescent="0.2">
      <c r="A303" s="6">
        <v>301</v>
      </c>
      <c r="B303" s="6">
        <f t="shared" ca="1" si="4"/>
        <v>0.72962344724794126</v>
      </c>
      <c r="C303" s="6" t="s">
        <v>27</v>
      </c>
    </row>
    <row r="304" spans="1:3" x14ac:dyDescent="0.2">
      <c r="A304" s="6">
        <v>302</v>
      </c>
      <c r="B304" s="6">
        <f t="shared" ca="1" si="4"/>
        <v>0.76647860636586052</v>
      </c>
      <c r="C304" s="6" t="s">
        <v>27</v>
      </c>
    </row>
    <row r="305" spans="1:3" x14ac:dyDescent="0.2">
      <c r="A305" s="6">
        <v>303</v>
      </c>
      <c r="B305" s="6">
        <f t="shared" ca="1" si="4"/>
        <v>0.73337014934476585</v>
      </c>
      <c r="C305" s="6" t="s">
        <v>27</v>
      </c>
    </row>
    <row r="306" spans="1:3" x14ac:dyDescent="0.2">
      <c r="A306" s="6">
        <v>304</v>
      </c>
      <c r="B306" s="6">
        <f t="shared" ca="1" si="4"/>
        <v>0.56105933100191541</v>
      </c>
      <c r="C306" s="6" t="s">
        <v>27</v>
      </c>
    </row>
    <row r="307" spans="1:3" x14ac:dyDescent="0.2">
      <c r="A307" s="6">
        <v>305</v>
      </c>
      <c r="B307" s="6">
        <f t="shared" ca="1" si="4"/>
        <v>0.86603556984148122</v>
      </c>
      <c r="C307" s="6" t="s">
        <v>28</v>
      </c>
    </row>
    <row r="308" spans="1:3" x14ac:dyDescent="0.2">
      <c r="A308" s="6">
        <v>306</v>
      </c>
      <c r="B308" s="6">
        <f t="shared" ca="1" si="4"/>
        <v>0.76290584196157285</v>
      </c>
      <c r="C308" s="6" t="s">
        <v>27</v>
      </c>
    </row>
    <row r="309" spans="1:3" x14ac:dyDescent="0.2">
      <c r="A309" s="6">
        <v>307</v>
      </c>
      <c r="B309" s="6">
        <f t="shared" ca="1" si="4"/>
        <v>0.67889936853293498</v>
      </c>
      <c r="C309" s="6" t="s">
        <v>28</v>
      </c>
    </row>
    <row r="310" spans="1:3" x14ac:dyDescent="0.2">
      <c r="A310" s="6">
        <v>308</v>
      </c>
      <c r="B310" s="6">
        <f t="shared" ca="1" si="4"/>
        <v>0.62336586795518745</v>
      </c>
      <c r="C310" s="6" t="s">
        <v>27</v>
      </c>
    </row>
    <row r="311" spans="1:3" x14ac:dyDescent="0.2">
      <c r="A311" s="6">
        <v>309</v>
      </c>
      <c r="B311" s="6">
        <f t="shared" ca="1" si="4"/>
        <v>0.73983513109454968</v>
      </c>
      <c r="C311" s="6" t="s">
        <v>27</v>
      </c>
    </row>
    <row r="312" spans="1:3" x14ac:dyDescent="0.2">
      <c r="A312" s="6">
        <v>310</v>
      </c>
      <c r="B312" s="6">
        <f t="shared" ca="1" si="4"/>
        <v>0.61156906031930736</v>
      </c>
      <c r="C312" s="6" t="s">
        <v>28</v>
      </c>
    </row>
    <row r="313" spans="1:3" x14ac:dyDescent="0.2">
      <c r="A313" s="6">
        <v>311</v>
      </c>
      <c r="B313" s="6">
        <f t="shared" ca="1" si="4"/>
        <v>0.63763128192591023</v>
      </c>
      <c r="C313" s="6" t="s">
        <v>27</v>
      </c>
    </row>
    <row r="314" spans="1:3" x14ac:dyDescent="0.2">
      <c r="A314" s="6">
        <v>312</v>
      </c>
      <c r="B314" s="6">
        <f t="shared" ca="1" si="4"/>
        <v>0.83837735849715134</v>
      </c>
      <c r="C314" s="6" t="s">
        <v>27</v>
      </c>
    </row>
    <row r="315" spans="1:3" x14ac:dyDescent="0.2">
      <c r="A315" s="6">
        <v>313</v>
      </c>
      <c r="B315" s="6">
        <f t="shared" ca="1" si="4"/>
        <v>0.45870612763481333</v>
      </c>
      <c r="C315" s="6" t="s">
        <v>28</v>
      </c>
    </row>
    <row r="316" spans="1:3" x14ac:dyDescent="0.2">
      <c r="A316" s="6">
        <v>314</v>
      </c>
      <c r="B316" s="6">
        <f t="shared" ca="1" si="4"/>
        <v>0.65091757330358491</v>
      </c>
      <c r="C316" s="6" t="s">
        <v>28</v>
      </c>
    </row>
    <row r="317" spans="1:3" x14ac:dyDescent="0.2">
      <c r="A317" s="6">
        <v>315</v>
      </c>
      <c r="B317" s="6">
        <f t="shared" ca="1" si="4"/>
        <v>0.64576069064061137</v>
      </c>
      <c r="C317" s="6" t="s">
        <v>27</v>
      </c>
    </row>
    <row r="318" spans="1:3" x14ac:dyDescent="0.2">
      <c r="A318" s="6">
        <v>316</v>
      </c>
      <c r="B318" s="6">
        <f t="shared" ca="1" si="4"/>
        <v>0.46772550451605799</v>
      </c>
      <c r="C318" s="6" t="s">
        <v>27</v>
      </c>
    </row>
    <row r="319" spans="1:3" x14ac:dyDescent="0.2">
      <c r="A319" s="6">
        <v>317</v>
      </c>
      <c r="B319" s="6">
        <f t="shared" ca="1" si="4"/>
        <v>0.66113989808639428</v>
      </c>
      <c r="C319" s="6" t="s">
        <v>28</v>
      </c>
    </row>
    <row r="320" spans="1:3" x14ac:dyDescent="0.2">
      <c r="A320" s="6">
        <v>318</v>
      </c>
      <c r="B320" s="6">
        <f t="shared" ca="1" si="4"/>
        <v>0.7142580910485018</v>
      </c>
      <c r="C320" s="6" t="s">
        <v>27</v>
      </c>
    </row>
    <row r="321" spans="1:3" x14ac:dyDescent="0.2">
      <c r="A321" s="6">
        <v>319</v>
      </c>
      <c r="B321" s="6">
        <f t="shared" ca="1" si="4"/>
        <v>0.59320603394202576</v>
      </c>
      <c r="C321" s="6" t="s">
        <v>28</v>
      </c>
    </row>
    <row r="322" spans="1:3" x14ac:dyDescent="0.2">
      <c r="A322" s="6">
        <v>320</v>
      </c>
      <c r="B322" s="6">
        <f t="shared" ca="1" si="4"/>
        <v>0.54557813468937033</v>
      </c>
      <c r="C322" s="6" t="s">
        <v>28</v>
      </c>
    </row>
    <row r="323" spans="1:3" x14ac:dyDescent="0.2">
      <c r="A323" s="6">
        <v>321</v>
      </c>
      <c r="B323" s="6">
        <f t="shared" ca="1" si="4"/>
        <v>0.67445232079747797</v>
      </c>
      <c r="C323" s="6" t="s">
        <v>27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0.81329709009606233</v>
      </c>
      <c r="C324" s="6" t="s">
        <v>27</v>
      </c>
    </row>
    <row r="325" spans="1:3" x14ac:dyDescent="0.2">
      <c r="A325" s="6">
        <v>323</v>
      </c>
      <c r="B325" s="6">
        <f t="shared" ca="1" si="5"/>
        <v>0.65821593767972342</v>
      </c>
      <c r="C325" s="6" t="s">
        <v>27</v>
      </c>
    </row>
    <row r="326" spans="1:3" x14ac:dyDescent="0.2">
      <c r="A326" s="6">
        <v>324</v>
      </c>
      <c r="B326" s="6">
        <f t="shared" ca="1" si="5"/>
        <v>0.40477533770431773</v>
      </c>
      <c r="C326" s="6" t="s">
        <v>28</v>
      </c>
    </row>
    <row r="327" spans="1:3" x14ac:dyDescent="0.2">
      <c r="A327" s="6">
        <v>325</v>
      </c>
      <c r="B327" s="6">
        <f t="shared" ca="1" si="5"/>
        <v>0.36543278667914891</v>
      </c>
      <c r="C327" s="6" t="s">
        <v>28</v>
      </c>
    </row>
    <row r="328" spans="1:3" x14ac:dyDescent="0.2">
      <c r="A328" s="6">
        <v>326</v>
      </c>
      <c r="B328" s="6">
        <f t="shared" ca="1" si="5"/>
        <v>0.88869285111407681</v>
      </c>
      <c r="C328" s="6" t="s">
        <v>27</v>
      </c>
    </row>
    <row r="329" spans="1:3" x14ac:dyDescent="0.2">
      <c r="A329" s="6">
        <v>327</v>
      </c>
      <c r="B329" s="6">
        <f t="shared" ca="1" si="5"/>
        <v>0.61486295144007985</v>
      </c>
      <c r="C329" s="6" t="s">
        <v>28</v>
      </c>
    </row>
    <row r="330" spans="1:3" x14ac:dyDescent="0.2">
      <c r="A330" s="6">
        <v>328</v>
      </c>
      <c r="B330" s="6">
        <f t="shared" ca="1" si="5"/>
        <v>0.7144393532262957</v>
      </c>
      <c r="C330" s="6" t="s">
        <v>28</v>
      </c>
    </row>
    <row r="331" spans="1:3" x14ac:dyDescent="0.2">
      <c r="A331" s="6">
        <v>329</v>
      </c>
      <c r="B331" s="6">
        <f t="shared" ca="1" si="5"/>
        <v>0.81848938135283533</v>
      </c>
      <c r="C331" s="6" t="s">
        <v>27</v>
      </c>
    </row>
    <row r="332" spans="1:3" x14ac:dyDescent="0.2">
      <c r="A332" s="6">
        <v>330</v>
      </c>
      <c r="B332" s="6">
        <f t="shared" ca="1" si="5"/>
        <v>0.88708927612898281</v>
      </c>
      <c r="C332" s="6" t="s">
        <v>28</v>
      </c>
    </row>
    <row r="333" spans="1:3" x14ac:dyDescent="0.2">
      <c r="A333" s="6">
        <v>331</v>
      </c>
      <c r="B333" s="6">
        <f t="shared" ca="1" si="5"/>
        <v>0.796521242294562</v>
      </c>
      <c r="C333" s="6" t="s">
        <v>28</v>
      </c>
    </row>
    <row r="334" spans="1:3" x14ac:dyDescent="0.2">
      <c r="A334" s="6">
        <v>332</v>
      </c>
      <c r="B334" s="6">
        <f t="shared" ca="1" si="5"/>
        <v>0.83899044155178515</v>
      </c>
      <c r="C334" s="6" t="s">
        <v>27</v>
      </c>
    </row>
    <row r="335" spans="1:3" x14ac:dyDescent="0.2">
      <c r="A335" s="6">
        <v>333</v>
      </c>
      <c r="B335" s="6">
        <f t="shared" ca="1" si="5"/>
        <v>0.59096226082921621</v>
      </c>
      <c r="C335" s="6" t="s">
        <v>28</v>
      </c>
    </row>
    <row r="336" spans="1:3" x14ac:dyDescent="0.2">
      <c r="A336" s="6">
        <v>334</v>
      </c>
      <c r="B336" s="6">
        <f t="shared" ca="1" si="5"/>
        <v>0.34599823544556702</v>
      </c>
      <c r="C336" s="6" t="s">
        <v>28</v>
      </c>
    </row>
    <row r="337" spans="1:3" x14ac:dyDescent="0.2">
      <c r="A337" s="6">
        <v>335</v>
      </c>
      <c r="B337" s="6">
        <f t="shared" ca="1" si="5"/>
        <v>0.49901443292818787</v>
      </c>
      <c r="C337" s="6" t="s">
        <v>28</v>
      </c>
    </row>
    <row r="338" spans="1:3" x14ac:dyDescent="0.2">
      <c r="A338" s="6">
        <v>336</v>
      </c>
      <c r="B338" s="6">
        <f t="shared" ca="1" si="5"/>
        <v>0.68856582382993214</v>
      </c>
      <c r="C338" s="6" t="s">
        <v>27</v>
      </c>
    </row>
    <row r="339" spans="1:3" x14ac:dyDescent="0.2">
      <c r="A339" s="6">
        <v>337</v>
      </c>
      <c r="B339" s="6">
        <f t="shared" ca="1" si="5"/>
        <v>0.74412806978765977</v>
      </c>
      <c r="C339" s="6" t="s">
        <v>27</v>
      </c>
    </row>
    <row r="340" spans="1:3" x14ac:dyDescent="0.2">
      <c r="A340" s="6">
        <v>338</v>
      </c>
      <c r="B340" s="6">
        <f t="shared" ca="1" si="5"/>
        <v>0.58418398282034856</v>
      </c>
      <c r="C340" s="6" t="s">
        <v>27</v>
      </c>
    </row>
    <row r="341" spans="1:3" x14ac:dyDescent="0.2">
      <c r="A341" s="6">
        <v>339</v>
      </c>
      <c r="B341" s="6">
        <f t="shared" ca="1" si="5"/>
        <v>0.59462119857183449</v>
      </c>
      <c r="C341" s="6" t="s">
        <v>28</v>
      </c>
    </row>
    <row r="342" spans="1:3" x14ac:dyDescent="0.2">
      <c r="A342" s="6">
        <v>340</v>
      </c>
      <c r="B342" s="6">
        <f t="shared" ca="1" si="5"/>
        <v>0.64872526057805247</v>
      </c>
      <c r="C342" s="6" t="s">
        <v>28</v>
      </c>
    </row>
    <row r="343" spans="1:3" x14ac:dyDescent="0.2">
      <c r="A343" s="6">
        <v>341</v>
      </c>
      <c r="B343" s="6">
        <f t="shared" ca="1" si="5"/>
        <v>0.69391809472612265</v>
      </c>
      <c r="C343" s="6" t="s">
        <v>28</v>
      </c>
    </row>
    <row r="344" spans="1:3" x14ac:dyDescent="0.2">
      <c r="A344" s="6">
        <v>342</v>
      </c>
      <c r="B344" s="6">
        <f t="shared" ca="1" si="5"/>
        <v>0.42196323831567328</v>
      </c>
      <c r="C344" s="6" t="s">
        <v>28</v>
      </c>
    </row>
    <row r="345" spans="1:3" x14ac:dyDescent="0.2">
      <c r="A345" s="6">
        <v>343</v>
      </c>
      <c r="B345" s="6">
        <f t="shared" ca="1" si="5"/>
        <v>0.64413592737322101</v>
      </c>
      <c r="C345" s="6" t="s">
        <v>27</v>
      </c>
    </row>
    <row r="346" spans="1:3" x14ac:dyDescent="0.2">
      <c r="A346" s="6">
        <v>344</v>
      </c>
      <c r="B346" s="6">
        <f t="shared" ca="1" si="5"/>
        <v>0.5346070742387089</v>
      </c>
      <c r="C346" s="6" t="s">
        <v>27</v>
      </c>
    </row>
    <row r="347" spans="1:3" x14ac:dyDescent="0.2">
      <c r="A347" s="6">
        <v>345</v>
      </c>
      <c r="B347" s="6">
        <f t="shared" ca="1" si="5"/>
        <v>0.35105955864310379</v>
      </c>
      <c r="C347" s="6" t="s">
        <v>28</v>
      </c>
    </row>
    <row r="348" spans="1:3" x14ac:dyDescent="0.2">
      <c r="A348" s="6">
        <v>346</v>
      </c>
      <c r="B348" s="6">
        <f t="shared" ca="1" si="5"/>
        <v>0.67839753311681705</v>
      </c>
      <c r="C348" s="6" t="s">
        <v>27</v>
      </c>
    </row>
    <row r="349" spans="1:3" x14ac:dyDescent="0.2">
      <c r="A349" s="6">
        <v>347</v>
      </c>
      <c r="B349" s="6">
        <f t="shared" ca="1" si="5"/>
        <v>0.64273513998692455</v>
      </c>
      <c r="C349" s="6" t="s">
        <v>28</v>
      </c>
    </row>
    <row r="350" spans="1:3" x14ac:dyDescent="0.2">
      <c r="A350" s="6">
        <v>348</v>
      </c>
      <c r="B350" s="6">
        <f t="shared" ca="1" si="5"/>
        <v>0.77740115882162897</v>
      </c>
      <c r="C350" s="6" t="s">
        <v>27</v>
      </c>
    </row>
    <row r="351" spans="1:3" x14ac:dyDescent="0.2">
      <c r="A351" s="6">
        <v>349</v>
      </c>
      <c r="B351" s="6">
        <f t="shared" ca="1" si="5"/>
        <v>0.65137746073775771</v>
      </c>
      <c r="C351" s="6" t="s">
        <v>27</v>
      </c>
    </row>
    <row r="352" spans="1:3" x14ac:dyDescent="0.2">
      <c r="A352" s="6">
        <v>350</v>
      </c>
      <c r="B352" s="6">
        <f t="shared" ca="1" si="5"/>
        <v>0.83880679561764082</v>
      </c>
      <c r="C352" s="6" t="s">
        <v>28</v>
      </c>
    </row>
    <row r="353" spans="1:3" x14ac:dyDescent="0.2">
      <c r="A353" s="6">
        <v>351</v>
      </c>
      <c r="B353" s="6">
        <f t="shared" ca="1" si="5"/>
        <v>0.61744736471163542</v>
      </c>
      <c r="C353" s="6" t="s">
        <v>28</v>
      </c>
    </row>
    <row r="354" spans="1:3" x14ac:dyDescent="0.2">
      <c r="A354" s="6">
        <v>352</v>
      </c>
      <c r="B354" s="6">
        <f t="shared" ca="1" si="5"/>
        <v>0.74767971391795796</v>
      </c>
      <c r="C354" s="6" t="s">
        <v>28</v>
      </c>
    </row>
    <row r="355" spans="1:3" x14ac:dyDescent="0.2">
      <c r="A355" s="6">
        <v>353</v>
      </c>
      <c r="B355" s="6">
        <f t="shared" ca="1" si="5"/>
        <v>0.83554778478979475</v>
      </c>
      <c r="C355" s="6" t="s">
        <v>27</v>
      </c>
    </row>
    <row r="356" spans="1:3" x14ac:dyDescent="0.2">
      <c r="A356" s="6">
        <v>354</v>
      </c>
      <c r="B356" s="6">
        <f t="shared" ca="1" si="5"/>
        <v>0.72861750616263754</v>
      </c>
      <c r="C356" s="6" t="s">
        <v>27</v>
      </c>
    </row>
    <row r="357" spans="1:3" x14ac:dyDescent="0.2">
      <c r="A357" s="6">
        <v>355</v>
      </c>
      <c r="B357" s="6">
        <f t="shared" ca="1" si="5"/>
        <v>0.7796563682883535</v>
      </c>
      <c r="C357" s="6" t="s">
        <v>27</v>
      </c>
    </row>
    <row r="358" spans="1:3" x14ac:dyDescent="0.2">
      <c r="A358" s="6">
        <v>356</v>
      </c>
      <c r="B358" s="6">
        <f t="shared" ca="1" si="5"/>
        <v>0.70729810217995093</v>
      </c>
      <c r="C358" s="6" t="s">
        <v>27</v>
      </c>
    </row>
    <row r="359" spans="1:3" x14ac:dyDescent="0.2">
      <c r="A359" s="6">
        <v>357</v>
      </c>
      <c r="B359" s="6">
        <f t="shared" ca="1" si="5"/>
        <v>0.72635694910577098</v>
      </c>
      <c r="C359" s="6" t="s">
        <v>28</v>
      </c>
    </row>
    <row r="360" spans="1:3" x14ac:dyDescent="0.2">
      <c r="A360" s="6">
        <v>358</v>
      </c>
      <c r="B360" s="6">
        <f t="shared" ca="1" si="5"/>
        <v>0.7718209560143976</v>
      </c>
      <c r="C360" s="6" t="s">
        <v>27</v>
      </c>
    </row>
    <row r="361" spans="1:3" x14ac:dyDescent="0.2">
      <c r="A361" s="6">
        <v>359</v>
      </c>
      <c r="B361" s="6">
        <f t="shared" ca="1" si="5"/>
        <v>0.66741145551442771</v>
      </c>
      <c r="C361" s="6" t="s">
        <v>28</v>
      </c>
    </row>
    <row r="362" spans="1:3" x14ac:dyDescent="0.2">
      <c r="A362" s="6">
        <v>360</v>
      </c>
      <c r="B362" s="6">
        <f t="shared" ca="1" si="5"/>
        <v>0.44963046283398139</v>
      </c>
      <c r="C362" s="6" t="s">
        <v>28</v>
      </c>
    </row>
    <row r="363" spans="1:3" x14ac:dyDescent="0.2">
      <c r="A363" s="6">
        <v>361</v>
      </c>
      <c r="B363" s="6">
        <f t="shared" ca="1" si="5"/>
        <v>0.69751619292868849</v>
      </c>
      <c r="C363" s="6" t="s">
        <v>27</v>
      </c>
    </row>
    <row r="364" spans="1:3" x14ac:dyDescent="0.2">
      <c r="A364" s="6">
        <v>362</v>
      </c>
      <c r="B364" s="6">
        <f t="shared" ca="1" si="5"/>
        <v>0.82770457967406275</v>
      </c>
      <c r="C364" s="6" t="s">
        <v>27</v>
      </c>
    </row>
    <row r="365" spans="1:3" x14ac:dyDescent="0.2">
      <c r="A365" s="6">
        <v>363</v>
      </c>
      <c r="B365" s="6">
        <f t="shared" ca="1" si="5"/>
        <v>0.64282721416226696</v>
      </c>
      <c r="C365" s="6" t="s">
        <v>28</v>
      </c>
    </row>
    <row r="366" spans="1:3" x14ac:dyDescent="0.2">
      <c r="A366" s="6">
        <v>364</v>
      </c>
      <c r="B366" s="6">
        <f t="shared" ca="1" si="5"/>
        <v>0.59969934087691612</v>
      </c>
      <c r="C366" s="6" t="s">
        <v>27</v>
      </c>
    </row>
    <row r="367" spans="1:3" x14ac:dyDescent="0.2">
      <c r="A367" s="6">
        <v>365</v>
      </c>
      <c r="B367" s="6">
        <f t="shared" ca="1" si="5"/>
        <v>0.63685319609470514</v>
      </c>
      <c r="C367" s="6" t="s">
        <v>28</v>
      </c>
    </row>
    <row r="368" spans="1:3" x14ac:dyDescent="0.2">
      <c r="A368" s="6">
        <v>366</v>
      </c>
      <c r="B368" s="6">
        <f t="shared" ca="1" si="5"/>
        <v>0.76328975104789176</v>
      </c>
      <c r="C368" s="6" t="s">
        <v>28</v>
      </c>
    </row>
    <row r="369" spans="1:3" x14ac:dyDescent="0.2">
      <c r="A369" s="6">
        <v>367</v>
      </c>
      <c r="B369" s="6">
        <f t="shared" ca="1" si="5"/>
        <v>0.92199970090311101</v>
      </c>
      <c r="C369" s="6" t="s">
        <v>27</v>
      </c>
    </row>
    <row r="370" spans="1:3" x14ac:dyDescent="0.2">
      <c r="A370" s="6">
        <v>368</v>
      </c>
      <c r="B370" s="6">
        <f t="shared" ca="1" si="5"/>
        <v>0.77011433606275492</v>
      </c>
      <c r="C370" s="6" t="s">
        <v>27</v>
      </c>
    </row>
    <row r="371" spans="1:3" x14ac:dyDescent="0.2">
      <c r="A371" s="6">
        <v>369</v>
      </c>
      <c r="B371" s="6">
        <f t="shared" ca="1" si="5"/>
        <v>0.32535528132249575</v>
      </c>
      <c r="C371" s="6" t="s">
        <v>28</v>
      </c>
    </row>
    <row r="372" spans="1:3" x14ac:dyDescent="0.2">
      <c r="A372" s="6">
        <v>370</v>
      </c>
      <c r="B372" s="6">
        <f t="shared" ca="1" si="5"/>
        <v>0.73140987617641884</v>
      </c>
      <c r="C372" s="6" t="s">
        <v>27</v>
      </c>
    </row>
    <row r="373" spans="1:3" x14ac:dyDescent="0.2">
      <c r="A373" s="6">
        <v>371</v>
      </c>
      <c r="B373" s="6">
        <f t="shared" ca="1" si="5"/>
        <v>0.53125042008184264</v>
      </c>
      <c r="C373" s="6" t="s">
        <v>27</v>
      </c>
    </row>
    <row r="374" spans="1:3" x14ac:dyDescent="0.2">
      <c r="A374" s="6">
        <v>372</v>
      </c>
      <c r="B374" s="6">
        <f t="shared" ca="1" si="5"/>
        <v>0.61099455648394108</v>
      </c>
      <c r="C374" s="6" t="s">
        <v>28</v>
      </c>
    </row>
    <row r="375" spans="1:3" x14ac:dyDescent="0.2">
      <c r="A375" s="6">
        <v>373</v>
      </c>
      <c r="B375" s="6">
        <f t="shared" ca="1" si="5"/>
        <v>0.90788135782586954</v>
      </c>
      <c r="C375" s="6" t="s">
        <v>27</v>
      </c>
    </row>
    <row r="376" spans="1:3" x14ac:dyDescent="0.2">
      <c r="A376" s="6">
        <v>374</v>
      </c>
      <c r="B376" s="6">
        <f t="shared" ca="1" si="5"/>
        <v>0.71840848244051003</v>
      </c>
      <c r="C376" s="6" t="s">
        <v>27</v>
      </c>
    </row>
    <row r="377" spans="1:3" x14ac:dyDescent="0.2">
      <c r="A377" s="6">
        <v>375</v>
      </c>
      <c r="B377" s="6">
        <f t="shared" ca="1" si="5"/>
        <v>0.3912502006655233</v>
      </c>
      <c r="C377" s="6" t="s">
        <v>28</v>
      </c>
    </row>
    <row r="378" spans="1:3" x14ac:dyDescent="0.2">
      <c r="A378" s="6">
        <v>376</v>
      </c>
      <c r="B378" s="6">
        <f t="shared" ca="1" si="5"/>
        <v>0.65541312348546499</v>
      </c>
      <c r="C378" s="6" t="s">
        <v>27</v>
      </c>
    </row>
    <row r="379" spans="1:3" x14ac:dyDescent="0.2">
      <c r="A379" s="6">
        <v>377</v>
      </c>
      <c r="B379" s="6">
        <f t="shared" ca="1" si="5"/>
        <v>0.77360122843573942</v>
      </c>
      <c r="C379" s="6" t="s">
        <v>27</v>
      </c>
    </row>
    <row r="380" spans="1:3" x14ac:dyDescent="0.2">
      <c r="A380" s="6">
        <v>378</v>
      </c>
      <c r="B380" s="6">
        <f t="shared" ca="1" si="5"/>
        <v>0.67255453628577622</v>
      </c>
      <c r="C380" s="6" t="s">
        <v>27</v>
      </c>
    </row>
    <row r="381" spans="1:3" x14ac:dyDescent="0.2">
      <c r="A381" s="6">
        <v>379</v>
      </c>
      <c r="B381" s="6">
        <f t="shared" ca="1" si="5"/>
        <v>0.71436398993648798</v>
      </c>
      <c r="C381" s="6" t="s">
        <v>27</v>
      </c>
    </row>
    <row r="382" spans="1:3" x14ac:dyDescent="0.2">
      <c r="A382" s="6">
        <v>380</v>
      </c>
      <c r="B382" s="6">
        <f t="shared" ca="1" si="5"/>
        <v>0.79259986911170544</v>
      </c>
      <c r="C382" s="6" t="s">
        <v>27</v>
      </c>
    </row>
    <row r="383" spans="1:3" x14ac:dyDescent="0.2">
      <c r="A383" s="6">
        <v>381</v>
      </c>
      <c r="B383" s="6">
        <f t="shared" ca="1" si="5"/>
        <v>0.67157498077835853</v>
      </c>
      <c r="C383" s="6" t="s">
        <v>27</v>
      </c>
    </row>
    <row r="384" spans="1:3" x14ac:dyDescent="0.2">
      <c r="A384" s="6">
        <v>382</v>
      </c>
      <c r="B384" s="6">
        <f t="shared" ca="1" si="5"/>
        <v>0.6286051932511697</v>
      </c>
      <c r="C384" s="6" t="s">
        <v>27</v>
      </c>
    </row>
    <row r="385" spans="1:3" x14ac:dyDescent="0.2">
      <c r="A385" s="6">
        <v>383</v>
      </c>
      <c r="B385" s="6">
        <f t="shared" ca="1" si="5"/>
        <v>0.6706613228343864</v>
      </c>
      <c r="C385" s="6" t="s">
        <v>28</v>
      </c>
    </row>
    <row r="386" spans="1:3" x14ac:dyDescent="0.2">
      <c r="A386" s="6">
        <v>384</v>
      </c>
      <c r="B386" s="6">
        <f t="shared" ca="1" si="5"/>
        <v>0.79540071737544671</v>
      </c>
      <c r="C386" s="6" t="s">
        <v>27</v>
      </c>
    </row>
    <row r="387" spans="1:3" x14ac:dyDescent="0.2">
      <c r="A387" s="6">
        <v>385</v>
      </c>
      <c r="B387" s="6">
        <f t="shared" ca="1" si="5"/>
        <v>0.67806074498841284</v>
      </c>
      <c r="C387" s="6" t="s">
        <v>28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0.74477344001365176</v>
      </c>
      <c r="C388" s="6" t="s">
        <v>28</v>
      </c>
    </row>
    <row r="389" spans="1:3" x14ac:dyDescent="0.2">
      <c r="A389" s="6">
        <v>387</v>
      </c>
      <c r="B389" s="6">
        <f t="shared" ca="1" si="6"/>
        <v>0.53318245361478356</v>
      </c>
      <c r="C389" s="6" t="s">
        <v>28</v>
      </c>
    </row>
    <row r="390" spans="1:3" x14ac:dyDescent="0.2">
      <c r="A390" s="6">
        <v>388</v>
      </c>
      <c r="B390" s="6">
        <f t="shared" ca="1" si="6"/>
        <v>0.65902040650436322</v>
      </c>
      <c r="C390" s="6" t="s">
        <v>28</v>
      </c>
    </row>
    <row r="391" spans="1:3" x14ac:dyDescent="0.2">
      <c r="A391" s="6">
        <v>389</v>
      </c>
      <c r="B391" s="6">
        <f t="shared" ca="1" si="6"/>
        <v>0.66925798511313006</v>
      </c>
      <c r="C391" s="6" t="s">
        <v>28</v>
      </c>
    </row>
    <row r="392" spans="1:3" x14ac:dyDescent="0.2">
      <c r="A392" s="6">
        <v>390</v>
      </c>
      <c r="B392" s="6">
        <f t="shared" ca="1" si="6"/>
        <v>0.87784329128607685</v>
      </c>
      <c r="C392" s="6" t="s">
        <v>27</v>
      </c>
    </row>
    <row r="393" spans="1:3" x14ac:dyDescent="0.2">
      <c r="A393" s="6">
        <v>391</v>
      </c>
      <c r="B393" s="6">
        <f t="shared" ca="1" si="6"/>
        <v>0.56845748990660727</v>
      </c>
      <c r="C393" s="6" t="s">
        <v>27</v>
      </c>
    </row>
    <row r="394" spans="1:3" x14ac:dyDescent="0.2">
      <c r="A394" s="6">
        <v>392</v>
      </c>
      <c r="B394" s="6">
        <f t="shared" ca="1" si="6"/>
        <v>0.6096558863778867</v>
      </c>
      <c r="C394" s="6" t="s">
        <v>28</v>
      </c>
    </row>
    <row r="395" spans="1:3" x14ac:dyDescent="0.2">
      <c r="A395" s="6">
        <v>393</v>
      </c>
      <c r="B395" s="6">
        <f t="shared" ca="1" si="6"/>
        <v>0.83623364668543076</v>
      </c>
      <c r="C395" s="6" t="s">
        <v>28</v>
      </c>
    </row>
    <row r="396" spans="1:3" x14ac:dyDescent="0.2">
      <c r="A396" s="6">
        <v>394</v>
      </c>
      <c r="B396" s="6">
        <f t="shared" ca="1" si="6"/>
        <v>0.74110857279828524</v>
      </c>
      <c r="C396" s="6" t="s">
        <v>28</v>
      </c>
    </row>
    <row r="397" spans="1:3" x14ac:dyDescent="0.2">
      <c r="A397" s="6">
        <v>395</v>
      </c>
      <c r="B397" s="6">
        <f t="shared" ca="1" si="6"/>
        <v>0.7722890990325334</v>
      </c>
      <c r="C397" s="6" t="s">
        <v>27</v>
      </c>
    </row>
    <row r="398" spans="1:3" x14ac:dyDescent="0.2">
      <c r="A398" s="6">
        <v>396</v>
      </c>
      <c r="B398" s="6">
        <f t="shared" ca="1" si="6"/>
        <v>0.61548038393729121</v>
      </c>
      <c r="C398" s="6" t="s">
        <v>27</v>
      </c>
    </row>
    <row r="399" spans="1:3" x14ac:dyDescent="0.2">
      <c r="A399" s="6">
        <v>397</v>
      </c>
      <c r="B399" s="6">
        <f t="shared" ca="1" si="6"/>
        <v>0.66800203858177665</v>
      </c>
      <c r="C399" s="6" t="s">
        <v>28</v>
      </c>
    </row>
    <row r="400" spans="1:3" x14ac:dyDescent="0.2">
      <c r="A400" s="6">
        <v>398</v>
      </c>
      <c r="B400" s="6">
        <f t="shared" ca="1" si="6"/>
        <v>0.73292245304254666</v>
      </c>
      <c r="C400" s="6" t="s">
        <v>27</v>
      </c>
    </row>
    <row r="401" spans="1:3" x14ac:dyDescent="0.2">
      <c r="A401" s="6">
        <v>399</v>
      </c>
      <c r="B401" s="6">
        <f t="shared" ca="1" si="6"/>
        <v>0.8852892574424911</v>
      </c>
      <c r="C401" s="6" t="s">
        <v>28</v>
      </c>
    </row>
    <row r="402" spans="1:3" x14ac:dyDescent="0.2">
      <c r="A402" s="6">
        <v>400</v>
      </c>
      <c r="B402" s="6">
        <f t="shared" ca="1" si="6"/>
        <v>0.61898705711572988</v>
      </c>
      <c r="C402" s="6" t="s">
        <v>27</v>
      </c>
    </row>
    <row r="403" spans="1:3" x14ac:dyDescent="0.2">
      <c r="A403" s="6">
        <v>401</v>
      </c>
      <c r="B403" s="6">
        <f t="shared" ca="1" si="6"/>
        <v>0.5829342913917368</v>
      </c>
      <c r="C403" s="6" t="s">
        <v>28</v>
      </c>
    </row>
    <row r="404" spans="1:3" x14ac:dyDescent="0.2">
      <c r="A404" s="6">
        <v>402</v>
      </c>
      <c r="B404" s="6">
        <f t="shared" ca="1" si="6"/>
        <v>0.70055138618998147</v>
      </c>
      <c r="C404" s="6" t="s">
        <v>28</v>
      </c>
    </row>
    <row r="405" spans="1:3" x14ac:dyDescent="0.2">
      <c r="A405" s="6">
        <v>403</v>
      </c>
      <c r="B405" s="6">
        <f t="shared" ca="1" si="6"/>
        <v>0.68102095248506989</v>
      </c>
      <c r="C405" s="6" t="s">
        <v>28</v>
      </c>
    </row>
    <row r="406" spans="1:3" x14ac:dyDescent="0.2">
      <c r="A406" s="6">
        <v>404</v>
      </c>
      <c r="B406" s="6">
        <f t="shared" ca="1" si="6"/>
        <v>0.63886684894757784</v>
      </c>
      <c r="C406" s="6" t="s">
        <v>27</v>
      </c>
    </row>
    <row r="407" spans="1:3" x14ac:dyDescent="0.2">
      <c r="A407" s="6">
        <v>405</v>
      </c>
      <c r="B407" s="6">
        <f t="shared" ca="1" si="6"/>
        <v>0.73249914019507478</v>
      </c>
      <c r="C407" s="6" t="s">
        <v>27</v>
      </c>
    </row>
    <row r="408" spans="1:3" x14ac:dyDescent="0.2">
      <c r="A408" s="6">
        <v>406</v>
      </c>
      <c r="B408" s="6">
        <f t="shared" ca="1" si="6"/>
        <v>0.62984543002820004</v>
      </c>
      <c r="C408" s="6" t="s">
        <v>28</v>
      </c>
    </row>
    <row r="409" spans="1:3" x14ac:dyDescent="0.2">
      <c r="A409" s="6">
        <v>407</v>
      </c>
      <c r="B409" s="6">
        <f t="shared" ca="1" si="6"/>
        <v>0.74886415116712524</v>
      </c>
      <c r="C409" s="6" t="s">
        <v>28</v>
      </c>
    </row>
    <row r="410" spans="1:3" x14ac:dyDescent="0.2">
      <c r="A410" s="6">
        <v>408</v>
      </c>
      <c r="B410" s="6">
        <f t="shared" ca="1" si="6"/>
        <v>0.6694292396469671</v>
      </c>
      <c r="C410" s="6" t="s">
        <v>27</v>
      </c>
    </row>
    <row r="411" spans="1:3" x14ac:dyDescent="0.2">
      <c r="A411" s="6">
        <v>409</v>
      </c>
      <c r="B411" s="6">
        <f t="shared" ca="1" si="6"/>
        <v>0.71564532952226212</v>
      </c>
      <c r="C411" s="6" t="s">
        <v>27</v>
      </c>
    </row>
    <row r="412" spans="1:3" x14ac:dyDescent="0.2">
      <c r="A412" s="6">
        <v>410</v>
      </c>
      <c r="B412" s="6">
        <f t="shared" ca="1" si="6"/>
        <v>0.66975938444198901</v>
      </c>
      <c r="C412" s="6" t="s">
        <v>27</v>
      </c>
    </row>
    <row r="413" spans="1:3" x14ac:dyDescent="0.2">
      <c r="A413" s="6">
        <v>411</v>
      </c>
      <c r="B413" s="6">
        <f t="shared" ca="1" si="6"/>
        <v>0.79060133571069158</v>
      </c>
      <c r="C413" s="6" t="s">
        <v>28</v>
      </c>
    </row>
    <row r="414" spans="1:3" x14ac:dyDescent="0.2">
      <c r="A414" s="6">
        <v>412</v>
      </c>
      <c r="B414" s="6">
        <f t="shared" ca="1" si="6"/>
        <v>0.73672420385777115</v>
      </c>
      <c r="C414" s="6" t="s">
        <v>28</v>
      </c>
    </row>
    <row r="415" spans="1:3" x14ac:dyDescent="0.2">
      <c r="A415" s="6">
        <v>413</v>
      </c>
      <c r="B415" s="6">
        <f t="shared" ca="1" si="6"/>
        <v>0.66771862147143668</v>
      </c>
      <c r="C415" s="6" t="s">
        <v>27</v>
      </c>
    </row>
    <row r="416" spans="1:3" x14ac:dyDescent="0.2">
      <c r="A416" s="6">
        <v>414</v>
      </c>
      <c r="B416" s="6">
        <f t="shared" ca="1" si="6"/>
        <v>0.66225451888735576</v>
      </c>
      <c r="C416" s="6" t="s">
        <v>27</v>
      </c>
    </row>
    <row r="417" spans="1:3" x14ac:dyDescent="0.2">
      <c r="A417" s="6">
        <v>415</v>
      </c>
      <c r="B417" s="6">
        <f t="shared" ca="1" si="6"/>
        <v>0.5354380067777017</v>
      </c>
      <c r="C417" s="6" t="s">
        <v>28</v>
      </c>
    </row>
    <row r="418" spans="1:3" x14ac:dyDescent="0.2">
      <c r="A418" s="6">
        <v>416</v>
      </c>
      <c r="B418" s="6">
        <f t="shared" ca="1" si="6"/>
        <v>0.6935990320423383</v>
      </c>
      <c r="C418" s="6" t="s">
        <v>27</v>
      </c>
    </row>
    <row r="419" spans="1:3" x14ac:dyDescent="0.2">
      <c r="A419" s="6">
        <v>417</v>
      </c>
      <c r="B419" s="6">
        <f t="shared" ca="1" si="6"/>
        <v>0.72927509228984266</v>
      </c>
      <c r="C419" s="6" t="s">
        <v>27</v>
      </c>
    </row>
    <row r="420" spans="1:3" x14ac:dyDescent="0.2">
      <c r="A420" s="6">
        <v>418</v>
      </c>
      <c r="B420" s="6">
        <f t="shared" ca="1" si="6"/>
        <v>0.69422823195767902</v>
      </c>
      <c r="C420" s="6" t="s">
        <v>28</v>
      </c>
    </row>
    <row r="421" spans="1:3" x14ac:dyDescent="0.2">
      <c r="A421" s="6">
        <v>419</v>
      </c>
      <c r="B421" s="6">
        <f t="shared" ca="1" si="6"/>
        <v>0.4800060161246974</v>
      </c>
      <c r="C421" s="6" t="s">
        <v>28</v>
      </c>
    </row>
    <row r="422" spans="1:3" x14ac:dyDescent="0.2">
      <c r="A422" s="6">
        <v>420</v>
      </c>
      <c r="B422" s="6">
        <f t="shared" ca="1" si="6"/>
        <v>0.6304615848801215</v>
      </c>
      <c r="C422" s="6" t="s">
        <v>27</v>
      </c>
    </row>
    <row r="423" spans="1:3" x14ac:dyDescent="0.2">
      <c r="A423" s="6">
        <v>421</v>
      </c>
      <c r="B423" s="6">
        <f t="shared" ca="1" si="6"/>
        <v>0.62602506946847913</v>
      </c>
      <c r="C423" s="6" t="s">
        <v>27</v>
      </c>
    </row>
    <row r="424" spans="1:3" x14ac:dyDescent="0.2">
      <c r="A424" s="6">
        <v>422</v>
      </c>
      <c r="B424" s="6">
        <f t="shared" ca="1" si="6"/>
        <v>0.53455259055374416</v>
      </c>
      <c r="C424" s="6" t="s">
        <v>28</v>
      </c>
    </row>
    <row r="425" spans="1:3" x14ac:dyDescent="0.2">
      <c r="A425" s="6">
        <v>423</v>
      </c>
      <c r="B425" s="6">
        <f t="shared" ca="1" si="6"/>
        <v>0.83303108521508251</v>
      </c>
      <c r="C425" s="6" t="s">
        <v>28</v>
      </c>
    </row>
    <row r="426" spans="1:3" x14ac:dyDescent="0.2">
      <c r="A426" s="6">
        <v>424</v>
      </c>
      <c r="B426" s="6">
        <f t="shared" ca="1" si="6"/>
        <v>0.59006375284319346</v>
      </c>
      <c r="C426" s="6" t="s">
        <v>28</v>
      </c>
    </row>
    <row r="427" spans="1:3" x14ac:dyDescent="0.2">
      <c r="A427" s="6">
        <v>425</v>
      </c>
      <c r="B427" s="6">
        <f t="shared" ca="1" si="6"/>
        <v>0.63706674527809715</v>
      </c>
      <c r="C427" s="6" t="s">
        <v>27</v>
      </c>
    </row>
    <row r="428" spans="1:3" x14ac:dyDescent="0.2">
      <c r="A428" s="6">
        <v>426</v>
      </c>
      <c r="B428" s="6">
        <f t="shared" ca="1" si="6"/>
        <v>0.64882370780466958</v>
      </c>
      <c r="C428" s="6" t="s">
        <v>28</v>
      </c>
    </row>
    <row r="429" spans="1:3" x14ac:dyDescent="0.2">
      <c r="A429" s="6">
        <v>427</v>
      </c>
      <c r="B429" s="6">
        <f t="shared" ca="1" si="6"/>
        <v>0.76766574227405404</v>
      </c>
      <c r="C429" s="6" t="s">
        <v>27</v>
      </c>
    </row>
    <row r="430" spans="1:3" x14ac:dyDescent="0.2">
      <c r="A430" s="6">
        <v>428</v>
      </c>
      <c r="B430" s="6">
        <f t="shared" ca="1" si="6"/>
        <v>0.80614657252231603</v>
      </c>
      <c r="C430" s="6" t="s">
        <v>28</v>
      </c>
    </row>
    <row r="431" spans="1:3" x14ac:dyDescent="0.2">
      <c r="A431" s="6">
        <v>429</v>
      </c>
      <c r="B431" s="6">
        <f t="shared" ca="1" si="6"/>
        <v>0.52976231837553212</v>
      </c>
      <c r="C431" s="6" t="s">
        <v>28</v>
      </c>
    </row>
    <row r="432" spans="1:3" x14ac:dyDescent="0.2">
      <c r="A432" s="6">
        <v>430</v>
      </c>
      <c r="B432" s="6">
        <f t="shared" ca="1" si="6"/>
        <v>0.79626451535707865</v>
      </c>
      <c r="C432" s="6" t="s">
        <v>27</v>
      </c>
    </row>
    <row r="433" spans="1:3" x14ac:dyDescent="0.2">
      <c r="A433" s="6">
        <v>431</v>
      </c>
      <c r="B433" s="6">
        <f t="shared" ca="1" si="6"/>
        <v>0.61047160197916084</v>
      </c>
      <c r="C433" s="6" t="s">
        <v>27</v>
      </c>
    </row>
    <row r="434" spans="1:3" x14ac:dyDescent="0.2">
      <c r="A434" s="6">
        <v>432</v>
      </c>
      <c r="B434" s="6">
        <f t="shared" ca="1" si="6"/>
        <v>0.41401212702391915</v>
      </c>
      <c r="C434" s="6" t="s">
        <v>28</v>
      </c>
    </row>
    <row r="435" spans="1:3" x14ac:dyDescent="0.2">
      <c r="A435" s="6">
        <v>433</v>
      </c>
      <c r="B435" s="6">
        <f t="shared" ca="1" si="6"/>
        <v>0.57613029289797058</v>
      </c>
      <c r="C435" s="6" t="s">
        <v>27</v>
      </c>
    </row>
    <row r="436" spans="1:3" x14ac:dyDescent="0.2">
      <c r="A436" s="6">
        <v>434</v>
      </c>
      <c r="B436" s="6">
        <f t="shared" ca="1" si="6"/>
        <v>0.43466241453644705</v>
      </c>
      <c r="C436" s="6" t="s">
        <v>28</v>
      </c>
    </row>
    <row r="437" spans="1:3" x14ac:dyDescent="0.2">
      <c r="A437" s="6">
        <v>435</v>
      </c>
      <c r="B437" s="6">
        <f t="shared" ca="1" si="6"/>
        <v>0.99826363590825462</v>
      </c>
      <c r="C437" s="6" t="s">
        <v>27</v>
      </c>
    </row>
    <row r="438" spans="1:3" x14ac:dyDescent="0.2">
      <c r="A438" s="6">
        <v>436</v>
      </c>
      <c r="B438" s="6">
        <f t="shared" ca="1" si="6"/>
        <v>0.70590902500511443</v>
      </c>
      <c r="C438" s="6" t="s">
        <v>27</v>
      </c>
    </row>
    <row r="439" spans="1:3" x14ac:dyDescent="0.2">
      <c r="A439" s="6">
        <v>437</v>
      </c>
      <c r="B439" s="6">
        <f t="shared" ca="1" si="6"/>
        <v>0.55102962985375592</v>
      </c>
      <c r="C439" s="6" t="s">
        <v>28</v>
      </c>
    </row>
    <row r="440" spans="1:3" x14ac:dyDescent="0.2">
      <c r="A440" s="6">
        <v>438</v>
      </c>
      <c r="B440" s="6">
        <f t="shared" ca="1" si="6"/>
        <v>0.86988548843114377</v>
      </c>
      <c r="C440" s="6" t="s">
        <v>27</v>
      </c>
    </row>
    <row r="441" spans="1:3" x14ac:dyDescent="0.2">
      <c r="A441" s="6">
        <v>439</v>
      </c>
      <c r="B441" s="6">
        <f t="shared" ca="1" si="6"/>
        <v>0.96324387603732031</v>
      </c>
      <c r="C441" s="6" t="s">
        <v>27</v>
      </c>
    </row>
    <row r="442" spans="1:3" x14ac:dyDescent="0.2">
      <c r="A442" s="6">
        <v>440</v>
      </c>
      <c r="B442" s="6">
        <f t="shared" ca="1" si="6"/>
        <v>0.5483895088883104</v>
      </c>
      <c r="C442" s="6" t="s">
        <v>27</v>
      </c>
    </row>
    <row r="443" spans="1:3" x14ac:dyDescent="0.2">
      <c r="A443" s="6">
        <v>441</v>
      </c>
      <c r="B443" s="6">
        <f t="shared" ca="1" si="6"/>
        <v>0.73578973790171165</v>
      </c>
      <c r="C443" s="6" t="s">
        <v>27</v>
      </c>
    </row>
    <row r="444" spans="1:3" x14ac:dyDescent="0.2">
      <c r="A444" s="6">
        <v>442</v>
      </c>
      <c r="B444" s="6">
        <f t="shared" ca="1" si="6"/>
        <v>0.71161064313350708</v>
      </c>
      <c r="C444" s="6" t="s">
        <v>27</v>
      </c>
    </row>
    <row r="445" spans="1:3" x14ac:dyDescent="0.2">
      <c r="A445" s="6">
        <v>443</v>
      </c>
      <c r="B445" s="6">
        <f t="shared" ca="1" si="6"/>
        <v>0.62964661858146553</v>
      </c>
      <c r="C445" s="6" t="s">
        <v>27</v>
      </c>
    </row>
    <row r="446" spans="1:3" x14ac:dyDescent="0.2">
      <c r="A446" s="6">
        <v>444</v>
      </c>
      <c r="B446" s="6">
        <f t="shared" ca="1" si="6"/>
        <v>0.57998761226556361</v>
      </c>
      <c r="C446" s="6" t="s">
        <v>28</v>
      </c>
    </row>
    <row r="447" spans="1:3" x14ac:dyDescent="0.2">
      <c r="A447" s="6">
        <v>445</v>
      </c>
      <c r="B447" s="6">
        <f t="shared" ca="1" si="6"/>
        <v>0.87497322952112433</v>
      </c>
      <c r="C447" s="6" t="s">
        <v>28</v>
      </c>
    </row>
    <row r="448" spans="1:3" x14ac:dyDescent="0.2">
      <c r="A448" s="6">
        <v>446</v>
      </c>
      <c r="B448" s="6">
        <f t="shared" ca="1" si="6"/>
        <v>0.72088372428482728</v>
      </c>
      <c r="C448" s="6" t="s">
        <v>27</v>
      </c>
    </row>
    <row r="449" spans="1:3" x14ac:dyDescent="0.2">
      <c r="A449" s="6">
        <v>447</v>
      </c>
      <c r="B449" s="6">
        <f t="shared" ca="1" si="6"/>
        <v>0.80790917720047639</v>
      </c>
      <c r="C449" s="6" t="s">
        <v>28</v>
      </c>
    </row>
    <row r="450" spans="1:3" x14ac:dyDescent="0.2">
      <c r="A450" s="6">
        <v>448</v>
      </c>
      <c r="B450" s="6">
        <f t="shared" ca="1" si="6"/>
        <v>0.70264312900216752</v>
      </c>
      <c r="C450" s="6" t="s">
        <v>27</v>
      </c>
    </row>
    <row r="451" spans="1:3" x14ac:dyDescent="0.2">
      <c r="A451" s="6">
        <v>449</v>
      </c>
      <c r="B451" s="6">
        <f t="shared" ca="1" si="6"/>
        <v>0.82052299063936518</v>
      </c>
      <c r="C451" s="6" t="s">
        <v>27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0.50543591006084509</v>
      </c>
      <c r="C452" s="6" t="s">
        <v>28</v>
      </c>
    </row>
    <row r="453" spans="1:3" x14ac:dyDescent="0.2">
      <c r="A453" s="6">
        <v>451</v>
      </c>
      <c r="B453" s="6">
        <f t="shared" ca="1" si="7"/>
        <v>0.61254904047146008</v>
      </c>
      <c r="C453" s="6" t="s">
        <v>27</v>
      </c>
    </row>
    <row r="454" spans="1:3" x14ac:dyDescent="0.2">
      <c r="A454" s="6">
        <v>452</v>
      </c>
      <c r="B454" s="6">
        <f t="shared" ca="1" si="7"/>
        <v>0.71285940455880803</v>
      </c>
      <c r="C454" s="6" t="s">
        <v>27</v>
      </c>
    </row>
    <row r="455" spans="1:3" x14ac:dyDescent="0.2">
      <c r="A455" s="6">
        <v>453</v>
      </c>
      <c r="B455" s="6">
        <f t="shared" ca="1" si="7"/>
        <v>0.65107933078607017</v>
      </c>
      <c r="C455" s="6" t="s">
        <v>28</v>
      </c>
    </row>
    <row r="456" spans="1:3" x14ac:dyDescent="0.2">
      <c r="A456" s="6">
        <v>454</v>
      </c>
      <c r="B456" s="6">
        <f t="shared" ca="1" si="7"/>
        <v>0.60767169366118212</v>
      </c>
      <c r="C456" s="6" t="s">
        <v>27</v>
      </c>
    </row>
    <row r="457" spans="1:3" x14ac:dyDescent="0.2">
      <c r="A457" s="6">
        <v>455</v>
      </c>
      <c r="B457" s="6">
        <f t="shared" ca="1" si="7"/>
        <v>0.5304531389115299</v>
      </c>
      <c r="C457" s="6" t="s">
        <v>28</v>
      </c>
    </row>
    <row r="458" spans="1:3" x14ac:dyDescent="0.2">
      <c r="A458" s="6">
        <v>456</v>
      </c>
      <c r="B458" s="6">
        <f t="shared" ca="1" si="7"/>
        <v>0.83091804103797884</v>
      </c>
      <c r="C458" s="6" t="s">
        <v>28</v>
      </c>
    </row>
    <row r="459" spans="1:3" x14ac:dyDescent="0.2">
      <c r="A459" s="6">
        <v>457</v>
      </c>
      <c r="B459" s="6">
        <f t="shared" ca="1" si="7"/>
        <v>0.64239080671747373</v>
      </c>
      <c r="C459" s="6" t="s">
        <v>28</v>
      </c>
    </row>
    <row r="460" spans="1:3" x14ac:dyDescent="0.2">
      <c r="A460" s="6">
        <v>458</v>
      </c>
      <c r="B460" s="6">
        <f t="shared" ca="1" si="7"/>
        <v>0.58954001750170426</v>
      </c>
      <c r="C460" s="6" t="s">
        <v>28</v>
      </c>
    </row>
    <row r="461" spans="1:3" x14ac:dyDescent="0.2">
      <c r="A461" s="6">
        <v>459</v>
      </c>
      <c r="B461" s="6">
        <f t="shared" ca="1" si="7"/>
        <v>0.86430343791782116</v>
      </c>
      <c r="C461" s="6" t="s">
        <v>27</v>
      </c>
    </row>
    <row r="462" spans="1:3" x14ac:dyDescent="0.2">
      <c r="A462" s="6">
        <v>460</v>
      </c>
      <c r="B462" s="6">
        <f t="shared" ca="1" si="7"/>
        <v>0.70149742955830574</v>
      </c>
      <c r="C462" s="6" t="s">
        <v>27</v>
      </c>
    </row>
    <row r="463" spans="1:3" x14ac:dyDescent="0.2">
      <c r="A463" s="6">
        <v>461</v>
      </c>
      <c r="B463" s="6">
        <f t="shared" ca="1" si="7"/>
        <v>0.5433894392806754</v>
      </c>
      <c r="C463" s="6" t="s">
        <v>28</v>
      </c>
    </row>
    <row r="464" spans="1:3" x14ac:dyDescent="0.2">
      <c r="A464" s="6">
        <v>462</v>
      </c>
      <c r="B464" s="6">
        <f t="shared" ca="1" si="7"/>
        <v>0.83283248020675615</v>
      </c>
      <c r="C464" s="6" t="s">
        <v>27</v>
      </c>
    </row>
    <row r="465" spans="1:3" x14ac:dyDescent="0.2">
      <c r="A465" s="6">
        <v>463</v>
      </c>
      <c r="B465" s="6">
        <f t="shared" ca="1" si="7"/>
        <v>0.70927980410498603</v>
      </c>
      <c r="C465" s="6" t="s">
        <v>27</v>
      </c>
    </row>
    <row r="466" spans="1:3" x14ac:dyDescent="0.2">
      <c r="A466" s="6">
        <v>464</v>
      </c>
      <c r="B466" s="6">
        <f t="shared" ca="1" si="7"/>
        <v>0.64141204134805119</v>
      </c>
      <c r="C466" s="6" t="s">
        <v>27</v>
      </c>
    </row>
    <row r="467" spans="1:3" x14ac:dyDescent="0.2">
      <c r="A467" s="6">
        <v>465</v>
      </c>
      <c r="B467" s="6">
        <f t="shared" ca="1" si="7"/>
        <v>0.75466981178329418</v>
      </c>
      <c r="C467" s="6" t="s">
        <v>27</v>
      </c>
    </row>
    <row r="468" spans="1:3" x14ac:dyDescent="0.2">
      <c r="A468" s="6">
        <v>466</v>
      </c>
      <c r="B468" s="6">
        <f t="shared" ca="1" si="7"/>
        <v>0.44926549488821244</v>
      </c>
      <c r="C468" s="6" t="s">
        <v>28</v>
      </c>
    </row>
    <row r="469" spans="1:3" x14ac:dyDescent="0.2">
      <c r="A469" s="6">
        <v>467</v>
      </c>
      <c r="B469" s="6">
        <f t="shared" ca="1" si="7"/>
        <v>0.5794172710919937</v>
      </c>
      <c r="C469" s="6" t="s">
        <v>28</v>
      </c>
    </row>
    <row r="470" spans="1:3" x14ac:dyDescent="0.2">
      <c r="A470" s="6">
        <v>468</v>
      </c>
      <c r="B470" s="6">
        <f t="shared" ca="1" si="7"/>
        <v>0.6798412996585631</v>
      </c>
      <c r="C470" s="6" t="s">
        <v>28</v>
      </c>
    </row>
    <row r="471" spans="1:3" x14ac:dyDescent="0.2">
      <c r="A471" s="6">
        <v>469</v>
      </c>
      <c r="B471" s="6">
        <f t="shared" ca="1" si="7"/>
        <v>0.59513174340826036</v>
      </c>
      <c r="C471" s="6" t="s">
        <v>27</v>
      </c>
    </row>
    <row r="472" spans="1:3" x14ac:dyDescent="0.2">
      <c r="A472" s="6">
        <v>470</v>
      </c>
      <c r="B472" s="6">
        <f t="shared" ca="1" si="7"/>
        <v>0.47190612470615995</v>
      </c>
      <c r="C472" s="6" t="s">
        <v>28</v>
      </c>
    </row>
    <row r="473" spans="1:3" x14ac:dyDescent="0.2">
      <c r="A473" s="6">
        <v>471</v>
      </c>
      <c r="B473" s="6">
        <f t="shared" ca="1" si="7"/>
        <v>0.82398406245282296</v>
      </c>
      <c r="C473" s="6" t="s">
        <v>27</v>
      </c>
    </row>
    <row r="474" spans="1:3" x14ac:dyDescent="0.2">
      <c r="A474" s="6">
        <v>472</v>
      </c>
      <c r="B474" s="6">
        <f t="shared" ca="1" si="7"/>
        <v>0.65048746898876542</v>
      </c>
      <c r="C474" s="6" t="s">
        <v>27</v>
      </c>
    </row>
    <row r="475" spans="1:3" x14ac:dyDescent="0.2">
      <c r="A475" s="6">
        <v>473</v>
      </c>
      <c r="B475" s="6">
        <f t="shared" ca="1" si="7"/>
        <v>0.83883504855476421</v>
      </c>
      <c r="C475" s="6" t="s">
        <v>27</v>
      </c>
    </row>
    <row r="476" spans="1:3" x14ac:dyDescent="0.2">
      <c r="A476" s="6">
        <v>474</v>
      </c>
      <c r="B476" s="6">
        <f t="shared" ca="1" si="7"/>
        <v>0.5818054060966158</v>
      </c>
      <c r="C476" s="6" t="s">
        <v>28</v>
      </c>
    </row>
    <row r="477" spans="1:3" x14ac:dyDescent="0.2">
      <c r="A477" s="6">
        <v>475</v>
      </c>
      <c r="B477" s="6">
        <f t="shared" ca="1" si="7"/>
        <v>0.62081648935940625</v>
      </c>
      <c r="C477" s="6" t="s">
        <v>27</v>
      </c>
    </row>
    <row r="478" spans="1:3" x14ac:dyDescent="0.2">
      <c r="A478" s="6">
        <v>476</v>
      </c>
      <c r="B478" s="6">
        <f t="shared" ca="1" si="7"/>
        <v>0.71559736028791621</v>
      </c>
      <c r="C478" s="6" t="s">
        <v>27</v>
      </c>
    </row>
    <row r="479" spans="1:3" x14ac:dyDescent="0.2">
      <c r="A479" s="6">
        <v>477</v>
      </c>
      <c r="B479" s="6">
        <f t="shared" ca="1" si="7"/>
        <v>0.82505472998760965</v>
      </c>
      <c r="C479" s="6" t="s">
        <v>28</v>
      </c>
    </row>
    <row r="480" spans="1:3" x14ac:dyDescent="0.2">
      <c r="A480" s="6">
        <v>478</v>
      </c>
      <c r="B480" s="6">
        <f t="shared" ca="1" si="7"/>
        <v>0.70538407998304375</v>
      </c>
      <c r="C480" s="6" t="s">
        <v>28</v>
      </c>
    </row>
    <row r="481" spans="1:3" x14ac:dyDescent="0.2">
      <c r="A481" s="6">
        <v>479</v>
      </c>
      <c r="B481" s="6">
        <f t="shared" ca="1" si="7"/>
        <v>0.49381538435167033</v>
      </c>
      <c r="C481" s="6" t="s">
        <v>27</v>
      </c>
    </row>
    <row r="482" spans="1:3" x14ac:dyDescent="0.2">
      <c r="A482" s="6">
        <v>480</v>
      </c>
      <c r="B482" s="6">
        <f t="shared" ca="1" si="7"/>
        <v>0.7649597837999863</v>
      </c>
      <c r="C482" s="6" t="s">
        <v>27</v>
      </c>
    </row>
    <row r="483" spans="1:3" x14ac:dyDescent="0.2">
      <c r="A483" s="6">
        <v>481</v>
      </c>
      <c r="B483" s="6">
        <f t="shared" ca="1" si="7"/>
        <v>0.7006474452456406</v>
      </c>
      <c r="C483" s="6" t="s">
        <v>28</v>
      </c>
    </row>
    <row r="484" spans="1:3" x14ac:dyDescent="0.2">
      <c r="A484" s="6">
        <v>482</v>
      </c>
      <c r="B484" s="6">
        <f t="shared" ca="1" si="7"/>
        <v>0.75951897761077669</v>
      </c>
      <c r="C484" s="6" t="s">
        <v>28</v>
      </c>
    </row>
    <row r="485" spans="1:3" x14ac:dyDescent="0.2">
      <c r="A485" s="6">
        <v>483</v>
      </c>
      <c r="B485" s="6">
        <f t="shared" ca="1" si="7"/>
        <v>0.90472448033049591</v>
      </c>
      <c r="C485" s="6" t="s">
        <v>27</v>
      </c>
    </row>
    <row r="486" spans="1:3" x14ac:dyDescent="0.2">
      <c r="A486" s="6">
        <v>484</v>
      </c>
      <c r="B486" s="6">
        <f t="shared" ca="1" si="7"/>
        <v>0.77143185687465288</v>
      </c>
      <c r="C486" s="6" t="s">
        <v>27</v>
      </c>
    </row>
    <row r="487" spans="1:3" x14ac:dyDescent="0.2">
      <c r="A487" s="6">
        <v>485</v>
      </c>
      <c r="B487" s="6">
        <f t="shared" ca="1" si="7"/>
        <v>0.71665109889504297</v>
      </c>
      <c r="C487" s="6" t="s">
        <v>27</v>
      </c>
    </row>
    <row r="488" spans="1:3" x14ac:dyDescent="0.2">
      <c r="A488" s="6">
        <v>486</v>
      </c>
      <c r="B488" s="6">
        <f t="shared" ca="1" si="7"/>
        <v>0.64904873133300989</v>
      </c>
      <c r="C488" s="6" t="s">
        <v>28</v>
      </c>
    </row>
    <row r="489" spans="1:3" x14ac:dyDescent="0.2">
      <c r="A489" s="6">
        <v>487</v>
      </c>
      <c r="B489" s="6">
        <f t="shared" ca="1" si="7"/>
        <v>0.75201961864175915</v>
      </c>
      <c r="C489" s="6" t="s">
        <v>27</v>
      </c>
    </row>
    <row r="490" spans="1:3" x14ac:dyDescent="0.2">
      <c r="A490" s="6">
        <v>488</v>
      </c>
      <c r="B490" s="6">
        <f t="shared" ca="1" si="7"/>
        <v>0.50982845899528684</v>
      </c>
      <c r="C490" s="6" t="s">
        <v>28</v>
      </c>
    </row>
    <row r="491" spans="1:3" x14ac:dyDescent="0.2">
      <c r="A491" s="6">
        <v>489</v>
      </c>
      <c r="B491" s="6">
        <f t="shared" ca="1" si="7"/>
        <v>0.77172289472543465</v>
      </c>
      <c r="C491" s="6" t="s">
        <v>28</v>
      </c>
    </row>
    <row r="492" spans="1:3" x14ac:dyDescent="0.2">
      <c r="A492" s="6">
        <v>490</v>
      </c>
      <c r="B492" s="6">
        <f t="shared" ca="1" si="7"/>
        <v>0.68634859512825053</v>
      </c>
      <c r="C492" s="6" t="s">
        <v>27</v>
      </c>
    </row>
    <row r="493" spans="1:3" x14ac:dyDescent="0.2">
      <c r="A493" s="6">
        <v>491</v>
      </c>
      <c r="B493" s="6">
        <f t="shared" ca="1" si="7"/>
        <v>0.48175035481484957</v>
      </c>
      <c r="C493" s="6" t="s">
        <v>28</v>
      </c>
    </row>
    <row r="494" spans="1:3" x14ac:dyDescent="0.2">
      <c r="A494" s="6">
        <v>492</v>
      </c>
      <c r="B494" s="6">
        <f t="shared" ca="1" si="7"/>
        <v>0.61035677760212648</v>
      </c>
      <c r="C494" s="6" t="s">
        <v>27</v>
      </c>
    </row>
    <row r="495" spans="1:3" x14ac:dyDescent="0.2">
      <c r="A495" s="6">
        <v>493</v>
      </c>
      <c r="B495" s="6">
        <f t="shared" ca="1" si="7"/>
        <v>0.58705195814580868</v>
      </c>
      <c r="C495" s="6" t="s">
        <v>28</v>
      </c>
    </row>
    <row r="496" spans="1:3" x14ac:dyDescent="0.2">
      <c r="A496" s="6">
        <v>494</v>
      </c>
      <c r="B496" s="6">
        <f t="shared" ca="1" si="7"/>
        <v>0.59376196774302648</v>
      </c>
      <c r="C496" s="6" t="s">
        <v>28</v>
      </c>
    </row>
    <row r="497" spans="1:3" x14ac:dyDescent="0.2">
      <c r="A497" s="6">
        <v>495</v>
      </c>
      <c r="B497" s="6">
        <f t="shared" ca="1" si="7"/>
        <v>0.68944336112266824</v>
      </c>
      <c r="C497" s="6" t="s">
        <v>27</v>
      </c>
    </row>
    <row r="498" spans="1:3" x14ac:dyDescent="0.2">
      <c r="A498" s="6">
        <v>496</v>
      </c>
      <c r="B498" s="6">
        <f t="shared" ca="1" si="7"/>
        <v>0.76947738651761699</v>
      </c>
      <c r="C498" s="6" t="s">
        <v>27</v>
      </c>
    </row>
    <row r="499" spans="1:3" x14ac:dyDescent="0.2">
      <c r="A499" s="6">
        <v>497</v>
      </c>
      <c r="B499" s="6">
        <f t="shared" ca="1" si="7"/>
        <v>0.61680178772154504</v>
      </c>
      <c r="C499" s="6" t="s">
        <v>27</v>
      </c>
    </row>
    <row r="500" spans="1:3" x14ac:dyDescent="0.2">
      <c r="A500" s="6">
        <v>498</v>
      </c>
      <c r="B500" s="6">
        <f t="shared" ca="1" si="7"/>
        <v>0.75152622059006802</v>
      </c>
      <c r="C500" s="6" t="s">
        <v>28</v>
      </c>
    </row>
    <row r="501" spans="1:3" x14ac:dyDescent="0.2">
      <c r="A501" s="6">
        <v>499</v>
      </c>
      <c r="B501" s="6">
        <f t="shared" ca="1" si="7"/>
        <v>0.66123857033622802</v>
      </c>
      <c r="C501" s="6" t="s">
        <v>27</v>
      </c>
    </row>
    <row r="502" spans="1:3" x14ac:dyDescent="0.2">
      <c r="A502" s="6">
        <v>500</v>
      </c>
      <c r="B502" s="6">
        <f t="shared" ca="1" si="7"/>
        <v>0.60749590243796392</v>
      </c>
      <c r="C502" s="6" t="s">
        <v>27</v>
      </c>
    </row>
    <row r="503" spans="1:3" x14ac:dyDescent="0.2">
      <c r="A503" s="6">
        <v>501</v>
      </c>
      <c r="B503" s="6">
        <f t="shared" ca="1" si="7"/>
        <v>0.58189185233555019</v>
      </c>
      <c r="C503" s="6" t="s">
        <v>28</v>
      </c>
    </row>
    <row r="504" spans="1:3" x14ac:dyDescent="0.2">
      <c r="A504" s="6">
        <v>502</v>
      </c>
      <c r="B504" s="6">
        <f t="shared" ca="1" si="7"/>
        <v>0.4411219183028437</v>
      </c>
      <c r="C504" s="6" t="s">
        <v>28</v>
      </c>
    </row>
    <row r="505" spans="1:3" x14ac:dyDescent="0.2">
      <c r="A505" s="6">
        <v>503</v>
      </c>
      <c r="B505" s="6">
        <f t="shared" ca="1" si="7"/>
        <v>0.71736514425688402</v>
      </c>
      <c r="C505" s="6" t="s">
        <v>28</v>
      </c>
    </row>
    <row r="506" spans="1:3" x14ac:dyDescent="0.2">
      <c r="A506" s="6">
        <v>504</v>
      </c>
      <c r="B506" s="6">
        <f t="shared" ca="1" si="7"/>
        <v>0.84006172665380774</v>
      </c>
      <c r="C506" s="6" t="s">
        <v>28</v>
      </c>
    </row>
    <row r="507" spans="1:3" x14ac:dyDescent="0.2">
      <c r="A507" s="6">
        <v>505</v>
      </c>
      <c r="B507" s="6">
        <f t="shared" ca="1" si="7"/>
        <v>0.82213230775187185</v>
      </c>
      <c r="C507" s="6" t="s">
        <v>27</v>
      </c>
    </row>
    <row r="508" spans="1:3" x14ac:dyDescent="0.2">
      <c r="A508" s="6">
        <v>506</v>
      </c>
      <c r="B508" s="6">
        <f t="shared" ca="1" si="7"/>
        <v>0.63111953464837345</v>
      </c>
      <c r="C508" s="6" t="s">
        <v>27</v>
      </c>
    </row>
    <row r="509" spans="1:3" x14ac:dyDescent="0.2">
      <c r="A509" s="6">
        <v>507</v>
      </c>
      <c r="B509" s="6">
        <f t="shared" ca="1" si="7"/>
        <v>0.66125157335845341</v>
      </c>
      <c r="C509" s="6" t="s">
        <v>27</v>
      </c>
    </row>
    <row r="510" spans="1:3" x14ac:dyDescent="0.2">
      <c r="A510" s="6">
        <v>508</v>
      </c>
      <c r="B510" s="6">
        <f t="shared" ca="1" si="7"/>
        <v>0.53123736968266577</v>
      </c>
      <c r="C510" s="6" t="s">
        <v>28</v>
      </c>
    </row>
    <row r="511" spans="1:3" x14ac:dyDescent="0.2">
      <c r="A511" s="6">
        <v>509</v>
      </c>
      <c r="B511" s="6">
        <f t="shared" ca="1" si="7"/>
        <v>0.65841071155057818</v>
      </c>
      <c r="C511" s="6" t="s">
        <v>27</v>
      </c>
    </row>
    <row r="512" spans="1:3" x14ac:dyDescent="0.2">
      <c r="A512" s="6">
        <v>510</v>
      </c>
      <c r="B512" s="6">
        <f t="shared" ca="1" si="7"/>
        <v>0.73000691180341903</v>
      </c>
      <c r="C512" s="6" t="s">
        <v>27</v>
      </c>
    </row>
    <row r="513" spans="1:3" x14ac:dyDescent="0.2">
      <c r="A513" s="6">
        <v>511</v>
      </c>
      <c r="B513" s="6">
        <f t="shared" ca="1" si="7"/>
        <v>0.78544510942757062</v>
      </c>
      <c r="C513" s="6" t="s">
        <v>27</v>
      </c>
    </row>
    <row r="514" spans="1:3" x14ac:dyDescent="0.2">
      <c r="A514" s="6">
        <v>512</v>
      </c>
      <c r="B514" s="6">
        <f t="shared" ca="1" si="7"/>
        <v>0.80921570378135843</v>
      </c>
      <c r="C514" s="6" t="s">
        <v>27</v>
      </c>
    </row>
    <row r="515" spans="1:3" x14ac:dyDescent="0.2">
      <c r="A515" s="6">
        <v>513</v>
      </c>
      <c r="B515" s="6">
        <f t="shared" ca="1" si="7"/>
        <v>0.69382540692807926</v>
      </c>
      <c r="C515" s="6" t="s">
        <v>27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0.60757054927110155</v>
      </c>
      <c r="C516" s="6" t="s">
        <v>28</v>
      </c>
    </row>
    <row r="517" spans="1:3" x14ac:dyDescent="0.2">
      <c r="A517" s="6">
        <v>515</v>
      </c>
      <c r="B517" s="6">
        <f t="shared" ca="1" si="8"/>
        <v>0.64944977972252671</v>
      </c>
      <c r="C517" s="6" t="s">
        <v>27</v>
      </c>
    </row>
    <row r="518" spans="1:3" x14ac:dyDescent="0.2">
      <c r="A518" s="6">
        <v>516</v>
      </c>
      <c r="B518" s="6">
        <f t="shared" ca="1" si="8"/>
        <v>0.70841506128632326</v>
      </c>
      <c r="C518" s="6" t="s">
        <v>27</v>
      </c>
    </row>
    <row r="519" spans="1:3" x14ac:dyDescent="0.2">
      <c r="A519" s="6">
        <v>517</v>
      </c>
      <c r="B519" s="6">
        <f t="shared" ca="1" si="8"/>
        <v>0.6382639174059288</v>
      </c>
      <c r="C519" s="6" t="s">
        <v>27</v>
      </c>
    </row>
    <row r="520" spans="1:3" x14ac:dyDescent="0.2">
      <c r="A520" s="6">
        <v>518</v>
      </c>
      <c r="B520" s="6">
        <f t="shared" ca="1" si="8"/>
        <v>0.54013743540869208</v>
      </c>
      <c r="C520" s="6" t="s">
        <v>28</v>
      </c>
    </row>
    <row r="521" spans="1:3" x14ac:dyDescent="0.2">
      <c r="A521" s="6">
        <v>519</v>
      </c>
      <c r="B521" s="6">
        <f t="shared" ca="1" si="8"/>
        <v>0.82824237368198372</v>
      </c>
      <c r="C521" s="6" t="s">
        <v>27</v>
      </c>
    </row>
    <row r="522" spans="1:3" x14ac:dyDescent="0.2">
      <c r="A522" s="6">
        <v>520</v>
      </c>
      <c r="B522" s="6">
        <f t="shared" ca="1" si="8"/>
        <v>0.63024573930896899</v>
      </c>
      <c r="C522" s="6" t="s">
        <v>28</v>
      </c>
    </row>
    <row r="523" spans="1:3" x14ac:dyDescent="0.2">
      <c r="A523" s="6">
        <v>521</v>
      </c>
      <c r="B523" s="6">
        <f t="shared" ca="1" si="8"/>
        <v>0.66252051138947199</v>
      </c>
      <c r="C523" s="6" t="s">
        <v>28</v>
      </c>
    </row>
    <row r="524" spans="1:3" x14ac:dyDescent="0.2">
      <c r="A524" s="6">
        <v>522</v>
      </c>
      <c r="B524" s="6">
        <f t="shared" ca="1" si="8"/>
        <v>0.71709125460040757</v>
      </c>
      <c r="C524" s="6" t="s">
        <v>27</v>
      </c>
    </row>
    <row r="525" spans="1:3" x14ac:dyDescent="0.2">
      <c r="A525" s="6">
        <v>523</v>
      </c>
      <c r="B525" s="6">
        <f t="shared" ca="1" si="8"/>
        <v>0.7842968651740384</v>
      </c>
      <c r="C525" s="6" t="s">
        <v>27</v>
      </c>
    </row>
    <row r="526" spans="1:3" x14ac:dyDescent="0.2">
      <c r="A526" s="6">
        <v>524</v>
      </c>
      <c r="B526" s="6">
        <f t="shared" ca="1" si="8"/>
        <v>0.44460684120945027</v>
      </c>
      <c r="C526" s="6" t="s">
        <v>28</v>
      </c>
    </row>
    <row r="527" spans="1:3" x14ac:dyDescent="0.2">
      <c r="A527" s="6">
        <v>525</v>
      </c>
      <c r="B527" s="6">
        <f t="shared" ca="1" si="8"/>
        <v>0.65480506192797083</v>
      </c>
      <c r="C527" s="6" t="s">
        <v>27</v>
      </c>
    </row>
    <row r="528" spans="1:3" x14ac:dyDescent="0.2">
      <c r="A528" s="6">
        <v>526</v>
      </c>
      <c r="B528" s="6">
        <f t="shared" ca="1" si="8"/>
        <v>0.5878477606893423</v>
      </c>
      <c r="C528" s="6" t="s">
        <v>28</v>
      </c>
    </row>
    <row r="529" spans="1:3" x14ac:dyDescent="0.2">
      <c r="A529" s="6">
        <v>527</v>
      </c>
      <c r="B529" s="6">
        <f t="shared" ca="1" si="8"/>
        <v>0.60754314382606667</v>
      </c>
      <c r="C529" s="6" t="s">
        <v>28</v>
      </c>
    </row>
    <row r="530" spans="1:3" x14ac:dyDescent="0.2">
      <c r="A530" s="6">
        <v>528</v>
      </c>
      <c r="B530" s="6">
        <f t="shared" ca="1" si="8"/>
        <v>0.79963239727927138</v>
      </c>
      <c r="C530" s="6" t="s">
        <v>27</v>
      </c>
    </row>
    <row r="531" spans="1:3" x14ac:dyDescent="0.2">
      <c r="A531" s="6">
        <v>529</v>
      </c>
      <c r="B531" s="6">
        <f t="shared" ca="1" si="8"/>
        <v>0.84561704016724937</v>
      </c>
      <c r="C531" s="6" t="s">
        <v>27</v>
      </c>
    </row>
    <row r="532" spans="1:3" x14ac:dyDescent="0.2">
      <c r="A532" s="6">
        <v>530</v>
      </c>
      <c r="B532" s="6">
        <f t="shared" ca="1" si="8"/>
        <v>0.23783443905325896</v>
      </c>
      <c r="C532" s="6" t="s">
        <v>28</v>
      </c>
    </row>
    <row r="533" spans="1:3" x14ac:dyDescent="0.2">
      <c r="A533" s="6">
        <v>531</v>
      </c>
      <c r="B533" s="6">
        <f t="shared" ca="1" si="8"/>
        <v>0.70672086218969365</v>
      </c>
      <c r="C533" s="6" t="s">
        <v>27</v>
      </c>
    </row>
    <row r="534" spans="1:3" x14ac:dyDescent="0.2">
      <c r="A534" s="6">
        <v>532</v>
      </c>
      <c r="B534" s="6">
        <f t="shared" ca="1" si="8"/>
        <v>0.50629731667715672</v>
      </c>
      <c r="C534" s="6" t="s">
        <v>28</v>
      </c>
    </row>
    <row r="535" spans="1:3" x14ac:dyDescent="0.2">
      <c r="A535" s="6">
        <v>533</v>
      </c>
      <c r="B535" s="6">
        <f t="shared" ca="1" si="8"/>
        <v>0.3698448873402575</v>
      </c>
      <c r="C535" s="6" t="s">
        <v>28</v>
      </c>
    </row>
    <row r="536" spans="1:3" x14ac:dyDescent="0.2">
      <c r="A536" s="6">
        <v>534</v>
      </c>
      <c r="B536" s="6">
        <f t="shared" ca="1" si="8"/>
        <v>0.61976262214205091</v>
      </c>
      <c r="C536" s="6" t="s">
        <v>27</v>
      </c>
    </row>
    <row r="537" spans="1:3" x14ac:dyDescent="0.2">
      <c r="A537" s="6">
        <v>535</v>
      </c>
      <c r="B537" s="6">
        <f t="shared" ca="1" si="8"/>
        <v>0.52175137539426075</v>
      </c>
      <c r="C537" s="6" t="s">
        <v>28</v>
      </c>
    </row>
    <row r="538" spans="1:3" x14ac:dyDescent="0.2">
      <c r="A538" s="6">
        <v>536</v>
      </c>
      <c r="B538" s="6">
        <f t="shared" ca="1" si="8"/>
        <v>0.60424376907457655</v>
      </c>
      <c r="C538" s="6" t="s">
        <v>28</v>
      </c>
    </row>
    <row r="539" spans="1:3" x14ac:dyDescent="0.2">
      <c r="A539" s="6">
        <v>537</v>
      </c>
      <c r="B539" s="6">
        <f t="shared" ca="1" si="8"/>
        <v>0.6823596289320073</v>
      </c>
      <c r="C539" s="6" t="s">
        <v>28</v>
      </c>
    </row>
    <row r="540" spans="1:3" x14ac:dyDescent="0.2">
      <c r="A540" s="6">
        <v>538</v>
      </c>
      <c r="B540" s="6">
        <f t="shared" ca="1" si="8"/>
        <v>0.83138251981516753</v>
      </c>
      <c r="C540" s="6" t="s">
        <v>27</v>
      </c>
    </row>
    <row r="541" spans="1:3" x14ac:dyDescent="0.2">
      <c r="A541" s="6">
        <v>539</v>
      </c>
      <c r="B541" s="6">
        <f t="shared" ca="1" si="8"/>
        <v>0.4952322709561538</v>
      </c>
      <c r="C541" s="6" t="s">
        <v>28</v>
      </c>
    </row>
    <row r="542" spans="1:3" x14ac:dyDescent="0.2">
      <c r="A542" s="6">
        <v>540</v>
      </c>
      <c r="B542" s="6">
        <f t="shared" ca="1" si="8"/>
        <v>0.8410450735105679</v>
      </c>
      <c r="C542" s="6" t="s">
        <v>28</v>
      </c>
    </row>
    <row r="543" spans="1:3" x14ac:dyDescent="0.2">
      <c r="A543" s="6">
        <v>541</v>
      </c>
      <c r="B543" s="6">
        <f t="shared" ca="1" si="8"/>
        <v>0.28976434261138456</v>
      </c>
      <c r="C543" s="6" t="s">
        <v>28</v>
      </c>
    </row>
    <row r="544" spans="1:3" x14ac:dyDescent="0.2">
      <c r="A544" s="6">
        <v>542</v>
      </c>
      <c r="B544" s="6">
        <f t="shared" ca="1" si="8"/>
        <v>0.60485202854944353</v>
      </c>
      <c r="C544" s="6" t="s">
        <v>27</v>
      </c>
    </row>
    <row r="545" spans="1:3" x14ac:dyDescent="0.2">
      <c r="A545" s="6">
        <v>543</v>
      </c>
      <c r="B545" s="6">
        <f t="shared" ca="1" si="8"/>
        <v>0.58290548550957844</v>
      </c>
      <c r="C545" s="6" t="s">
        <v>27</v>
      </c>
    </row>
    <row r="546" spans="1:3" x14ac:dyDescent="0.2">
      <c r="A546" s="6">
        <v>544</v>
      </c>
      <c r="B546" s="6">
        <f t="shared" ca="1" si="8"/>
        <v>0.69132095359886181</v>
      </c>
      <c r="C546" s="6" t="s">
        <v>27</v>
      </c>
    </row>
    <row r="547" spans="1:3" x14ac:dyDescent="0.2">
      <c r="A547" s="6">
        <v>545</v>
      </c>
      <c r="B547" s="6">
        <f t="shared" ca="1" si="8"/>
        <v>0.58443777965098065</v>
      </c>
      <c r="C547" s="6" t="s">
        <v>28</v>
      </c>
    </row>
    <row r="548" spans="1:3" x14ac:dyDescent="0.2">
      <c r="A548" s="6">
        <v>546</v>
      </c>
      <c r="B548" s="6">
        <f t="shared" ca="1" si="8"/>
        <v>0.50294056431125633</v>
      </c>
      <c r="C548" s="6" t="s">
        <v>28</v>
      </c>
    </row>
    <row r="549" spans="1:3" x14ac:dyDescent="0.2">
      <c r="A549" s="6">
        <v>547</v>
      </c>
      <c r="B549" s="6">
        <f t="shared" ca="1" si="8"/>
        <v>0.71036434273249294</v>
      </c>
      <c r="C549" s="6" t="s">
        <v>27</v>
      </c>
    </row>
    <row r="550" spans="1:3" x14ac:dyDescent="0.2">
      <c r="A550" s="6">
        <v>548</v>
      </c>
      <c r="B550" s="6">
        <f t="shared" ca="1" si="8"/>
        <v>0.85419945556440224</v>
      </c>
      <c r="C550" s="6" t="s">
        <v>27</v>
      </c>
    </row>
    <row r="551" spans="1:3" x14ac:dyDescent="0.2">
      <c r="A551" s="6">
        <v>549</v>
      </c>
      <c r="B551" s="6">
        <f t="shared" ca="1" si="8"/>
        <v>0.61135254856222443</v>
      </c>
      <c r="C551" s="6" t="s">
        <v>28</v>
      </c>
    </row>
    <row r="552" spans="1:3" x14ac:dyDescent="0.2">
      <c r="A552" s="6">
        <v>550</v>
      </c>
      <c r="B552" s="6">
        <f t="shared" ca="1" si="8"/>
        <v>0.87658792988053968</v>
      </c>
      <c r="C552" s="6" t="s">
        <v>27</v>
      </c>
    </row>
    <row r="553" spans="1:3" x14ac:dyDescent="0.2">
      <c r="A553" s="6">
        <v>551</v>
      </c>
      <c r="B553" s="6">
        <f t="shared" ca="1" si="8"/>
        <v>1.0680569060824021</v>
      </c>
      <c r="C553" s="6" t="s">
        <v>28</v>
      </c>
    </row>
    <row r="554" spans="1:3" x14ac:dyDescent="0.2">
      <c r="A554" s="6">
        <v>552</v>
      </c>
      <c r="B554" s="6">
        <f t="shared" ca="1" si="8"/>
        <v>0.42354208864225451</v>
      </c>
      <c r="C554" s="6" t="s">
        <v>28</v>
      </c>
    </row>
    <row r="555" spans="1:3" x14ac:dyDescent="0.2">
      <c r="A555" s="6">
        <v>553</v>
      </c>
      <c r="B555" s="6">
        <f t="shared" ca="1" si="8"/>
        <v>0.43140530410226019</v>
      </c>
      <c r="C555" s="6" t="s">
        <v>28</v>
      </c>
    </row>
    <row r="556" spans="1:3" x14ac:dyDescent="0.2">
      <c r="A556" s="6">
        <v>554</v>
      </c>
      <c r="B556" s="6">
        <f t="shared" ca="1" si="8"/>
        <v>0.66265375156376916</v>
      </c>
      <c r="C556" s="6" t="s">
        <v>27</v>
      </c>
    </row>
    <row r="557" spans="1:3" x14ac:dyDescent="0.2">
      <c r="A557" s="6">
        <v>555</v>
      </c>
      <c r="B557" s="6">
        <f t="shared" ca="1" si="8"/>
        <v>0.34993148098355625</v>
      </c>
      <c r="C557" s="6" t="s">
        <v>28</v>
      </c>
    </row>
    <row r="558" spans="1:3" x14ac:dyDescent="0.2">
      <c r="A558" s="6">
        <v>556</v>
      </c>
      <c r="B558" s="6">
        <f t="shared" ca="1" si="8"/>
        <v>0.80356841150382619</v>
      </c>
      <c r="C558" s="6" t="s">
        <v>27</v>
      </c>
    </row>
    <row r="559" spans="1:3" x14ac:dyDescent="0.2">
      <c r="A559" s="6">
        <v>557</v>
      </c>
      <c r="B559" s="6">
        <f t="shared" ca="1" si="8"/>
        <v>0.81789966808251524</v>
      </c>
      <c r="C559" s="6" t="s">
        <v>27</v>
      </c>
    </row>
    <row r="560" spans="1:3" x14ac:dyDescent="0.2">
      <c r="A560" s="6">
        <v>558</v>
      </c>
      <c r="B560" s="6">
        <f t="shared" ca="1" si="8"/>
        <v>0.30664103248565788</v>
      </c>
      <c r="C560" s="6" t="s">
        <v>28</v>
      </c>
    </row>
    <row r="561" spans="1:3" x14ac:dyDescent="0.2">
      <c r="A561" s="6">
        <v>559</v>
      </c>
      <c r="B561" s="6">
        <f t="shared" ca="1" si="8"/>
        <v>0.70701866905627131</v>
      </c>
      <c r="C561" s="6" t="s">
        <v>27</v>
      </c>
    </row>
    <row r="562" spans="1:3" x14ac:dyDescent="0.2">
      <c r="A562" s="6">
        <v>560</v>
      </c>
      <c r="B562" s="6">
        <f t="shared" ca="1" si="8"/>
        <v>0.79616093862736936</v>
      </c>
      <c r="C562" s="6" t="s">
        <v>28</v>
      </c>
    </row>
    <row r="563" spans="1:3" x14ac:dyDescent="0.2">
      <c r="A563" s="6">
        <v>561</v>
      </c>
      <c r="B563" s="6">
        <f t="shared" ca="1" si="8"/>
        <v>0.52096628341488849</v>
      </c>
      <c r="C563" s="6" t="s">
        <v>28</v>
      </c>
    </row>
    <row r="564" spans="1:3" x14ac:dyDescent="0.2">
      <c r="A564" s="6">
        <v>562</v>
      </c>
      <c r="B564" s="6">
        <f t="shared" ca="1" si="8"/>
        <v>0.58970085542939277</v>
      </c>
      <c r="C564" s="6" t="s">
        <v>28</v>
      </c>
    </row>
    <row r="565" spans="1:3" x14ac:dyDescent="0.2">
      <c r="A565" s="6">
        <v>563</v>
      </c>
      <c r="B565" s="6">
        <f t="shared" ca="1" si="8"/>
        <v>0.35137492050659613</v>
      </c>
      <c r="C565" s="6" t="s">
        <v>28</v>
      </c>
    </row>
    <row r="566" spans="1:3" x14ac:dyDescent="0.2">
      <c r="A566" s="6">
        <v>564</v>
      </c>
      <c r="B566" s="6">
        <f t="shared" ca="1" si="8"/>
        <v>0.61915417786444182</v>
      </c>
      <c r="C566" s="6" t="s">
        <v>28</v>
      </c>
    </row>
    <row r="567" spans="1:3" x14ac:dyDescent="0.2">
      <c r="A567" s="6">
        <v>565</v>
      </c>
      <c r="B567" s="6">
        <f t="shared" ca="1" si="8"/>
        <v>0.52201976404478789</v>
      </c>
      <c r="C567" s="6" t="s">
        <v>28</v>
      </c>
    </row>
    <row r="568" spans="1:3" x14ac:dyDescent="0.2">
      <c r="A568" s="6">
        <v>566</v>
      </c>
      <c r="B568" s="6">
        <f t="shared" ca="1" si="8"/>
        <v>0.52247537422454615</v>
      </c>
      <c r="C568" s="6" t="s">
        <v>27</v>
      </c>
    </row>
    <row r="569" spans="1:3" x14ac:dyDescent="0.2">
      <c r="A569" s="6">
        <v>567</v>
      </c>
      <c r="B569" s="6">
        <f t="shared" ca="1" si="8"/>
        <v>0.56962894847873657</v>
      </c>
      <c r="C569" s="6" t="s">
        <v>27</v>
      </c>
    </row>
    <row r="570" spans="1:3" x14ac:dyDescent="0.2">
      <c r="A570" s="6">
        <v>568</v>
      </c>
      <c r="B570" s="6">
        <f t="shared" ca="1" si="8"/>
        <v>0.6152786844552931</v>
      </c>
      <c r="C570" s="6" t="s">
        <v>27</v>
      </c>
    </row>
    <row r="571" spans="1:3" x14ac:dyDescent="0.2">
      <c r="A571" s="6">
        <v>569</v>
      </c>
      <c r="B571" s="6">
        <f t="shared" ca="1" si="8"/>
        <v>0.4963421525587236</v>
      </c>
      <c r="C571" s="6" t="s">
        <v>28</v>
      </c>
    </row>
    <row r="572" spans="1:3" x14ac:dyDescent="0.2">
      <c r="A572" s="6">
        <v>570</v>
      </c>
      <c r="B572" s="6">
        <f t="shared" ca="1" si="8"/>
        <v>0.79374474841149523</v>
      </c>
      <c r="C572" s="6" t="s">
        <v>27</v>
      </c>
    </row>
    <row r="573" spans="1:3" x14ac:dyDescent="0.2">
      <c r="A573" s="6">
        <v>571</v>
      </c>
      <c r="B573" s="6">
        <f t="shared" ca="1" si="8"/>
        <v>0.49869451038068624</v>
      </c>
      <c r="C573" s="6" t="s">
        <v>28</v>
      </c>
    </row>
    <row r="574" spans="1:3" x14ac:dyDescent="0.2">
      <c r="A574" s="6">
        <v>572</v>
      </c>
      <c r="B574" s="6">
        <f t="shared" ca="1" si="8"/>
        <v>0.7770672711108777</v>
      </c>
      <c r="C574" s="6" t="s">
        <v>27</v>
      </c>
    </row>
    <row r="575" spans="1:3" x14ac:dyDescent="0.2">
      <c r="A575" s="6">
        <v>573</v>
      </c>
      <c r="B575" s="6">
        <f t="shared" ca="1" si="8"/>
        <v>0.59864429109082251</v>
      </c>
      <c r="C575" s="6" t="s">
        <v>27</v>
      </c>
    </row>
    <row r="576" spans="1:3" x14ac:dyDescent="0.2">
      <c r="A576" s="6">
        <v>574</v>
      </c>
      <c r="B576" s="6">
        <f t="shared" ca="1" si="8"/>
        <v>0.93285617653313568</v>
      </c>
      <c r="C576" s="6" t="s">
        <v>27</v>
      </c>
    </row>
    <row r="577" spans="1:3" x14ac:dyDescent="0.2">
      <c r="A577" s="6">
        <v>575</v>
      </c>
      <c r="B577" s="6">
        <f t="shared" ca="1" si="8"/>
        <v>0.33234998532157561</v>
      </c>
      <c r="C577" s="6" t="s">
        <v>28</v>
      </c>
    </row>
    <row r="578" spans="1:3" x14ac:dyDescent="0.2">
      <c r="A578" s="6">
        <v>576</v>
      </c>
      <c r="B578" s="6">
        <f t="shared" ca="1" si="8"/>
        <v>0.34173023097452637</v>
      </c>
      <c r="C578" s="6" t="s">
        <v>28</v>
      </c>
    </row>
    <row r="579" spans="1:3" x14ac:dyDescent="0.2">
      <c r="A579" s="6">
        <v>577</v>
      </c>
      <c r="B579" s="6">
        <f t="shared" ca="1" si="8"/>
        <v>0.66172260383401871</v>
      </c>
      <c r="C579" s="6" t="s">
        <v>28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0.67490834548490142</v>
      </c>
      <c r="C580" s="6" t="s">
        <v>27</v>
      </c>
    </row>
    <row r="581" spans="1:3" x14ac:dyDescent="0.2">
      <c r="A581" s="6">
        <v>579</v>
      </c>
      <c r="B581" s="6">
        <f t="shared" ca="1" si="9"/>
        <v>0.69316088901376527</v>
      </c>
      <c r="C581" s="6" t="s">
        <v>27</v>
      </c>
    </row>
    <row r="582" spans="1:3" x14ac:dyDescent="0.2">
      <c r="A582" s="6">
        <v>580</v>
      </c>
      <c r="B582" s="6">
        <f t="shared" ca="1" si="9"/>
        <v>0.7650031962241175</v>
      </c>
      <c r="C582" s="6" t="s">
        <v>27</v>
      </c>
    </row>
    <row r="583" spans="1:3" x14ac:dyDescent="0.2">
      <c r="A583" s="6">
        <v>581</v>
      </c>
      <c r="B583" s="6">
        <f t="shared" ca="1" si="9"/>
        <v>0.56029538953053515</v>
      </c>
      <c r="C583" s="6" t="s">
        <v>28</v>
      </c>
    </row>
    <row r="584" spans="1:3" x14ac:dyDescent="0.2">
      <c r="A584" s="6">
        <v>582</v>
      </c>
      <c r="B584" s="6">
        <f t="shared" ca="1" si="9"/>
        <v>0.77885491076310687</v>
      </c>
      <c r="C584" s="6" t="s">
        <v>27</v>
      </c>
    </row>
    <row r="585" spans="1:3" x14ac:dyDescent="0.2">
      <c r="A585" s="6">
        <v>583</v>
      </c>
      <c r="B585" s="6">
        <f t="shared" ca="1" si="9"/>
        <v>0.68262876856281529</v>
      </c>
      <c r="C585" s="6" t="s">
        <v>28</v>
      </c>
    </row>
    <row r="586" spans="1:3" x14ac:dyDescent="0.2">
      <c r="A586" s="6">
        <v>584</v>
      </c>
      <c r="B586" s="6">
        <f t="shared" ca="1" si="9"/>
        <v>0.84059630014752451</v>
      </c>
      <c r="C586" s="6" t="s">
        <v>27</v>
      </c>
    </row>
    <row r="587" spans="1:3" x14ac:dyDescent="0.2">
      <c r="A587" s="6">
        <v>585</v>
      </c>
      <c r="B587" s="6">
        <f t="shared" ca="1" si="9"/>
        <v>0.69535038531230708</v>
      </c>
      <c r="C587" s="6" t="s">
        <v>28</v>
      </c>
    </row>
    <row r="588" spans="1:3" x14ac:dyDescent="0.2">
      <c r="A588" s="6">
        <v>586</v>
      </c>
      <c r="B588" s="6">
        <f t="shared" ca="1" si="9"/>
        <v>0.49444605272042924</v>
      </c>
      <c r="C588" s="6" t="s">
        <v>28</v>
      </c>
    </row>
    <row r="589" spans="1:3" x14ac:dyDescent="0.2">
      <c r="A589" s="6">
        <v>587</v>
      </c>
      <c r="B589" s="6">
        <f t="shared" ca="1" si="9"/>
        <v>0.90595644407358256</v>
      </c>
      <c r="C589" s="6" t="s">
        <v>27</v>
      </c>
    </row>
    <row r="590" spans="1:3" x14ac:dyDescent="0.2">
      <c r="A590" s="6">
        <v>588</v>
      </c>
      <c r="B590" s="6">
        <f t="shared" ca="1" si="9"/>
        <v>0.4367270778346487</v>
      </c>
      <c r="C590" s="6" t="s">
        <v>28</v>
      </c>
    </row>
    <row r="591" spans="1:3" x14ac:dyDescent="0.2">
      <c r="A591" s="6">
        <v>589</v>
      </c>
      <c r="B591" s="6">
        <f t="shared" ca="1" si="9"/>
        <v>0.64168120499590797</v>
      </c>
      <c r="C591" s="6" t="s">
        <v>28</v>
      </c>
    </row>
    <row r="592" spans="1:3" x14ac:dyDescent="0.2">
      <c r="A592" s="6">
        <v>590</v>
      </c>
      <c r="B592" s="6">
        <f t="shared" ca="1" si="9"/>
        <v>0.64602075294624695</v>
      </c>
      <c r="C592" s="6" t="s">
        <v>27</v>
      </c>
    </row>
    <row r="593" spans="1:3" x14ac:dyDescent="0.2">
      <c r="A593" s="6">
        <v>591</v>
      </c>
      <c r="B593" s="6">
        <f t="shared" ca="1" si="9"/>
        <v>0.62186003019145619</v>
      </c>
      <c r="C593" s="6" t="s">
        <v>28</v>
      </c>
    </row>
    <row r="594" spans="1:3" x14ac:dyDescent="0.2">
      <c r="A594" s="6">
        <v>592</v>
      </c>
      <c r="B594" s="6">
        <f t="shared" ca="1" si="9"/>
        <v>0.70094440829683324</v>
      </c>
      <c r="C594" s="6" t="s">
        <v>27</v>
      </c>
    </row>
    <row r="595" spans="1:3" x14ac:dyDescent="0.2">
      <c r="A595" s="6">
        <v>593</v>
      </c>
      <c r="B595" s="6">
        <f t="shared" ca="1" si="9"/>
        <v>0.70767006873963401</v>
      </c>
      <c r="C595" s="6" t="s">
        <v>28</v>
      </c>
    </row>
    <row r="596" spans="1:3" x14ac:dyDescent="0.2">
      <c r="A596" s="6">
        <v>594</v>
      </c>
      <c r="B596" s="6">
        <f t="shared" ca="1" si="9"/>
        <v>0.77258795612541487</v>
      </c>
      <c r="C596" s="6" t="s">
        <v>27</v>
      </c>
    </row>
    <row r="597" spans="1:3" x14ac:dyDescent="0.2">
      <c r="A597" s="6">
        <v>595</v>
      </c>
      <c r="B597" s="6">
        <f t="shared" ca="1" si="9"/>
        <v>0.71450038206816258</v>
      </c>
      <c r="C597" s="6" t="s">
        <v>27</v>
      </c>
    </row>
    <row r="598" spans="1:3" x14ac:dyDescent="0.2">
      <c r="A598" s="6">
        <v>596</v>
      </c>
      <c r="B598" s="6">
        <f t="shared" ca="1" si="9"/>
        <v>0.69314657813191549</v>
      </c>
      <c r="C598" s="6" t="s">
        <v>27</v>
      </c>
    </row>
    <row r="599" spans="1:3" x14ac:dyDescent="0.2">
      <c r="A599" s="6">
        <v>597</v>
      </c>
      <c r="B599" s="6">
        <f t="shared" ca="1" si="9"/>
        <v>0.60586242137246449</v>
      </c>
      <c r="C599" s="6" t="s">
        <v>27</v>
      </c>
    </row>
    <row r="600" spans="1:3" x14ac:dyDescent="0.2">
      <c r="A600" s="6">
        <v>598</v>
      </c>
      <c r="B600" s="6">
        <f t="shared" ca="1" si="9"/>
        <v>0.58049587511629186</v>
      </c>
      <c r="C600" s="6" t="s">
        <v>28</v>
      </c>
    </row>
    <row r="601" spans="1:3" x14ac:dyDescent="0.2">
      <c r="A601" s="6">
        <v>599</v>
      </c>
      <c r="B601" s="6">
        <f t="shared" ca="1" si="9"/>
        <v>0.77977707417801145</v>
      </c>
      <c r="C601" s="6" t="s">
        <v>27</v>
      </c>
    </row>
    <row r="602" spans="1:3" x14ac:dyDescent="0.2">
      <c r="A602" s="6">
        <v>600</v>
      </c>
      <c r="B602" s="6">
        <f t="shared" ca="1" si="9"/>
        <v>0.68073292600326885</v>
      </c>
      <c r="C602" s="6" t="s">
        <v>27</v>
      </c>
    </row>
    <row r="603" spans="1:3" x14ac:dyDescent="0.2">
      <c r="A603" s="6">
        <v>601</v>
      </c>
      <c r="B603" s="6">
        <f t="shared" ca="1" si="9"/>
        <v>0.60639308383458801</v>
      </c>
      <c r="C603" s="6" t="s">
        <v>28</v>
      </c>
    </row>
    <row r="604" spans="1:3" x14ac:dyDescent="0.2">
      <c r="A604" s="6">
        <v>602</v>
      </c>
      <c r="B604" s="6">
        <f t="shared" ca="1" si="9"/>
        <v>0.65559078787516889</v>
      </c>
      <c r="C604" s="6" t="s">
        <v>28</v>
      </c>
    </row>
    <row r="605" spans="1:3" x14ac:dyDescent="0.2">
      <c r="A605" s="6">
        <v>603</v>
      </c>
      <c r="B605" s="6">
        <f t="shared" ca="1" si="9"/>
        <v>0.57683271697753513</v>
      </c>
      <c r="C605" s="6" t="s">
        <v>28</v>
      </c>
    </row>
    <row r="606" spans="1:3" x14ac:dyDescent="0.2">
      <c r="A606" s="6">
        <v>604</v>
      </c>
      <c r="B606" s="6">
        <f t="shared" ca="1" si="9"/>
        <v>0.66053658676329952</v>
      </c>
      <c r="C606" s="6" t="s">
        <v>27</v>
      </c>
    </row>
    <row r="607" spans="1:3" x14ac:dyDescent="0.2">
      <c r="A607" s="6">
        <v>605</v>
      </c>
      <c r="B607" s="6">
        <f t="shared" ca="1" si="9"/>
        <v>0.56747129849094369</v>
      </c>
      <c r="C607" s="6" t="s">
        <v>28</v>
      </c>
    </row>
    <row r="608" spans="1:3" x14ac:dyDescent="0.2">
      <c r="A608" s="6">
        <v>606</v>
      </c>
      <c r="B608" s="6">
        <f t="shared" ca="1" si="9"/>
        <v>0.68116159795081044</v>
      </c>
      <c r="C608" s="6" t="s">
        <v>27</v>
      </c>
    </row>
    <row r="609" spans="1:3" x14ac:dyDescent="0.2">
      <c r="A609" s="6">
        <v>607</v>
      </c>
      <c r="B609" s="6">
        <f t="shared" ca="1" si="9"/>
        <v>0.47348016609617016</v>
      </c>
      <c r="C609" s="6" t="s">
        <v>28</v>
      </c>
    </row>
    <row r="610" spans="1:3" x14ac:dyDescent="0.2">
      <c r="A610" s="6">
        <v>608</v>
      </c>
      <c r="B610" s="6">
        <f t="shared" ca="1" si="9"/>
        <v>0.74589475579758235</v>
      </c>
      <c r="C610" s="6" t="s">
        <v>27</v>
      </c>
    </row>
    <row r="611" spans="1:3" x14ac:dyDescent="0.2">
      <c r="A611" s="6">
        <v>609</v>
      </c>
      <c r="B611" s="6">
        <f t="shared" ca="1" si="9"/>
        <v>0.39420290820933046</v>
      </c>
      <c r="C611" s="6" t="s">
        <v>28</v>
      </c>
    </row>
    <row r="612" spans="1:3" x14ac:dyDescent="0.2">
      <c r="A612" s="6">
        <v>610</v>
      </c>
      <c r="B612" s="6">
        <f t="shared" ca="1" si="9"/>
        <v>0.62594926859601741</v>
      </c>
      <c r="C612" s="6" t="s">
        <v>28</v>
      </c>
    </row>
    <row r="613" spans="1:3" x14ac:dyDescent="0.2">
      <c r="A613" s="6">
        <v>611</v>
      </c>
      <c r="B613" s="6">
        <f t="shared" ca="1" si="9"/>
        <v>0.88460571751034245</v>
      </c>
      <c r="C613" s="6" t="s">
        <v>27</v>
      </c>
    </row>
    <row r="614" spans="1:3" x14ac:dyDescent="0.2">
      <c r="A614" s="6">
        <v>612</v>
      </c>
      <c r="B614" s="6">
        <f t="shared" ca="1" si="9"/>
        <v>0.84031004884206351</v>
      </c>
      <c r="C614" s="6" t="s">
        <v>27</v>
      </c>
    </row>
    <row r="615" spans="1:3" x14ac:dyDescent="0.2">
      <c r="A615" s="6">
        <v>613</v>
      </c>
      <c r="B615" s="6">
        <f t="shared" ca="1" si="9"/>
        <v>0.48684853292240143</v>
      </c>
      <c r="C615" s="6" t="s">
        <v>28</v>
      </c>
    </row>
    <row r="616" spans="1:3" x14ac:dyDescent="0.2">
      <c r="A616" s="6">
        <v>614</v>
      </c>
      <c r="B616" s="6">
        <f t="shared" ca="1" si="9"/>
        <v>0.39077050984032025</v>
      </c>
      <c r="C616" s="6" t="s">
        <v>28</v>
      </c>
    </row>
    <row r="617" spans="1:3" x14ac:dyDescent="0.2">
      <c r="A617" s="6">
        <v>615</v>
      </c>
      <c r="B617" s="6">
        <f t="shared" ca="1" si="9"/>
        <v>0.47053829306805134</v>
      </c>
      <c r="C617" s="6" t="s">
        <v>28</v>
      </c>
    </row>
    <row r="618" spans="1:3" x14ac:dyDescent="0.2">
      <c r="A618" s="6">
        <v>616</v>
      </c>
      <c r="B618" s="6">
        <f t="shared" ca="1" si="9"/>
        <v>0.72470213918514959</v>
      </c>
      <c r="C618" s="6" t="s">
        <v>27</v>
      </c>
    </row>
    <row r="619" spans="1:3" x14ac:dyDescent="0.2">
      <c r="A619" s="6">
        <v>617</v>
      </c>
      <c r="B619" s="6">
        <f t="shared" ca="1" si="9"/>
        <v>0.71189543940467115</v>
      </c>
      <c r="C619" s="6" t="s">
        <v>27</v>
      </c>
    </row>
    <row r="620" spans="1:3" x14ac:dyDescent="0.2">
      <c r="A620" s="6">
        <v>618</v>
      </c>
      <c r="B620" s="6">
        <f t="shared" ca="1" si="9"/>
        <v>0.6287198511141121</v>
      </c>
      <c r="C620" s="6" t="s">
        <v>27</v>
      </c>
    </row>
    <row r="621" spans="1:3" x14ac:dyDescent="0.2">
      <c r="A621" s="6">
        <v>619</v>
      </c>
      <c r="B621" s="6">
        <f t="shared" ca="1" si="9"/>
        <v>0.5859967935003354</v>
      </c>
      <c r="C621" s="6" t="s">
        <v>28</v>
      </c>
    </row>
    <row r="622" spans="1:3" x14ac:dyDescent="0.2">
      <c r="A622" s="6">
        <v>620</v>
      </c>
      <c r="B622" s="6">
        <f t="shared" ca="1" si="9"/>
        <v>0.79785650719153001</v>
      </c>
      <c r="C622" s="6" t="s">
        <v>28</v>
      </c>
    </row>
    <row r="623" spans="1:3" x14ac:dyDescent="0.2">
      <c r="A623" s="6">
        <v>621</v>
      </c>
      <c r="B623" s="6">
        <f t="shared" ca="1" si="9"/>
        <v>0.73989099093226163</v>
      </c>
      <c r="C623" s="6" t="s">
        <v>27</v>
      </c>
    </row>
    <row r="624" spans="1:3" x14ac:dyDescent="0.2">
      <c r="A624" s="6">
        <v>622</v>
      </c>
      <c r="B624" s="6">
        <f t="shared" ca="1" si="9"/>
        <v>0.7963365162529531</v>
      </c>
      <c r="C624" s="6" t="s">
        <v>27</v>
      </c>
    </row>
    <row r="625" spans="1:3" x14ac:dyDescent="0.2">
      <c r="A625" s="6">
        <v>623</v>
      </c>
      <c r="B625" s="6">
        <f t="shared" ca="1" si="9"/>
        <v>0.64985327445936447</v>
      </c>
      <c r="C625" s="6" t="s">
        <v>27</v>
      </c>
    </row>
    <row r="626" spans="1:3" x14ac:dyDescent="0.2">
      <c r="A626" s="6">
        <v>624</v>
      </c>
      <c r="B626" s="6">
        <f t="shared" ca="1" si="9"/>
        <v>0.4829219484978422</v>
      </c>
      <c r="C626" s="6" t="s">
        <v>28</v>
      </c>
    </row>
    <row r="627" spans="1:3" x14ac:dyDescent="0.2">
      <c r="A627" s="6">
        <v>625</v>
      </c>
      <c r="B627" s="6">
        <f t="shared" ca="1" si="9"/>
        <v>0.57703489293054533</v>
      </c>
      <c r="C627" s="6" t="s">
        <v>27</v>
      </c>
    </row>
    <row r="628" spans="1:3" x14ac:dyDescent="0.2">
      <c r="A628" s="6">
        <v>626</v>
      </c>
      <c r="B628" s="6">
        <f t="shared" ca="1" si="9"/>
        <v>0.49070952250339489</v>
      </c>
      <c r="C628" s="6" t="s">
        <v>28</v>
      </c>
    </row>
    <row r="629" spans="1:3" x14ac:dyDescent="0.2">
      <c r="A629" s="6">
        <v>627</v>
      </c>
      <c r="B629" s="6">
        <f t="shared" ca="1" si="9"/>
        <v>0.23254852902012546</v>
      </c>
      <c r="C629" s="6" t="s">
        <v>28</v>
      </c>
    </row>
    <row r="630" spans="1:3" x14ac:dyDescent="0.2">
      <c r="A630" s="6">
        <v>628</v>
      </c>
      <c r="B630" s="6">
        <f t="shared" ca="1" si="9"/>
        <v>0.56399459845292998</v>
      </c>
      <c r="C630" s="6" t="s">
        <v>28</v>
      </c>
    </row>
    <row r="631" spans="1:3" x14ac:dyDescent="0.2">
      <c r="A631" s="6">
        <v>629</v>
      </c>
      <c r="B631" s="6">
        <f t="shared" ca="1" si="9"/>
        <v>0.64022775710170021</v>
      </c>
      <c r="C631" s="6" t="s">
        <v>28</v>
      </c>
    </row>
    <row r="632" spans="1:3" x14ac:dyDescent="0.2">
      <c r="A632" s="6">
        <v>630</v>
      </c>
      <c r="B632" s="6">
        <f t="shared" ca="1" si="9"/>
        <v>0.83969565589875284</v>
      </c>
      <c r="C632" s="6" t="s">
        <v>27</v>
      </c>
    </row>
    <row r="633" spans="1:3" x14ac:dyDescent="0.2">
      <c r="A633" s="6">
        <v>631</v>
      </c>
      <c r="B633" s="6">
        <f t="shared" ca="1" si="9"/>
        <v>0.74889791659693938</v>
      </c>
      <c r="C633" s="6" t="s">
        <v>27</v>
      </c>
    </row>
    <row r="634" spans="1:3" x14ac:dyDescent="0.2">
      <c r="A634" s="6">
        <v>632</v>
      </c>
      <c r="B634" s="6">
        <f t="shared" ca="1" si="9"/>
        <v>0.75852505456906094</v>
      </c>
      <c r="C634" s="6" t="s">
        <v>28</v>
      </c>
    </row>
    <row r="635" spans="1:3" x14ac:dyDescent="0.2">
      <c r="A635" s="6">
        <v>633</v>
      </c>
      <c r="B635" s="6">
        <f t="shared" ca="1" si="9"/>
        <v>0.65332940887288615</v>
      </c>
      <c r="C635" s="6" t="s">
        <v>27</v>
      </c>
    </row>
    <row r="636" spans="1:3" x14ac:dyDescent="0.2">
      <c r="A636" s="6">
        <v>634</v>
      </c>
      <c r="B636" s="6">
        <f t="shared" ca="1" si="9"/>
        <v>0.63587857817205173</v>
      </c>
      <c r="C636" s="6" t="s">
        <v>27</v>
      </c>
    </row>
    <row r="637" spans="1:3" x14ac:dyDescent="0.2">
      <c r="A637" s="6">
        <v>635</v>
      </c>
      <c r="B637" s="6">
        <f t="shared" ca="1" si="9"/>
        <v>0.79664437575328295</v>
      </c>
      <c r="C637" s="6" t="s">
        <v>27</v>
      </c>
    </row>
    <row r="638" spans="1:3" x14ac:dyDescent="0.2">
      <c r="A638" s="6">
        <v>636</v>
      </c>
      <c r="B638" s="6">
        <f t="shared" ca="1" si="9"/>
        <v>0.70381311376872802</v>
      </c>
      <c r="C638" s="6" t="s">
        <v>28</v>
      </c>
    </row>
    <row r="639" spans="1:3" x14ac:dyDescent="0.2">
      <c r="A639" s="6">
        <v>637</v>
      </c>
      <c r="B639" s="6">
        <f t="shared" ca="1" si="9"/>
        <v>0.69824863985601182</v>
      </c>
      <c r="C639" s="6" t="s">
        <v>28</v>
      </c>
    </row>
    <row r="640" spans="1:3" x14ac:dyDescent="0.2">
      <c r="A640" s="6">
        <v>638</v>
      </c>
      <c r="B640" s="6">
        <f t="shared" ca="1" si="9"/>
        <v>0.69780500101641252</v>
      </c>
      <c r="C640" s="6" t="s">
        <v>27</v>
      </c>
    </row>
    <row r="641" spans="1:3" x14ac:dyDescent="0.2">
      <c r="A641" s="6">
        <v>639</v>
      </c>
      <c r="B641" s="6">
        <f t="shared" ca="1" si="9"/>
        <v>0.32344168117050309</v>
      </c>
      <c r="C641" s="6" t="s">
        <v>28</v>
      </c>
    </row>
    <row r="642" spans="1:3" x14ac:dyDescent="0.2">
      <c r="A642" s="6">
        <v>640</v>
      </c>
      <c r="B642" s="6">
        <f t="shared" ca="1" si="9"/>
        <v>0.85242540770319641</v>
      </c>
      <c r="C642" s="6" t="s">
        <v>27</v>
      </c>
    </row>
    <row r="643" spans="1:3" x14ac:dyDescent="0.2">
      <c r="A643" s="6">
        <v>641</v>
      </c>
      <c r="B643" s="6">
        <f t="shared" ca="1" si="9"/>
        <v>0.72205184808065914</v>
      </c>
      <c r="C643" s="6" t="s">
        <v>27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0.63569098091271159</v>
      </c>
      <c r="C644" s="6" t="s">
        <v>28</v>
      </c>
    </row>
    <row r="645" spans="1:3" x14ac:dyDescent="0.2">
      <c r="A645" s="6">
        <v>643</v>
      </c>
      <c r="B645" s="6">
        <f t="shared" ca="1" si="10"/>
        <v>0.51264077363197913</v>
      </c>
      <c r="C645" s="6" t="s">
        <v>27</v>
      </c>
    </row>
    <row r="646" spans="1:3" x14ac:dyDescent="0.2">
      <c r="A646" s="6">
        <v>644</v>
      </c>
      <c r="B646" s="6">
        <f t="shared" ca="1" si="10"/>
        <v>0.52494775831059071</v>
      </c>
      <c r="C646" s="6" t="s">
        <v>28</v>
      </c>
    </row>
    <row r="647" spans="1:3" x14ac:dyDescent="0.2">
      <c r="A647" s="6">
        <v>645</v>
      </c>
      <c r="B647" s="6">
        <f t="shared" ca="1" si="10"/>
        <v>0.92939373191264818</v>
      </c>
      <c r="C647" s="6" t="s">
        <v>28</v>
      </c>
    </row>
    <row r="648" spans="1:3" x14ac:dyDescent="0.2">
      <c r="A648" s="6">
        <v>646</v>
      </c>
      <c r="B648" s="6">
        <f t="shared" ca="1" si="10"/>
        <v>0.48636712215511924</v>
      </c>
      <c r="C648" s="6" t="s">
        <v>28</v>
      </c>
    </row>
    <row r="649" spans="1:3" x14ac:dyDescent="0.2">
      <c r="A649" s="6">
        <v>647</v>
      </c>
      <c r="B649" s="6">
        <f t="shared" ca="1" si="10"/>
        <v>0.64558582485408189</v>
      </c>
      <c r="C649" s="6" t="s">
        <v>27</v>
      </c>
    </row>
    <row r="650" spans="1:3" x14ac:dyDescent="0.2">
      <c r="A650" s="6">
        <v>648</v>
      </c>
      <c r="B650" s="6">
        <f t="shared" ca="1" si="10"/>
        <v>0.82019767740623306</v>
      </c>
      <c r="C650" s="6" t="s">
        <v>27</v>
      </c>
    </row>
    <row r="651" spans="1:3" x14ac:dyDescent="0.2">
      <c r="A651" s="6">
        <v>649</v>
      </c>
      <c r="B651" s="6">
        <f t="shared" ca="1" si="10"/>
        <v>0.73676476831075732</v>
      </c>
      <c r="C651" s="6" t="s">
        <v>27</v>
      </c>
    </row>
    <row r="652" spans="1:3" x14ac:dyDescent="0.2">
      <c r="A652" s="6">
        <v>650</v>
      </c>
      <c r="B652" s="6">
        <f t="shared" ca="1" si="10"/>
        <v>0.73478991466014876</v>
      </c>
      <c r="C652" s="6" t="s">
        <v>27</v>
      </c>
    </row>
    <row r="653" spans="1:3" x14ac:dyDescent="0.2">
      <c r="A653" s="6">
        <v>651</v>
      </c>
      <c r="B653" s="6">
        <f t="shared" ca="1" si="10"/>
        <v>0.45580925589297616</v>
      </c>
      <c r="C653" s="6" t="s">
        <v>28</v>
      </c>
    </row>
    <row r="654" spans="1:3" x14ac:dyDescent="0.2">
      <c r="A654" s="6">
        <v>652</v>
      </c>
      <c r="B654" s="6">
        <f t="shared" ca="1" si="10"/>
        <v>0.5295883773454434</v>
      </c>
      <c r="C654" s="6" t="s">
        <v>28</v>
      </c>
    </row>
    <row r="655" spans="1:3" x14ac:dyDescent="0.2">
      <c r="A655" s="6">
        <v>653</v>
      </c>
      <c r="B655" s="6">
        <f t="shared" ca="1" si="10"/>
        <v>0.58822135145214061</v>
      </c>
      <c r="C655" s="6" t="s">
        <v>28</v>
      </c>
    </row>
    <row r="656" spans="1:3" x14ac:dyDescent="0.2">
      <c r="A656" s="6">
        <v>654</v>
      </c>
      <c r="B656" s="6">
        <f t="shared" ca="1" si="10"/>
        <v>0.41027711209063211</v>
      </c>
      <c r="C656" s="6" t="s">
        <v>28</v>
      </c>
    </row>
    <row r="657" spans="1:3" x14ac:dyDescent="0.2">
      <c r="A657" s="6">
        <v>655</v>
      </c>
      <c r="B657" s="6">
        <f t="shared" ca="1" si="10"/>
        <v>0.83373928825753785</v>
      </c>
      <c r="C657" s="6" t="s">
        <v>28</v>
      </c>
    </row>
    <row r="658" spans="1:3" x14ac:dyDescent="0.2">
      <c r="A658" s="6">
        <v>656</v>
      </c>
      <c r="B658" s="6">
        <f t="shared" ca="1" si="10"/>
        <v>0.72134806960133857</v>
      </c>
      <c r="C658" s="6" t="s">
        <v>28</v>
      </c>
    </row>
    <row r="659" spans="1:3" x14ac:dyDescent="0.2">
      <c r="A659" s="6">
        <v>657</v>
      </c>
      <c r="B659" s="6">
        <f t="shared" ca="1" si="10"/>
        <v>0.67281398304671747</v>
      </c>
      <c r="C659" s="6" t="s">
        <v>27</v>
      </c>
    </row>
    <row r="660" spans="1:3" x14ac:dyDescent="0.2">
      <c r="A660" s="6">
        <v>658</v>
      </c>
      <c r="B660" s="6">
        <f t="shared" ca="1" si="10"/>
        <v>0.93875767460446591</v>
      </c>
      <c r="C660" s="6" t="s">
        <v>28</v>
      </c>
    </row>
    <row r="661" spans="1:3" x14ac:dyDescent="0.2">
      <c r="A661" s="6">
        <v>659</v>
      </c>
      <c r="B661" s="6">
        <f t="shared" ca="1" si="10"/>
        <v>0.68361840718008338</v>
      </c>
      <c r="C661" s="6" t="s">
        <v>27</v>
      </c>
    </row>
    <row r="662" spans="1:3" x14ac:dyDescent="0.2">
      <c r="A662" s="6">
        <v>660</v>
      </c>
      <c r="B662" s="6">
        <f t="shared" ca="1" si="10"/>
        <v>0.43254319819769493</v>
      </c>
      <c r="C662" s="6" t="s">
        <v>28</v>
      </c>
    </row>
    <row r="663" spans="1:3" x14ac:dyDescent="0.2">
      <c r="A663" s="6">
        <v>661</v>
      </c>
      <c r="B663" s="6">
        <f t="shared" ca="1" si="10"/>
        <v>0.8092085146464677</v>
      </c>
      <c r="C663" s="6" t="s">
        <v>27</v>
      </c>
    </row>
    <row r="664" spans="1:3" x14ac:dyDescent="0.2">
      <c r="A664" s="6">
        <v>662</v>
      </c>
      <c r="B664" s="6">
        <f t="shared" ca="1" si="10"/>
        <v>0.40544068941610201</v>
      </c>
      <c r="C664" s="6" t="s">
        <v>28</v>
      </c>
    </row>
    <row r="665" spans="1:3" x14ac:dyDescent="0.2">
      <c r="A665" s="6">
        <v>663</v>
      </c>
      <c r="B665" s="6">
        <f t="shared" ca="1" si="10"/>
        <v>0.5521585400862391</v>
      </c>
      <c r="C665" s="6" t="s">
        <v>28</v>
      </c>
    </row>
    <row r="666" spans="1:3" x14ac:dyDescent="0.2">
      <c r="A666" s="6">
        <v>664</v>
      </c>
      <c r="B666" s="6">
        <f t="shared" ca="1" si="10"/>
        <v>0.79127876331786318</v>
      </c>
      <c r="C666" s="6" t="s">
        <v>27</v>
      </c>
    </row>
    <row r="667" spans="1:3" x14ac:dyDescent="0.2">
      <c r="A667" s="6">
        <v>665</v>
      </c>
      <c r="B667" s="6">
        <f t="shared" ca="1" si="10"/>
        <v>0.53294933791559707</v>
      </c>
      <c r="C667" s="6" t="s">
        <v>28</v>
      </c>
    </row>
    <row r="668" spans="1:3" x14ac:dyDescent="0.2">
      <c r="A668" s="6">
        <v>666</v>
      </c>
      <c r="B668" s="6">
        <f t="shared" ca="1" si="10"/>
        <v>0.44205612199469502</v>
      </c>
      <c r="C668" s="6" t="s">
        <v>28</v>
      </c>
    </row>
    <row r="669" spans="1:3" x14ac:dyDescent="0.2">
      <c r="A669" s="6">
        <v>667</v>
      </c>
      <c r="B669" s="6">
        <f t="shared" ca="1" si="10"/>
        <v>0.78598498847277642</v>
      </c>
      <c r="C669" s="6" t="s">
        <v>27</v>
      </c>
    </row>
    <row r="670" spans="1:3" x14ac:dyDescent="0.2">
      <c r="A670" s="6">
        <v>668</v>
      </c>
      <c r="B670" s="6">
        <f t="shared" ca="1" si="10"/>
        <v>0.73351132131687602</v>
      </c>
      <c r="C670" s="6" t="s">
        <v>28</v>
      </c>
    </row>
    <row r="671" spans="1:3" x14ac:dyDescent="0.2">
      <c r="A671" s="6">
        <v>669</v>
      </c>
      <c r="B671" s="6">
        <f t="shared" ca="1" si="10"/>
        <v>0.69566196362885024</v>
      </c>
      <c r="C671" s="6" t="s">
        <v>28</v>
      </c>
    </row>
    <row r="672" spans="1:3" x14ac:dyDescent="0.2">
      <c r="A672" s="6">
        <v>670</v>
      </c>
      <c r="B672" s="6">
        <f t="shared" ca="1" si="10"/>
        <v>0.35957331715780749</v>
      </c>
      <c r="C672" s="6" t="s">
        <v>28</v>
      </c>
    </row>
    <row r="673" spans="1:3" x14ac:dyDescent="0.2">
      <c r="A673" s="6">
        <v>671</v>
      </c>
      <c r="B673" s="6">
        <f t="shared" ca="1" si="10"/>
        <v>0.83496090011087731</v>
      </c>
      <c r="C673" s="6" t="s">
        <v>28</v>
      </c>
    </row>
    <row r="674" spans="1:3" x14ac:dyDescent="0.2">
      <c r="A674" s="6">
        <v>672</v>
      </c>
      <c r="B674" s="6">
        <f t="shared" ca="1" si="10"/>
        <v>0.45825812309864966</v>
      </c>
      <c r="C674" s="6" t="s">
        <v>28</v>
      </c>
    </row>
    <row r="675" spans="1:3" x14ac:dyDescent="0.2">
      <c r="A675" s="6">
        <v>673</v>
      </c>
      <c r="B675" s="6">
        <f t="shared" ca="1" si="10"/>
        <v>0.5812160487322735</v>
      </c>
      <c r="C675" s="6" t="s">
        <v>28</v>
      </c>
    </row>
    <row r="676" spans="1:3" x14ac:dyDescent="0.2">
      <c r="A676" s="6">
        <v>674</v>
      </c>
      <c r="B676" s="6">
        <f t="shared" ca="1" si="10"/>
        <v>0.74878422541370671</v>
      </c>
      <c r="C676" s="6" t="s">
        <v>27</v>
      </c>
    </row>
    <row r="677" spans="1:3" x14ac:dyDescent="0.2">
      <c r="A677" s="6">
        <v>675</v>
      </c>
      <c r="B677" s="6">
        <f t="shared" ca="1" si="10"/>
        <v>0.82926776456595552</v>
      </c>
      <c r="C677" s="6" t="s">
        <v>28</v>
      </c>
    </row>
    <row r="678" spans="1:3" x14ac:dyDescent="0.2">
      <c r="A678" s="6">
        <v>676</v>
      </c>
      <c r="B678" s="6">
        <f t="shared" ca="1" si="10"/>
        <v>0.82892183744991144</v>
      </c>
      <c r="C678" s="6" t="s">
        <v>27</v>
      </c>
    </row>
    <row r="679" spans="1:3" x14ac:dyDescent="0.2">
      <c r="A679" s="6">
        <v>677</v>
      </c>
      <c r="B679" s="6">
        <f t="shared" ca="1" si="10"/>
        <v>0.68184794227374912</v>
      </c>
      <c r="C679" s="6" t="s">
        <v>28</v>
      </c>
    </row>
    <row r="680" spans="1:3" x14ac:dyDescent="0.2">
      <c r="A680" s="6">
        <v>678</v>
      </c>
      <c r="B680" s="6">
        <f t="shared" ca="1" si="10"/>
        <v>0.60302532722184399</v>
      </c>
      <c r="C680" s="6" t="s">
        <v>27</v>
      </c>
    </row>
    <row r="681" spans="1:3" x14ac:dyDescent="0.2">
      <c r="A681" s="6">
        <v>679</v>
      </c>
      <c r="B681" s="6">
        <f t="shared" ca="1" si="10"/>
        <v>0.52035606021571079</v>
      </c>
      <c r="C681" s="6" t="s">
        <v>28</v>
      </c>
    </row>
    <row r="682" spans="1:3" x14ac:dyDescent="0.2">
      <c r="A682" s="6">
        <v>680</v>
      </c>
      <c r="B682" s="6">
        <f t="shared" ca="1" si="10"/>
        <v>0.55706444299896252</v>
      </c>
      <c r="C682" s="6" t="s">
        <v>28</v>
      </c>
    </row>
    <row r="683" spans="1:3" x14ac:dyDescent="0.2">
      <c r="A683" s="6">
        <v>681</v>
      </c>
      <c r="B683" s="6">
        <f t="shared" ca="1" si="10"/>
        <v>0.63990162154358654</v>
      </c>
      <c r="C683" s="6" t="s">
        <v>28</v>
      </c>
    </row>
    <row r="684" spans="1:3" x14ac:dyDescent="0.2">
      <c r="A684" s="6">
        <v>682</v>
      </c>
      <c r="B684" s="6">
        <f t="shared" ca="1" si="10"/>
        <v>0.79208362837603308</v>
      </c>
      <c r="C684" s="6" t="s">
        <v>28</v>
      </c>
    </row>
    <row r="685" spans="1:3" x14ac:dyDescent="0.2">
      <c r="A685" s="6">
        <v>683</v>
      </c>
      <c r="B685" s="6">
        <f t="shared" ca="1" si="10"/>
        <v>0.62652363002144107</v>
      </c>
      <c r="C685" s="6" t="s">
        <v>28</v>
      </c>
    </row>
    <row r="686" spans="1:3" x14ac:dyDescent="0.2">
      <c r="A686" s="6">
        <v>684</v>
      </c>
      <c r="B686" s="6">
        <f t="shared" ca="1" si="10"/>
        <v>0.71094509676996942</v>
      </c>
      <c r="C686" s="6" t="s">
        <v>28</v>
      </c>
    </row>
    <row r="687" spans="1:3" x14ac:dyDescent="0.2">
      <c r="A687" s="6">
        <v>685</v>
      </c>
      <c r="B687" s="6">
        <f t="shared" ca="1" si="10"/>
        <v>0.62799177183518951</v>
      </c>
      <c r="C687" s="6" t="s">
        <v>27</v>
      </c>
    </row>
    <row r="688" spans="1:3" x14ac:dyDescent="0.2">
      <c r="A688" s="6">
        <v>686</v>
      </c>
      <c r="B688" s="6">
        <f t="shared" ca="1" si="10"/>
        <v>0.36877277511395862</v>
      </c>
      <c r="C688" s="6" t="s">
        <v>28</v>
      </c>
    </row>
    <row r="689" spans="1:3" x14ac:dyDescent="0.2">
      <c r="A689" s="6">
        <v>687</v>
      </c>
      <c r="B689" s="6">
        <f t="shared" ca="1" si="10"/>
        <v>0.20841561048139418</v>
      </c>
      <c r="C689" s="6" t="s">
        <v>28</v>
      </c>
    </row>
    <row r="690" spans="1:3" x14ac:dyDescent="0.2">
      <c r="A690" s="6">
        <v>688</v>
      </c>
      <c r="B690" s="6">
        <f t="shared" ca="1" si="10"/>
        <v>0.38046165135248577</v>
      </c>
      <c r="C690" s="6" t="s">
        <v>28</v>
      </c>
    </row>
    <row r="691" spans="1:3" x14ac:dyDescent="0.2">
      <c r="A691" s="6">
        <v>689</v>
      </c>
      <c r="B691" s="6">
        <f t="shared" ca="1" si="10"/>
        <v>0.50421554227904219</v>
      </c>
      <c r="C691" s="6" t="s">
        <v>28</v>
      </c>
    </row>
    <row r="692" spans="1:3" x14ac:dyDescent="0.2">
      <c r="A692" s="6">
        <v>690</v>
      </c>
      <c r="B692" s="6">
        <f t="shared" ca="1" si="10"/>
        <v>0.66655042546010901</v>
      </c>
      <c r="C692" s="6" t="s">
        <v>27</v>
      </c>
    </row>
    <row r="693" spans="1:3" x14ac:dyDescent="0.2">
      <c r="A693" s="6">
        <v>691</v>
      </c>
      <c r="B693" s="6">
        <f t="shared" ca="1" si="10"/>
        <v>0.63195335855479529</v>
      </c>
      <c r="C693" s="6" t="s">
        <v>27</v>
      </c>
    </row>
    <row r="694" spans="1:3" x14ac:dyDescent="0.2">
      <c r="A694" s="6">
        <v>692</v>
      </c>
      <c r="B694" s="6">
        <f t="shared" ca="1" si="10"/>
        <v>0.79910097867649021</v>
      </c>
      <c r="C694" s="6" t="s">
        <v>27</v>
      </c>
    </row>
    <row r="695" spans="1:3" x14ac:dyDescent="0.2">
      <c r="A695" s="6">
        <v>693</v>
      </c>
      <c r="B695" s="6">
        <f t="shared" ca="1" si="10"/>
        <v>0.72551907694440687</v>
      </c>
      <c r="C695" s="6" t="s">
        <v>27</v>
      </c>
    </row>
    <row r="696" spans="1:3" x14ac:dyDescent="0.2">
      <c r="A696" s="6">
        <v>694</v>
      </c>
      <c r="B696" s="6">
        <f t="shared" ca="1" si="10"/>
        <v>0.26766521638350999</v>
      </c>
      <c r="C696" s="6" t="s">
        <v>28</v>
      </c>
    </row>
    <row r="697" spans="1:3" x14ac:dyDescent="0.2">
      <c r="A697" s="6">
        <v>695</v>
      </c>
      <c r="B697" s="6">
        <f t="shared" ca="1" si="10"/>
        <v>0.62564639956936086</v>
      </c>
      <c r="C697" s="6" t="s">
        <v>28</v>
      </c>
    </row>
    <row r="698" spans="1:3" x14ac:dyDescent="0.2">
      <c r="A698" s="6">
        <v>696</v>
      </c>
      <c r="B698" s="6">
        <f t="shared" ca="1" si="10"/>
        <v>0.65282917096357052</v>
      </c>
      <c r="C698" s="6" t="s">
        <v>28</v>
      </c>
    </row>
    <row r="699" spans="1:3" x14ac:dyDescent="0.2">
      <c r="A699" s="6">
        <v>697</v>
      </c>
      <c r="B699" s="6">
        <f t="shared" ca="1" si="10"/>
        <v>0.72373696940958832</v>
      </c>
      <c r="C699" s="6" t="s">
        <v>28</v>
      </c>
    </row>
    <row r="700" spans="1:3" x14ac:dyDescent="0.2">
      <c r="A700" s="6">
        <v>698</v>
      </c>
      <c r="B700" s="6">
        <f t="shared" ca="1" si="10"/>
        <v>0.7053174611528259</v>
      </c>
      <c r="C700" s="6" t="s">
        <v>27</v>
      </c>
    </row>
    <row r="701" spans="1:3" x14ac:dyDescent="0.2">
      <c r="A701" s="6">
        <v>699</v>
      </c>
      <c r="B701" s="6">
        <f t="shared" ca="1" si="10"/>
        <v>0.60785598731269141</v>
      </c>
      <c r="C701" s="6" t="s">
        <v>28</v>
      </c>
    </row>
    <row r="702" spans="1:3" x14ac:dyDescent="0.2">
      <c r="A702" s="6">
        <v>700</v>
      </c>
      <c r="B702" s="6">
        <f t="shared" ca="1" si="10"/>
        <v>0.74038384293971682</v>
      </c>
      <c r="C702" s="6" t="s">
        <v>28</v>
      </c>
    </row>
    <row r="703" spans="1:3" x14ac:dyDescent="0.2">
      <c r="A703" s="6">
        <v>701</v>
      </c>
      <c r="B703" s="6">
        <f t="shared" ca="1" si="10"/>
        <v>0.60045501968674919</v>
      </c>
      <c r="C703" s="6" t="s">
        <v>28</v>
      </c>
    </row>
    <row r="704" spans="1:3" x14ac:dyDescent="0.2">
      <c r="A704" s="6">
        <v>702</v>
      </c>
      <c r="B704" s="6">
        <f t="shared" ca="1" si="10"/>
        <v>0.51977793539364436</v>
      </c>
      <c r="C704" s="6" t="s">
        <v>28</v>
      </c>
    </row>
    <row r="705" spans="1:3" x14ac:dyDescent="0.2">
      <c r="A705" s="6">
        <v>703</v>
      </c>
      <c r="B705" s="6">
        <f t="shared" ca="1" si="10"/>
        <v>0.60477124750588429</v>
      </c>
      <c r="C705" s="6" t="s">
        <v>27</v>
      </c>
    </row>
    <row r="706" spans="1:3" x14ac:dyDescent="0.2">
      <c r="A706" s="6">
        <v>704</v>
      </c>
      <c r="B706" s="6">
        <f t="shared" ca="1" si="10"/>
        <v>0.61288416031259652</v>
      </c>
      <c r="C706" s="6" t="s">
        <v>27</v>
      </c>
    </row>
    <row r="707" spans="1:3" x14ac:dyDescent="0.2">
      <c r="A707" s="6">
        <v>705</v>
      </c>
      <c r="B707" s="6">
        <f t="shared" ca="1" si="10"/>
        <v>0.48884027632281452</v>
      </c>
      <c r="C707" s="6" t="s">
        <v>28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0.61072138987847324</v>
      </c>
      <c r="C708" s="6" t="s">
        <v>28</v>
      </c>
    </row>
    <row r="709" spans="1:3" x14ac:dyDescent="0.2">
      <c r="A709" s="6">
        <v>707</v>
      </c>
      <c r="B709" s="6">
        <f t="shared" ca="1" si="11"/>
        <v>0.53970644077997143</v>
      </c>
      <c r="C709" s="6" t="s">
        <v>28</v>
      </c>
    </row>
    <row r="710" spans="1:3" x14ac:dyDescent="0.2">
      <c r="A710" s="6">
        <v>708</v>
      </c>
      <c r="B710" s="6">
        <f t="shared" ca="1" si="11"/>
        <v>0.73205502735385763</v>
      </c>
      <c r="C710" s="6" t="s">
        <v>27</v>
      </c>
    </row>
    <row r="711" spans="1:3" x14ac:dyDescent="0.2">
      <c r="A711" s="6">
        <v>709</v>
      </c>
      <c r="B711" s="6">
        <f t="shared" ca="1" si="11"/>
        <v>0.61440009598518353</v>
      </c>
      <c r="C711" s="6" t="s">
        <v>27</v>
      </c>
    </row>
    <row r="712" spans="1:3" x14ac:dyDescent="0.2">
      <c r="A712" s="6">
        <v>710</v>
      </c>
      <c r="B712" s="6">
        <f t="shared" ca="1" si="11"/>
        <v>0.71211817734001226</v>
      </c>
      <c r="C712" s="6" t="s">
        <v>27</v>
      </c>
    </row>
    <row r="713" spans="1:3" x14ac:dyDescent="0.2">
      <c r="A713" s="6">
        <v>711</v>
      </c>
      <c r="B713" s="6">
        <f t="shared" ca="1" si="11"/>
        <v>0.60021969071201009</v>
      </c>
      <c r="C713" s="6" t="s">
        <v>28</v>
      </c>
    </row>
    <row r="714" spans="1:3" x14ac:dyDescent="0.2">
      <c r="A714" s="6">
        <v>712</v>
      </c>
      <c r="B714" s="6">
        <f t="shared" ca="1" si="11"/>
        <v>0.79034431640585345</v>
      </c>
      <c r="C714" s="6" t="s">
        <v>27</v>
      </c>
    </row>
    <row r="715" spans="1:3" x14ac:dyDescent="0.2">
      <c r="A715" s="6">
        <v>713</v>
      </c>
      <c r="B715" s="6">
        <f t="shared" ca="1" si="11"/>
        <v>0.54125139866960925</v>
      </c>
      <c r="C715" s="6" t="s">
        <v>28</v>
      </c>
    </row>
    <row r="716" spans="1:3" x14ac:dyDescent="0.2">
      <c r="A716" s="6">
        <v>714</v>
      </c>
      <c r="B716" s="6">
        <f t="shared" ca="1" si="11"/>
        <v>0.59847276981550857</v>
      </c>
      <c r="C716" s="6" t="s">
        <v>28</v>
      </c>
    </row>
    <row r="717" spans="1:3" x14ac:dyDescent="0.2">
      <c r="A717" s="6">
        <v>715</v>
      </c>
      <c r="B717" s="6">
        <f t="shared" ca="1" si="11"/>
        <v>0.33633076185789584</v>
      </c>
      <c r="C717" s="6" t="s">
        <v>28</v>
      </c>
    </row>
    <row r="718" spans="1:3" x14ac:dyDescent="0.2">
      <c r="A718" s="6">
        <v>716</v>
      </c>
      <c r="B718" s="6">
        <f t="shared" ca="1" si="11"/>
        <v>0.73326487606421542</v>
      </c>
      <c r="C718" s="6" t="s">
        <v>27</v>
      </c>
    </row>
    <row r="719" spans="1:3" x14ac:dyDescent="0.2">
      <c r="A719" s="6">
        <v>717</v>
      </c>
      <c r="B719" s="6">
        <f t="shared" ca="1" si="11"/>
        <v>0.5494997696897953</v>
      </c>
      <c r="C719" s="6" t="s">
        <v>28</v>
      </c>
    </row>
    <row r="720" spans="1:3" x14ac:dyDescent="0.2">
      <c r="A720" s="6">
        <v>718</v>
      </c>
      <c r="B720" s="6">
        <f t="shared" ca="1" si="11"/>
        <v>0.73764437951284378</v>
      </c>
      <c r="C720" s="6" t="s">
        <v>28</v>
      </c>
    </row>
    <row r="721" spans="1:3" x14ac:dyDescent="0.2">
      <c r="A721" s="6">
        <v>719</v>
      </c>
      <c r="B721" s="6">
        <f t="shared" ca="1" si="11"/>
        <v>0.76397173674626639</v>
      </c>
      <c r="C721" s="6" t="s">
        <v>28</v>
      </c>
    </row>
    <row r="722" spans="1:3" x14ac:dyDescent="0.2">
      <c r="A722" s="6">
        <v>720</v>
      </c>
      <c r="B722" s="6">
        <f t="shared" ca="1" si="11"/>
        <v>0.54352681404099157</v>
      </c>
      <c r="C722" s="6" t="s">
        <v>28</v>
      </c>
    </row>
    <row r="723" spans="1:3" x14ac:dyDescent="0.2">
      <c r="A723" s="6">
        <v>721</v>
      </c>
      <c r="B723" s="6">
        <f t="shared" ca="1" si="11"/>
        <v>0.78470253788770084</v>
      </c>
      <c r="C723" s="6" t="s">
        <v>27</v>
      </c>
    </row>
    <row r="724" spans="1:3" x14ac:dyDescent="0.2">
      <c r="A724" s="6">
        <v>722</v>
      </c>
      <c r="B724" s="6">
        <f t="shared" ca="1" si="11"/>
        <v>0.63494742909911728</v>
      </c>
      <c r="C724" s="6" t="s">
        <v>28</v>
      </c>
    </row>
    <row r="725" spans="1:3" x14ac:dyDescent="0.2">
      <c r="A725" s="6">
        <v>723</v>
      </c>
      <c r="B725" s="6">
        <f t="shared" ca="1" si="11"/>
        <v>0.66899446875382107</v>
      </c>
      <c r="C725" s="6" t="s">
        <v>27</v>
      </c>
    </row>
    <row r="726" spans="1:3" x14ac:dyDescent="0.2">
      <c r="A726" s="6">
        <v>724</v>
      </c>
      <c r="B726" s="6">
        <f t="shared" ca="1" si="11"/>
        <v>0.66937245247891364</v>
      </c>
      <c r="C726" s="6" t="s">
        <v>27</v>
      </c>
    </row>
    <row r="727" spans="1:3" x14ac:dyDescent="0.2">
      <c r="A727" s="6">
        <v>725</v>
      </c>
      <c r="B727" s="6">
        <f t="shared" ca="1" si="11"/>
        <v>0.31367398171449706</v>
      </c>
      <c r="C727" s="6" t="s">
        <v>28</v>
      </c>
    </row>
    <row r="728" spans="1:3" x14ac:dyDescent="0.2">
      <c r="A728" s="6">
        <v>726</v>
      </c>
      <c r="B728" s="6">
        <f t="shared" ca="1" si="11"/>
        <v>0.63929729464265828</v>
      </c>
      <c r="C728" s="6" t="s">
        <v>28</v>
      </c>
    </row>
    <row r="729" spans="1:3" x14ac:dyDescent="0.2">
      <c r="A729" s="6">
        <v>727</v>
      </c>
      <c r="B729" s="6">
        <f t="shared" ca="1" si="11"/>
        <v>0.67920225149666635</v>
      </c>
      <c r="C729" s="6" t="s">
        <v>27</v>
      </c>
    </row>
    <row r="730" spans="1:3" x14ac:dyDescent="0.2">
      <c r="A730" s="6">
        <v>728</v>
      </c>
      <c r="B730" s="6">
        <f t="shared" ca="1" si="11"/>
        <v>0.61684137634029135</v>
      </c>
      <c r="C730" s="6" t="s">
        <v>28</v>
      </c>
    </row>
    <row r="731" spans="1:3" x14ac:dyDescent="0.2">
      <c r="A731" s="6">
        <v>729</v>
      </c>
      <c r="B731" s="6">
        <f t="shared" ca="1" si="11"/>
        <v>0.65282254358592495</v>
      </c>
      <c r="C731" s="6" t="s">
        <v>27</v>
      </c>
    </row>
    <row r="732" spans="1:3" x14ac:dyDescent="0.2">
      <c r="A732" s="6">
        <v>730</v>
      </c>
      <c r="B732" s="6">
        <f t="shared" ca="1" si="11"/>
        <v>0.66385792188222681</v>
      </c>
      <c r="C732" s="6" t="s">
        <v>27</v>
      </c>
    </row>
    <row r="733" spans="1:3" x14ac:dyDescent="0.2">
      <c r="A733" s="6">
        <v>731</v>
      </c>
      <c r="B733" s="6">
        <f t="shared" ca="1" si="11"/>
        <v>0.62467686663190969</v>
      </c>
      <c r="C733" s="6" t="s">
        <v>27</v>
      </c>
    </row>
    <row r="734" spans="1:3" x14ac:dyDescent="0.2">
      <c r="A734" s="6">
        <v>732</v>
      </c>
      <c r="B734" s="6">
        <f t="shared" ca="1" si="11"/>
        <v>0.63983942086474932</v>
      </c>
      <c r="C734" s="6" t="s">
        <v>28</v>
      </c>
    </row>
    <row r="735" spans="1:3" x14ac:dyDescent="0.2">
      <c r="A735" s="6">
        <v>733</v>
      </c>
      <c r="B735" s="6">
        <f t="shared" ca="1" si="11"/>
        <v>0.72380371052141079</v>
      </c>
      <c r="C735" s="6" t="s">
        <v>28</v>
      </c>
    </row>
    <row r="736" spans="1:3" x14ac:dyDescent="0.2">
      <c r="A736" s="6">
        <v>734</v>
      </c>
      <c r="B736" s="6">
        <f t="shared" ca="1" si="11"/>
        <v>0.65873360374379986</v>
      </c>
      <c r="C736" s="6" t="s">
        <v>28</v>
      </c>
    </row>
    <row r="737" spans="1:3" x14ac:dyDescent="0.2">
      <c r="A737" s="6">
        <v>735</v>
      </c>
      <c r="B737" s="6">
        <f t="shared" ca="1" si="11"/>
        <v>0.67579788631874638</v>
      </c>
      <c r="C737" s="6" t="s">
        <v>27</v>
      </c>
    </row>
    <row r="738" spans="1:3" x14ac:dyDescent="0.2">
      <c r="A738" s="6">
        <v>736</v>
      </c>
      <c r="B738" s="6">
        <f t="shared" ca="1" si="11"/>
        <v>0.74795441358001202</v>
      </c>
      <c r="C738" s="6" t="s">
        <v>27</v>
      </c>
    </row>
    <row r="739" spans="1:3" x14ac:dyDescent="0.2">
      <c r="A739" s="6">
        <v>737</v>
      </c>
      <c r="B739" s="6">
        <f t="shared" ca="1" si="11"/>
        <v>0.55340554757273486</v>
      </c>
      <c r="C739" s="6" t="s">
        <v>28</v>
      </c>
    </row>
    <row r="740" spans="1:3" x14ac:dyDescent="0.2">
      <c r="A740" s="6">
        <v>738</v>
      </c>
      <c r="B740" s="6">
        <f t="shared" ca="1" si="11"/>
        <v>0.82082426472697945</v>
      </c>
      <c r="C740" s="6" t="s">
        <v>28</v>
      </c>
    </row>
    <row r="741" spans="1:3" x14ac:dyDescent="0.2">
      <c r="A741" s="6">
        <v>739</v>
      </c>
      <c r="B741" s="6">
        <f t="shared" ca="1" si="11"/>
        <v>0.76457233056850482</v>
      </c>
      <c r="C741" s="6" t="s">
        <v>27</v>
      </c>
    </row>
    <row r="742" spans="1:3" x14ac:dyDescent="0.2">
      <c r="A742" s="6">
        <v>740</v>
      </c>
      <c r="B742" s="6">
        <f t="shared" ca="1" si="11"/>
        <v>0.58094686004216189</v>
      </c>
      <c r="C742" s="6" t="s">
        <v>28</v>
      </c>
    </row>
    <row r="743" spans="1:3" x14ac:dyDescent="0.2">
      <c r="A743" s="6">
        <v>741</v>
      </c>
      <c r="B743" s="6">
        <f t="shared" ca="1" si="11"/>
        <v>0.70318705850007746</v>
      </c>
      <c r="C743" s="6" t="s">
        <v>28</v>
      </c>
    </row>
    <row r="744" spans="1:3" x14ac:dyDescent="0.2">
      <c r="A744" s="6">
        <v>742</v>
      </c>
      <c r="B744" s="6">
        <f t="shared" ca="1" si="11"/>
        <v>0.76598906258196242</v>
      </c>
      <c r="C744" s="6" t="s">
        <v>28</v>
      </c>
    </row>
    <row r="745" spans="1:3" x14ac:dyDescent="0.2">
      <c r="A745" s="6">
        <v>743</v>
      </c>
      <c r="B745" s="6">
        <f t="shared" ca="1" si="11"/>
        <v>0.36709573260221695</v>
      </c>
      <c r="C745" s="6" t="s">
        <v>28</v>
      </c>
    </row>
    <row r="746" spans="1:3" x14ac:dyDescent="0.2">
      <c r="A746" s="6">
        <v>744</v>
      </c>
      <c r="B746" s="6">
        <f t="shared" ca="1" si="11"/>
        <v>0.44931809289527047</v>
      </c>
      <c r="C746" s="6" t="s">
        <v>28</v>
      </c>
    </row>
    <row r="747" spans="1:3" x14ac:dyDescent="0.2">
      <c r="A747" s="6">
        <v>745</v>
      </c>
      <c r="B747" s="6">
        <f t="shared" ca="1" si="11"/>
        <v>0.33674269888474084</v>
      </c>
      <c r="C747" s="6" t="s">
        <v>28</v>
      </c>
    </row>
    <row r="748" spans="1:3" x14ac:dyDescent="0.2">
      <c r="A748" s="6">
        <v>746</v>
      </c>
      <c r="B748" s="6">
        <f t="shared" ca="1" si="11"/>
        <v>0.79104633361623322</v>
      </c>
      <c r="C748" s="6" t="s">
        <v>27</v>
      </c>
    </row>
    <row r="749" spans="1:3" x14ac:dyDescent="0.2">
      <c r="A749" s="6">
        <v>747</v>
      </c>
      <c r="B749" s="6">
        <f t="shared" ca="1" si="11"/>
        <v>0.81604878988329443</v>
      </c>
      <c r="C749" s="6" t="s">
        <v>27</v>
      </c>
    </row>
    <row r="750" spans="1:3" x14ac:dyDescent="0.2">
      <c r="A750" s="6">
        <v>748</v>
      </c>
      <c r="B750" s="6">
        <f t="shared" ca="1" si="11"/>
        <v>0.67486159378864297</v>
      </c>
      <c r="C750" s="6" t="s">
        <v>28</v>
      </c>
    </row>
    <row r="751" spans="1:3" x14ac:dyDescent="0.2">
      <c r="A751" s="6">
        <v>749</v>
      </c>
      <c r="B751" s="6">
        <f t="shared" ca="1" si="11"/>
        <v>0.72542347203293844</v>
      </c>
      <c r="C751" s="6" t="s">
        <v>27</v>
      </c>
    </row>
    <row r="752" spans="1:3" x14ac:dyDescent="0.2">
      <c r="A752" s="6">
        <v>750</v>
      </c>
      <c r="B752" s="6">
        <f t="shared" ca="1" si="11"/>
        <v>0.35455186732796673</v>
      </c>
      <c r="C752" s="6" t="s">
        <v>28</v>
      </c>
    </row>
    <row r="753" spans="1:3" x14ac:dyDescent="0.2">
      <c r="A753" s="6">
        <v>751</v>
      </c>
      <c r="B753" s="6">
        <f t="shared" ca="1" si="11"/>
        <v>0.69883171937426214</v>
      </c>
      <c r="C753" s="6" t="s">
        <v>27</v>
      </c>
    </row>
    <row r="754" spans="1:3" x14ac:dyDescent="0.2">
      <c r="A754" s="6">
        <v>752</v>
      </c>
      <c r="B754" s="6">
        <f t="shared" ca="1" si="11"/>
        <v>0.83621500793082137</v>
      </c>
      <c r="C754" s="6" t="s">
        <v>27</v>
      </c>
    </row>
    <row r="755" spans="1:3" x14ac:dyDescent="0.2">
      <c r="A755" s="6">
        <v>753</v>
      </c>
      <c r="B755" s="6">
        <f t="shared" ca="1" si="11"/>
        <v>0.80407376704002032</v>
      </c>
      <c r="C755" s="6" t="s">
        <v>27</v>
      </c>
    </row>
    <row r="756" spans="1:3" x14ac:dyDescent="0.2">
      <c r="A756" s="6">
        <v>754</v>
      </c>
      <c r="B756" s="6">
        <f t="shared" ca="1" si="11"/>
        <v>0.90996888255738917</v>
      </c>
      <c r="C756" s="6" t="s">
        <v>27</v>
      </c>
    </row>
    <row r="757" spans="1:3" x14ac:dyDescent="0.2">
      <c r="A757" s="6">
        <v>755</v>
      </c>
      <c r="B757" s="6">
        <f t="shared" ca="1" si="11"/>
        <v>0.37657257739882372</v>
      </c>
      <c r="C757" s="6" t="s">
        <v>28</v>
      </c>
    </row>
    <row r="758" spans="1:3" x14ac:dyDescent="0.2">
      <c r="A758" s="6">
        <v>756</v>
      </c>
      <c r="B758" s="6">
        <f t="shared" ca="1" si="11"/>
        <v>0.82339423177615556</v>
      </c>
      <c r="C758" s="6" t="s">
        <v>27</v>
      </c>
    </row>
    <row r="759" spans="1:3" x14ac:dyDescent="0.2">
      <c r="A759" s="6">
        <v>757</v>
      </c>
      <c r="B759" s="6">
        <f t="shared" ca="1" si="11"/>
        <v>0.68523935034878702</v>
      </c>
      <c r="C759" s="6" t="s">
        <v>27</v>
      </c>
    </row>
    <row r="760" spans="1:3" x14ac:dyDescent="0.2">
      <c r="A760" s="6">
        <v>758</v>
      </c>
      <c r="B760" s="6">
        <f t="shared" ca="1" si="11"/>
        <v>0.47953541069233874</v>
      </c>
      <c r="C760" s="6" t="s">
        <v>27</v>
      </c>
    </row>
    <row r="761" spans="1:3" x14ac:dyDescent="0.2">
      <c r="A761" s="6">
        <v>759</v>
      </c>
      <c r="B761" s="6">
        <f t="shared" ca="1" si="11"/>
        <v>0.77067398155456746</v>
      </c>
      <c r="C761" s="6" t="s">
        <v>28</v>
      </c>
    </row>
    <row r="762" spans="1:3" x14ac:dyDescent="0.2">
      <c r="A762" s="6">
        <v>760</v>
      </c>
      <c r="B762" s="6">
        <f t="shared" ca="1" si="11"/>
        <v>0.60252453901707348</v>
      </c>
      <c r="C762" s="6" t="s">
        <v>27</v>
      </c>
    </row>
    <row r="763" spans="1:3" x14ac:dyDescent="0.2">
      <c r="A763" s="6">
        <v>761</v>
      </c>
      <c r="B763" s="6">
        <f t="shared" ca="1" si="11"/>
        <v>0.46802907735787258</v>
      </c>
      <c r="C763" s="6" t="s">
        <v>28</v>
      </c>
    </row>
    <row r="764" spans="1:3" x14ac:dyDescent="0.2">
      <c r="A764" s="6">
        <v>762</v>
      </c>
      <c r="B764" s="6">
        <f t="shared" ca="1" si="11"/>
        <v>0.55015217946632922</v>
      </c>
      <c r="C764" s="6" t="s">
        <v>28</v>
      </c>
    </row>
    <row r="765" spans="1:3" x14ac:dyDescent="0.2">
      <c r="A765" s="6">
        <v>763</v>
      </c>
      <c r="B765" s="6">
        <f t="shared" ca="1" si="11"/>
        <v>0.4408020649347385</v>
      </c>
      <c r="C765" s="6" t="s">
        <v>28</v>
      </c>
    </row>
    <row r="766" spans="1:3" x14ac:dyDescent="0.2">
      <c r="A766" s="6">
        <v>764</v>
      </c>
      <c r="B766" s="6">
        <f t="shared" ca="1" si="11"/>
        <v>0.61817193480158128</v>
      </c>
      <c r="C766" s="6" t="s">
        <v>28</v>
      </c>
    </row>
    <row r="767" spans="1:3" x14ac:dyDescent="0.2">
      <c r="A767" s="6">
        <v>765</v>
      </c>
      <c r="B767" s="6">
        <f t="shared" ca="1" si="11"/>
        <v>0.31069467688463437</v>
      </c>
      <c r="C767" s="6" t="s">
        <v>28</v>
      </c>
    </row>
    <row r="768" spans="1:3" x14ac:dyDescent="0.2">
      <c r="A768" s="6">
        <v>766</v>
      </c>
      <c r="B768" s="6">
        <f t="shared" ca="1" si="11"/>
        <v>0.512274041771276</v>
      </c>
      <c r="C768" s="6" t="s">
        <v>28</v>
      </c>
    </row>
    <row r="769" spans="1:3" x14ac:dyDescent="0.2">
      <c r="A769" s="6">
        <v>767</v>
      </c>
      <c r="B769" s="6">
        <f t="shared" ca="1" si="11"/>
        <v>0.79790771620325152</v>
      </c>
      <c r="C769" s="6" t="s">
        <v>27</v>
      </c>
    </row>
    <row r="770" spans="1:3" x14ac:dyDescent="0.2">
      <c r="A770" s="6">
        <v>768</v>
      </c>
      <c r="B770" s="6">
        <f t="shared" ca="1" si="11"/>
        <v>0.90552963245547224</v>
      </c>
      <c r="C770" s="6" t="s">
        <v>27</v>
      </c>
    </row>
    <row r="771" spans="1:3" x14ac:dyDescent="0.2">
      <c r="A771" s="6">
        <v>769</v>
      </c>
      <c r="B771" s="6">
        <f t="shared" ca="1" si="11"/>
        <v>0.79058396723506674</v>
      </c>
      <c r="C771" s="6" t="s">
        <v>28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0.70337240217173824</v>
      </c>
      <c r="C772" s="6" t="s">
        <v>27</v>
      </c>
    </row>
    <row r="773" spans="1:3" x14ac:dyDescent="0.2">
      <c r="A773" s="6">
        <v>771</v>
      </c>
      <c r="B773" s="6">
        <f t="shared" ca="1" si="12"/>
        <v>0.39697621571075015</v>
      </c>
      <c r="C773" s="6" t="s">
        <v>28</v>
      </c>
    </row>
    <row r="774" spans="1:3" x14ac:dyDescent="0.2">
      <c r="A774" s="6">
        <v>772</v>
      </c>
      <c r="B774" s="6">
        <f t="shared" ca="1" si="12"/>
        <v>0.62339343940790293</v>
      </c>
      <c r="C774" s="6" t="s">
        <v>28</v>
      </c>
    </row>
    <row r="775" spans="1:3" x14ac:dyDescent="0.2">
      <c r="A775" s="6">
        <v>773</v>
      </c>
      <c r="B775" s="6">
        <f t="shared" ca="1" si="12"/>
        <v>0.76116828630624811</v>
      </c>
      <c r="C775" s="6" t="s">
        <v>28</v>
      </c>
    </row>
    <row r="776" spans="1:3" x14ac:dyDescent="0.2">
      <c r="A776" s="6">
        <v>774</v>
      </c>
      <c r="B776" s="6">
        <f t="shared" ca="1" si="12"/>
        <v>0.74602680997976611</v>
      </c>
      <c r="C776" s="6" t="s">
        <v>28</v>
      </c>
    </row>
    <row r="777" spans="1:3" x14ac:dyDescent="0.2">
      <c r="A777" s="6">
        <v>775</v>
      </c>
      <c r="B777" s="6">
        <f t="shared" ca="1" si="12"/>
        <v>0.65309821474384566</v>
      </c>
      <c r="C777" s="6" t="s">
        <v>27</v>
      </c>
    </row>
    <row r="778" spans="1:3" x14ac:dyDescent="0.2">
      <c r="A778" s="6">
        <v>776</v>
      </c>
      <c r="B778" s="6">
        <f t="shared" ca="1" si="12"/>
        <v>0.47568060529657863</v>
      </c>
      <c r="C778" s="6" t="s">
        <v>28</v>
      </c>
    </row>
    <row r="779" spans="1:3" x14ac:dyDescent="0.2">
      <c r="A779" s="6">
        <v>777</v>
      </c>
      <c r="B779" s="6">
        <f t="shared" ca="1" si="12"/>
        <v>0.62952271074465649</v>
      </c>
      <c r="C779" s="6" t="s">
        <v>27</v>
      </c>
    </row>
    <row r="780" spans="1:3" x14ac:dyDescent="0.2">
      <c r="A780" s="6">
        <v>778</v>
      </c>
      <c r="B780" s="6">
        <f t="shared" ca="1" si="12"/>
        <v>0.75724240648613717</v>
      </c>
      <c r="C780" s="6" t="s">
        <v>27</v>
      </c>
    </row>
    <row r="781" spans="1:3" x14ac:dyDescent="0.2">
      <c r="A781" s="6">
        <v>779</v>
      </c>
      <c r="B781" s="6">
        <f t="shared" ca="1" si="12"/>
        <v>0.67651854955242641</v>
      </c>
      <c r="C781" s="6" t="s">
        <v>27</v>
      </c>
    </row>
    <row r="782" spans="1:3" x14ac:dyDescent="0.2">
      <c r="A782" s="6">
        <v>780</v>
      </c>
      <c r="B782" s="6">
        <f t="shared" ca="1" si="12"/>
        <v>0.672398415698505</v>
      </c>
      <c r="C782" s="6" t="s">
        <v>27</v>
      </c>
    </row>
    <row r="783" spans="1:3" x14ac:dyDescent="0.2">
      <c r="A783" s="6">
        <v>781</v>
      </c>
      <c r="B783" s="6">
        <f t="shared" ca="1" si="12"/>
        <v>0.75948746328988248</v>
      </c>
      <c r="C783" s="6" t="s">
        <v>27</v>
      </c>
    </row>
    <row r="784" spans="1:3" x14ac:dyDescent="0.2">
      <c r="A784" s="6">
        <v>782</v>
      </c>
      <c r="B784" s="6">
        <f t="shared" ca="1" si="12"/>
        <v>0.65108537692912127</v>
      </c>
      <c r="C784" s="6" t="s">
        <v>27</v>
      </c>
    </row>
    <row r="785" spans="1:3" x14ac:dyDescent="0.2">
      <c r="A785" s="6">
        <v>783</v>
      </c>
      <c r="B785" s="6">
        <f t="shared" ca="1" si="12"/>
        <v>0.73457366844162375</v>
      </c>
      <c r="C785" s="6" t="s">
        <v>27</v>
      </c>
    </row>
    <row r="786" spans="1:3" x14ac:dyDescent="0.2">
      <c r="A786" s="6">
        <v>784</v>
      </c>
      <c r="B786" s="6">
        <f t="shared" ca="1" si="12"/>
        <v>0.53294482667056664</v>
      </c>
      <c r="C786" s="6" t="s">
        <v>28</v>
      </c>
    </row>
    <row r="787" spans="1:3" x14ac:dyDescent="0.2">
      <c r="A787" s="6">
        <v>785</v>
      </c>
      <c r="B787" s="6">
        <f t="shared" ca="1" si="12"/>
        <v>0.8246614391717717</v>
      </c>
      <c r="C787" s="6" t="s">
        <v>28</v>
      </c>
    </row>
    <row r="788" spans="1:3" x14ac:dyDescent="0.2">
      <c r="A788" s="6">
        <v>786</v>
      </c>
      <c r="B788" s="6">
        <f t="shared" ca="1" si="12"/>
        <v>0.29927282679389605</v>
      </c>
      <c r="C788" s="6" t="s">
        <v>28</v>
      </c>
    </row>
    <row r="789" spans="1:3" x14ac:dyDescent="0.2">
      <c r="A789" s="6">
        <v>787</v>
      </c>
      <c r="B789" s="6">
        <f t="shared" ca="1" si="12"/>
        <v>0.75959029875010298</v>
      </c>
      <c r="C789" s="6" t="s">
        <v>27</v>
      </c>
    </row>
    <row r="790" spans="1:3" x14ac:dyDescent="0.2">
      <c r="A790" s="6">
        <v>788</v>
      </c>
      <c r="B790" s="6">
        <f t="shared" ca="1" si="12"/>
        <v>0.62095852356895498</v>
      </c>
      <c r="C790" s="6" t="s">
        <v>28</v>
      </c>
    </row>
    <row r="791" spans="1:3" x14ac:dyDescent="0.2">
      <c r="A791" s="6">
        <v>789</v>
      </c>
      <c r="B791" s="6">
        <f t="shared" ca="1" si="12"/>
        <v>0.62550414203813376</v>
      </c>
      <c r="C791" s="6" t="s">
        <v>27</v>
      </c>
    </row>
    <row r="792" spans="1:3" x14ac:dyDescent="0.2">
      <c r="A792" s="6">
        <v>790</v>
      </c>
      <c r="B792" s="6">
        <f t="shared" ca="1" si="12"/>
        <v>0.78316032484693487</v>
      </c>
      <c r="C792" s="6" t="s">
        <v>27</v>
      </c>
    </row>
    <row r="793" spans="1:3" x14ac:dyDescent="0.2">
      <c r="A793" s="6">
        <v>791</v>
      </c>
      <c r="B793" s="6">
        <f t="shared" ca="1" si="12"/>
        <v>0.60363162258728353</v>
      </c>
      <c r="C793" s="6" t="s">
        <v>28</v>
      </c>
    </row>
    <row r="794" spans="1:3" x14ac:dyDescent="0.2">
      <c r="A794" s="6">
        <v>792</v>
      </c>
      <c r="B794" s="6">
        <f t="shared" ca="1" si="12"/>
        <v>0.76969568272022681</v>
      </c>
      <c r="C794" s="6" t="s">
        <v>28</v>
      </c>
    </row>
    <row r="795" spans="1:3" x14ac:dyDescent="0.2">
      <c r="A795" s="6">
        <v>793</v>
      </c>
      <c r="B795" s="6">
        <f t="shared" ca="1" si="12"/>
        <v>0.57395184036389302</v>
      </c>
      <c r="C795" s="6" t="s">
        <v>27</v>
      </c>
    </row>
    <row r="796" spans="1:3" x14ac:dyDescent="0.2">
      <c r="A796" s="6">
        <v>794</v>
      </c>
      <c r="B796" s="6">
        <f t="shared" ca="1" si="12"/>
        <v>0.64390189291476729</v>
      </c>
      <c r="C796" s="6" t="s">
        <v>28</v>
      </c>
    </row>
    <row r="797" spans="1:3" x14ac:dyDescent="0.2">
      <c r="A797" s="6">
        <v>795</v>
      </c>
      <c r="B797" s="6">
        <f t="shared" ca="1" si="12"/>
        <v>0.41761128916440815</v>
      </c>
      <c r="C797" s="6" t="s">
        <v>28</v>
      </c>
    </row>
    <row r="798" spans="1:3" x14ac:dyDescent="0.2">
      <c r="A798" s="6">
        <v>796</v>
      </c>
      <c r="B798" s="6">
        <f t="shared" ca="1" si="12"/>
        <v>0.37372442226216351</v>
      </c>
      <c r="C798" s="6" t="s">
        <v>28</v>
      </c>
    </row>
    <row r="799" spans="1:3" x14ac:dyDescent="0.2">
      <c r="A799" s="6">
        <v>797</v>
      </c>
      <c r="B799" s="6">
        <f t="shared" ca="1" si="12"/>
        <v>0.60192080474953513</v>
      </c>
      <c r="C799" s="6" t="s">
        <v>28</v>
      </c>
    </row>
    <row r="800" spans="1:3" x14ac:dyDescent="0.2">
      <c r="A800" s="6">
        <v>798</v>
      </c>
      <c r="B800" s="6">
        <f t="shared" ca="1" si="12"/>
        <v>0.70605018159103494</v>
      </c>
      <c r="C800" s="6" t="s">
        <v>27</v>
      </c>
    </row>
    <row r="801" spans="1:3" x14ac:dyDescent="0.2">
      <c r="A801" s="6">
        <v>799</v>
      </c>
      <c r="B801" s="6">
        <f t="shared" ca="1" si="12"/>
        <v>0.42214048636672141</v>
      </c>
      <c r="C801" s="6" t="s">
        <v>28</v>
      </c>
    </row>
    <row r="802" spans="1:3" x14ac:dyDescent="0.2">
      <c r="A802" s="6">
        <v>800</v>
      </c>
      <c r="B802" s="6">
        <f t="shared" ca="1" si="12"/>
        <v>0.64357711735850798</v>
      </c>
      <c r="C802" s="6" t="s">
        <v>28</v>
      </c>
    </row>
    <row r="803" spans="1:3" x14ac:dyDescent="0.2">
      <c r="A803" s="6">
        <v>801</v>
      </c>
      <c r="B803" s="6">
        <f t="shared" ca="1" si="12"/>
        <v>0.75681201160940226</v>
      </c>
      <c r="C803" s="6" t="s">
        <v>28</v>
      </c>
    </row>
    <row r="804" spans="1:3" x14ac:dyDescent="0.2">
      <c r="A804" s="6">
        <v>802</v>
      </c>
      <c r="B804" s="6">
        <f t="shared" ca="1" si="12"/>
        <v>0.92668600973627124</v>
      </c>
      <c r="C804" s="6" t="s">
        <v>28</v>
      </c>
    </row>
    <row r="805" spans="1:3" x14ac:dyDescent="0.2">
      <c r="A805" s="6">
        <v>803</v>
      </c>
      <c r="B805" s="6">
        <f t="shared" ca="1" si="12"/>
        <v>0.52219486403859916</v>
      </c>
      <c r="C805" s="6" t="s">
        <v>27</v>
      </c>
    </row>
    <row r="806" spans="1:3" x14ac:dyDescent="0.2">
      <c r="A806" s="6">
        <v>804</v>
      </c>
      <c r="B806" s="6">
        <f t="shared" ca="1" si="12"/>
        <v>0.61978078996197539</v>
      </c>
      <c r="C806" s="6" t="s">
        <v>28</v>
      </c>
    </row>
    <row r="807" spans="1:3" x14ac:dyDescent="0.2">
      <c r="A807" s="6">
        <v>805</v>
      </c>
      <c r="B807" s="6">
        <f t="shared" ca="1" si="12"/>
        <v>0.74366989960813901</v>
      </c>
      <c r="C807" s="6" t="s">
        <v>27</v>
      </c>
    </row>
    <row r="808" spans="1:3" x14ac:dyDescent="0.2">
      <c r="A808" s="6">
        <v>806</v>
      </c>
      <c r="B808" s="6">
        <f t="shared" ca="1" si="12"/>
        <v>0.56985047074465089</v>
      </c>
      <c r="C808" s="6" t="s">
        <v>28</v>
      </c>
    </row>
    <row r="809" spans="1:3" x14ac:dyDescent="0.2">
      <c r="A809" s="6">
        <v>807</v>
      </c>
      <c r="B809" s="6">
        <f t="shared" ca="1" si="12"/>
        <v>0.63111892438937789</v>
      </c>
      <c r="C809" s="6" t="s">
        <v>27</v>
      </c>
    </row>
    <row r="810" spans="1:3" x14ac:dyDescent="0.2">
      <c r="A810" s="6">
        <v>808</v>
      </c>
      <c r="B810" s="6">
        <f t="shared" ca="1" si="12"/>
        <v>0.66540710946387682</v>
      </c>
      <c r="C810" s="6" t="s">
        <v>27</v>
      </c>
    </row>
    <row r="811" spans="1:3" x14ac:dyDescent="0.2">
      <c r="A811" s="6">
        <v>809</v>
      </c>
      <c r="B811" s="6">
        <f t="shared" ca="1" si="12"/>
        <v>0.63094801590062155</v>
      </c>
      <c r="C811" s="6" t="s">
        <v>27</v>
      </c>
    </row>
    <row r="812" spans="1:3" x14ac:dyDescent="0.2">
      <c r="A812" s="6">
        <v>810</v>
      </c>
      <c r="B812" s="6">
        <f t="shared" ca="1" si="12"/>
        <v>0.70887801406810502</v>
      </c>
      <c r="C812" s="6" t="s">
        <v>27</v>
      </c>
    </row>
    <row r="813" spans="1:3" x14ac:dyDescent="0.2">
      <c r="A813" s="6">
        <v>811</v>
      </c>
      <c r="B813" s="6">
        <f t="shared" ca="1" si="12"/>
        <v>0.59833591503604955</v>
      </c>
      <c r="C813" s="6" t="s">
        <v>28</v>
      </c>
    </row>
    <row r="814" spans="1:3" x14ac:dyDescent="0.2">
      <c r="A814" s="6">
        <v>812</v>
      </c>
      <c r="B814" s="6">
        <f t="shared" ca="1" si="12"/>
        <v>0.82259311512301836</v>
      </c>
      <c r="C814" s="6" t="s">
        <v>27</v>
      </c>
    </row>
    <row r="815" spans="1:3" x14ac:dyDescent="0.2">
      <c r="A815" s="6">
        <v>813</v>
      </c>
      <c r="B815" s="6">
        <f t="shared" ca="1" si="12"/>
        <v>0.50539718822674284</v>
      </c>
      <c r="C815" s="6" t="s">
        <v>27</v>
      </c>
    </row>
    <row r="816" spans="1:3" x14ac:dyDescent="0.2">
      <c r="A816" s="6">
        <v>814</v>
      </c>
      <c r="B816" s="6">
        <f t="shared" ca="1" si="12"/>
        <v>0.60806858622193627</v>
      </c>
      <c r="C816" s="6" t="s">
        <v>28</v>
      </c>
    </row>
    <row r="817" spans="1:3" x14ac:dyDescent="0.2">
      <c r="A817" s="6">
        <v>815</v>
      </c>
      <c r="B817" s="6">
        <f t="shared" ca="1" si="12"/>
        <v>0.65974629439703358</v>
      </c>
      <c r="C817" s="6" t="s">
        <v>28</v>
      </c>
    </row>
    <row r="818" spans="1:3" x14ac:dyDescent="0.2">
      <c r="A818" s="6">
        <v>816</v>
      </c>
      <c r="B818" s="6">
        <f t="shared" ca="1" si="12"/>
        <v>0.53508368161398889</v>
      </c>
      <c r="C818" s="6" t="s">
        <v>28</v>
      </c>
    </row>
    <row r="819" spans="1:3" x14ac:dyDescent="0.2">
      <c r="A819" s="6">
        <v>817</v>
      </c>
      <c r="B819" s="6">
        <f t="shared" ca="1" si="12"/>
        <v>0.33123133288496887</v>
      </c>
      <c r="C819" s="6" t="s">
        <v>28</v>
      </c>
    </row>
    <row r="820" spans="1:3" x14ac:dyDescent="0.2">
      <c r="A820" s="6">
        <v>818</v>
      </c>
      <c r="B820" s="6">
        <f t="shared" ca="1" si="12"/>
        <v>0.74641191498465198</v>
      </c>
      <c r="C820" s="6" t="s">
        <v>28</v>
      </c>
    </row>
    <row r="821" spans="1:3" x14ac:dyDescent="0.2">
      <c r="A821" s="6">
        <v>819</v>
      </c>
      <c r="B821" s="6">
        <f t="shared" ca="1" si="12"/>
        <v>0.49496577858493562</v>
      </c>
      <c r="C821" s="6" t="s">
        <v>28</v>
      </c>
    </row>
    <row r="822" spans="1:3" x14ac:dyDescent="0.2">
      <c r="A822" s="6">
        <v>820</v>
      </c>
      <c r="B822" s="6">
        <f t="shared" ca="1" si="12"/>
        <v>0.70790069498990527</v>
      </c>
      <c r="C822" s="6" t="s">
        <v>28</v>
      </c>
    </row>
    <row r="823" spans="1:3" x14ac:dyDescent="0.2">
      <c r="A823" s="6">
        <v>821</v>
      </c>
      <c r="B823" s="6">
        <f t="shared" ca="1" si="12"/>
        <v>0.84343462798658231</v>
      </c>
      <c r="C823" s="6" t="s">
        <v>27</v>
      </c>
    </row>
    <row r="824" spans="1:3" x14ac:dyDescent="0.2">
      <c r="A824" s="6">
        <v>822</v>
      </c>
      <c r="B824" s="6">
        <f t="shared" ca="1" si="12"/>
        <v>0.65304753699595663</v>
      </c>
      <c r="C824" s="6" t="s">
        <v>28</v>
      </c>
    </row>
    <row r="825" spans="1:3" x14ac:dyDescent="0.2">
      <c r="A825" s="6">
        <v>823</v>
      </c>
      <c r="B825" s="6">
        <f t="shared" ca="1" si="12"/>
        <v>0.77924855803591553</v>
      </c>
      <c r="C825" s="6" t="s">
        <v>27</v>
      </c>
    </row>
    <row r="826" spans="1:3" x14ac:dyDescent="0.2">
      <c r="A826" s="6">
        <v>824</v>
      </c>
      <c r="B826" s="6">
        <f t="shared" ca="1" si="12"/>
        <v>0.63343639983737876</v>
      </c>
      <c r="C826" s="6" t="s">
        <v>27</v>
      </c>
    </row>
    <row r="827" spans="1:3" x14ac:dyDescent="0.2">
      <c r="A827" s="6">
        <v>825</v>
      </c>
      <c r="B827" s="6">
        <f t="shared" ca="1" si="12"/>
        <v>0.59314538413212325</v>
      </c>
      <c r="C827" s="6" t="s">
        <v>27</v>
      </c>
    </row>
    <row r="828" spans="1:3" x14ac:dyDescent="0.2">
      <c r="A828" s="6">
        <v>826</v>
      </c>
      <c r="B828" s="6">
        <f t="shared" ca="1" si="12"/>
        <v>0.51258062031932417</v>
      </c>
      <c r="C828" s="6" t="s">
        <v>28</v>
      </c>
    </row>
    <row r="829" spans="1:3" x14ac:dyDescent="0.2">
      <c r="A829" s="6">
        <v>827</v>
      </c>
      <c r="B829" s="6">
        <f t="shared" ca="1" si="12"/>
        <v>0.34840055145398041</v>
      </c>
      <c r="C829" s="6" t="s">
        <v>28</v>
      </c>
    </row>
    <row r="830" spans="1:3" x14ac:dyDescent="0.2">
      <c r="A830" s="6">
        <v>828</v>
      </c>
      <c r="B830" s="6">
        <f t="shared" ca="1" si="12"/>
        <v>0.7562468759446882</v>
      </c>
      <c r="C830" s="6" t="s">
        <v>28</v>
      </c>
    </row>
    <row r="831" spans="1:3" x14ac:dyDescent="0.2">
      <c r="A831" s="6">
        <v>829</v>
      </c>
      <c r="B831" s="6">
        <f t="shared" ca="1" si="12"/>
        <v>0.7154588736449341</v>
      </c>
      <c r="C831" s="6" t="s">
        <v>27</v>
      </c>
    </row>
    <row r="832" spans="1:3" x14ac:dyDescent="0.2">
      <c r="A832" s="6">
        <v>830</v>
      </c>
      <c r="B832" s="6">
        <f t="shared" ca="1" si="12"/>
        <v>0.59119162829103666</v>
      </c>
      <c r="C832" s="6" t="s">
        <v>28</v>
      </c>
    </row>
    <row r="833" spans="1:3" x14ac:dyDescent="0.2">
      <c r="A833" s="6">
        <v>831</v>
      </c>
      <c r="B833" s="6">
        <f t="shared" ca="1" si="12"/>
        <v>0.50240048278514904</v>
      </c>
      <c r="C833" s="6" t="s">
        <v>28</v>
      </c>
    </row>
    <row r="834" spans="1:3" x14ac:dyDescent="0.2">
      <c r="A834" s="6">
        <v>832</v>
      </c>
      <c r="B834" s="6">
        <f t="shared" ca="1" si="12"/>
        <v>0.41755480165334458</v>
      </c>
      <c r="C834" s="6" t="s">
        <v>28</v>
      </c>
    </row>
    <row r="835" spans="1:3" x14ac:dyDescent="0.2">
      <c r="A835" s="6">
        <v>833</v>
      </c>
      <c r="B835" s="6">
        <f t="shared" ca="1" si="12"/>
        <v>0.69926936225554048</v>
      </c>
      <c r="C835" s="6" t="s">
        <v>27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0.70929184085508656</v>
      </c>
      <c r="C836" s="6" t="s">
        <v>28</v>
      </c>
    </row>
    <row r="837" spans="1:3" x14ac:dyDescent="0.2">
      <c r="A837" s="6">
        <v>835</v>
      </c>
      <c r="B837" s="6">
        <f t="shared" ca="1" si="13"/>
        <v>0.68821126807537714</v>
      </c>
      <c r="C837" s="6" t="s">
        <v>27</v>
      </c>
    </row>
    <row r="838" spans="1:3" x14ac:dyDescent="0.2">
      <c r="A838" s="6">
        <v>836</v>
      </c>
      <c r="B838" s="6">
        <f t="shared" ca="1" si="13"/>
        <v>0.67880235801838007</v>
      </c>
      <c r="C838" s="6" t="s">
        <v>28</v>
      </c>
    </row>
    <row r="839" spans="1:3" x14ac:dyDescent="0.2">
      <c r="A839" s="6">
        <v>837</v>
      </c>
      <c r="B839" s="6">
        <f t="shared" ca="1" si="13"/>
        <v>0.88886113413469248</v>
      </c>
      <c r="C839" s="6" t="s">
        <v>27</v>
      </c>
    </row>
    <row r="840" spans="1:3" x14ac:dyDescent="0.2">
      <c r="A840" s="6">
        <v>838</v>
      </c>
      <c r="B840" s="6">
        <f t="shared" ca="1" si="13"/>
        <v>0.75152168083832627</v>
      </c>
      <c r="C840" s="6" t="s">
        <v>28</v>
      </c>
    </row>
    <row r="841" spans="1:3" x14ac:dyDescent="0.2">
      <c r="A841" s="6">
        <v>839</v>
      </c>
      <c r="B841" s="6">
        <f t="shared" ca="1" si="13"/>
        <v>0.75851898581237409</v>
      </c>
      <c r="C841" s="6" t="s">
        <v>27</v>
      </c>
    </row>
    <row r="842" spans="1:3" x14ac:dyDescent="0.2">
      <c r="A842" s="6">
        <v>840</v>
      </c>
      <c r="B842" s="6">
        <f t="shared" ca="1" si="13"/>
        <v>0.84750511939197926</v>
      </c>
      <c r="C842" s="6" t="s">
        <v>27</v>
      </c>
    </row>
    <row r="843" spans="1:3" x14ac:dyDescent="0.2">
      <c r="A843" s="6">
        <v>841</v>
      </c>
      <c r="B843" s="6">
        <f t="shared" ca="1" si="13"/>
        <v>0.46177018709706208</v>
      </c>
      <c r="C843" s="6" t="s">
        <v>27</v>
      </c>
    </row>
    <row r="844" spans="1:3" x14ac:dyDescent="0.2">
      <c r="A844" s="6">
        <v>842</v>
      </c>
      <c r="B844" s="6">
        <f t="shared" ca="1" si="13"/>
        <v>0.36813260240376311</v>
      </c>
      <c r="C844" s="6" t="s">
        <v>28</v>
      </c>
    </row>
    <row r="845" spans="1:3" x14ac:dyDescent="0.2">
      <c r="A845" s="6">
        <v>843</v>
      </c>
      <c r="B845" s="6">
        <f t="shared" ca="1" si="13"/>
        <v>0.52523377777574876</v>
      </c>
      <c r="C845" s="6" t="s">
        <v>28</v>
      </c>
    </row>
    <row r="846" spans="1:3" x14ac:dyDescent="0.2">
      <c r="A846" s="6">
        <v>844</v>
      </c>
      <c r="B846" s="6">
        <f t="shared" ca="1" si="13"/>
        <v>0.5357081908377177</v>
      </c>
      <c r="C846" s="6" t="s">
        <v>28</v>
      </c>
    </row>
    <row r="847" spans="1:3" x14ac:dyDescent="0.2">
      <c r="A847" s="6">
        <v>845</v>
      </c>
      <c r="B847" s="6">
        <f t="shared" ca="1" si="13"/>
        <v>0.683195084090232</v>
      </c>
      <c r="C847" s="6" t="s">
        <v>28</v>
      </c>
    </row>
    <row r="848" spans="1:3" x14ac:dyDescent="0.2">
      <c r="A848" s="6">
        <v>846</v>
      </c>
      <c r="B848" s="6">
        <f t="shared" ca="1" si="13"/>
        <v>0.54267557180660997</v>
      </c>
      <c r="C848" s="6" t="s">
        <v>28</v>
      </c>
    </row>
    <row r="849" spans="1:3" x14ac:dyDescent="0.2">
      <c r="A849" s="6">
        <v>847</v>
      </c>
      <c r="B849" s="6">
        <f t="shared" ca="1" si="13"/>
        <v>0.77773265206433684</v>
      </c>
      <c r="C849" s="6" t="s">
        <v>27</v>
      </c>
    </row>
    <row r="850" spans="1:3" x14ac:dyDescent="0.2">
      <c r="A850" s="6">
        <v>848</v>
      </c>
      <c r="B850" s="6">
        <f t="shared" ca="1" si="13"/>
        <v>0.63718284949776949</v>
      </c>
      <c r="C850" s="6" t="s">
        <v>28</v>
      </c>
    </row>
    <row r="851" spans="1:3" x14ac:dyDescent="0.2">
      <c r="A851" s="6">
        <v>849</v>
      </c>
      <c r="B851" s="6">
        <f t="shared" ca="1" si="13"/>
        <v>0.67668346963940329</v>
      </c>
      <c r="C851" s="6" t="s">
        <v>27</v>
      </c>
    </row>
    <row r="852" spans="1:3" x14ac:dyDescent="0.2">
      <c r="A852" s="6">
        <v>850</v>
      </c>
      <c r="B852" s="6">
        <f t="shared" ca="1" si="13"/>
        <v>0.83736053556532652</v>
      </c>
      <c r="C852" s="6" t="s">
        <v>28</v>
      </c>
    </row>
    <row r="853" spans="1:3" x14ac:dyDescent="0.2">
      <c r="A853" s="6">
        <v>851</v>
      </c>
      <c r="B853" s="6">
        <f t="shared" ca="1" si="13"/>
        <v>0.42370768242893875</v>
      </c>
      <c r="C853" s="6" t="s">
        <v>28</v>
      </c>
    </row>
    <row r="854" spans="1:3" x14ac:dyDescent="0.2">
      <c r="A854" s="6">
        <v>852</v>
      </c>
      <c r="B854" s="6">
        <f t="shared" ca="1" si="13"/>
        <v>0.60384134164425496</v>
      </c>
      <c r="C854" s="6" t="s">
        <v>28</v>
      </c>
    </row>
    <row r="855" spans="1:3" x14ac:dyDescent="0.2">
      <c r="A855" s="6">
        <v>853</v>
      </c>
      <c r="B855" s="6">
        <f t="shared" ca="1" si="13"/>
        <v>0.49750658964969507</v>
      </c>
      <c r="C855" s="6" t="s">
        <v>28</v>
      </c>
    </row>
    <row r="856" spans="1:3" x14ac:dyDescent="0.2">
      <c r="A856" s="6">
        <v>854</v>
      </c>
      <c r="B856" s="6">
        <f t="shared" ca="1" si="13"/>
        <v>0.52349454729170719</v>
      </c>
      <c r="C856" s="6" t="s">
        <v>28</v>
      </c>
    </row>
    <row r="857" spans="1:3" x14ac:dyDescent="0.2">
      <c r="A857" s="6">
        <v>855</v>
      </c>
      <c r="B857" s="6">
        <f t="shared" ca="1" si="13"/>
        <v>0.68462071354626808</v>
      </c>
      <c r="C857" s="6" t="s">
        <v>27</v>
      </c>
    </row>
    <row r="858" spans="1:3" x14ac:dyDescent="0.2">
      <c r="A858" s="6">
        <v>856</v>
      </c>
      <c r="B858" s="6">
        <f t="shared" ca="1" si="13"/>
        <v>0.83550929149941078</v>
      </c>
      <c r="C858" s="6" t="s">
        <v>27</v>
      </c>
    </row>
    <row r="859" spans="1:3" x14ac:dyDescent="0.2">
      <c r="A859" s="6">
        <v>857</v>
      </c>
      <c r="B859" s="6">
        <f t="shared" ca="1" si="13"/>
        <v>0.36209071327792774</v>
      </c>
      <c r="C859" s="6" t="s">
        <v>28</v>
      </c>
    </row>
    <row r="860" spans="1:3" x14ac:dyDescent="0.2">
      <c r="A860" s="6">
        <v>858</v>
      </c>
      <c r="B860" s="6">
        <f t="shared" ca="1" si="13"/>
        <v>0.32067109181375741</v>
      </c>
      <c r="C860" s="6" t="s">
        <v>28</v>
      </c>
    </row>
    <row r="861" spans="1:3" x14ac:dyDescent="0.2">
      <c r="A861" s="6">
        <v>859</v>
      </c>
      <c r="B861" s="6">
        <f t="shared" ca="1" si="13"/>
        <v>0.39702558916190078</v>
      </c>
      <c r="C861" s="6" t="s">
        <v>28</v>
      </c>
    </row>
    <row r="862" spans="1:3" x14ac:dyDescent="0.2">
      <c r="A862" s="6">
        <v>860</v>
      </c>
      <c r="B862" s="6">
        <f t="shared" ca="1" si="13"/>
        <v>0.61796645924995686</v>
      </c>
      <c r="C862" s="6" t="s">
        <v>28</v>
      </c>
    </row>
    <row r="863" spans="1:3" x14ac:dyDescent="0.2">
      <c r="A863" s="6">
        <v>861</v>
      </c>
      <c r="B863" s="6">
        <f t="shared" ca="1" si="13"/>
        <v>0.69567401586595001</v>
      </c>
      <c r="C863" s="6" t="s">
        <v>27</v>
      </c>
    </row>
    <row r="864" spans="1:3" x14ac:dyDescent="0.2">
      <c r="A864" s="6">
        <v>862</v>
      </c>
      <c r="B864" s="6">
        <f t="shared" ca="1" si="13"/>
        <v>0.88396619429629286</v>
      </c>
      <c r="C864" s="6" t="s">
        <v>28</v>
      </c>
    </row>
    <row r="865" spans="1:3" x14ac:dyDescent="0.2">
      <c r="A865" s="6">
        <v>863</v>
      </c>
      <c r="B865" s="6">
        <f t="shared" ca="1" si="13"/>
        <v>0.86407646596460741</v>
      </c>
      <c r="C865" s="6" t="s">
        <v>28</v>
      </c>
    </row>
    <row r="866" spans="1:3" x14ac:dyDescent="0.2">
      <c r="A866" s="6">
        <v>864</v>
      </c>
      <c r="B866" s="6">
        <f t="shared" ca="1" si="13"/>
        <v>0.60639279987319206</v>
      </c>
      <c r="C866" s="6" t="s">
        <v>28</v>
      </c>
    </row>
    <row r="867" spans="1:3" x14ac:dyDescent="0.2">
      <c r="A867" s="6">
        <v>865</v>
      </c>
      <c r="B867" s="6">
        <f t="shared" ca="1" si="13"/>
        <v>0.7211572390366886</v>
      </c>
      <c r="C867" s="6" t="s">
        <v>28</v>
      </c>
    </row>
    <row r="868" spans="1:3" x14ac:dyDescent="0.2">
      <c r="A868" s="6">
        <v>866</v>
      </c>
      <c r="B868" s="6">
        <f t="shared" ca="1" si="13"/>
        <v>0.73219332217263888</v>
      </c>
      <c r="C868" s="6" t="s">
        <v>28</v>
      </c>
    </row>
    <row r="869" spans="1:3" x14ac:dyDescent="0.2">
      <c r="A869" s="6">
        <v>867</v>
      </c>
      <c r="B869" s="6">
        <f t="shared" ca="1" si="13"/>
        <v>0.68591144929630343</v>
      </c>
      <c r="C869" s="6" t="s">
        <v>28</v>
      </c>
    </row>
    <row r="870" spans="1:3" x14ac:dyDescent="0.2">
      <c r="A870" s="6">
        <v>868</v>
      </c>
      <c r="B870" s="6">
        <f t="shared" ca="1" si="13"/>
        <v>0.48154404329964334</v>
      </c>
      <c r="C870" s="6" t="s">
        <v>28</v>
      </c>
    </row>
    <row r="871" spans="1:3" x14ac:dyDescent="0.2">
      <c r="A871" s="6">
        <v>869</v>
      </c>
      <c r="B871" s="6">
        <f t="shared" ca="1" si="13"/>
        <v>0.5372088861065305</v>
      </c>
      <c r="C871" s="6" t="s">
        <v>28</v>
      </c>
    </row>
    <row r="872" spans="1:3" x14ac:dyDescent="0.2">
      <c r="A872" s="6">
        <v>870</v>
      </c>
      <c r="B872" s="6">
        <f t="shared" ca="1" si="13"/>
        <v>0.5836234563066921</v>
      </c>
      <c r="C872" s="6" t="s">
        <v>28</v>
      </c>
    </row>
    <row r="873" spans="1:3" x14ac:dyDescent="0.2">
      <c r="A873" s="6">
        <v>871</v>
      </c>
      <c r="B873" s="6">
        <f t="shared" ca="1" si="13"/>
        <v>0.62243525605366568</v>
      </c>
      <c r="C873" s="6" t="s">
        <v>27</v>
      </c>
    </row>
    <row r="874" spans="1:3" x14ac:dyDescent="0.2">
      <c r="A874" s="6">
        <v>872</v>
      </c>
      <c r="B874" s="6">
        <f t="shared" ca="1" si="13"/>
        <v>0.55241790254537537</v>
      </c>
      <c r="C874" s="6" t="s">
        <v>27</v>
      </c>
    </row>
    <row r="875" spans="1:3" x14ac:dyDescent="0.2">
      <c r="A875" s="6">
        <v>873</v>
      </c>
      <c r="B875" s="6">
        <f t="shared" ca="1" si="13"/>
        <v>0.72744371240245442</v>
      </c>
      <c r="C875" s="6" t="s">
        <v>27</v>
      </c>
    </row>
    <row r="876" spans="1:3" x14ac:dyDescent="0.2">
      <c r="A876" s="6">
        <v>874</v>
      </c>
      <c r="B876" s="6">
        <f t="shared" ca="1" si="13"/>
        <v>0.42808156392996422</v>
      </c>
      <c r="C876" s="6" t="s">
        <v>28</v>
      </c>
    </row>
    <row r="877" spans="1:3" x14ac:dyDescent="0.2">
      <c r="A877" s="6">
        <v>875</v>
      </c>
      <c r="B877" s="6">
        <f t="shared" ca="1" si="13"/>
        <v>0.5363708171044328</v>
      </c>
      <c r="C877" s="6" t="s">
        <v>28</v>
      </c>
    </row>
    <row r="878" spans="1:3" x14ac:dyDescent="0.2">
      <c r="A878" s="6">
        <v>876</v>
      </c>
      <c r="B878" s="6">
        <f t="shared" ca="1" si="13"/>
        <v>0.57847871164659381</v>
      </c>
      <c r="C878" s="6" t="s">
        <v>27</v>
      </c>
    </row>
    <row r="879" spans="1:3" x14ac:dyDescent="0.2">
      <c r="A879" s="6">
        <v>877</v>
      </c>
      <c r="B879" s="6">
        <f t="shared" ca="1" si="13"/>
        <v>0.84302852830499453</v>
      </c>
      <c r="C879" s="6" t="s">
        <v>28</v>
      </c>
    </row>
    <row r="880" spans="1:3" x14ac:dyDescent="0.2">
      <c r="A880" s="6">
        <v>878</v>
      </c>
      <c r="B880" s="6">
        <f t="shared" ca="1" si="13"/>
        <v>0.61397713607421089</v>
      </c>
      <c r="C880" s="6" t="s">
        <v>28</v>
      </c>
    </row>
    <row r="881" spans="1:3" x14ac:dyDescent="0.2">
      <c r="A881" s="6">
        <v>879</v>
      </c>
      <c r="B881" s="6">
        <f t="shared" ca="1" si="13"/>
        <v>0.78861975864920553</v>
      </c>
      <c r="C881" s="6" t="s">
        <v>27</v>
      </c>
    </row>
    <row r="882" spans="1:3" x14ac:dyDescent="0.2">
      <c r="A882" s="6">
        <v>880</v>
      </c>
      <c r="B882" s="6">
        <f t="shared" ca="1" si="13"/>
        <v>0.75156886238594223</v>
      </c>
      <c r="C882" s="6" t="s">
        <v>27</v>
      </c>
    </row>
    <row r="883" spans="1:3" x14ac:dyDescent="0.2">
      <c r="A883" s="6">
        <v>881</v>
      </c>
      <c r="B883" s="6">
        <f t="shared" ca="1" si="13"/>
        <v>0.61391032172301208</v>
      </c>
      <c r="C883" s="6" t="s">
        <v>27</v>
      </c>
    </row>
    <row r="884" spans="1:3" x14ac:dyDescent="0.2">
      <c r="A884" s="6">
        <v>882</v>
      </c>
      <c r="B884" s="6">
        <f t="shared" ca="1" si="13"/>
        <v>0.73207747108719123</v>
      </c>
      <c r="C884" s="6" t="s">
        <v>27</v>
      </c>
    </row>
    <row r="885" spans="1:3" x14ac:dyDescent="0.2">
      <c r="A885" s="6">
        <v>883</v>
      </c>
      <c r="B885" s="6">
        <f t="shared" ca="1" si="13"/>
        <v>0.61829286663474714</v>
      </c>
      <c r="C885" s="6" t="s">
        <v>28</v>
      </c>
    </row>
    <row r="886" spans="1:3" x14ac:dyDescent="0.2">
      <c r="A886" s="6">
        <v>884</v>
      </c>
      <c r="B886" s="6">
        <f t="shared" ca="1" si="13"/>
        <v>0.58271554377129509</v>
      </c>
      <c r="C886" s="6" t="s">
        <v>28</v>
      </c>
    </row>
    <row r="887" spans="1:3" x14ac:dyDescent="0.2">
      <c r="A887" s="6">
        <v>885</v>
      </c>
      <c r="B887" s="6">
        <f t="shared" ca="1" si="13"/>
        <v>0.58501645995563967</v>
      </c>
      <c r="C887" s="6" t="s">
        <v>28</v>
      </c>
    </row>
    <row r="888" spans="1:3" x14ac:dyDescent="0.2">
      <c r="A888" s="6">
        <v>886</v>
      </c>
      <c r="B888" s="6">
        <f t="shared" ca="1" si="13"/>
        <v>0.86103768365462929</v>
      </c>
      <c r="C888" s="6" t="s">
        <v>27</v>
      </c>
    </row>
    <row r="889" spans="1:3" x14ac:dyDescent="0.2">
      <c r="A889" s="6">
        <v>887</v>
      </c>
      <c r="B889" s="6">
        <f t="shared" ca="1" si="13"/>
        <v>0.80314767247706653</v>
      </c>
      <c r="C889" s="6" t="s">
        <v>27</v>
      </c>
    </row>
    <row r="890" spans="1:3" x14ac:dyDescent="0.2">
      <c r="A890" s="6">
        <v>888</v>
      </c>
      <c r="B890" s="6">
        <f t="shared" ca="1" si="13"/>
        <v>0.83065192488838835</v>
      </c>
      <c r="C890" s="6" t="s">
        <v>27</v>
      </c>
    </row>
    <row r="891" spans="1:3" x14ac:dyDescent="0.2">
      <c r="A891" s="6">
        <v>889</v>
      </c>
      <c r="B891" s="6">
        <f t="shared" ca="1" si="13"/>
        <v>0.62111138311925029</v>
      </c>
      <c r="C891" s="6" t="s">
        <v>28</v>
      </c>
    </row>
    <row r="892" spans="1:3" x14ac:dyDescent="0.2">
      <c r="A892" s="6">
        <v>890</v>
      </c>
      <c r="B892" s="6">
        <f t="shared" ca="1" si="13"/>
        <v>0.56120569285652044</v>
      </c>
      <c r="C892" s="6" t="s">
        <v>28</v>
      </c>
    </row>
    <row r="893" spans="1:3" x14ac:dyDescent="0.2">
      <c r="A893" s="6">
        <v>891</v>
      </c>
      <c r="B893" s="6">
        <f t="shared" ca="1" si="13"/>
        <v>0.66513802587415993</v>
      </c>
      <c r="C893" s="6" t="s">
        <v>28</v>
      </c>
    </row>
    <row r="894" spans="1:3" x14ac:dyDescent="0.2">
      <c r="A894" s="6">
        <v>892</v>
      </c>
      <c r="B894" s="6">
        <f t="shared" ca="1" si="13"/>
        <v>0.75002588705301076</v>
      </c>
      <c r="C894" s="6" t="s">
        <v>27</v>
      </c>
    </row>
    <row r="895" spans="1:3" x14ac:dyDescent="0.2">
      <c r="A895" s="6">
        <v>893</v>
      </c>
      <c r="B895" s="6">
        <f t="shared" ca="1" si="13"/>
        <v>0.64898539850262005</v>
      </c>
      <c r="C895" s="6" t="s">
        <v>28</v>
      </c>
    </row>
    <row r="896" spans="1:3" x14ac:dyDescent="0.2">
      <c r="A896" s="6">
        <v>894</v>
      </c>
      <c r="B896" s="6">
        <f t="shared" ca="1" si="13"/>
        <v>0.54950131064494123</v>
      </c>
      <c r="C896" s="6" t="s">
        <v>27</v>
      </c>
    </row>
    <row r="897" spans="1:3" x14ac:dyDescent="0.2">
      <c r="A897" s="6">
        <v>895</v>
      </c>
      <c r="B897" s="6">
        <f t="shared" ca="1" si="13"/>
        <v>0.56159668796783002</v>
      </c>
      <c r="C897" s="6" t="s">
        <v>28</v>
      </c>
    </row>
    <row r="898" spans="1:3" x14ac:dyDescent="0.2">
      <c r="A898" s="6">
        <v>896</v>
      </c>
      <c r="B898" s="6">
        <f t="shared" ca="1" si="13"/>
        <v>0.67877014457970541</v>
      </c>
      <c r="C898" s="6" t="s">
        <v>27</v>
      </c>
    </row>
    <row r="899" spans="1:3" x14ac:dyDescent="0.2">
      <c r="A899" s="6">
        <v>897</v>
      </c>
      <c r="B899" s="6">
        <f t="shared" ca="1" si="13"/>
        <v>0.61114608322799935</v>
      </c>
      <c r="C899" s="6" t="s">
        <v>27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0.82959335226021891</v>
      </c>
      <c r="C900" s="6" t="s">
        <v>27</v>
      </c>
    </row>
    <row r="901" spans="1:3" x14ac:dyDescent="0.2">
      <c r="A901" s="6">
        <v>899</v>
      </c>
      <c r="B901" s="6">
        <f t="shared" ca="1" si="14"/>
        <v>0.54299633358950794</v>
      </c>
      <c r="C901" s="6" t="s">
        <v>28</v>
      </c>
    </row>
    <row r="902" spans="1:3" x14ac:dyDescent="0.2">
      <c r="A902" s="6">
        <v>900</v>
      </c>
      <c r="B902" s="6">
        <f t="shared" ca="1" si="14"/>
        <v>0.82426282077314661</v>
      </c>
      <c r="C902" s="6" t="s">
        <v>27</v>
      </c>
    </row>
    <row r="903" spans="1:3" x14ac:dyDescent="0.2">
      <c r="A903" s="6">
        <v>901</v>
      </c>
      <c r="B903" s="6">
        <f t="shared" ca="1" si="14"/>
        <v>0.82234204178619486</v>
      </c>
      <c r="C903" s="6" t="s">
        <v>27</v>
      </c>
    </row>
    <row r="904" spans="1:3" x14ac:dyDescent="0.2">
      <c r="A904" s="6">
        <v>902</v>
      </c>
      <c r="B904" s="6">
        <f t="shared" ca="1" si="14"/>
        <v>0.8055491049480864</v>
      </c>
      <c r="C904" s="6" t="s">
        <v>27</v>
      </c>
    </row>
    <row r="905" spans="1:3" x14ac:dyDescent="0.2">
      <c r="A905" s="6">
        <v>903</v>
      </c>
      <c r="B905" s="6">
        <f t="shared" ca="1" si="14"/>
        <v>0.81253234836477994</v>
      </c>
      <c r="C905" s="6" t="s">
        <v>27</v>
      </c>
    </row>
    <row r="906" spans="1:3" x14ac:dyDescent="0.2">
      <c r="A906" s="6">
        <v>904</v>
      </c>
      <c r="B906" s="6">
        <f t="shared" ca="1" si="14"/>
        <v>0.73571552464714884</v>
      </c>
      <c r="C906" s="6" t="s">
        <v>27</v>
      </c>
    </row>
    <row r="907" spans="1:3" x14ac:dyDescent="0.2">
      <c r="A907" s="6">
        <v>905</v>
      </c>
      <c r="B907" s="6">
        <f t="shared" ca="1" si="14"/>
        <v>0.54403311337315274</v>
      </c>
      <c r="C907" s="6" t="s">
        <v>28</v>
      </c>
    </row>
    <row r="908" spans="1:3" x14ac:dyDescent="0.2">
      <c r="A908" s="6">
        <v>906</v>
      </c>
      <c r="B908" s="6">
        <f t="shared" ca="1" si="14"/>
        <v>0.64630893610151952</v>
      </c>
      <c r="C908" s="6" t="s">
        <v>28</v>
      </c>
    </row>
    <row r="909" spans="1:3" x14ac:dyDescent="0.2">
      <c r="A909" s="6">
        <v>907</v>
      </c>
      <c r="B909" s="6">
        <f t="shared" ca="1" si="14"/>
        <v>0.44503178865455051</v>
      </c>
      <c r="C909" s="6" t="s">
        <v>28</v>
      </c>
    </row>
    <row r="910" spans="1:3" x14ac:dyDescent="0.2">
      <c r="A910" s="6">
        <v>908</v>
      </c>
      <c r="B910" s="6">
        <f t="shared" ca="1" si="14"/>
        <v>0.71548416740332987</v>
      </c>
      <c r="C910" s="6" t="s">
        <v>28</v>
      </c>
    </row>
    <row r="911" spans="1:3" x14ac:dyDescent="0.2">
      <c r="A911" s="6">
        <v>909</v>
      </c>
      <c r="B911" s="6">
        <f t="shared" ca="1" si="14"/>
        <v>0.80314452124765856</v>
      </c>
      <c r="C911" s="6" t="s">
        <v>28</v>
      </c>
    </row>
    <row r="912" spans="1:3" x14ac:dyDescent="0.2">
      <c r="A912" s="6">
        <v>910</v>
      </c>
      <c r="B912" s="6">
        <f t="shared" ca="1" si="14"/>
        <v>0.90410052628120674</v>
      </c>
      <c r="C912" s="6" t="s">
        <v>27</v>
      </c>
    </row>
    <row r="913" spans="1:3" x14ac:dyDescent="0.2">
      <c r="A913" s="6">
        <v>911</v>
      </c>
      <c r="B913" s="6">
        <f t="shared" ca="1" si="14"/>
        <v>0.38043111746045749</v>
      </c>
      <c r="C913" s="6" t="s">
        <v>28</v>
      </c>
    </row>
    <row r="914" spans="1:3" x14ac:dyDescent="0.2">
      <c r="A914" s="6">
        <v>912</v>
      </c>
      <c r="B914" s="6">
        <f t="shared" ca="1" si="14"/>
        <v>0.7466370683749739</v>
      </c>
      <c r="C914" s="6" t="s">
        <v>28</v>
      </c>
    </row>
    <row r="915" spans="1:3" x14ac:dyDescent="0.2">
      <c r="A915" s="6">
        <v>913</v>
      </c>
      <c r="B915" s="6">
        <f t="shared" ca="1" si="14"/>
        <v>0.72790402538732657</v>
      </c>
      <c r="C915" s="6" t="s">
        <v>28</v>
      </c>
    </row>
    <row r="916" spans="1:3" x14ac:dyDescent="0.2">
      <c r="A916" s="6">
        <v>914</v>
      </c>
      <c r="B916" s="6">
        <f t="shared" ca="1" si="14"/>
        <v>0.85072605811687696</v>
      </c>
      <c r="C916" s="6" t="s">
        <v>27</v>
      </c>
    </row>
    <row r="917" spans="1:3" x14ac:dyDescent="0.2">
      <c r="A917" s="6">
        <v>915</v>
      </c>
      <c r="B917" s="6">
        <f t="shared" ca="1" si="14"/>
        <v>0.60213011386224236</v>
      </c>
      <c r="C917" s="6" t="s">
        <v>28</v>
      </c>
    </row>
    <row r="918" spans="1:3" x14ac:dyDescent="0.2">
      <c r="A918" s="6">
        <v>916</v>
      </c>
      <c r="B918" s="6">
        <f t="shared" ca="1" si="14"/>
        <v>0.6718519609308059</v>
      </c>
      <c r="C918" s="6" t="s">
        <v>27</v>
      </c>
    </row>
    <row r="919" spans="1:3" x14ac:dyDescent="0.2">
      <c r="A919" s="6">
        <v>917</v>
      </c>
      <c r="B919" s="6">
        <f t="shared" ca="1" si="14"/>
        <v>0.57094098813209493</v>
      </c>
      <c r="C919" s="6" t="s">
        <v>28</v>
      </c>
    </row>
    <row r="920" spans="1:3" x14ac:dyDescent="0.2">
      <c r="A920" s="6">
        <v>918</v>
      </c>
      <c r="B920" s="6">
        <f t="shared" ca="1" si="14"/>
        <v>0.67669080617381527</v>
      </c>
      <c r="C920" s="6" t="s">
        <v>27</v>
      </c>
    </row>
    <row r="921" spans="1:3" x14ac:dyDescent="0.2">
      <c r="A921" s="6">
        <v>919</v>
      </c>
      <c r="B921" s="6">
        <f t="shared" ca="1" si="14"/>
        <v>0.57116285227883046</v>
      </c>
      <c r="C921" s="6" t="s">
        <v>28</v>
      </c>
    </row>
    <row r="922" spans="1:3" x14ac:dyDescent="0.2">
      <c r="A922" s="6">
        <v>920</v>
      </c>
      <c r="B922" s="6">
        <f t="shared" ca="1" si="14"/>
        <v>0.6511810156136536</v>
      </c>
      <c r="C922" s="6" t="s">
        <v>27</v>
      </c>
    </row>
    <row r="923" spans="1:3" x14ac:dyDescent="0.2">
      <c r="A923" s="6">
        <v>921</v>
      </c>
      <c r="B923" s="6">
        <f t="shared" ca="1" si="14"/>
        <v>0.74011430106252329</v>
      </c>
      <c r="C923" s="6" t="s">
        <v>27</v>
      </c>
    </row>
    <row r="924" spans="1:3" x14ac:dyDescent="0.2">
      <c r="A924" s="6">
        <v>922</v>
      </c>
      <c r="B924" s="6">
        <f t="shared" ca="1" si="14"/>
        <v>0.59802753825967014</v>
      </c>
      <c r="C924" s="6" t="s">
        <v>28</v>
      </c>
    </row>
    <row r="925" spans="1:3" x14ac:dyDescent="0.2">
      <c r="A925" s="6">
        <v>923</v>
      </c>
      <c r="B925" s="6">
        <f t="shared" ca="1" si="14"/>
        <v>0.79559538022061704</v>
      </c>
      <c r="C925" s="6" t="s">
        <v>28</v>
      </c>
    </row>
    <row r="926" spans="1:3" x14ac:dyDescent="0.2">
      <c r="A926" s="6">
        <v>924</v>
      </c>
      <c r="B926" s="6">
        <f t="shared" ca="1" si="14"/>
        <v>0.55331254482185077</v>
      </c>
      <c r="C926" s="6" t="s">
        <v>28</v>
      </c>
    </row>
    <row r="927" spans="1:3" x14ac:dyDescent="0.2">
      <c r="A927" s="6">
        <v>925</v>
      </c>
      <c r="B927" s="6">
        <f t="shared" ca="1" si="14"/>
        <v>0.71147530268789028</v>
      </c>
      <c r="C927" s="6" t="s">
        <v>27</v>
      </c>
    </row>
    <row r="928" spans="1:3" x14ac:dyDescent="0.2">
      <c r="A928" s="6">
        <v>926</v>
      </c>
      <c r="B928" s="6">
        <f t="shared" ca="1" si="14"/>
        <v>0.76876214423866107</v>
      </c>
      <c r="C928" s="6" t="s">
        <v>27</v>
      </c>
    </row>
    <row r="929" spans="1:3" x14ac:dyDescent="0.2">
      <c r="A929" s="6">
        <v>927</v>
      </c>
      <c r="B929" s="6">
        <f t="shared" ca="1" si="14"/>
        <v>0.58963663306949998</v>
      </c>
      <c r="C929" s="6" t="s">
        <v>27</v>
      </c>
    </row>
    <row r="930" spans="1:3" x14ac:dyDescent="0.2">
      <c r="A930" s="6">
        <v>928</v>
      </c>
      <c r="B930" s="6">
        <f t="shared" ca="1" si="14"/>
        <v>0.73629403184850151</v>
      </c>
      <c r="C930" s="6" t="s">
        <v>27</v>
      </c>
    </row>
    <row r="931" spans="1:3" x14ac:dyDescent="0.2">
      <c r="A931" s="6">
        <v>929</v>
      </c>
      <c r="B931" s="6">
        <f t="shared" ca="1" si="14"/>
        <v>0.67863009950438347</v>
      </c>
      <c r="C931" s="6" t="s">
        <v>27</v>
      </c>
    </row>
    <row r="932" spans="1:3" x14ac:dyDescent="0.2">
      <c r="A932" s="6">
        <v>930</v>
      </c>
      <c r="B932" s="6">
        <f t="shared" ca="1" si="14"/>
        <v>0.55175218942185045</v>
      </c>
      <c r="C932" s="6" t="s">
        <v>27</v>
      </c>
    </row>
    <row r="933" spans="1:3" x14ac:dyDescent="0.2">
      <c r="A933" s="6">
        <v>931</v>
      </c>
      <c r="B933" s="6">
        <f t="shared" ca="1" si="14"/>
        <v>0.86200429383181265</v>
      </c>
      <c r="C933" s="6" t="s">
        <v>28</v>
      </c>
    </row>
    <row r="934" spans="1:3" x14ac:dyDescent="0.2">
      <c r="A934" s="6">
        <v>932</v>
      </c>
      <c r="B934" s="6">
        <f t="shared" ca="1" si="14"/>
        <v>0.73070931774471071</v>
      </c>
      <c r="C934" s="6" t="s">
        <v>27</v>
      </c>
    </row>
    <row r="935" spans="1:3" x14ac:dyDescent="0.2">
      <c r="A935" s="6">
        <v>933</v>
      </c>
      <c r="B935" s="6">
        <f t="shared" ca="1" si="14"/>
        <v>0.66355851049143688</v>
      </c>
      <c r="C935" s="6" t="s">
        <v>28</v>
      </c>
    </row>
    <row r="936" spans="1:3" x14ac:dyDescent="0.2">
      <c r="A936" s="6">
        <v>934</v>
      </c>
      <c r="B936" s="6">
        <f t="shared" ca="1" si="14"/>
        <v>0.77697742595510966</v>
      </c>
      <c r="C936" s="6" t="s">
        <v>27</v>
      </c>
    </row>
    <row r="937" spans="1:3" x14ac:dyDescent="0.2">
      <c r="A937" s="6">
        <v>935</v>
      </c>
      <c r="B937" s="6">
        <f t="shared" ca="1" si="14"/>
        <v>0.66359706211927538</v>
      </c>
      <c r="C937" s="6" t="s">
        <v>27</v>
      </c>
    </row>
    <row r="938" spans="1:3" x14ac:dyDescent="0.2">
      <c r="A938" s="6">
        <v>936</v>
      </c>
      <c r="B938" s="6">
        <f t="shared" ca="1" si="14"/>
        <v>0.54024920830792988</v>
      </c>
      <c r="C938" s="6" t="s">
        <v>28</v>
      </c>
    </row>
    <row r="939" spans="1:3" x14ac:dyDescent="0.2">
      <c r="A939" s="6">
        <v>937</v>
      </c>
      <c r="B939" s="6">
        <f t="shared" ca="1" si="14"/>
        <v>0.55884059365350258</v>
      </c>
      <c r="C939" s="6" t="s">
        <v>28</v>
      </c>
    </row>
    <row r="940" spans="1:3" x14ac:dyDescent="0.2">
      <c r="A940" s="6">
        <v>938</v>
      </c>
      <c r="B940" s="6">
        <f t="shared" ca="1" si="14"/>
        <v>0.77831100208500503</v>
      </c>
      <c r="C940" s="6" t="s">
        <v>27</v>
      </c>
    </row>
    <row r="941" spans="1:3" x14ac:dyDescent="0.2">
      <c r="A941" s="6">
        <v>939</v>
      </c>
      <c r="B941" s="6">
        <f t="shared" ca="1" si="14"/>
        <v>0.67830265544468948</v>
      </c>
      <c r="C941" s="6" t="s">
        <v>27</v>
      </c>
    </row>
    <row r="942" spans="1:3" x14ac:dyDescent="0.2">
      <c r="A942" s="6">
        <v>940</v>
      </c>
      <c r="B942" s="6">
        <f t="shared" ca="1" si="14"/>
        <v>0.72102295256825566</v>
      </c>
      <c r="C942" s="6" t="s">
        <v>28</v>
      </c>
    </row>
    <row r="943" spans="1:3" x14ac:dyDescent="0.2">
      <c r="A943" s="6">
        <v>941</v>
      </c>
      <c r="B943" s="6">
        <f t="shared" ca="1" si="14"/>
        <v>0.41426931706053383</v>
      </c>
      <c r="C943" s="6" t="s">
        <v>28</v>
      </c>
    </row>
    <row r="944" spans="1:3" x14ac:dyDescent="0.2">
      <c r="A944" s="6">
        <v>942</v>
      </c>
      <c r="B944" s="6">
        <f t="shared" ca="1" si="14"/>
        <v>0.74782466614761545</v>
      </c>
      <c r="C944" s="6" t="s">
        <v>28</v>
      </c>
    </row>
    <row r="945" spans="1:3" x14ac:dyDescent="0.2">
      <c r="A945" s="6">
        <v>943</v>
      </c>
      <c r="B945" s="6">
        <f t="shared" ca="1" si="14"/>
        <v>0.7107800241318355</v>
      </c>
      <c r="C945" s="6" t="s">
        <v>28</v>
      </c>
    </row>
    <row r="946" spans="1:3" x14ac:dyDescent="0.2">
      <c r="A946" s="6">
        <v>944</v>
      </c>
      <c r="B946" s="6">
        <f t="shared" ca="1" si="14"/>
        <v>0.57457099978559156</v>
      </c>
      <c r="C946" s="6" t="s">
        <v>28</v>
      </c>
    </row>
    <row r="947" spans="1:3" x14ac:dyDescent="0.2">
      <c r="A947" s="6">
        <v>945</v>
      </c>
      <c r="B947" s="6">
        <f t="shared" ca="1" si="14"/>
        <v>0.70108265827651794</v>
      </c>
      <c r="C947" s="6" t="s">
        <v>27</v>
      </c>
    </row>
    <row r="948" spans="1:3" x14ac:dyDescent="0.2">
      <c r="A948" s="6">
        <v>946</v>
      </c>
      <c r="B948" s="6">
        <f t="shared" ca="1" si="14"/>
        <v>0.56350070103967531</v>
      </c>
      <c r="C948" s="6" t="s">
        <v>28</v>
      </c>
    </row>
    <row r="949" spans="1:3" x14ac:dyDescent="0.2">
      <c r="A949" s="6">
        <v>947</v>
      </c>
      <c r="B949" s="6">
        <f t="shared" ca="1" si="14"/>
        <v>0.8458779572284969</v>
      </c>
      <c r="C949" s="6" t="s">
        <v>27</v>
      </c>
    </row>
    <row r="950" spans="1:3" x14ac:dyDescent="0.2">
      <c r="A950" s="6">
        <v>948</v>
      </c>
      <c r="B950" s="6">
        <f t="shared" ca="1" si="14"/>
        <v>0.84218627422447301</v>
      </c>
      <c r="C950" s="6" t="s">
        <v>28</v>
      </c>
    </row>
    <row r="951" spans="1:3" x14ac:dyDescent="0.2">
      <c r="A951" s="6">
        <v>949</v>
      </c>
      <c r="B951" s="6">
        <f t="shared" ca="1" si="14"/>
        <v>0.8913117598500464</v>
      </c>
      <c r="C951" s="6" t="s">
        <v>27</v>
      </c>
    </row>
    <row r="952" spans="1:3" x14ac:dyDescent="0.2">
      <c r="A952" s="6">
        <v>950</v>
      </c>
      <c r="B952" s="6">
        <f t="shared" ca="1" si="14"/>
        <v>0.62287989222566154</v>
      </c>
      <c r="C952" s="6" t="s">
        <v>27</v>
      </c>
    </row>
    <row r="953" spans="1:3" x14ac:dyDescent="0.2">
      <c r="A953" s="6">
        <v>951</v>
      </c>
      <c r="B953" s="6">
        <f t="shared" ca="1" si="14"/>
        <v>0.6784393312259962</v>
      </c>
      <c r="C953" s="6" t="s">
        <v>28</v>
      </c>
    </row>
    <row r="954" spans="1:3" x14ac:dyDescent="0.2">
      <c r="A954" s="6">
        <v>952</v>
      </c>
      <c r="B954" s="6">
        <f t="shared" ca="1" si="14"/>
        <v>0.42809239306723446</v>
      </c>
      <c r="C954" s="6" t="s">
        <v>28</v>
      </c>
    </row>
    <row r="955" spans="1:3" x14ac:dyDescent="0.2">
      <c r="A955" s="6">
        <v>953</v>
      </c>
      <c r="B955" s="6">
        <f t="shared" ca="1" si="14"/>
        <v>0.99372313183351824</v>
      </c>
      <c r="C955" s="6" t="s">
        <v>27</v>
      </c>
    </row>
    <row r="956" spans="1:3" x14ac:dyDescent="0.2">
      <c r="A956" s="6">
        <v>954</v>
      </c>
      <c r="B956" s="6">
        <f t="shared" ca="1" si="14"/>
        <v>0.60117823638332479</v>
      </c>
      <c r="C956" s="6" t="s">
        <v>28</v>
      </c>
    </row>
    <row r="957" spans="1:3" x14ac:dyDescent="0.2">
      <c r="A957" s="6">
        <v>955</v>
      </c>
      <c r="B957" s="6">
        <f t="shared" ca="1" si="14"/>
        <v>0.57314004041095423</v>
      </c>
      <c r="C957" s="6" t="s">
        <v>27</v>
      </c>
    </row>
    <row r="958" spans="1:3" x14ac:dyDescent="0.2">
      <c r="A958" s="6">
        <v>956</v>
      </c>
      <c r="B958" s="6">
        <f t="shared" ca="1" si="14"/>
        <v>0.53611194235887549</v>
      </c>
      <c r="C958" s="6" t="s">
        <v>27</v>
      </c>
    </row>
    <row r="959" spans="1:3" x14ac:dyDescent="0.2">
      <c r="A959" s="6">
        <v>957</v>
      </c>
      <c r="B959" s="6">
        <f t="shared" ca="1" si="14"/>
        <v>0.77493561701280977</v>
      </c>
      <c r="C959" s="6" t="s">
        <v>28</v>
      </c>
    </row>
    <row r="960" spans="1:3" x14ac:dyDescent="0.2">
      <c r="A960" s="6">
        <v>958</v>
      </c>
      <c r="B960" s="6">
        <f t="shared" ca="1" si="14"/>
        <v>0.76532133866843888</v>
      </c>
      <c r="C960" s="6" t="s">
        <v>27</v>
      </c>
    </row>
    <row r="961" spans="1:3" x14ac:dyDescent="0.2">
      <c r="A961" s="6">
        <v>959</v>
      </c>
      <c r="B961" s="6">
        <f t="shared" ca="1" si="14"/>
        <v>0.87128227671650049</v>
      </c>
      <c r="C961" s="6" t="s">
        <v>28</v>
      </c>
    </row>
    <row r="962" spans="1:3" x14ac:dyDescent="0.2">
      <c r="A962" s="6">
        <v>960</v>
      </c>
      <c r="B962" s="6">
        <f t="shared" ca="1" si="14"/>
        <v>0.54779677948183103</v>
      </c>
      <c r="C962" s="6" t="s">
        <v>28</v>
      </c>
    </row>
    <row r="963" spans="1:3" x14ac:dyDescent="0.2">
      <c r="A963" s="6">
        <v>961</v>
      </c>
      <c r="B963" s="6">
        <f t="shared" ca="1" si="14"/>
        <v>0.95946821370305679</v>
      </c>
      <c r="C963" s="6" t="s">
        <v>27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0.85549380065895275</v>
      </c>
      <c r="C964" s="6" t="s">
        <v>27</v>
      </c>
    </row>
    <row r="965" spans="1:3" x14ac:dyDescent="0.2">
      <c r="A965" s="6">
        <v>963</v>
      </c>
      <c r="B965" s="6">
        <f t="shared" ca="1" si="15"/>
        <v>0.72273133050630645</v>
      </c>
      <c r="C965" s="6" t="s">
        <v>27</v>
      </c>
    </row>
    <row r="966" spans="1:3" x14ac:dyDescent="0.2">
      <c r="A966" s="6">
        <v>964</v>
      </c>
      <c r="B966" s="6">
        <f t="shared" ca="1" si="15"/>
        <v>0.81816409550031</v>
      </c>
      <c r="C966" s="6" t="s">
        <v>27</v>
      </c>
    </row>
    <row r="967" spans="1:3" x14ac:dyDescent="0.2">
      <c r="A967" s="6">
        <v>965</v>
      </c>
      <c r="B967" s="6">
        <f t="shared" ca="1" si="15"/>
        <v>0.59693077644270343</v>
      </c>
      <c r="C967" s="6" t="s">
        <v>27</v>
      </c>
    </row>
    <row r="968" spans="1:3" x14ac:dyDescent="0.2">
      <c r="A968" s="6">
        <v>966</v>
      </c>
      <c r="B968" s="6">
        <f t="shared" ca="1" si="15"/>
        <v>0.5843764187338587</v>
      </c>
      <c r="C968" s="6" t="s">
        <v>27</v>
      </c>
    </row>
    <row r="969" spans="1:3" x14ac:dyDescent="0.2">
      <c r="A969" s="6">
        <v>967</v>
      </c>
      <c r="B969" s="6">
        <f t="shared" ca="1" si="15"/>
        <v>0.65987470610227839</v>
      </c>
      <c r="C969" s="6" t="s">
        <v>27</v>
      </c>
    </row>
    <row r="970" spans="1:3" x14ac:dyDescent="0.2">
      <c r="A970" s="6">
        <v>968</v>
      </c>
      <c r="B970" s="6">
        <f t="shared" ca="1" si="15"/>
        <v>0.64109096301012358</v>
      </c>
      <c r="C970" s="6" t="s">
        <v>27</v>
      </c>
    </row>
    <row r="971" spans="1:3" x14ac:dyDescent="0.2">
      <c r="A971" s="6">
        <v>969</v>
      </c>
      <c r="B971" s="6">
        <f t="shared" ca="1" si="15"/>
        <v>0.24338898903533862</v>
      </c>
      <c r="C971" s="6" t="s">
        <v>28</v>
      </c>
    </row>
    <row r="972" spans="1:3" x14ac:dyDescent="0.2">
      <c r="A972" s="6">
        <v>970</v>
      </c>
      <c r="B972" s="6">
        <f t="shared" ca="1" si="15"/>
        <v>0.80425097499406306</v>
      </c>
      <c r="C972" s="6" t="s">
        <v>28</v>
      </c>
    </row>
    <row r="973" spans="1:3" x14ac:dyDescent="0.2">
      <c r="A973" s="6">
        <v>971</v>
      </c>
      <c r="B973" s="6">
        <f t="shared" ca="1" si="15"/>
        <v>0.82460309182872393</v>
      </c>
      <c r="C973" s="6" t="s">
        <v>27</v>
      </c>
    </row>
    <row r="974" spans="1:3" x14ac:dyDescent="0.2">
      <c r="A974" s="6">
        <v>972</v>
      </c>
      <c r="B974" s="6">
        <f t="shared" ca="1" si="15"/>
        <v>0.3003512685409816</v>
      </c>
      <c r="C974" s="6" t="s">
        <v>28</v>
      </c>
    </row>
    <row r="975" spans="1:3" x14ac:dyDescent="0.2">
      <c r="A975" s="6">
        <v>973</v>
      </c>
      <c r="B975" s="6">
        <f t="shared" ca="1" si="15"/>
        <v>0.69887052950564876</v>
      </c>
      <c r="C975" s="6" t="s">
        <v>27</v>
      </c>
    </row>
    <row r="976" spans="1:3" x14ac:dyDescent="0.2">
      <c r="A976" s="6">
        <v>974</v>
      </c>
      <c r="B976" s="6">
        <f t="shared" ca="1" si="15"/>
        <v>0.72045370564188005</v>
      </c>
      <c r="C976" s="6" t="s">
        <v>27</v>
      </c>
    </row>
    <row r="977" spans="1:3" x14ac:dyDescent="0.2">
      <c r="A977" s="6">
        <v>975</v>
      </c>
      <c r="B977" s="6">
        <f t="shared" ca="1" si="15"/>
        <v>0.63068318069972606</v>
      </c>
      <c r="C977" s="6" t="s">
        <v>27</v>
      </c>
    </row>
    <row r="978" spans="1:3" x14ac:dyDescent="0.2">
      <c r="A978" s="6">
        <v>976</v>
      </c>
      <c r="B978" s="6">
        <f t="shared" ca="1" si="15"/>
        <v>0.60595679030111471</v>
      </c>
      <c r="C978" s="6" t="s">
        <v>27</v>
      </c>
    </row>
    <row r="979" spans="1:3" x14ac:dyDescent="0.2">
      <c r="A979" s="6">
        <v>977</v>
      </c>
      <c r="B979" s="6">
        <f t="shared" ca="1" si="15"/>
        <v>0.53803685213723262</v>
      </c>
      <c r="C979" s="6" t="s">
        <v>27</v>
      </c>
    </row>
    <row r="980" spans="1:3" x14ac:dyDescent="0.2">
      <c r="A980" s="6">
        <v>978</v>
      </c>
      <c r="B980" s="6">
        <f t="shared" ca="1" si="15"/>
        <v>0.72176263162815968</v>
      </c>
      <c r="C980" s="6" t="s">
        <v>27</v>
      </c>
    </row>
    <row r="981" spans="1:3" x14ac:dyDescent="0.2">
      <c r="A981" s="6">
        <v>979</v>
      </c>
      <c r="B981" s="6">
        <f t="shared" ca="1" si="15"/>
        <v>0.7031359581640515</v>
      </c>
      <c r="C981" s="6" t="s">
        <v>27</v>
      </c>
    </row>
    <row r="982" spans="1:3" x14ac:dyDescent="0.2">
      <c r="A982" s="6">
        <v>980</v>
      </c>
      <c r="B982" s="6">
        <f t="shared" ca="1" si="15"/>
        <v>0.47784339671172915</v>
      </c>
      <c r="C982" s="6" t="s">
        <v>28</v>
      </c>
    </row>
    <row r="983" spans="1:3" x14ac:dyDescent="0.2">
      <c r="A983" s="6">
        <v>981</v>
      </c>
      <c r="B983" s="6">
        <f t="shared" ca="1" si="15"/>
        <v>0.93184398953513226</v>
      </c>
      <c r="C983" s="6" t="s">
        <v>28</v>
      </c>
    </row>
    <row r="984" spans="1:3" x14ac:dyDescent="0.2">
      <c r="A984" s="6">
        <v>982</v>
      </c>
      <c r="B984" s="6">
        <f t="shared" ca="1" si="15"/>
        <v>0.66111012207760211</v>
      </c>
      <c r="C984" s="6" t="s">
        <v>27</v>
      </c>
    </row>
    <row r="985" spans="1:3" x14ac:dyDescent="0.2">
      <c r="A985" s="6">
        <v>983</v>
      </c>
      <c r="B985" s="6">
        <f t="shared" ca="1" si="15"/>
        <v>0.5338517776369005</v>
      </c>
      <c r="C985" s="6" t="s">
        <v>27</v>
      </c>
    </row>
    <row r="986" spans="1:3" x14ac:dyDescent="0.2">
      <c r="A986" s="6">
        <v>984</v>
      </c>
      <c r="B986" s="6">
        <f t="shared" ca="1" si="15"/>
        <v>0.5978655422683421</v>
      </c>
      <c r="C986" s="6" t="s">
        <v>28</v>
      </c>
    </row>
    <row r="987" spans="1:3" x14ac:dyDescent="0.2">
      <c r="A987" s="6">
        <v>985</v>
      </c>
      <c r="B987" s="6">
        <f t="shared" ca="1" si="15"/>
        <v>0.80386851469280962</v>
      </c>
      <c r="C987" s="6" t="s">
        <v>28</v>
      </c>
    </row>
    <row r="988" spans="1:3" x14ac:dyDescent="0.2">
      <c r="A988" s="6">
        <v>986</v>
      </c>
      <c r="B988" s="6">
        <f t="shared" ca="1" si="15"/>
        <v>0.85830034853205062</v>
      </c>
      <c r="C988" s="6" t="s">
        <v>27</v>
      </c>
    </row>
    <row r="989" spans="1:3" x14ac:dyDescent="0.2">
      <c r="A989" s="6">
        <v>987</v>
      </c>
      <c r="B989" s="6">
        <f t="shared" ca="1" si="15"/>
        <v>0.59781506439464749</v>
      </c>
      <c r="C989" s="6" t="s">
        <v>28</v>
      </c>
    </row>
    <row r="990" spans="1:3" x14ac:dyDescent="0.2">
      <c r="A990" s="6">
        <v>988</v>
      </c>
      <c r="B990" s="6">
        <f t="shared" ca="1" si="15"/>
        <v>0.87355104451603316</v>
      </c>
      <c r="C990" s="6" t="s">
        <v>28</v>
      </c>
    </row>
    <row r="991" spans="1:3" x14ac:dyDescent="0.2">
      <c r="A991" s="6">
        <v>989</v>
      </c>
      <c r="B991" s="6">
        <f t="shared" ca="1" si="15"/>
        <v>0.70444145938119285</v>
      </c>
      <c r="C991" s="6" t="s">
        <v>27</v>
      </c>
    </row>
    <row r="992" spans="1:3" x14ac:dyDescent="0.2">
      <c r="A992" s="6">
        <v>990</v>
      </c>
      <c r="B992" s="6">
        <f t="shared" ca="1" si="15"/>
        <v>0.43670963306954191</v>
      </c>
      <c r="C992" s="6" t="s">
        <v>28</v>
      </c>
    </row>
    <row r="993" spans="1:3" x14ac:dyDescent="0.2">
      <c r="A993" s="6">
        <v>991</v>
      </c>
      <c r="B993" s="6">
        <f t="shared" ca="1" si="15"/>
        <v>0.63061092380014194</v>
      </c>
      <c r="C993" s="6" t="s">
        <v>27</v>
      </c>
    </row>
    <row r="994" spans="1:3" x14ac:dyDescent="0.2">
      <c r="A994" s="6">
        <v>992</v>
      </c>
      <c r="B994" s="6">
        <f t="shared" ca="1" si="15"/>
        <v>0.45829845415884241</v>
      </c>
      <c r="C994" s="6" t="s">
        <v>28</v>
      </c>
    </row>
    <row r="995" spans="1:3" x14ac:dyDescent="0.2">
      <c r="A995" s="6">
        <v>993</v>
      </c>
      <c r="B995" s="6">
        <f t="shared" ca="1" si="15"/>
        <v>0.87339544680334691</v>
      </c>
      <c r="C995" s="6" t="s">
        <v>27</v>
      </c>
    </row>
    <row r="996" spans="1:3" x14ac:dyDescent="0.2">
      <c r="A996" s="6">
        <v>994</v>
      </c>
      <c r="B996" s="6">
        <f t="shared" ca="1" si="15"/>
        <v>0.90445748131980908</v>
      </c>
      <c r="C996" s="6" t="s">
        <v>27</v>
      </c>
    </row>
    <row r="997" spans="1:3" x14ac:dyDescent="0.2">
      <c r="A997" s="6">
        <v>995</v>
      </c>
      <c r="B997" s="6">
        <f t="shared" ca="1" si="15"/>
        <v>0.59772286059542401</v>
      </c>
      <c r="C997" s="6" t="s">
        <v>28</v>
      </c>
    </row>
    <row r="998" spans="1:3" x14ac:dyDescent="0.2">
      <c r="A998" s="6">
        <v>996</v>
      </c>
      <c r="B998" s="6">
        <f t="shared" ca="1" si="15"/>
        <v>0.7984109040339693</v>
      </c>
      <c r="C998" s="6" t="s">
        <v>27</v>
      </c>
    </row>
    <row r="999" spans="1:3" x14ac:dyDescent="0.2">
      <c r="A999" s="6">
        <v>997</v>
      </c>
      <c r="B999" s="6">
        <f t="shared" ca="1" si="15"/>
        <v>0.50358050172704183</v>
      </c>
      <c r="C999" s="6" t="s">
        <v>28</v>
      </c>
    </row>
    <row r="1000" spans="1:3" x14ac:dyDescent="0.2">
      <c r="A1000" s="6">
        <v>998</v>
      </c>
      <c r="B1000" s="6">
        <f t="shared" ca="1" si="15"/>
        <v>0.46550394612003887</v>
      </c>
      <c r="C1000" s="6" t="s">
        <v>28</v>
      </c>
    </row>
    <row r="1001" spans="1:3" x14ac:dyDescent="0.2">
      <c r="A1001" s="6">
        <v>999</v>
      </c>
      <c r="B1001" s="6">
        <f t="shared" ca="1" si="15"/>
        <v>0.38992396756416114</v>
      </c>
      <c r="C1001" s="6" t="s">
        <v>28</v>
      </c>
    </row>
    <row r="1002" spans="1:3" x14ac:dyDescent="0.2">
      <c r="A1002" s="6">
        <v>1000</v>
      </c>
      <c r="B1002" s="6">
        <f t="shared" ca="1" si="15"/>
        <v>0.69663920746581454</v>
      </c>
      <c r="C1002" s="6" t="s">
        <v>28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F71BC-A657-E647-B4F6-07AB8EAC205D}">
  <sheetPr codeName="Sheet14">
    <tabColor rgb="FFFF0000"/>
  </sheetPr>
  <dimension ref="B2:P12"/>
  <sheetViews>
    <sheetView workbookViewId="0"/>
  </sheetViews>
  <sheetFormatPr baseColWidth="10" defaultRowHeight="26" x14ac:dyDescent="0.3"/>
  <cols>
    <col min="1" max="16384" width="10.83203125" style="1"/>
  </cols>
  <sheetData>
    <row r="2" spans="2:16" ht="92" x14ac:dyDescent="1">
      <c r="B2" s="43" t="s">
        <v>215</v>
      </c>
    </row>
    <row r="4" spans="2:16" x14ac:dyDescent="0.3">
      <c r="B4" s="1" t="s">
        <v>169</v>
      </c>
      <c r="K4"/>
      <c r="P4" s="1" t="s">
        <v>213</v>
      </c>
    </row>
    <row r="5" spans="2:16" x14ac:dyDescent="0.3">
      <c r="B5" s="1" t="s">
        <v>170</v>
      </c>
    </row>
    <row r="7" spans="2:16" x14ac:dyDescent="0.3">
      <c r="B7" s="1" t="s">
        <v>171</v>
      </c>
    </row>
    <row r="8" spans="2:16" x14ac:dyDescent="0.3">
      <c r="B8" s="1" t="s">
        <v>173</v>
      </c>
    </row>
    <row r="9" spans="2:16" x14ac:dyDescent="0.3">
      <c r="B9" s="1" t="s">
        <v>172</v>
      </c>
    </row>
    <row r="12" spans="2:16" x14ac:dyDescent="0.3">
      <c r="K12"/>
      <c r="P12" s="1" t="s">
        <v>214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E1C4A-7A52-EF45-B520-48E568237222}">
  <sheetPr codeName="Sheet13">
    <tabColor rgb="FFFF0000"/>
  </sheetPr>
  <dimension ref="B2:N17"/>
  <sheetViews>
    <sheetView workbookViewId="0"/>
  </sheetViews>
  <sheetFormatPr baseColWidth="10" defaultRowHeight="26" x14ac:dyDescent="0.3"/>
  <cols>
    <col min="1" max="16384" width="10.83203125" style="27"/>
  </cols>
  <sheetData>
    <row r="2" spans="2:14" ht="27" thickBot="1" x14ac:dyDescent="0.35"/>
    <row r="3" spans="2:14" x14ac:dyDescent="0.3">
      <c r="E3" s="33"/>
      <c r="F3" s="34"/>
      <c r="G3" s="34"/>
      <c r="H3" s="34"/>
      <c r="I3" s="35"/>
      <c r="J3" s="33"/>
      <c r="K3" s="34"/>
      <c r="L3" s="34"/>
      <c r="M3" s="34"/>
      <c r="N3" s="35"/>
    </row>
    <row r="4" spans="2:14" x14ac:dyDescent="0.3">
      <c r="E4" s="36"/>
      <c r="F4" s="37"/>
      <c r="G4" s="37"/>
      <c r="H4" s="37"/>
      <c r="I4" s="38"/>
      <c r="J4" s="36"/>
      <c r="K4" s="37"/>
      <c r="L4" s="37"/>
      <c r="M4" s="37"/>
      <c r="N4" s="38"/>
    </row>
    <row r="5" spans="2:14" x14ac:dyDescent="0.3">
      <c r="E5" s="36"/>
      <c r="F5" s="37"/>
      <c r="G5" s="37" t="s">
        <v>131</v>
      </c>
      <c r="H5" s="37"/>
      <c r="I5" s="38"/>
      <c r="J5" s="36"/>
      <c r="K5" s="37"/>
      <c r="L5" s="37" t="s">
        <v>134</v>
      </c>
      <c r="M5" s="37"/>
      <c r="N5" s="38"/>
    </row>
    <row r="6" spans="2:14" x14ac:dyDescent="0.3">
      <c r="E6" s="36"/>
      <c r="F6" s="37"/>
      <c r="G6" s="37"/>
      <c r="H6" s="37"/>
      <c r="I6" s="38"/>
      <c r="J6" s="36"/>
      <c r="K6" s="37"/>
      <c r="L6" s="37"/>
      <c r="M6" s="37"/>
      <c r="N6" s="38"/>
    </row>
    <row r="7" spans="2:14" x14ac:dyDescent="0.3">
      <c r="E7" s="36"/>
      <c r="F7" s="37"/>
      <c r="G7" s="37"/>
      <c r="H7" s="37"/>
      <c r="I7" s="38"/>
      <c r="J7" s="36"/>
      <c r="K7" s="37"/>
      <c r="L7" s="37"/>
      <c r="M7" s="37"/>
      <c r="N7" s="38"/>
    </row>
    <row r="8" spans="2:14" ht="27" thickBot="1" x14ac:dyDescent="0.35">
      <c r="B8" s="27" t="s">
        <v>7</v>
      </c>
      <c r="E8" s="39"/>
      <c r="F8" s="40"/>
      <c r="G8" s="40"/>
      <c r="H8" s="40"/>
      <c r="I8" s="41"/>
      <c r="J8" s="39"/>
      <c r="K8" s="40"/>
      <c r="L8" s="40"/>
      <c r="M8" s="40"/>
      <c r="N8" s="41"/>
    </row>
    <row r="9" spans="2:14" x14ac:dyDescent="0.3">
      <c r="E9" s="33"/>
      <c r="F9" s="34"/>
      <c r="G9" s="34"/>
      <c r="H9" s="34"/>
      <c r="I9" s="35"/>
      <c r="J9" s="33"/>
      <c r="K9" s="34"/>
      <c r="L9" s="34"/>
      <c r="M9" s="34"/>
      <c r="N9" s="35"/>
    </row>
    <row r="10" spans="2:14" x14ac:dyDescent="0.3">
      <c r="E10" s="36"/>
      <c r="F10" s="37"/>
      <c r="G10" s="37"/>
      <c r="H10" s="37"/>
      <c r="I10" s="38"/>
      <c r="J10" s="36"/>
      <c r="K10" s="37"/>
      <c r="L10" s="37"/>
      <c r="M10" s="37"/>
      <c r="N10" s="38"/>
    </row>
    <row r="11" spans="2:14" x14ac:dyDescent="0.3">
      <c r="E11" s="36"/>
      <c r="F11" s="37"/>
      <c r="G11" s="37" t="s">
        <v>144</v>
      </c>
      <c r="H11" s="37"/>
      <c r="I11" s="38"/>
      <c r="J11" s="36"/>
      <c r="K11" s="37"/>
      <c r="L11" s="37" t="s">
        <v>143</v>
      </c>
      <c r="M11" s="37"/>
      <c r="N11" s="38"/>
    </row>
    <row r="12" spans="2:14" x14ac:dyDescent="0.3">
      <c r="E12" s="36"/>
      <c r="F12" s="37"/>
      <c r="G12" s="37"/>
      <c r="H12" s="37"/>
      <c r="I12" s="38"/>
      <c r="J12" s="36"/>
      <c r="K12" s="37"/>
      <c r="L12" s="37"/>
      <c r="M12" s="37"/>
      <c r="N12" s="38"/>
    </row>
    <row r="13" spans="2:14" x14ac:dyDescent="0.3">
      <c r="E13" s="36"/>
      <c r="F13" s="37"/>
      <c r="G13" s="37"/>
      <c r="H13" s="37"/>
      <c r="I13" s="38"/>
      <c r="J13" s="36"/>
      <c r="K13" s="37"/>
      <c r="L13" s="37"/>
      <c r="M13" s="37"/>
      <c r="N13" s="38"/>
    </row>
    <row r="14" spans="2:14" ht="27" thickBot="1" x14ac:dyDescent="0.35">
      <c r="E14" s="39"/>
      <c r="F14" s="40"/>
      <c r="G14" s="40"/>
      <c r="H14" s="40"/>
      <c r="I14" s="41"/>
      <c r="J14" s="39"/>
      <c r="K14" s="40"/>
      <c r="L14" s="40"/>
      <c r="M14" s="40"/>
      <c r="N14" s="41"/>
    </row>
    <row r="17" spans="9:9" x14ac:dyDescent="0.3">
      <c r="I17" s="27" t="s">
        <v>145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D90F2-CB01-A846-82CA-808F58C9A676}">
  <sheetPr codeName="Sheet29">
    <tabColor rgb="FFFF0000"/>
  </sheetPr>
  <dimension ref="B2:P17"/>
  <sheetViews>
    <sheetView workbookViewId="0">
      <selection activeCell="P14" sqref="P14"/>
    </sheetView>
  </sheetViews>
  <sheetFormatPr baseColWidth="10" defaultRowHeight="26" x14ac:dyDescent="0.3"/>
  <cols>
    <col min="1" max="15" width="10.83203125" style="27"/>
    <col min="16" max="16" width="40.5" style="27" bestFit="1" customWidth="1"/>
    <col min="17" max="16384" width="10.83203125" style="27"/>
  </cols>
  <sheetData>
    <row r="2" spans="2:16" ht="27" thickBot="1" x14ac:dyDescent="0.35"/>
    <row r="3" spans="2:16" x14ac:dyDescent="0.3">
      <c r="E3" s="33"/>
      <c r="F3" s="34"/>
      <c r="G3" s="34"/>
      <c r="H3" s="34"/>
      <c r="I3" s="35"/>
      <c r="J3" s="33"/>
      <c r="K3" s="34"/>
      <c r="L3" s="34"/>
      <c r="M3" s="34"/>
      <c r="N3" s="35"/>
      <c r="P3" s="27" t="s">
        <v>10</v>
      </c>
    </row>
    <row r="4" spans="2:16" x14ac:dyDescent="0.3">
      <c r="E4" s="36"/>
      <c r="F4" s="37"/>
      <c r="G4" s="37"/>
      <c r="H4" s="37"/>
      <c r="I4" s="38"/>
      <c r="J4" s="36"/>
      <c r="K4" s="37"/>
      <c r="L4" s="37"/>
      <c r="M4" s="37"/>
      <c r="N4" s="38"/>
      <c r="P4" s="27" t="s">
        <v>220</v>
      </c>
    </row>
    <row r="5" spans="2:16" x14ac:dyDescent="0.3">
      <c r="E5" s="36"/>
      <c r="F5" s="37"/>
      <c r="G5" s="37" t="s">
        <v>131</v>
      </c>
      <c r="H5" s="37"/>
      <c r="I5" s="38"/>
      <c r="J5" s="36"/>
      <c r="K5" s="37"/>
      <c r="L5" s="37" t="s">
        <v>134</v>
      </c>
      <c r="M5" s="37"/>
      <c r="N5" s="38"/>
    </row>
    <row r="6" spans="2:16" x14ac:dyDescent="0.3">
      <c r="E6" s="36"/>
      <c r="F6" s="37"/>
      <c r="G6" s="37"/>
      <c r="H6" s="37"/>
      <c r="I6" s="38"/>
      <c r="J6" s="36"/>
      <c r="K6" s="37"/>
      <c r="L6" s="37"/>
      <c r="M6" s="37"/>
      <c r="N6" s="38"/>
      <c r="P6" s="27" t="s">
        <v>13</v>
      </c>
    </row>
    <row r="7" spans="2:16" x14ac:dyDescent="0.3">
      <c r="E7" s="36"/>
      <c r="F7" s="37"/>
      <c r="G7" s="37"/>
      <c r="H7" s="37"/>
      <c r="I7" s="38"/>
      <c r="J7" s="36"/>
      <c r="K7" s="37"/>
      <c r="L7" s="37"/>
      <c r="M7" s="37"/>
      <c r="N7" s="38"/>
      <c r="P7" s="27" t="s">
        <v>221</v>
      </c>
    </row>
    <row r="8" spans="2:16" ht="27" thickBot="1" x14ac:dyDescent="0.35">
      <c r="B8" s="27" t="s">
        <v>7</v>
      </c>
      <c r="E8" s="39"/>
      <c r="F8" s="40"/>
      <c r="G8" s="40"/>
      <c r="H8" s="40"/>
      <c r="I8" s="41"/>
      <c r="J8" s="39"/>
      <c r="K8" s="40"/>
      <c r="L8" s="40"/>
      <c r="M8" s="40"/>
      <c r="N8" s="41"/>
    </row>
    <row r="9" spans="2:16" x14ac:dyDescent="0.3">
      <c r="E9" s="33"/>
      <c r="F9" s="34"/>
      <c r="G9" s="34"/>
      <c r="H9" s="34"/>
      <c r="I9" s="35"/>
      <c r="J9" s="33"/>
      <c r="K9" s="34"/>
      <c r="L9" s="34"/>
      <c r="M9" s="34"/>
      <c r="N9" s="35"/>
      <c r="P9" s="27" t="s">
        <v>217</v>
      </c>
    </row>
    <row r="10" spans="2:16" x14ac:dyDescent="0.3">
      <c r="E10" s="36"/>
      <c r="F10" s="37"/>
      <c r="G10" s="37"/>
      <c r="H10" s="37"/>
      <c r="I10" s="38"/>
      <c r="J10" s="36"/>
      <c r="K10" s="37"/>
      <c r="L10" s="37"/>
      <c r="M10" s="37"/>
      <c r="N10" s="38"/>
      <c r="P10" s="27" t="s">
        <v>222</v>
      </c>
    </row>
    <row r="11" spans="2:16" x14ac:dyDescent="0.3">
      <c r="E11" s="36"/>
      <c r="F11" s="37"/>
      <c r="G11" s="37" t="s">
        <v>144</v>
      </c>
      <c r="H11" s="37"/>
      <c r="I11" s="38"/>
      <c r="J11" s="36"/>
      <c r="K11" s="37"/>
      <c r="L11" s="37" t="s">
        <v>143</v>
      </c>
      <c r="M11" s="37"/>
      <c r="N11" s="38"/>
    </row>
    <row r="12" spans="2:16" x14ac:dyDescent="0.3">
      <c r="E12" s="36"/>
      <c r="F12" s="37"/>
      <c r="G12" s="37"/>
      <c r="H12" s="37"/>
      <c r="I12" s="38"/>
      <c r="J12" s="36"/>
      <c r="K12" s="37"/>
      <c r="L12" s="37"/>
      <c r="M12" s="37"/>
      <c r="N12" s="38"/>
      <c r="P12" s="27" t="s">
        <v>216</v>
      </c>
    </row>
    <row r="13" spans="2:16" x14ac:dyDescent="0.3">
      <c r="E13" s="36"/>
      <c r="F13" s="37"/>
      <c r="G13" s="37"/>
      <c r="H13" s="37"/>
      <c r="I13" s="38"/>
      <c r="J13" s="36"/>
      <c r="K13" s="37"/>
      <c r="L13" s="37"/>
      <c r="M13" s="37"/>
      <c r="N13" s="38"/>
      <c r="P13" s="27" t="s">
        <v>223</v>
      </c>
    </row>
    <row r="14" spans="2:16" ht="27" thickBot="1" x14ac:dyDescent="0.35">
      <c r="E14" s="39"/>
      <c r="F14" s="40"/>
      <c r="G14" s="40"/>
      <c r="H14" s="40"/>
      <c r="I14" s="41"/>
      <c r="J14" s="39"/>
      <c r="K14" s="40"/>
      <c r="L14" s="40"/>
      <c r="M14" s="40"/>
      <c r="N14" s="41"/>
    </row>
    <row r="15" spans="2:16" x14ac:dyDescent="0.3">
      <c r="P15" s="27" t="s">
        <v>218</v>
      </c>
    </row>
    <row r="16" spans="2:16" x14ac:dyDescent="0.3">
      <c r="P16" s="27" t="s">
        <v>219</v>
      </c>
    </row>
    <row r="17" spans="9:9" x14ac:dyDescent="0.3">
      <c r="I17" s="27" t="s">
        <v>145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6A96-1048-844A-B684-5BD79593FBB9}">
  <sheetPr codeName="Sheet5">
    <tabColor rgb="FFFF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27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148</v>
      </c>
    </row>
    <row r="4" spans="2:3" x14ac:dyDescent="0.3">
      <c r="B4" s="1" t="s">
        <v>149</v>
      </c>
    </row>
    <row r="5" spans="2:3" x14ac:dyDescent="0.3">
      <c r="B5" s="1" t="s">
        <v>150</v>
      </c>
    </row>
    <row r="7" spans="2:3" x14ac:dyDescent="0.3">
      <c r="B7" s="1" t="s">
        <v>151</v>
      </c>
    </row>
    <row r="8" spans="2:3" x14ac:dyDescent="0.3">
      <c r="B8" s="1" t="s">
        <v>152</v>
      </c>
    </row>
    <row r="9" spans="2:3" x14ac:dyDescent="0.3">
      <c r="B9" s="1" t="s">
        <v>153</v>
      </c>
    </row>
    <row r="11" spans="2:3" x14ac:dyDescent="0.3">
      <c r="C11" s="42">
        <v>1</v>
      </c>
    </row>
    <row r="12" spans="2:3" x14ac:dyDescent="0.3">
      <c r="C12" s="27" t="s">
        <v>162</v>
      </c>
    </row>
    <row r="14" spans="2:3" x14ac:dyDescent="0.3">
      <c r="C14" s="42">
        <v>1</v>
      </c>
    </row>
    <row r="15" spans="2:3" x14ac:dyDescent="0.3">
      <c r="C15" s="27" t="s">
        <v>154</v>
      </c>
    </row>
    <row r="17" spans="3:13" ht="31" x14ac:dyDescent="0.4">
      <c r="C17" s="42">
        <v>2</v>
      </c>
      <c r="E17" s="42">
        <v>2</v>
      </c>
      <c r="G17" s="42" t="s">
        <v>158</v>
      </c>
      <c r="I17" s="42" t="s">
        <v>158</v>
      </c>
      <c r="K17" s="42" t="s">
        <v>158</v>
      </c>
      <c r="M17" s="27" t="s">
        <v>161</v>
      </c>
    </row>
    <row r="18" spans="3:13" ht="30" x14ac:dyDescent="0.4">
      <c r="C18" s="27" t="s">
        <v>155</v>
      </c>
      <c r="E18" s="27" t="s">
        <v>156</v>
      </c>
      <c r="G18" s="27" t="s">
        <v>157</v>
      </c>
      <c r="I18" s="27" t="s">
        <v>159</v>
      </c>
      <c r="K18" s="27" t="s">
        <v>160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0C366-F101-D545-AC08-F06CE3F4BBC2}">
  <sheetPr codeName="Sheet7">
    <tabColor rgb="FFFF0000"/>
  </sheetPr>
  <dimension ref="B2:D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188</v>
      </c>
    </row>
    <row r="3" spans="2:4" x14ac:dyDescent="0.3">
      <c r="B3" s="3" t="s">
        <v>189</v>
      </c>
    </row>
    <row r="6" spans="2:4" x14ac:dyDescent="0.3">
      <c r="C6" s="1" t="s">
        <v>190</v>
      </c>
    </row>
    <row r="7" spans="2:4" x14ac:dyDescent="0.3">
      <c r="C7" s="1" t="s">
        <v>191</v>
      </c>
    </row>
    <row r="8" spans="2:4" x14ac:dyDescent="0.3">
      <c r="D8" s="1" t="s">
        <v>192</v>
      </c>
    </row>
    <row r="9" spans="2:4" x14ac:dyDescent="0.3">
      <c r="D9" s="1" t="s">
        <v>193</v>
      </c>
    </row>
  </sheetData>
  <hyperlinks>
    <hyperlink ref="B3" r:id="rId1" xr:uid="{2DCA8062-192B-BD46-9A4B-EF60F5DF7CD5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18551-D09E-6849-9094-C59636BD1FC9}">
  <sheetPr codeName="Sheet50">
    <tabColor rgb="FFFF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194</v>
      </c>
    </row>
    <row r="4" spans="2:4" x14ac:dyDescent="0.3">
      <c r="B4" s="1" t="s">
        <v>185</v>
      </c>
    </row>
    <row r="6" spans="2:4" x14ac:dyDescent="0.3">
      <c r="C6" s="27" t="s">
        <v>195</v>
      </c>
      <c r="D6" s="27" t="s">
        <v>196</v>
      </c>
    </row>
    <row r="7" spans="2:4" x14ac:dyDescent="0.3">
      <c r="C7" s="46">
        <v>1</v>
      </c>
      <c r="D7" s="46" t="s">
        <v>197</v>
      </c>
    </row>
    <row r="8" spans="2:4" x14ac:dyDescent="0.3">
      <c r="C8" s="46">
        <v>0</v>
      </c>
      <c r="D8" s="46" t="s">
        <v>198</v>
      </c>
    </row>
    <row r="11" spans="2:4" x14ac:dyDescent="0.3">
      <c r="B11" s="1" t="s">
        <v>199</v>
      </c>
      <c r="C11" s="47" t="s">
        <v>200</v>
      </c>
    </row>
    <row r="12" spans="2:4" ht="29" x14ac:dyDescent="0.3">
      <c r="B12" s="1" t="s">
        <v>201</v>
      </c>
      <c r="C12" s="47" t="s">
        <v>202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37</v>
      </c>
    </row>
    <row r="2" spans="1:4" x14ac:dyDescent="0.25">
      <c r="A2" s="2" t="s">
        <v>38</v>
      </c>
      <c r="B2" s="3"/>
    </row>
    <row r="3" spans="1:4" x14ac:dyDescent="0.25">
      <c r="A3" s="2" t="s">
        <v>39</v>
      </c>
    </row>
    <row r="4" spans="1:4" x14ac:dyDescent="0.25">
      <c r="A4" s="2" t="s">
        <v>40</v>
      </c>
    </row>
    <row r="5" spans="1:4" x14ac:dyDescent="0.25">
      <c r="A5" s="2" t="s">
        <v>41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4"/>
  </cols>
  <sheetData>
    <row r="3" spans="2:4" x14ac:dyDescent="0.3">
      <c r="B3" s="14" t="s">
        <v>42</v>
      </c>
    </row>
    <row r="4" spans="2:4" x14ac:dyDescent="0.3">
      <c r="C4" s="14" t="s">
        <v>43</v>
      </c>
    </row>
    <row r="5" spans="2:4" x14ac:dyDescent="0.3">
      <c r="D5" s="15" t="s">
        <v>44</v>
      </c>
    </row>
    <row r="6" spans="2:4" x14ac:dyDescent="0.3">
      <c r="D6" s="15" t="s">
        <v>45</v>
      </c>
    </row>
    <row r="7" spans="2:4" x14ac:dyDescent="0.3">
      <c r="D7" s="15" t="s">
        <v>46</v>
      </c>
    </row>
    <row r="8" spans="2:4" x14ac:dyDescent="0.3">
      <c r="C8" s="14" t="s">
        <v>47</v>
      </c>
    </row>
    <row r="9" spans="2:4" x14ac:dyDescent="0.3">
      <c r="D9" s="15" t="s">
        <v>48</v>
      </c>
    </row>
    <row r="10" spans="2:4" x14ac:dyDescent="0.3">
      <c r="D10" s="15" t="s">
        <v>49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/>
  </sheetViews>
  <sheetFormatPr baseColWidth="10" defaultRowHeight="16" x14ac:dyDescent="0.2"/>
  <cols>
    <col min="1" max="16384" width="10.83203125" style="16"/>
  </cols>
  <sheetData>
    <row r="1" spans="1:6" x14ac:dyDescent="0.2">
      <c r="B1" s="16" t="s">
        <v>55</v>
      </c>
      <c r="C1" s="16" t="s">
        <v>56</v>
      </c>
      <c r="D1" s="16" t="s">
        <v>57</v>
      </c>
      <c r="E1" s="16" t="s">
        <v>58</v>
      </c>
      <c r="F1" s="16" t="s">
        <v>59</v>
      </c>
    </row>
    <row r="2" spans="1:6" x14ac:dyDescent="0.2">
      <c r="A2" s="16">
        <v>1</v>
      </c>
      <c r="B2" s="16">
        <v>5.0999999999999996</v>
      </c>
      <c r="C2" s="16">
        <v>3.5</v>
      </c>
      <c r="D2" s="16">
        <v>1.4</v>
      </c>
      <c r="E2" s="16">
        <v>0.2</v>
      </c>
      <c r="F2" s="16" t="s">
        <v>60</v>
      </c>
    </row>
    <row r="3" spans="1:6" x14ac:dyDescent="0.2">
      <c r="A3" s="16">
        <v>2</v>
      </c>
      <c r="B3" s="16">
        <v>4.9000000000000004</v>
      </c>
      <c r="C3" s="16">
        <v>3</v>
      </c>
      <c r="D3" s="16">
        <v>1.4</v>
      </c>
      <c r="E3" s="16">
        <v>0.2</v>
      </c>
      <c r="F3" s="16" t="s">
        <v>60</v>
      </c>
    </row>
    <row r="4" spans="1:6" x14ac:dyDescent="0.2">
      <c r="A4" s="16">
        <v>3</v>
      </c>
      <c r="B4" s="16">
        <v>4.7</v>
      </c>
      <c r="C4" s="16">
        <v>3.2</v>
      </c>
      <c r="D4" s="16">
        <v>1.3</v>
      </c>
      <c r="E4" s="16">
        <v>0.2</v>
      </c>
      <c r="F4" s="16" t="s">
        <v>60</v>
      </c>
    </row>
    <row r="5" spans="1:6" x14ac:dyDescent="0.2">
      <c r="A5" s="16">
        <v>4</v>
      </c>
      <c r="B5" s="16">
        <v>4.5999999999999996</v>
      </c>
      <c r="C5" s="16">
        <v>3.1</v>
      </c>
      <c r="D5" s="16">
        <v>1.5</v>
      </c>
      <c r="E5" s="16">
        <v>0.2</v>
      </c>
      <c r="F5" s="16" t="s">
        <v>60</v>
      </c>
    </row>
    <row r="6" spans="1:6" x14ac:dyDescent="0.2">
      <c r="A6" s="16">
        <v>5</v>
      </c>
      <c r="B6" s="16">
        <v>5</v>
      </c>
      <c r="C6" s="16">
        <v>3.6</v>
      </c>
      <c r="D6" s="16">
        <v>1.4</v>
      </c>
      <c r="E6" s="16">
        <v>0.2</v>
      </c>
      <c r="F6" s="16" t="s">
        <v>60</v>
      </c>
    </row>
    <row r="7" spans="1:6" x14ac:dyDescent="0.2">
      <c r="A7" s="16">
        <v>6</v>
      </c>
      <c r="B7" s="16">
        <v>5.4</v>
      </c>
      <c r="C7" s="16">
        <v>3.9</v>
      </c>
      <c r="D7" s="16">
        <v>1.7</v>
      </c>
      <c r="E7" s="16">
        <v>0.4</v>
      </c>
      <c r="F7" s="16" t="s">
        <v>60</v>
      </c>
    </row>
    <row r="8" spans="1:6" x14ac:dyDescent="0.2">
      <c r="A8" s="16">
        <v>7</v>
      </c>
      <c r="B8" s="16">
        <v>4.5999999999999996</v>
      </c>
      <c r="C8" s="16">
        <v>3.4</v>
      </c>
      <c r="D8" s="16">
        <v>1.4</v>
      </c>
      <c r="E8" s="16">
        <v>0.3</v>
      </c>
      <c r="F8" s="16" t="s">
        <v>60</v>
      </c>
    </row>
    <row r="9" spans="1:6" x14ac:dyDescent="0.2">
      <c r="A9" s="16">
        <v>8</v>
      </c>
      <c r="B9" s="16">
        <v>5</v>
      </c>
      <c r="C9" s="16">
        <v>3.4</v>
      </c>
      <c r="D9" s="16">
        <v>1.5</v>
      </c>
      <c r="E9" s="16">
        <v>0.2</v>
      </c>
      <c r="F9" s="16" t="s">
        <v>60</v>
      </c>
    </row>
    <row r="10" spans="1:6" x14ac:dyDescent="0.2">
      <c r="A10" s="16">
        <v>9</v>
      </c>
      <c r="B10" s="16">
        <v>4.4000000000000004</v>
      </c>
      <c r="C10" s="16">
        <v>2.9</v>
      </c>
      <c r="D10" s="16">
        <v>1.4</v>
      </c>
      <c r="E10" s="16">
        <v>0.2</v>
      </c>
      <c r="F10" s="16" t="s">
        <v>60</v>
      </c>
    </row>
    <row r="11" spans="1:6" x14ac:dyDescent="0.2">
      <c r="A11" s="16">
        <v>10</v>
      </c>
      <c r="B11" s="16">
        <v>4.9000000000000004</v>
      </c>
      <c r="C11" s="16">
        <v>3.1</v>
      </c>
      <c r="D11" s="16">
        <v>1.5</v>
      </c>
      <c r="E11" s="16">
        <v>0.1</v>
      </c>
      <c r="F11" s="16" t="s">
        <v>60</v>
      </c>
    </row>
    <row r="12" spans="1:6" x14ac:dyDescent="0.2">
      <c r="A12" s="16">
        <v>11</v>
      </c>
      <c r="B12" s="16">
        <v>5.4</v>
      </c>
      <c r="C12" s="16">
        <v>3.7</v>
      </c>
      <c r="D12" s="16">
        <v>1.5</v>
      </c>
      <c r="E12" s="16">
        <v>0.2</v>
      </c>
      <c r="F12" s="16" t="s">
        <v>60</v>
      </c>
    </row>
    <row r="13" spans="1:6" x14ac:dyDescent="0.2">
      <c r="A13" s="16">
        <v>12</v>
      </c>
      <c r="B13" s="16">
        <v>4.8</v>
      </c>
      <c r="C13" s="16">
        <v>3.4</v>
      </c>
      <c r="D13" s="16">
        <v>1.6</v>
      </c>
      <c r="E13" s="16">
        <v>0.2</v>
      </c>
      <c r="F13" s="16" t="s">
        <v>60</v>
      </c>
    </row>
    <row r="14" spans="1:6" x14ac:dyDescent="0.2">
      <c r="A14" s="16">
        <v>13</v>
      </c>
      <c r="B14" s="16">
        <v>4.8</v>
      </c>
      <c r="C14" s="16">
        <v>3</v>
      </c>
      <c r="D14" s="16">
        <v>1.4</v>
      </c>
      <c r="E14" s="16">
        <v>0.1</v>
      </c>
      <c r="F14" s="16" t="s">
        <v>60</v>
      </c>
    </row>
    <row r="15" spans="1:6" x14ac:dyDescent="0.2">
      <c r="A15" s="16">
        <v>14</v>
      </c>
      <c r="B15" s="16">
        <v>4.3</v>
      </c>
      <c r="C15" s="16">
        <v>3</v>
      </c>
      <c r="D15" s="16">
        <v>1.1000000000000001</v>
      </c>
      <c r="E15" s="16">
        <v>0.1</v>
      </c>
      <c r="F15" s="16" t="s">
        <v>60</v>
      </c>
    </row>
    <row r="16" spans="1:6" x14ac:dyDescent="0.2">
      <c r="A16" s="16">
        <v>15</v>
      </c>
      <c r="B16" s="16">
        <v>5.8</v>
      </c>
      <c r="C16" s="16">
        <v>4</v>
      </c>
      <c r="D16" s="16">
        <v>1.2</v>
      </c>
      <c r="E16" s="16">
        <v>0.2</v>
      </c>
      <c r="F16" s="16" t="s">
        <v>60</v>
      </c>
    </row>
    <row r="17" spans="1:6" x14ac:dyDescent="0.2">
      <c r="A17" s="16">
        <v>16</v>
      </c>
      <c r="B17" s="16">
        <v>5.7</v>
      </c>
      <c r="C17" s="16">
        <v>4.4000000000000004</v>
      </c>
      <c r="D17" s="16">
        <v>1.5</v>
      </c>
      <c r="E17" s="16">
        <v>0.4</v>
      </c>
      <c r="F17" s="16" t="s">
        <v>60</v>
      </c>
    </row>
    <row r="18" spans="1:6" x14ac:dyDescent="0.2">
      <c r="A18" s="16">
        <v>17</v>
      </c>
      <c r="B18" s="16">
        <v>5.4</v>
      </c>
      <c r="C18" s="16">
        <v>3.9</v>
      </c>
      <c r="D18" s="16">
        <v>1.3</v>
      </c>
      <c r="E18" s="16">
        <v>0.4</v>
      </c>
      <c r="F18" s="16" t="s">
        <v>60</v>
      </c>
    </row>
    <row r="19" spans="1:6" x14ac:dyDescent="0.2">
      <c r="A19" s="16">
        <v>18</v>
      </c>
      <c r="B19" s="16">
        <v>5.0999999999999996</v>
      </c>
      <c r="C19" s="16">
        <v>3.5</v>
      </c>
      <c r="D19" s="16">
        <v>1.4</v>
      </c>
      <c r="E19" s="16">
        <v>0.3</v>
      </c>
      <c r="F19" s="16" t="s">
        <v>60</v>
      </c>
    </row>
    <row r="20" spans="1:6" x14ac:dyDescent="0.2">
      <c r="A20" s="16">
        <v>19</v>
      </c>
      <c r="B20" s="16">
        <v>5.7</v>
      </c>
      <c r="C20" s="16">
        <v>3.8</v>
      </c>
      <c r="D20" s="16">
        <v>1.7</v>
      </c>
      <c r="E20" s="16">
        <v>0.3</v>
      </c>
      <c r="F20" s="16" t="s">
        <v>60</v>
      </c>
    </row>
    <row r="21" spans="1:6" x14ac:dyDescent="0.2">
      <c r="A21" s="16">
        <v>20</v>
      </c>
      <c r="B21" s="16">
        <v>5.0999999999999996</v>
      </c>
      <c r="C21" s="16">
        <v>3.8</v>
      </c>
      <c r="D21" s="16">
        <v>1.5</v>
      </c>
      <c r="E21" s="16">
        <v>0.3</v>
      </c>
      <c r="F21" s="16" t="s">
        <v>60</v>
      </c>
    </row>
    <row r="22" spans="1:6" x14ac:dyDescent="0.2">
      <c r="A22" s="16">
        <v>21</v>
      </c>
      <c r="B22" s="16">
        <v>5.4</v>
      </c>
      <c r="C22" s="16">
        <v>3.4</v>
      </c>
      <c r="D22" s="16">
        <v>1.7</v>
      </c>
      <c r="E22" s="16">
        <v>0.2</v>
      </c>
      <c r="F22" s="16" t="s">
        <v>60</v>
      </c>
    </row>
    <row r="23" spans="1:6" x14ac:dyDescent="0.2">
      <c r="A23" s="16">
        <v>22</v>
      </c>
      <c r="B23" s="16">
        <v>5.0999999999999996</v>
      </c>
      <c r="C23" s="16">
        <v>3.7</v>
      </c>
      <c r="D23" s="16">
        <v>1.5</v>
      </c>
      <c r="E23" s="16">
        <v>0.4</v>
      </c>
      <c r="F23" s="16" t="s">
        <v>60</v>
      </c>
    </row>
    <row r="24" spans="1:6" x14ac:dyDescent="0.2">
      <c r="A24" s="16">
        <v>23</v>
      </c>
      <c r="B24" s="16">
        <v>4.5999999999999996</v>
      </c>
      <c r="C24" s="16">
        <v>3.6</v>
      </c>
      <c r="D24" s="16">
        <v>1</v>
      </c>
      <c r="E24" s="16">
        <v>0.2</v>
      </c>
      <c r="F24" s="16" t="s">
        <v>60</v>
      </c>
    </row>
    <row r="25" spans="1:6" x14ac:dyDescent="0.2">
      <c r="A25" s="16">
        <v>24</v>
      </c>
      <c r="B25" s="16">
        <v>5.0999999999999996</v>
      </c>
      <c r="C25" s="16">
        <v>3.3</v>
      </c>
      <c r="D25" s="16">
        <v>1.7</v>
      </c>
      <c r="E25" s="16">
        <v>0.5</v>
      </c>
      <c r="F25" s="16" t="s">
        <v>60</v>
      </c>
    </row>
    <row r="26" spans="1:6" x14ac:dyDescent="0.2">
      <c r="A26" s="16">
        <v>25</v>
      </c>
      <c r="B26" s="16">
        <v>4.8</v>
      </c>
      <c r="C26" s="16">
        <v>3.4</v>
      </c>
      <c r="D26" s="16">
        <v>1.9</v>
      </c>
      <c r="E26" s="16">
        <v>0.2</v>
      </c>
      <c r="F26" s="16" t="s">
        <v>60</v>
      </c>
    </row>
    <row r="27" spans="1:6" x14ac:dyDescent="0.2">
      <c r="A27" s="16">
        <v>26</v>
      </c>
      <c r="B27" s="16">
        <v>5</v>
      </c>
      <c r="C27" s="16">
        <v>3</v>
      </c>
      <c r="D27" s="16">
        <v>1.6</v>
      </c>
      <c r="E27" s="16">
        <v>0.2</v>
      </c>
      <c r="F27" s="16" t="s">
        <v>60</v>
      </c>
    </row>
    <row r="28" spans="1:6" x14ac:dyDescent="0.2">
      <c r="A28" s="16">
        <v>27</v>
      </c>
      <c r="B28" s="16">
        <v>5</v>
      </c>
      <c r="C28" s="16">
        <v>3.4</v>
      </c>
      <c r="D28" s="16">
        <v>1.6</v>
      </c>
      <c r="E28" s="16">
        <v>0.4</v>
      </c>
      <c r="F28" s="16" t="s">
        <v>60</v>
      </c>
    </row>
    <row r="29" spans="1:6" x14ac:dyDescent="0.2">
      <c r="A29" s="16">
        <v>28</v>
      </c>
      <c r="B29" s="16">
        <v>5.2</v>
      </c>
      <c r="C29" s="16">
        <v>3.5</v>
      </c>
      <c r="D29" s="16">
        <v>1.5</v>
      </c>
      <c r="E29" s="16">
        <v>0.2</v>
      </c>
      <c r="F29" s="16" t="s">
        <v>60</v>
      </c>
    </row>
    <row r="30" spans="1:6" x14ac:dyDescent="0.2">
      <c r="A30" s="16">
        <v>29</v>
      </c>
      <c r="B30" s="16">
        <v>5.2</v>
      </c>
      <c r="C30" s="16">
        <v>3.4</v>
      </c>
      <c r="D30" s="16">
        <v>1.4</v>
      </c>
      <c r="E30" s="16">
        <v>0.2</v>
      </c>
      <c r="F30" s="16" t="s">
        <v>60</v>
      </c>
    </row>
    <row r="31" spans="1:6" x14ac:dyDescent="0.2">
      <c r="A31" s="16">
        <v>30</v>
      </c>
      <c r="B31" s="16">
        <v>4.7</v>
      </c>
      <c r="C31" s="16">
        <v>3.2</v>
      </c>
      <c r="D31" s="16">
        <v>1.6</v>
      </c>
      <c r="E31" s="16">
        <v>0.2</v>
      </c>
      <c r="F31" s="16" t="s">
        <v>60</v>
      </c>
    </row>
    <row r="32" spans="1:6" x14ac:dyDescent="0.2">
      <c r="A32" s="16">
        <v>31</v>
      </c>
      <c r="B32" s="16">
        <v>4.8</v>
      </c>
      <c r="C32" s="16">
        <v>3.1</v>
      </c>
      <c r="D32" s="16">
        <v>1.6</v>
      </c>
      <c r="E32" s="16">
        <v>0.2</v>
      </c>
      <c r="F32" s="16" t="s">
        <v>60</v>
      </c>
    </row>
    <row r="33" spans="1:6" x14ac:dyDescent="0.2">
      <c r="A33" s="16">
        <v>32</v>
      </c>
      <c r="B33" s="16">
        <v>5.4</v>
      </c>
      <c r="C33" s="16">
        <v>3.4</v>
      </c>
      <c r="D33" s="16">
        <v>1.5</v>
      </c>
      <c r="E33" s="16">
        <v>0.4</v>
      </c>
      <c r="F33" s="16" t="s">
        <v>60</v>
      </c>
    </row>
    <row r="34" spans="1:6" x14ac:dyDescent="0.2">
      <c r="A34" s="16">
        <v>33</v>
      </c>
      <c r="B34" s="16">
        <v>5.2</v>
      </c>
      <c r="C34" s="16">
        <v>4.0999999999999996</v>
      </c>
      <c r="D34" s="16">
        <v>1.5</v>
      </c>
      <c r="E34" s="16">
        <v>0.1</v>
      </c>
      <c r="F34" s="16" t="s">
        <v>60</v>
      </c>
    </row>
    <row r="35" spans="1:6" x14ac:dyDescent="0.2">
      <c r="A35" s="16">
        <v>34</v>
      </c>
      <c r="B35" s="16">
        <v>5.5</v>
      </c>
      <c r="C35" s="16">
        <v>4.2</v>
      </c>
      <c r="D35" s="16">
        <v>1.4</v>
      </c>
      <c r="E35" s="16">
        <v>0.2</v>
      </c>
      <c r="F35" s="16" t="s">
        <v>60</v>
      </c>
    </row>
    <row r="36" spans="1:6" x14ac:dyDescent="0.2">
      <c r="A36" s="16">
        <v>35</v>
      </c>
      <c r="B36" s="16">
        <v>4.9000000000000004</v>
      </c>
      <c r="C36" s="16">
        <v>3.1</v>
      </c>
      <c r="D36" s="16">
        <v>1.5</v>
      </c>
      <c r="E36" s="16">
        <v>0.2</v>
      </c>
      <c r="F36" s="16" t="s">
        <v>60</v>
      </c>
    </row>
    <row r="37" spans="1:6" x14ac:dyDescent="0.2">
      <c r="A37" s="16">
        <v>36</v>
      </c>
      <c r="B37" s="16">
        <v>5</v>
      </c>
      <c r="C37" s="16">
        <v>3.2</v>
      </c>
      <c r="D37" s="16">
        <v>1.2</v>
      </c>
      <c r="E37" s="16">
        <v>0.2</v>
      </c>
      <c r="F37" s="16" t="s">
        <v>60</v>
      </c>
    </row>
    <row r="38" spans="1:6" x14ac:dyDescent="0.2">
      <c r="A38" s="16">
        <v>37</v>
      </c>
      <c r="B38" s="16">
        <v>5.5</v>
      </c>
      <c r="C38" s="16">
        <v>3.5</v>
      </c>
      <c r="D38" s="16">
        <v>1.3</v>
      </c>
      <c r="E38" s="16">
        <v>0.2</v>
      </c>
      <c r="F38" s="16" t="s">
        <v>60</v>
      </c>
    </row>
    <row r="39" spans="1:6" x14ac:dyDescent="0.2">
      <c r="A39" s="16">
        <v>38</v>
      </c>
      <c r="B39" s="16">
        <v>4.9000000000000004</v>
      </c>
      <c r="C39" s="16">
        <v>3.6</v>
      </c>
      <c r="D39" s="16">
        <v>1.4</v>
      </c>
      <c r="E39" s="16">
        <v>0.1</v>
      </c>
      <c r="F39" s="16" t="s">
        <v>60</v>
      </c>
    </row>
    <row r="40" spans="1:6" x14ac:dyDescent="0.2">
      <c r="A40" s="16">
        <v>39</v>
      </c>
      <c r="B40" s="16">
        <v>4.4000000000000004</v>
      </c>
      <c r="C40" s="16">
        <v>3</v>
      </c>
      <c r="D40" s="16">
        <v>1.3</v>
      </c>
      <c r="E40" s="16">
        <v>0.2</v>
      </c>
      <c r="F40" s="16" t="s">
        <v>60</v>
      </c>
    </row>
    <row r="41" spans="1:6" x14ac:dyDescent="0.2">
      <c r="A41" s="16">
        <v>40</v>
      </c>
      <c r="B41" s="16">
        <v>5.0999999999999996</v>
      </c>
      <c r="C41" s="16">
        <v>3.4</v>
      </c>
      <c r="D41" s="16">
        <v>1.5</v>
      </c>
      <c r="E41" s="16">
        <v>0.2</v>
      </c>
      <c r="F41" s="16" t="s">
        <v>60</v>
      </c>
    </row>
    <row r="42" spans="1:6" x14ac:dyDescent="0.2">
      <c r="A42" s="16">
        <v>41</v>
      </c>
      <c r="B42" s="16">
        <v>5</v>
      </c>
      <c r="C42" s="16">
        <v>3.5</v>
      </c>
      <c r="D42" s="16">
        <v>1.3</v>
      </c>
      <c r="E42" s="16">
        <v>0.3</v>
      </c>
      <c r="F42" s="16" t="s">
        <v>60</v>
      </c>
    </row>
    <row r="43" spans="1:6" x14ac:dyDescent="0.2">
      <c r="A43" s="16">
        <v>42</v>
      </c>
      <c r="B43" s="16">
        <v>4.5</v>
      </c>
      <c r="C43" s="16">
        <v>2.2999999999999998</v>
      </c>
      <c r="D43" s="16">
        <v>1.3</v>
      </c>
      <c r="E43" s="16">
        <v>0.3</v>
      </c>
      <c r="F43" s="16" t="s">
        <v>60</v>
      </c>
    </row>
    <row r="44" spans="1:6" x14ac:dyDescent="0.2">
      <c r="A44" s="16">
        <v>43</v>
      </c>
      <c r="B44" s="16">
        <v>4.4000000000000004</v>
      </c>
      <c r="C44" s="16">
        <v>3.2</v>
      </c>
      <c r="D44" s="16">
        <v>1.3</v>
      </c>
      <c r="E44" s="16">
        <v>0.2</v>
      </c>
      <c r="F44" s="16" t="s">
        <v>60</v>
      </c>
    </row>
    <row r="45" spans="1:6" x14ac:dyDescent="0.2">
      <c r="A45" s="16">
        <v>44</v>
      </c>
      <c r="B45" s="16">
        <v>5</v>
      </c>
      <c r="C45" s="16">
        <v>3.5</v>
      </c>
      <c r="D45" s="16">
        <v>1.6</v>
      </c>
      <c r="E45" s="16">
        <v>0.6</v>
      </c>
      <c r="F45" s="16" t="s">
        <v>60</v>
      </c>
    </row>
    <row r="46" spans="1:6" x14ac:dyDescent="0.2">
      <c r="A46" s="16">
        <v>45</v>
      </c>
      <c r="B46" s="16">
        <v>5.0999999999999996</v>
      </c>
      <c r="C46" s="16">
        <v>3.8</v>
      </c>
      <c r="D46" s="16">
        <v>1.9</v>
      </c>
      <c r="E46" s="16">
        <v>0.4</v>
      </c>
      <c r="F46" s="16" t="s">
        <v>60</v>
      </c>
    </row>
    <row r="47" spans="1:6" x14ac:dyDescent="0.2">
      <c r="A47" s="16">
        <v>46</v>
      </c>
      <c r="B47" s="16">
        <v>4.8</v>
      </c>
      <c r="C47" s="16">
        <v>3</v>
      </c>
      <c r="D47" s="16">
        <v>1.4</v>
      </c>
      <c r="E47" s="16">
        <v>0.3</v>
      </c>
      <c r="F47" s="16" t="s">
        <v>60</v>
      </c>
    </row>
    <row r="48" spans="1:6" x14ac:dyDescent="0.2">
      <c r="A48" s="16">
        <v>47</v>
      </c>
      <c r="B48" s="16">
        <v>5.0999999999999996</v>
      </c>
      <c r="C48" s="16">
        <v>3.8</v>
      </c>
      <c r="D48" s="16">
        <v>1.6</v>
      </c>
      <c r="E48" s="16">
        <v>0.2</v>
      </c>
      <c r="F48" s="16" t="s">
        <v>60</v>
      </c>
    </row>
    <row r="49" spans="1:6" x14ac:dyDescent="0.2">
      <c r="A49" s="16">
        <v>48</v>
      </c>
      <c r="B49" s="16">
        <v>4.5999999999999996</v>
      </c>
      <c r="C49" s="16">
        <v>3.2</v>
      </c>
      <c r="D49" s="16">
        <v>1.4</v>
      </c>
      <c r="E49" s="16">
        <v>0.2</v>
      </c>
      <c r="F49" s="16" t="s">
        <v>60</v>
      </c>
    </row>
    <row r="50" spans="1:6" x14ac:dyDescent="0.2">
      <c r="A50" s="16">
        <v>49</v>
      </c>
      <c r="B50" s="16">
        <v>5.3</v>
      </c>
      <c r="C50" s="16">
        <v>3.7</v>
      </c>
      <c r="D50" s="16">
        <v>1.5</v>
      </c>
      <c r="E50" s="16">
        <v>0.2</v>
      </c>
      <c r="F50" s="16" t="s">
        <v>60</v>
      </c>
    </row>
    <row r="51" spans="1:6" x14ac:dyDescent="0.2">
      <c r="A51" s="16">
        <v>50</v>
      </c>
      <c r="B51" s="16">
        <v>5</v>
      </c>
      <c r="C51" s="16">
        <v>3.3</v>
      </c>
      <c r="D51" s="16">
        <v>1.4</v>
      </c>
      <c r="E51" s="16">
        <v>0.2</v>
      </c>
      <c r="F51" s="16" t="s">
        <v>60</v>
      </c>
    </row>
    <row r="52" spans="1:6" x14ac:dyDescent="0.2">
      <c r="A52" s="16">
        <v>51</v>
      </c>
      <c r="B52" s="16">
        <v>7</v>
      </c>
      <c r="C52" s="16">
        <v>3.2</v>
      </c>
      <c r="D52" s="16">
        <v>4.7</v>
      </c>
      <c r="E52" s="16">
        <v>1.4</v>
      </c>
      <c r="F52" s="16" t="s">
        <v>61</v>
      </c>
    </row>
    <row r="53" spans="1:6" x14ac:dyDescent="0.2">
      <c r="A53" s="16">
        <v>52</v>
      </c>
      <c r="B53" s="16">
        <v>6.4</v>
      </c>
      <c r="C53" s="16">
        <v>3.2</v>
      </c>
      <c r="D53" s="16">
        <v>4.5</v>
      </c>
      <c r="E53" s="16">
        <v>1.5</v>
      </c>
      <c r="F53" s="16" t="s">
        <v>61</v>
      </c>
    </row>
    <row r="54" spans="1:6" x14ac:dyDescent="0.2">
      <c r="A54" s="16">
        <v>53</v>
      </c>
      <c r="B54" s="16">
        <v>6.9</v>
      </c>
      <c r="C54" s="16">
        <v>3.1</v>
      </c>
      <c r="D54" s="16">
        <v>4.9000000000000004</v>
      </c>
      <c r="E54" s="16">
        <v>1.5</v>
      </c>
      <c r="F54" s="16" t="s">
        <v>61</v>
      </c>
    </row>
    <row r="55" spans="1:6" x14ac:dyDescent="0.2">
      <c r="A55" s="16">
        <v>54</v>
      </c>
      <c r="B55" s="16">
        <v>5.5</v>
      </c>
      <c r="C55" s="16">
        <v>2.2999999999999998</v>
      </c>
      <c r="D55" s="16">
        <v>4</v>
      </c>
      <c r="E55" s="16">
        <v>1.3</v>
      </c>
      <c r="F55" s="16" t="s">
        <v>61</v>
      </c>
    </row>
    <row r="56" spans="1:6" x14ac:dyDescent="0.2">
      <c r="A56" s="16">
        <v>55</v>
      </c>
      <c r="B56" s="16">
        <v>6.5</v>
      </c>
      <c r="C56" s="16">
        <v>2.8</v>
      </c>
      <c r="D56" s="16">
        <v>4.5999999999999996</v>
      </c>
      <c r="E56" s="16">
        <v>1.5</v>
      </c>
      <c r="F56" s="16" t="s">
        <v>61</v>
      </c>
    </row>
    <row r="57" spans="1:6" x14ac:dyDescent="0.2">
      <c r="A57" s="16">
        <v>56</v>
      </c>
      <c r="B57" s="16">
        <v>5.7</v>
      </c>
      <c r="C57" s="16">
        <v>2.8</v>
      </c>
      <c r="D57" s="16">
        <v>4.5</v>
      </c>
      <c r="E57" s="16">
        <v>1.3</v>
      </c>
      <c r="F57" s="16" t="s">
        <v>61</v>
      </c>
    </row>
    <row r="58" spans="1:6" x14ac:dyDescent="0.2">
      <c r="A58" s="16">
        <v>57</v>
      </c>
      <c r="B58" s="16">
        <v>6.3</v>
      </c>
      <c r="C58" s="16">
        <v>3.3</v>
      </c>
      <c r="D58" s="16">
        <v>4.7</v>
      </c>
      <c r="E58" s="16">
        <v>1.6</v>
      </c>
      <c r="F58" s="16" t="s">
        <v>61</v>
      </c>
    </row>
    <row r="59" spans="1:6" x14ac:dyDescent="0.2">
      <c r="A59" s="16">
        <v>58</v>
      </c>
      <c r="B59" s="16">
        <v>4.9000000000000004</v>
      </c>
      <c r="C59" s="16">
        <v>2.4</v>
      </c>
      <c r="D59" s="16">
        <v>3.3</v>
      </c>
      <c r="E59" s="16">
        <v>1</v>
      </c>
      <c r="F59" s="16" t="s">
        <v>61</v>
      </c>
    </row>
    <row r="60" spans="1:6" x14ac:dyDescent="0.2">
      <c r="A60" s="16">
        <v>59</v>
      </c>
      <c r="B60" s="16">
        <v>6.6</v>
      </c>
      <c r="C60" s="16">
        <v>2.9</v>
      </c>
      <c r="D60" s="16">
        <v>4.5999999999999996</v>
      </c>
      <c r="E60" s="16">
        <v>1.3</v>
      </c>
      <c r="F60" s="16" t="s">
        <v>61</v>
      </c>
    </row>
    <row r="61" spans="1:6" x14ac:dyDescent="0.2">
      <c r="A61" s="16">
        <v>60</v>
      </c>
      <c r="B61" s="16">
        <v>5.2</v>
      </c>
      <c r="C61" s="16">
        <v>2.7</v>
      </c>
      <c r="D61" s="16">
        <v>3.9</v>
      </c>
      <c r="E61" s="16">
        <v>1.4</v>
      </c>
      <c r="F61" s="16" t="s">
        <v>61</v>
      </c>
    </row>
    <row r="62" spans="1:6" x14ac:dyDescent="0.2">
      <c r="A62" s="16">
        <v>61</v>
      </c>
      <c r="B62" s="16">
        <v>5</v>
      </c>
      <c r="C62" s="16">
        <v>2</v>
      </c>
      <c r="D62" s="16">
        <v>3.5</v>
      </c>
      <c r="E62" s="16">
        <v>1</v>
      </c>
      <c r="F62" s="16" t="s">
        <v>61</v>
      </c>
    </row>
    <row r="63" spans="1:6" x14ac:dyDescent="0.2">
      <c r="A63" s="16">
        <v>62</v>
      </c>
      <c r="B63" s="16">
        <v>5.9</v>
      </c>
      <c r="C63" s="16">
        <v>3</v>
      </c>
      <c r="D63" s="16">
        <v>4.2</v>
      </c>
      <c r="E63" s="16">
        <v>1.5</v>
      </c>
      <c r="F63" s="16" t="s">
        <v>61</v>
      </c>
    </row>
    <row r="64" spans="1:6" x14ac:dyDescent="0.2">
      <c r="A64" s="16">
        <v>63</v>
      </c>
      <c r="B64" s="16">
        <v>6</v>
      </c>
      <c r="C64" s="16">
        <v>2.2000000000000002</v>
      </c>
      <c r="D64" s="16">
        <v>4</v>
      </c>
      <c r="E64" s="16">
        <v>1</v>
      </c>
      <c r="F64" s="16" t="s">
        <v>61</v>
      </c>
    </row>
    <row r="65" spans="1:6" x14ac:dyDescent="0.2">
      <c r="A65" s="16">
        <v>64</v>
      </c>
      <c r="B65" s="16">
        <v>6.1</v>
      </c>
      <c r="C65" s="16">
        <v>2.9</v>
      </c>
      <c r="D65" s="16">
        <v>4.7</v>
      </c>
      <c r="E65" s="16">
        <v>1.4</v>
      </c>
      <c r="F65" s="16" t="s">
        <v>61</v>
      </c>
    </row>
    <row r="66" spans="1:6" x14ac:dyDescent="0.2">
      <c r="A66" s="16">
        <v>65</v>
      </c>
      <c r="B66" s="16">
        <v>5.6</v>
      </c>
      <c r="C66" s="16">
        <v>2.9</v>
      </c>
      <c r="D66" s="16">
        <v>3.6</v>
      </c>
      <c r="E66" s="16">
        <v>1.3</v>
      </c>
      <c r="F66" s="16" t="s">
        <v>61</v>
      </c>
    </row>
    <row r="67" spans="1:6" x14ac:dyDescent="0.2">
      <c r="A67" s="16">
        <v>66</v>
      </c>
      <c r="B67" s="16">
        <v>6.7</v>
      </c>
      <c r="C67" s="16">
        <v>3.1</v>
      </c>
      <c r="D67" s="16">
        <v>4.4000000000000004</v>
      </c>
      <c r="E67" s="16">
        <v>1.4</v>
      </c>
      <c r="F67" s="16" t="s">
        <v>61</v>
      </c>
    </row>
    <row r="68" spans="1:6" x14ac:dyDescent="0.2">
      <c r="A68" s="16">
        <v>67</v>
      </c>
      <c r="B68" s="16">
        <v>5.6</v>
      </c>
      <c r="C68" s="16">
        <v>3</v>
      </c>
      <c r="D68" s="16">
        <v>4.5</v>
      </c>
      <c r="E68" s="16">
        <v>1.5</v>
      </c>
      <c r="F68" s="16" t="s">
        <v>61</v>
      </c>
    </row>
    <row r="69" spans="1:6" x14ac:dyDescent="0.2">
      <c r="A69" s="16">
        <v>68</v>
      </c>
      <c r="B69" s="16">
        <v>5.8</v>
      </c>
      <c r="C69" s="16">
        <v>2.7</v>
      </c>
      <c r="D69" s="16">
        <v>4.0999999999999996</v>
      </c>
      <c r="E69" s="16">
        <v>1</v>
      </c>
      <c r="F69" s="16" t="s">
        <v>61</v>
      </c>
    </row>
    <row r="70" spans="1:6" x14ac:dyDescent="0.2">
      <c r="A70" s="16">
        <v>69</v>
      </c>
      <c r="B70" s="16">
        <v>6.2</v>
      </c>
      <c r="C70" s="16">
        <v>2.2000000000000002</v>
      </c>
      <c r="D70" s="16">
        <v>4.5</v>
      </c>
      <c r="E70" s="16">
        <v>1.5</v>
      </c>
      <c r="F70" s="16" t="s">
        <v>61</v>
      </c>
    </row>
    <row r="71" spans="1:6" x14ac:dyDescent="0.2">
      <c r="A71" s="16">
        <v>70</v>
      </c>
      <c r="B71" s="16">
        <v>5.6</v>
      </c>
      <c r="C71" s="16">
        <v>2.5</v>
      </c>
      <c r="D71" s="16">
        <v>3.9</v>
      </c>
      <c r="E71" s="16">
        <v>1.1000000000000001</v>
      </c>
      <c r="F71" s="16" t="s">
        <v>61</v>
      </c>
    </row>
    <row r="72" spans="1:6" x14ac:dyDescent="0.2">
      <c r="A72" s="16">
        <v>71</v>
      </c>
      <c r="B72" s="16">
        <v>5.9</v>
      </c>
      <c r="C72" s="16">
        <v>3.2</v>
      </c>
      <c r="D72" s="16">
        <v>4.8</v>
      </c>
      <c r="E72" s="16">
        <v>1.8</v>
      </c>
      <c r="F72" s="16" t="s">
        <v>61</v>
      </c>
    </row>
    <row r="73" spans="1:6" x14ac:dyDescent="0.2">
      <c r="A73" s="16">
        <v>72</v>
      </c>
      <c r="B73" s="16">
        <v>6.1</v>
      </c>
      <c r="C73" s="16">
        <v>2.8</v>
      </c>
      <c r="D73" s="16">
        <v>4</v>
      </c>
      <c r="E73" s="16">
        <v>1.3</v>
      </c>
      <c r="F73" s="16" t="s">
        <v>61</v>
      </c>
    </row>
    <row r="74" spans="1:6" x14ac:dyDescent="0.2">
      <c r="A74" s="16">
        <v>73</v>
      </c>
      <c r="B74" s="16">
        <v>6.3</v>
      </c>
      <c r="C74" s="16">
        <v>2.5</v>
      </c>
      <c r="D74" s="16">
        <v>4.9000000000000004</v>
      </c>
      <c r="E74" s="16">
        <v>1.5</v>
      </c>
      <c r="F74" s="16" t="s">
        <v>61</v>
      </c>
    </row>
    <row r="75" spans="1:6" x14ac:dyDescent="0.2">
      <c r="A75" s="16">
        <v>74</v>
      </c>
      <c r="B75" s="16">
        <v>6.1</v>
      </c>
      <c r="C75" s="16">
        <v>2.8</v>
      </c>
      <c r="D75" s="16">
        <v>4.7</v>
      </c>
      <c r="E75" s="16">
        <v>1.2</v>
      </c>
      <c r="F75" s="16" t="s">
        <v>61</v>
      </c>
    </row>
    <row r="76" spans="1:6" x14ac:dyDescent="0.2">
      <c r="A76" s="16">
        <v>75</v>
      </c>
      <c r="B76" s="16">
        <v>6.4</v>
      </c>
      <c r="C76" s="16">
        <v>2.9</v>
      </c>
      <c r="D76" s="16">
        <v>4.3</v>
      </c>
      <c r="E76" s="16">
        <v>1.3</v>
      </c>
      <c r="F76" s="16" t="s">
        <v>61</v>
      </c>
    </row>
    <row r="77" spans="1:6" x14ac:dyDescent="0.2">
      <c r="A77" s="16">
        <v>76</v>
      </c>
      <c r="B77" s="16">
        <v>6.6</v>
      </c>
      <c r="C77" s="16">
        <v>3</v>
      </c>
      <c r="D77" s="16">
        <v>4.4000000000000004</v>
      </c>
      <c r="E77" s="16">
        <v>1.4</v>
      </c>
      <c r="F77" s="16" t="s">
        <v>61</v>
      </c>
    </row>
    <row r="78" spans="1:6" x14ac:dyDescent="0.2">
      <c r="A78" s="16">
        <v>77</v>
      </c>
      <c r="B78" s="16">
        <v>6.8</v>
      </c>
      <c r="C78" s="16">
        <v>2.8</v>
      </c>
      <c r="D78" s="16">
        <v>4.8</v>
      </c>
      <c r="E78" s="16">
        <v>1.4</v>
      </c>
      <c r="F78" s="16" t="s">
        <v>61</v>
      </c>
    </row>
    <row r="79" spans="1:6" x14ac:dyDescent="0.2">
      <c r="A79" s="16">
        <v>78</v>
      </c>
      <c r="B79" s="16">
        <v>6.7</v>
      </c>
      <c r="C79" s="16">
        <v>3</v>
      </c>
      <c r="D79" s="16">
        <v>5</v>
      </c>
      <c r="E79" s="16">
        <v>1.7</v>
      </c>
      <c r="F79" s="16" t="s">
        <v>61</v>
      </c>
    </row>
    <row r="80" spans="1:6" x14ac:dyDescent="0.2">
      <c r="A80" s="16">
        <v>79</v>
      </c>
      <c r="B80" s="16">
        <v>6</v>
      </c>
      <c r="C80" s="16">
        <v>2.9</v>
      </c>
      <c r="D80" s="16">
        <v>4.5</v>
      </c>
      <c r="E80" s="16">
        <v>1.5</v>
      </c>
      <c r="F80" s="16" t="s">
        <v>61</v>
      </c>
    </row>
    <row r="81" spans="1:6" x14ac:dyDescent="0.2">
      <c r="A81" s="16">
        <v>80</v>
      </c>
      <c r="B81" s="16">
        <v>5.7</v>
      </c>
      <c r="C81" s="16">
        <v>2.6</v>
      </c>
      <c r="D81" s="16">
        <v>3.5</v>
      </c>
      <c r="E81" s="16">
        <v>1</v>
      </c>
      <c r="F81" s="16" t="s">
        <v>61</v>
      </c>
    </row>
    <row r="82" spans="1:6" x14ac:dyDescent="0.2">
      <c r="A82" s="16">
        <v>81</v>
      </c>
      <c r="B82" s="16">
        <v>5.5</v>
      </c>
      <c r="C82" s="16">
        <v>2.4</v>
      </c>
      <c r="D82" s="16">
        <v>3.8</v>
      </c>
      <c r="E82" s="16">
        <v>1.1000000000000001</v>
      </c>
      <c r="F82" s="16" t="s">
        <v>61</v>
      </c>
    </row>
    <row r="83" spans="1:6" x14ac:dyDescent="0.2">
      <c r="A83" s="16">
        <v>82</v>
      </c>
      <c r="B83" s="16">
        <v>5.5</v>
      </c>
      <c r="C83" s="16">
        <v>2.4</v>
      </c>
      <c r="D83" s="16">
        <v>3.7</v>
      </c>
      <c r="E83" s="16">
        <v>1</v>
      </c>
      <c r="F83" s="16" t="s">
        <v>61</v>
      </c>
    </row>
    <row r="84" spans="1:6" x14ac:dyDescent="0.2">
      <c r="A84" s="16">
        <v>83</v>
      </c>
      <c r="B84" s="16">
        <v>5.8</v>
      </c>
      <c r="C84" s="16">
        <v>2.7</v>
      </c>
      <c r="D84" s="16">
        <v>3.9</v>
      </c>
      <c r="E84" s="16">
        <v>1.2</v>
      </c>
      <c r="F84" s="16" t="s">
        <v>61</v>
      </c>
    </row>
    <row r="85" spans="1:6" x14ac:dyDescent="0.2">
      <c r="A85" s="16">
        <v>84</v>
      </c>
      <c r="B85" s="16">
        <v>6</v>
      </c>
      <c r="C85" s="16">
        <v>2.7</v>
      </c>
      <c r="D85" s="16">
        <v>5.0999999999999996</v>
      </c>
      <c r="E85" s="16">
        <v>1.6</v>
      </c>
      <c r="F85" s="16" t="s">
        <v>61</v>
      </c>
    </row>
    <row r="86" spans="1:6" x14ac:dyDescent="0.2">
      <c r="A86" s="16">
        <v>85</v>
      </c>
      <c r="B86" s="16">
        <v>5.4</v>
      </c>
      <c r="C86" s="16">
        <v>3</v>
      </c>
      <c r="D86" s="16">
        <v>4.5</v>
      </c>
      <c r="E86" s="16">
        <v>1.5</v>
      </c>
      <c r="F86" s="16" t="s">
        <v>61</v>
      </c>
    </row>
    <row r="87" spans="1:6" x14ac:dyDescent="0.2">
      <c r="A87" s="16">
        <v>86</v>
      </c>
      <c r="B87" s="16">
        <v>6</v>
      </c>
      <c r="C87" s="16">
        <v>3.4</v>
      </c>
      <c r="D87" s="16">
        <v>4.5</v>
      </c>
      <c r="E87" s="16">
        <v>1.6</v>
      </c>
      <c r="F87" s="16" t="s">
        <v>61</v>
      </c>
    </row>
    <row r="88" spans="1:6" x14ac:dyDescent="0.2">
      <c r="A88" s="16">
        <v>87</v>
      </c>
      <c r="B88" s="16">
        <v>6.7</v>
      </c>
      <c r="C88" s="16">
        <v>3.1</v>
      </c>
      <c r="D88" s="16">
        <v>4.7</v>
      </c>
      <c r="E88" s="16">
        <v>1.5</v>
      </c>
      <c r="F88" s="16" t="s">
        <v>61</v>
      </c>
    </row>
    <row r="89" spans="1:6" x14ac:dyDescent="0.2">
      <c r="A89" s="16">
        <v>88</v>
      </c>
      <c r="B89" s="16">
        <v>6.3</v>
      </c>
      <c r="C89" s="16">
        <v>2.2999999999999998</v>
      </c>
      <c r="D89" s="16">
        <v>4.4000000000000004</v>
      </c>
      <c r="E89" s="16">
        <v>1.3</v>
      </c>
      <c r="F89" s="16" t="s">
        <v>61</v>
      </c>
    </row>
    <row r="90" spans="1:6" x14ac:dyDescent="0.2">
      <c r="A90" s="16">
        <v>89</v>
      </c>
      <c r="B90" s="16">
        <v>5.6</v>
      </c>
      <c r="C90" s="16">
        <v>3</v>
      </c>
      <c r="D90" s="16">
        <v>4.0999999999999996</v>
      </c>
      <c r="E90" s="16">
        <v>1.3</v>
      </c>
      <c r="F90" s="16" t="s">
        <v>61</v>
      </c>
    </row>
    <row r="91" spans="1:6" x14ac:dyDescent="0.2">
      <c r="A91" s="16">
        <v>90</v>
      </c>
      <c r="B91" s="16">
        <v>5.5</v>
      </c>
      <c r="C91" s="16">
        <v>2.5</v>
      </c>
      <c r="D91" s="16">
        <v>4</v>
      </c>
      <c r="E91" s="16">
        <v>1.3</v>
      </c>
      <c r="F91" s="16" t="s">
        <v>61</v>
      </c>
    </row>
    <row r="92" spans="1:6" x14ac:dyDescent="0.2">
      <c r="A92" s="16">
        <v>91</v>
      </c>
      <c r="B92" s="16">
        <v>5.5</v>
      </c>
      <c r="C92" s="16">
        <v>2.6</v>
      </c>
      <c r="D92" s="16">
        <v>4.4000000000000004</v>
      </c>
      <c r="E92" s="16">
        <v>1.2</v>
      </c>
      <c r="F92" s="16" t="s">
        <v>61</v>
      </c>
    </row>
    <row r="93" spans="1:6" x14ac:dyDescent="0.2">
      <c r="A93" s="16">
        <v>92</v>
      </c>
      <c r="B93" s="16">
        <v>6.1</v>
      </c>
      <c r="C93" s="16">
        <v>3</v>
      </c>
      <c r="D93" s="16">
        <v>4.5999999999999996</v>
      </c>
      <c r="E93" s="16">
        <v>1.4</v>
      </c>
      <c r="F93" s="16" t="s">
        <v>61</v>
      </c>
    </row>
    <row r="94" spans="1:6" x14ac:dyDescent="0.2">
      <c r="A94" s="16">
        <v>93</v>
      </c>
      <c r="B94" s="16">
        <v>5.8</v>
      </c>
      <c r="C94" s="16">
        <v>2.6</v>
      </c>
      <c r="D94" s="16">
        <v>4</v>
      </c>
      <c r="E94" s="16">
        <v>1.2</v>
      </c>
      <c r="F94" s="16" t="s">
        <v>61</v>
      </c>
    </row>
    <row r="95" spans="1:6" x14ac:dyDescent="0.2">
      <c r="A95" s="16">
        <v>94</v>
      </c>
      <c r="B95" s="16">
        <v>5</v>
      </c>
      <c r="C95" s="16">
        <v>2.2999999999999998</v>
      </c>
      <c r="D95" s="16">
        <v>3.3</v>
      </c>
      <c r="E95" s="16">
        <v>1</v>
      </c>
      <c r="F95" s="16" t="s">
        <v>61</v>
      </c>
    </row>
    <row r="96" spans="1:6" x14ac:dyDescent="0.2">
      <c r="A96" s="16">
        <v>95</v>
      </c>
      <c r="B96" s="16">
        <v>5.6</v>
      </c>
      <c r="C96" s="16">
        <v>2.7</v>
      </c>
      <c r="D96" s="16">
        <v>4.2</v>
      </c>
      <c r="E96" s="16">
        <v>1.3</v>
      </c>
      <c r="F96" s="16" t="s">
        <v>61</v>
      </c>
    </row>
    <row r="97" spans="1:6" x14ac:dyDescent="0.2">
      <c r="A97" s="16">
        <v>96</v>
      </c>
      <c r="B97" s="16">
        <v>5.7</v>
      </c>
      <c r="C97" s="16">
        <v>3</v>
      </c>
      <c r="D97" s="16">
        <v>4.2</v>
      </c>
      <c r="E97" s="16">
        <v>1.2</v>
      </c>
      <c r="F97" s="16" t="s">
        <v>61</v>
      </c>
    </row>
    <row r="98" spans="1:6" x14ac:dyDescent="0.2">
      <c r="A98" s="16">
        <v>97</v>
      </c>
      <c r="B98" s="16">
        <v>5.7</v>
      </c>
      <c r="C98" s="16">
        <v>2.9</v>
      </c>
      <c r="D98" s="16">
        <v>4.2</v>
      </c>
      <c r="E98" s="16">
        <v>1.3</v>
      </c>
      <c r="F98" s="16" t="s">
        <v>61</v>
      </c>
    </row>
    <row r="99" spans="1:6" x14ac:dyDescent="0.2">
      <c r="A99" s="16">
        <v>98</v>
      </c>
      <c r="B99" s="16">
        <v>6.2</v>
      </c>
      <c r="C99" s="16">
        <v>2.9</v>
      </c>
      <c r="D99" s="16">
        <v>4.3</v>
      </c>
      <c r="E99" s="16">
        <v>1.3</v>
      </c>
      <c r="F99" s="16" t="s">
        <v>61</v>
      </c>
    </row>
    <row r="100" spans="1:6" x14ac:dyDescent="0.2">
      <c r="A100" s="16">
        <v>99</v>
      </c>
      <c r="B100" s="16">
        <v>5.0999999999999996</v>
      </c>
      <c r="C100" s="16">
        <v>2.5</v>
      </c>
      <c r="D100" s="16">
        <v>3</v>
      </c>
      <c r="E100" s="16">
        <v>1.1000000000000001</v>
      </c>
      <c r="F100" s="16" t="s">
        <v>61</v>
      </c>
    </row>
    <row r="101" spans="1:6" x14ac:dyDescent="0.2">
      <c r="A101" s="16">
        <v>100</v>
      </c>
      <c r="B101" s="16">
        <v>5.7</v>
      </c>
      <c r="C101" s="16">
        <v>2.8</v>
      </c>
      <c r="D101" s="16">
        <v>4.0999999999999996</v>
      </c>
      <c r="E101" s="16">
        <v>1.3</v>
      </c>
      <c r="F101" s="16" t="s">
        <v>61</v>
      </c>
    </row>
    <row r="102" spans="1:6" x14ac:dyDescent="0.2">
      <c r="A102" s="16">
        <v>101</v>
      </c>
      <c r="B102" s="16">
        <v>6.3</v>
      </c>
      <c r="C102" s="16">
        <v>3.3</v>
      </c>
      <c r="D102" s="16">
        <v>6</v>
      </c>
      <c r="E102" s="16">
        <v>2.5</v>
      </c>
      <c r="F102" s="16" t="s">
        <v>62</v>
      </c>
    </row>
    <row r="103" spans="1:6" x14ac:dyDescent="0.2">
      <c r="A103" s="16">
        <v>102</v>
      </c>
      <c r="B103" s="16">
        <v>5.8</v>
      </c>
      <c r="C103" s="16">
        <v>2.7</v>
      </c>
      <c r="D103" s="16">
        <v>5.0999999999999996</v>
      </c>
      <c r="E103" s="16">
        <v>1.9</v>
      </c>
      <c r="F103" s="16" t="s">
        <v>62</v>
      </c>
    </row>
    <row r="104" spans="1:6" x14ac:dyDescent="0.2">
      <c r="A104" s="16">
        <v>103</v>
      </c>
      <c r="B104" s="16">
        <v>7.1</v>
      </c>
      <c r="C104" s="16">
        <v>3</v>
      </c>
      <c r="D104" s="16">
        <v>5.9</v>
      </c>
      <c r="E104" s="16">
        <v>2.1</v>
      </c>
      <c r="F104" s="16" t="s">
        <v>62</v>
      </c>
    </row>
    <row r="105" spans="1:6" x14ac:dyDescent="0.2">
      <c r="A105" s="16">
        <v>104</v>
      </c>
      <c r="B105" s="16">
        <v>6.3</v>
      </c>
      <c r="C105" s="16">
        <v>2.9</v>
      </c>
      <c r="D105" s="16">
        <v>5.6</v>
      </c>
      <c r="E105" s="16">
        <v>1.8</v>
      </c>
      <c r="F105" s="16" t="s">
        <v>62</v>
      </c>
    </row>
    <row r="106" spans="1:6" x14ac:dyDescent="0.2">
      <c r="A106" s="16">
        <v>105</v>
      </c>
      <c r="B106" s="16">
        <v>6.5</v>
      </c>
      <c r="C106" s="16">
        <v>3</v>
      </c>
      <c r="D106" s="16">
        <v>5.8</v>
      </c>
      <c r="E106" s="16">
        <v>2.2000000000000002</v>
      </c>
      <c r="F106" s="16" t="s">
        <v>62</v>
      </c>
    </row>
    <row r="107" spans="1:6" x14ac:dyDescent="0.2">
      <c r="A107" s="16">
        <v>106</v>
      </c>
      <c r="B107" s="16">
        <v>7.6</v>
      </c>
      <c r="C107" s="16">
        <v>3</v>
      </c>
      <c r="D107" s="16">
        <v>6.6</v>
      </c>
      <c r="E107" s="16">
        <v>2.1</v>
      </c>
      <c r="F107" s="16" t="s">
        <v>62</v>
      </c>
    </row>
    <row r="108" spans="1:6" x14ac:dyDescent="0.2">
      <c r="A108" s="16">
        <v>107</v>
      </c>
      <c r="B108" s="16">
        <v>4.9000000000000004</v>
      </c>
      <c r="C108" s="16">
        <v>2.5</v>
      </c>
      <c r="D108" s="16">
        <v>4.5</v>
      </c>
      <c r="E108" s="16">
        <v>1.7</v>
      </c>
      <c r="F108" s="16" t="s">
        <v>62</v>
      </c>
    </row>
    <row r="109" spans="1:6" x14ac:dyDescent="0.2">
      <c r="A109" s="16">
        <v>108</v>
      </c>
      <c r="B109" s="16">
        <v>7.3</v>
      </c>
      <c r="C109" s="16">
        <v>2.9</v>
      </c>
      <c r="D109" s="16">
        <v>6.3</v>
      </c>
      <c r="E109" s="16">
        <v>1.8</v>
      </c>
      <c r="F109" s="16" t="s">
        <v>62</v>
      </c>
    </row>
    <row r="110" spans="1:6" x14ac:dyDescent="0.2">
      <c r="A110" s="16">
        <v>109</v>
      </c>
      <c r="B110" s="16">
        <v>6.7</v>
      </c>
      <c r="C110" s="16">
        <v>2.5</v>
      </c>
      <c r="D110" s="16">
        <v>5.8</v>
      </c>
      <c r="E110" s="16">
        <v>1.8</v>
      </c>
      <c r="F110" s="16" t="s">
        <v>62</v>
      </c>
    </row>
    <row r="111" spans="1:6" x14ac:dyDescent="0.2">
      <c r="A111" s="16">
        <v>110</v>
      </c>
      <c r="B111" s="16">
        <v>7.2</v>
      </c>
      <c r="C111" s="16">
        <v>3.6</v>
      </c>
      <c r="D111" s="16">
        <v>6.1</v>
      </c>
      <c r="E111" s="16">
        <v>2.5</v>
      </c>
      <c r="F111" s="16" t="s">
        <v>62</v>
      </c>
    </row>
    <row r="112" spans="1:6" x14ac:dyDescent="0.2">
      <c r="A112" s="16">
        <v>111</v>
      </c>
      <c r="B112" s="16">
        <v>6.5</v>
      </c>
      <c r="C112" s="16">
        <v>3.2</v>
      </c>
      <c r="D112" s="16">
        <v>5.0999999999999996</v>
      </c>
      <c r="E112" s="16">
        <v>2</v>
      </c>
      <c r="F112" s="16" t="s">
        <v>62</v>
      </c>
    </row>
    <row r="113" spans="1:6" x14ac:dyDescent="0.2">
      <c r="A113" s="16">
        <v>112</v>
      </c>
      <c r="B113" s="16">
        <v>6.4</v>
      </c>
      <c r="C113" s="16">
        <v>2.7</v>
      </c>
      <c r="D113" s="16">
        <v>5.3</v>
      </c>
      <c r="E113" s="16">
        <v>1.9</v>
      </c>
      <c r="F113" s="16" t="s">
        <v>62</v>
      </c>
    </row>
    <row r="114" spans="1:6" x14ac:dyDescent="0.2">
      <c r="A114" s="16">
        <v>113</v>
      </c>
      <c r="B114" s="16">
        <v>6.8</v>
      </c>
      <c r="C114" s="16">
        <v>3</v>
      </c>
      <c r="D114" s="16">
        <v>5.5</v>
      </c>
      <c r="E114" s="16">
        <v>2.1</v>
      </c>
      <c r="F114" s="16" t="s">
        <v>62</v>
      </c>
    </row>
    <row r="115" spans="1:6" x14ac:dyDescent="0.2">
      <c r="A115" s="16">
        <v>114</v>
      </c>
      <c r="B115" s="16">
        <v>5.7</v>
      </c>
      <c r="C115" s="16">
        <v>2.5</v>
      </c>
      <c r="D115" s="16">
        <v>5</v>
      </c>
      <c r="E115" s="16">
        <v>2</v>
      </c>
      <c r="F115" s="16" t="s">
        <v>62</v>
      </c>
    </row>
    <row r="116" spans="1:6" x14ac:dyDescent="0.2">
      <c r="A116" s="16">
        <v>115</v>
      </c>
      <c r="B116" s="16">
        <v>5.8</v>
      </c>
      <c r="C116" s="16">
        <v>2.8</v>
      </c>
      <c r="D116" s="16">
        <v>5.0999999999999996</v>
      </c>
      <c r="E116" s="16">
        <v>2.4</v>
      </c>
      <c r="F116" s="16" t="s">
        <v>62</v>
      </c>
    </row>
    <row r="117" spans="1:6" x14ac:dyDescent="0.2">
      <c r="A117" s="16">
        <v>116</v>
      </c>
      <c r="B117" s="16">
        <v>6.4</v>
      </c>
      <c r="C117" s="16">
        <v>3.2</v>
      </c>
      <c r="D117" s="16">
        <v>5.3</v>
      </c>
      <c r="E117" s="16">
        <v>2.2999999999999998</v>
      </c>
      <c r="F117" s="16" t="s">
        <v>62</v>
      </c>
    </row>
    <row r="118" spans="1:6" x14ac:dyDescent="0.2">
      <c r="A118" s="16">
        <v>117</v>
      </c>
      <c r="B118" s="16">
        <v>6.5</v>
      </c>
      <c r="C118" s="16">
        <v>3</v>
      </c>
      <c r="D118" s="16">
        <v>5.5</v>
      </c>
      <c r="E118" s="16">
        <v>1.8</v>
      </c>
      <c r="F118" s="16" t="s">
        <v>62</v>
      </c>
    </row>
    <row r="119" spans="1:6" x14ac:dyDescent="0.2">
      <c r="A119" s="16">
        <v>118</v>
      </c>
      <c r="B119" s="16">
        <v>7.7</v>
      </c>
      <c r="C119" s="16">
        <v>3.8</v>
      </c>
      <c r="D119" s="16">
        <v>6.7</v>
      </c>
      <c r="E119" s="16">
        <v>2.2000000000000002</v>
      </c>
      <c r="F119" s="16" t="s">
        <v>62</v>
      </c>
    </row>
    <row r="120" spans="1:6" x14ac:dyDescent="0.2">
      <c r="A120" s="16">
        <v>119</v>
      </c>
      <c r="B120" s="16">
        <v>7.7</v>
      </c>
      <c r="C120" s="16">
        <v>2.6</v>
      </c>
      <c r="D120" s="16">
        <v>6.9</v>
      </c>
      <c r="E120" s="16">
        <v>2.2999999999999998</v>
      </c>
      <c r="F120" s="16" t="s">
        <v>62</v>
      </c>
    </row>
    <row r="121" spans="1:6" x14ac:dyDescent="0.2">
      <c r="A121" s="16">
        <v>120</v>
      </c>
      <c r="B121" s="16">
        <v>6</v>
      </c>
      <c r="C121" s="16">
        <v>2.2000000000000002</v>
      </c>
      <c r="D121" s="16">
        <v>5</v>
      </c>
      <c r="E121" s="16">
        <v>1.5</v>
      </c>
      <c r="F121" s="16" t="s">
        <v>62</v>
      </c>
    </row>
    <row r="122" spans="1:6" x14ac:dyDescent="0.2">
      <c r="A122" s="16">
        <v>121</v>
      </c>
      <c r="B122" s="16">
        <v>6.9</v>
      </c>
      <c r="C122" s="16">
        <v>3.2</v>
      </c>
      <c r="D122" s="16">
        <v>5.7</v>
      </c>
      <c r="E122" s="16">
        <v>2.2999999999999998</v>
      </c>
      <c r="F122" s="16" t="s">
        <v>62</v>
      </c>
    </row>
    <row r="123" spans="1:6" x14ac:dyDescent="0.2">
      <c r="A123" s="16">
        <v>122</v>
      </c>
      <c r="B123" s="16">
        <v>5.6</v>
      </c>
      <c r="C123" s="16">
        <v>2.8</v>
      </c>
      <c r="D123" s="16">
        <v>4.9000000000000004</v>
      </c>
      <c r="E123" s="16">
        <v>2</v>
      </c>
      <c r="F123" s="16" t="s">
        <v>62</v>
      </c>
    </row>
    <row r="124" spans="1:6" x14ac:dyDescent="0.2">
      <c r="A124" s="16">
        <v>123</v>
      </c>
      <c r="B124" s="16">
        <v>7.7</v>
      </c>
      <c r="C124" s="16">
        <v>2.8</v>
      </c>
      <c r="D124" s="16">
        <v>6.7</v>
      </c>
      <c r="E124" s="16">
        <v>2</v>
      </c>
      <c r="F124" s="16" t="s">
        <v>62</v>
      </c>
    </row>
    <row r="125" spans="1:6" x14ac:dyDescent="0.2">
      <c r="A125" s="16">
        <v>124</v>
      </c>
      <c r="B125" s="16">
        <v>6.3</v>
      </c>
      <c r="C125" s="16">
        <v>2.7</v>
      </c>
      <c r="D125" s="16">
        <v>4.9000000000000004</v>
      </c>
      <c r="E125" s="16">
        <v>1.8</v>
      </c>
      <c r="F125" s="16" t="s">
        <v>62</v>
      </c>
    </row>
    <row r="126" spans="1:6" x14ac:dyDescent="0.2">
      <c r="A126" s="16">
        <v>125</v>
      </c>
      <c r="B126" s="16">
        <v>6.7</v>
      </c>
      <c r="C126" s="16">
        <v>3.3</v>
      </c>
      <c r="D126" s="16">
        <v>5.7</v>
      </c>
      <c r="E126" s="16">
        <v>2.1</v>
      </c>
      <c r="F126" s="16" t="s">
        <v>62</v>
      </c>
    </row>
    <row r="127" spans="1:6" x14ac:dyDescent="0.2">
      <c r="A127" s="16">
        <v>126</v>
      </c>
      <c r="B127" s="16">
        <v>7.2</v>
      </c>
      <c r="C127" s="16">
        <v>3.2</v>
      </c>
      <c r="D127" s="16">
        <v>6</v>
      </c>
      <c r="E127" s="16">
        <v>1.8</v>
      </c>
      <c r="F127" s="16" t="s">
        <v>62</v>
      </c>
    </row>
    <row r="128" spans="1:6" x14ac:dyDescent="0.2">
      <c r="A128" s="16">
        <v>127</v>
      </c>
      <c r="B128" s="16">
        <v>6.2</v>
      </c>
      <c r="C128" s="16">
        <v>2.8</v>
      </c>
      <c r="D128" s="16">
        <v>4.8</v>
      </c>
      <c r="E128" s="16">
        <v>1.8</v>
      </c>
      <c r="F128" s="16" t="s">
        <v>62</v>
      </c>
    </row>
    <row r="129" spans="1:6" x14ac:dyDescent="0.2">
      <c r="A129" s="16">
        <v>128</v>
      </c>
      <c r="B129" s="16">
        <v>6.1</v>
      </c>
      <c r="C129" s="16">
        <v>3</v>
      </c>
      <c r="D129" s="16">
        <v>4.9000000000000004</v>
      </c>
      <c r="E129" s="16">
        <v>1.8</v>
      </c>
      <c r="F129" s="16" t="s">
        <v>62</v>
      </c>
    </row>
    <row r="130" spans="1:6" x14ac:dyDescent="0.2">
      <c r="A130" s="16">
        <v>129</v>
      </c>
      <c r="B130" s="16">
        <v>6.4</v>
      </c>
      <c r="C130" s="16">
        <v>2.8</v>
      </c>
      <c r="D130" s="16">
        <v>5.6</v>
      </c>
      <c r="E130" s="16">
        <v>2.1</v>
      </c>
      <c r="F130" s="16" t="s">
        <v>62</v>
      </c>
    </row>
    <row r="131" spans="1:6" x14ac:dyDescent="0.2">
      <c r="A131" s="16">
        <v>130</v>
      </c>
      <c r="B131" s="16">
        <v>7.2</v>
      </c>
      <c r="C131" s="16">
        <v>3</v>
      </c>
      <c r="D131" s="16">
        <v>5.8</v>
      </c>
      <c r="E131" s="16">
        <v>1.6</v>
      </c>
      <c r="F131" s="16" t="s">
        <v>62</v>
      </c>
    </row>
    <row r="132" spans="1:6" x14ac:dyDescent="0.2">
      <c r="A132" s="16">
        <v>131</v>
      </c>
      <c r="B132" s="16">
        <v>7.4</v>
      </c>
      <c r="C132" s="16">
        <v>2.8</v>
      </c>
      <c r="D132" s="16">
        <v>6.1</v>
      </c>
      <c r="E132" s="16">
        <v>1.9</v>
      </c>
      <c r="F132" s="16" t="s">
        <v>62</v>
      </c>
    </row>
    <row r="133" spans="1:6" x14ac:dyDescent="0.2">
      <c r="A133" s="16">
        <v>132</v>
      </c>
      <c r="B133" s="16">
        <v>7.9</v>
      </c>
      <c r="C133" s="16">
        <v>3.8</v>
      </c>
      <c r="D133" s="16">
        <v>6.4</v>
      </c>
      <c r="E133" s="16">
        <v>2</v>
      </c>
      <c r="F133" s="16" t="s">
        <v>62</v>
      </c>
    </row>
    <row r="134" spans="1:6" x14ac:dyDescent="0.2">
      <c r="A134" s="16">
        <v>133</v>
      </c>
      <c r="B134" s="16">
        <v>6.4</v>
      </c>
      <c r="C134" s="16">
        <v>2.8</v>
      </c>
      <c r="D134" s="16">
        <v>5.6</v>
      </c>
      <c r="E134" s="16">
        <v>2.2000000000000002</v>
      </c>
      <c r="F134" s="16" t="s">
        <v>62</v>
      </c>
    </row>
    <row r="135" spans="1:6" x14ac:dyDescent="0.2">
      <c r="A135" s="16">
        <v>134</v>
      </c>
      <c r="B135" s="16">
        <v>6.3</v>
      </c>
      <c r="C135" s="16">
        <v>2.8</v>
      </c>
      <c r="D135" s="16">
        <v>5.0999999999999996</v>
      </c>
      <c r="E135" s="16">
        <v>1.5</v>
      </c>
      <c r="F135" s="16" t="s">
        <v>62</v>
      </c>
    </row>
    <row r="136" spans="1:6" x14ac:dyDescent="0.2">
      <c r="A136" s="16">
        <v>135</v>
      </c>
      <c r="B136" s="16">
        <v>6.1</v>
      </c>
      <c r="C136" s="16">
        <v>2.6</v>
      </c>
      <c r="D136" s="16">
        <v>5.6</v>
      </c>
      <c r="E136" s="16">
        <v>1.4</v>
      </c>
      <c r="F136" s="16" t="s">
        <v>62</v>
      </c>
    </row>
    <row r="137" spans="1:6" x14ac:dyDescent="0.2">
      <c r="A137" s="16">
        <v>136</v>
      </c>
      <c r="B137" s="16">
        <v>7.7</v>
      </c>
      <c r="C137" s="16">
        <v>3</v>
      </c>
      <c r="D137" s="16">
        <v>6.1</v>
      </c>
      <c r="E137" s="16">
        <v>2.2999999999999998</v>
      </c>
      <c r="F137" s="16" t="s">
        <v>62</v>
      </c>
    </row>
    <row r="138" spans="1:6" x14ac:dyDescent="0.2">
      <c r="A138" s="16">
        <v>137</v>
      </c>
      <c r="B138" s="16">
        <v>6.3</v>
      </c>
      <c r="C138" s="16">
        <v>3.4</v>
      </c>
      <c r="D138" s="16">
        <v>5.6</v>
      </c>
      <c r="E138" s="16">
        <v>2.4</v>
      </c>
      <c r="F138" s="16" t="s">
        <v>62</v>
      </c>
    </row>
    <row r="139" spans="1:6" x14ac:dyDescent="0.2">
      <c r="A139" s="16">
        <v>138</v>
      </c>
      <c r="B139" s="16">
        <v>6.4</v>
      </c>
      <c r="C139" s="16">
        <v>3.1</v>
      </c>
      <c r="D139" s="16">
        <v>5.5</v>
      </c>
      <c r="E139" s="16">
        <v>1.8</v>
      </c>
      <c r="F139" s="16" t="s">
        <v>62</v>
      </c>
    </row>
    <row r="140" spans="1:6" x14ac:dyDescent="0.2">
      <c r="A140" s="16">
        <v>139</v>
      </c>
      <c r="B140" s="16">
        <v>6</v>
      </c>
      <c r="C140" s="16">
        <v>3</v>
      </c>
      <c r="D140" s="16">
        <v>4.8</v>
      </c>
      <c r="E140" s="16">
        <v>1.8</v>
      </c>
      <c r="F140" s="16" t="s">
        <v>62</v>
      </c>
    </row>
    <row r="141" spans="1:6" x14ac:dyDescent="0.2">
      <c r="A141" s="16">
        <v>140</v>
      </c>
      <c r="B141" s="16">
        <v>6.9</v>
      </c>
      <c r="C141" s="16">
        <v>3.1</v>
      </c>
      <c r="D141" s="16">
        <v>5.4</v>
      </c>
      <c r="E141" s="16">
        <v>2.1</v>
      </c>
      <c r="F141" s="16" t="s">
        <v>62</v>
      </c>
    </row>
    <row r="142" spans="1:6" x14ac:dyDescent="0.2">
      <c r="A142" s="16">
        <v>141</v>
      </c>
      <c r="B142" s="16">
        <v>6.7</v>
      </c>
      <c r="C142" s="16">
        <v>3.1</v>
      </c>
      <c r="D142" s="16">
        <v>5.6</v>
      </c>
      <c r="E142" s="16">
        <v>2.4</v>
      </c>
      <c r="F142" s="16" t="s">
        <v>62</v>
      </c>
    </row>
    <row r="143" spans="1:6" x14ac:dyDescent="0.2">
      <c r="A143" s="16">
        <v>142</v>
      </c>
      <c r="B143" s="16">
        <v>6.9</v>
      </c>
      <c r="C143" s="16">
        <v>3.1</v>
      </c>
      <c r="D143" s="16">
        <v>5.0999999999999996</v>
      </c>
      <c r="E143" s="16">
        <v>2.2999999999999998</v>
      </c>
      <c r="F143" s="16" t="s">
        <v>62</v>
      </c>
    </row>
    <row r="144" spans="1:6" x14ac:dyDescent="0.2">
      <c r="A144" s="16">
        <v>143</v>
      </c>
      <c r="B144" s="16">
        <v>5.8</v>
      </c>
      <c r="C144" s="16">
        <v>2.7</v>
      </c>
      <c r="D144" s="16">
        <v>5.0999999999999996</v>
      </c>
      <c r="E144" s="16">
        <v>1.9</v>
      </c>
      <c r="F144" s="16" t="s">
        <v>62</v>
      </c>
    </row>
    <row r="145" spans="1:6" x14ac:dyDescent="0.2">
      <c r="A145" s="16">
        <v>144</v>
      </c>
      <c r="B145" s="16">
        <v>6.8</v>
      </c>
      <c r="C145" s="16">
        <v>3.2</v>
      </c>
      <c r="D145" s="16">
        <v>5.9</v>
      </c>
      <c r="E145" s="16">
        <v>2.2999999999999998</v>
      </c>
      <c r="F145" s="16" t="s">
        <v>62</v>
      </c>
    </row>
    <row r="146" spans="1:6" x14ac:dyDescent="0.2">
      <c r="A146" s="16">
        <v>145</v>
      </c>
      <c r="B146" s="16">
        <v>6.7</v>
      </c>
      <c r="C146" s="16">
        <v>3.3</v>
      </c>
      <c r="D146" s="16">
        <v>5.7</v>
      </c>
      <c r="E146" s="16">
        <v>2.5</v>
      </c>
      <c r="F146" s="16" t="s">
        <v>62</v>
      </c>
    </row>
    <row r="147" spans="1:6" x14ac:dyDescent="0.2">
      <c r="A147" s="16">
        <v>146</v>
      </c>
      <c r="B147" s="16">
        <v>6.7</v>
      </c>
      <c r="C147" s="16">
        <v>3</v>
      </c>
      <c r="D147" s="16">
        <v>5.2</v>
      </c>
      <c r="E147" s="16">
        <v>2.2999999999999998</v>
      </c>
      <c r="F147" s="16" t="s">
        <v>62</v>
      </c>
    </row>
    <row r="148" spans="1:6" x14ac:dyDescent="0.2">
      <c r="A148" s="16">
        <v>147</v>
      </c>
      <c r="B148" s="16">
        <v>6.3</v>
      </c>
      <c r="C148" s="16">
        <v>2.5</v>
      </c>
      <c r="D148" s="16">
        <v>5</v>
      </c>
      <c r="E148" s="16">
        <v>1.9</v>
      </c>
      <c r="F148" s="16" t="s">
        <v>62</v>
      </c>
    </row>
    <row r="149" spans="1:6" x14ac:dyDescent="0.2">
      <c r="A149" s="16">
        <v>148</v>
      </c>
      <c r="B149" s="16">
        <v>6.5</v>
      </c>
      <c r="C149" s="16">
        <v>3</v>
      </c>
      <c r="D149" s="16">
        <v>5.2</v>
      </c>
      <c r="E149" s="16">
        <v>2</v>
      </c>
      <c r="F149" s="16" t="s">
        <v>62</v>
      </c>
    </row>
    <row r="150" spans="1:6" x14ac:dyDescent="0.2">
      <c r="A150" s="16">
        <v>149</v>
      </c>
      <c r="B150" s="16">
        <v>6.2</v>
      </c>
      <c r="C150" s="16">
        <v>3.4</v>
      </c>
      <c r="D150" s="16">
        <v>5.4</v>
      </c>
      <c r="E150" s="16">
        <v>2.2999999999999998</v>
      </c>
      <c r="F150" s="16" t="s">
        <v>62</v>
      </c>
    </row>
    <row r="151" spans="1:6" x14ac:dyDescent="0.2">
      <c r="A151" s="16">
        <v>150</v>
      </c>
      <c r="B151" s="16">
        <v>5.9</v>
      </c>
      <c r="C151" s="16">
        <v>3</v>
      </c>
      <c r="D151" s="16">
        <v>5.0999999999999996</v>
      </c>
      <c r="E151" s="16">
        <v>1.8</v>
      </c>
      <c r="F151" s="16" t="s">
        <v>62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63</v>
      </c>
      <c r="K3" s="17" t="s">
        <v>54</v>
      </c>
    </row>
    <row r="4" spans="2:12" x14ac:dyDescent="0.3">
      <c r="G4" s="18" t="s">
        <v>64</v>
      </c>
      <c r="H4" s="18">
        <v>0</v>
      </c>
      <c r="K4" s="18">
        <f t="array" ref="K4">SUM(LN(K12:K61+0.00000000001))</f>
        <v>-1266.4218011467253</v>
      </c>
    </row>
    <row r="5" spans="2:12" x14ac:dyDescent="0.3">
      <c r="G5" s="18" t="s">
        <v>50</v>
      </c>
      <c r="H5" s="18">
        <v>0</v>
      </c>
    </row>
    <row r="6" spans="2:12" x14ac:dyDescent="0.3">
      <c r="G6" s="18" t="s">
        <v>51</v>
      </c>
      <c r="H6" s="18">
        <v>0</v>
      </c>
    </row>
    <row r="7" spans="2:12" x14ac:dyDescent="0.3">
      <c r="G7" s="18" t="s">
        <v>65</v>
      </c>
      <c r="H7" s="18">
        <v>0</v>
      </c>
    </row>
    <row r="8" spans="2:12" x14ac:dyDescent="0.3">
      <c r="G8" s="18" t="s">
        <v>66</v>
      </c>
      <c r="H8" s="18">
        <v>1.5482559354478314</v>
      </c>
    </row>
    <row r="11" spans="2:12" s="17" customFormat="1" x14ac:dyDescent="0.3">
      <c r="B11" s="17" t="s">
        <v>52</v>
      </c>
      <c r="C11" s="17" t="s">
        <v>53</v>
      </c>
      <c r="D11" s="17" t="s">
        <v>20</v>
      </c>
      <c r="E11" s="17" t="s">
        <v>22</v>
      </c>
      <c r="F11" s="17" t="s">
        <v>67</v>
      </c>
      <c r="G11" s="17" t="s">
        <v>68</v>
      </c>
      <c r="H11" s="17" t="s">
        <v>21</v>
      </c>
      <c r="I11" s="17" t="s">
        <v>69</v>
      </c>
      <c r="J11" s="17" t="s">
        <v>70</v>
      </c>
      <c r="K11" s="17" t="s">
        <v>71</v>
      </c>
      <c r="L11" s="17" t="s">
        <v>19</v>
      </c>
    </row>
    <row r="12" spans="2:12" x14ac:dyDescent="0.3">
      <c r="B12" s="18" cm="1">
        <f t="array" aca="1" ref="B12:G36" ca="1">OFFSET(Iris_Data!A1,1,0,25,6)</f>
        <v>1</v>
      </c>
      <c r="C12" s="18">
        <f ca="1"/>
        <v>5.0999999999999996</v>
      </c>
      <c r="D12" s="18">
        <f ca="1"/>
        <v>3.5</v>
      </c>
      <c r="E12" s="18">
        <f ca="1"/>
        <v>1.4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22"/>
      <c r="J12" s="22"/>
      <c r="K12" s="22"/>
      <c r="L12" s="22"/>
    </row>
    <row r="13" spans="2:12" x14ac:dyDescent="0.3">
      <c r="B13" s="18">
        <f ca="1"/>
        <v>2</v>
      </c>
      <c r="C13" s="18">
        <f ca="1"/>
        <v>4.9000000000000004</v>
      </c>
      <c r="D13" s="18">
        <f ca="1"/>
        <v>3</v>
      </c>
      <c r="E13" s="18">
        <f ca="1"/>
        <v>1.4</v>
      </c>
      <c r="F13" s="18">
        <f ca="1"/>
        <v>0.2</v>
      </c>
      <c r="G13" s="18" t="str">
        <f ca="1"/>
        <v>setosa</v>
      </c>
      <c r="H13" s="18">
        <f t="shared" ca="1" si="0"/>
        <v>0</v>
      </c>
      <c r="I13" s="22"/>
      <c r="J13" s="22"/>
      <c r="K13" s="22"/>
      <c r="L13" s="22"/>
    </row>
    <row r="14" spans="2:12" x14ac:dyDescent="0.3">
      <c r="B14" s="18">
        <f ca="1"/>
        <v>3</v>
      </c>
      <c r="C14" s="18">
        <f ca="1"/>
        <v>4.7</v>
      </c>
      <c r="D14" s="18">
        <f ca="1"/>
        <v>3.2</v>
      </c>
      <c r="E14" s="18">
        <f ca="1"/>
        <v>1.3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22"/>
      <c r="J14" s="22"/>
      <c r="K14" s="22"/>
      <c r="L14" s="22"/>
    </row>
    <row r="15" spans="2:12" x14ac:dyDescent="0.3">
      <c r="B15" s="18">
        <f ca="1"/>
        <v>4</v>
      </c>
      <c r="C15" s="18">
        <f ca="1"/>
        <v>4.5999999999999996</v>
      </c>
      <c r="D15" s="18">
        <f ca="1"/>
        <v>3.1</v>
      </c>
      <c r="E15" s="18">
        <f ca="1"/>
        <v>1.5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22"/>
      <c r="J15" s="22"/>
      <c r="K15" s="22"/>
      <c r="L15" s="22"/>
    </row>
    <row r="16" spans="2:12" x14ac:dyDescent="0.3">
      <c r="B16" s="18">
        <f ca="1"/>
        <v>5</v>
      </c>
      <c r="C16" s="18">
        <f ca="1"/>
        <v>5</v>
      </c>
      <c r="D16" s="18">
        <f ca="1"/>
        <v>3.6</v>
      </c>
      <c r="E16" s="18">
        <f ca="1"/>
        <v>1.4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22"/>
      <c r="J16" s="22"/>
      <c r="K16" s="22"/>
      <c r="L16" s="22"/>
    </row>
    <row r="17" spans="2:12" x14ac:dyDescent="0.3">
      <c r="B17" s="18">
        <f ca="1"/>
        <v>6</v>
      </c>
      <c r="C17" s="18">
        <f ca="1"/>
        <v>5.4</v>
      </c>
      <c r="D17" s="18">
        <f ca="1"/>
        <v>3.9</v>
      </c>
      <c r="E17" s="18">
        <f ca="1"/>
        <v>1.7</v>
      </c>
      <c r="F17" s="18">
        <f ca="1"/>
        <v>0.4</v>
      </c>
      <c r="G17" s="18" t="str">
        <f ca="1"/>
        <v>setosa</v>
      </c>
      <c r="H17" s="18">
        <f t="shared" ca="1" si="0"/>
        <v>0</v>
      </c>
      <c r="I17" s="22"/>
      <c r="J17" s="22"/>
      <c r="K17" s="22"/>
      <c r="L17" s="22"/>
    </row>
    <row r="18" spans="2:12" x14ac:dyDescent="0.3">
      <c r="B18" s="18">
        <f ca="1"/>
        <v>7</v>
      </c>
      <c r="C18" s="18">
        <f ca="1"/>
        <v>4.5999999999999996</v>
      </c>
      <c r="D18" s="18">
        <f ca="1"/>
        <v>3.4</v>
      </c>
      <c r="E18" s="18">
        <f ca="1"/>
        <v>1.4</v>
      </c>
      <c r="F18" s="18">
        <f ca="1"/>
        <v>0.3</v>
      </c>
      <c r="G18" s="18" t="str">
        <f ca="1"/>
        <v>setosa</v>
      </c>
      <c r="H18" s="18">
        <f t="shared" ca="1" si="0"/>
        <v>0</v>
      </c>
      <c r="I18" s="22"/>
      <c r="J18" s="22"/>
      <c r="K18" s="22"/>
      <c r="L18" s="22"/>
    </row>
    <row r="19" spans="2:12" x14ac:dyDescent="0.3">
      <c r="B19" s="18">
        <f ca="1"/>
        <v>8</v>
      </c>
      <c r="C19" s="18">
        <f ca="1"/>
        <v>5</v>
      </c>
      <c r="D19" s="18">
        <f ca="1"/>
        <v>3.4</v>
      </c>
      <c r="E19" s="18">
        <f ca="1"/>
        <v>1.5</v>
      </c>
      <c r="F19" s="18">
        <f ca="1"/>
        <v>0.2</v>
      </c>
      <c r="G19" s="18" t="str">
        <f ca="1"/>
        <v>setosa</v>
      </c>
      <c r="H19" s="18">
        <f t="shared" ca="1" si="0"/>
        <v>0</v>
      </c>
      <c r="I19" s="22"/>
      <c r="J19" s="22"/>
      <c r="K19" s="22"/>
      <c r="L19" s="22"/>
    </row>
    <row r="20" spans="2:12" x14ac:dyDescent="0.3">
      <c r="B20" s="18">
        <f ca="1"/>
        <v>9</v>
      </c>
      <c r="C20" s="18">
        <f ca="1"/>
        <v>4.4000000000000004</v>
      </c>
      <c r="D20" s="18">
        <f ca="1"/>
        <v>2.9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22"/>
      <c r="J20" s="22"/>
      <c r="K20" s="22"/>
      <c r="L20" s="22"/>
    </row>
    <row r="21" spans="2:12" x14ac:dyDescent="0.3">
      <c r="B21" s="18">
        <f ca="1"/>
        <v>10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0.1</v>
      </c>
      <c r="G21" s="18" t="str">
        <f ca="1"/>
        <v>setosa</v>
      </c>
      <c r="H21" s="18">
        <f t="shared" ca="1" si="0"/>
        <v>0</v>
      </c>
      <c r="I21" s="22"/>
      <c r="J21" s="22"/>
      <c r="K21" s="22"/>
      <c r="L21" s="22"/>
    </row>
    <row r="22" spans="2:12" x14ac:dyDescent="0.3">
      <c r="B22" s="18">
        <f ca="1"/>
        <v>11</v>
      </c>
      <c r="C22" s="18">
        <f ca="1"/>
        <v>5.4</v>
      </c>
      <c r="D22" s="18">
        <f ca="1"/>
        <v>3.7</v>
      </c>
      <c r="E22" s="18">
        <f ca="1"/>
        <v>1.5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22"/>
      <c r="J22" s="22"/>
      <c r="K22" s="22"/>
      <c r="L22" s="22"/>
    </row>
    <row r="23" spans="2:12" x14ac:dyDescent="0.3">
      <c r="B23" s="18">
        <f ca="1"/>
        <v>12</v>
      </c>
      <c r="C23" s="18">
        <f ca="1"/>
        <v>4.8</v>
      </c>
      <c r="D23" s="18">
        <f ca="1"/>
        <v>3.4</v>
      </c>
      <c r="E23" s="18">
        <f ca="1"/>
        <v>1.6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22"/>
      <c r="J23" s="22"/>
      <c r="K23" s="22"/>
      <c r="L23" s="22"/>
    </row>
    <row r="24" spans="2:12" x14ac:dyDescent="0.3">
      <c r="B24" s="18">
        <f ca="1"/>
        <v>13</v>
      </c>
      <c r="C24" s="18">
        <f ca="1"/>
        <v>4.8</v>
      </c>
      <c r="D24" s="18">
        <f ca="1"/>
        <v>3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22"/>
      <c r="J24" s="22"/>
      <c r="K24" s="22"/>
      <c r="L24" s="22"/>
    </row>
    <row r="25" spans="2:12" x14ac:dyDescent="0.3">
      <c r="B25" s="18">
        <f ca="1"/>
        <v>14</v>
      </c>
      <c r="C25" s="18">
        <f ca="1"/>
        <v>4.3</v>
      </c>
      <c r="D25" s="18">
        <f ca="1"/>
        <v>3</v>
      </c>
      <c r="E25" s="18">
        <f ca="1"/>
        <v>1.1000000000000001</v>
      </c>
      <c r="F25" s="18">
        <f ca="1"/>
        <v>0.1</v>
      </c>
      <c r="G25" s="18" t="str">
        <f ca="1"/>
        <v>setosa</v>
      </c>
      <c r="H25" s="18">
        <f t="shared" ca="1" si="0"/>
        <v>0</v>
      </c>
      <c r="I25" s="22"/>
      <c r="J25" s="22"/>
      <c r="K25" s="22"/>
      <c r="L25" s="22"/>
    </row>
    <row r="26" spans="2:12" x14ac:dyDescent="0.3">
      <c r="B26" s="18">
        <f ca="1"/>
        <v>15</v>
      </c>
      <c r="C26" s="18">
        <f ca="1"/>
        <v>5.8</v>
      </c>
      <c r="D26" s="18">
        <f ca="1"/>
        <v>4</v>
      </c>
      <c r="E26" s="18">
        <f ca="1"/>
        <v>1.2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22"/>
      <c r="J26" s="22"/>
      <c r="K26" s="22"/>
      <c r="L26" s="22"/>
    </row>
    <row r="27" spans="2:12" x14ac:dyDescent="0.3">
      <c r="B27" s="18">
        <f ca="1"/>
        <v>16</v>
      </c>
      <c r="C27" s="18">
        <f ca="1"/>
        <v>5.7</v>
      </c>
      <c r="D27" s="18">
        <f ca="1"/>
        <v>4.4000000000000004</v>
      </c>
      <c r="E27" s="18">
        <f ca="1"/>
        <v>1.5</v>
      </c>
      <c r="F27" s="18">
        <f ca="1"/>
        <v>0.4</v>
      </c>
      <c r="G27" s="18" t="str">
        <f ca="1"/>
        <v>setosa</v>
      </c>
      <c r="H27" s="18">
        <f t="shared" ca="1" si="0"/>
        <v>0</v>
      </c>
      <c r="I27" s="22"/>
      <c r="J27" s="22"/>
      <c r="K27" s="22"/>
      <c r="L27" s="22"/>
    </row>
    <row r="28" spans="2:12" x14ac:dyDescent="0.3">
      <c r="B28" s="18">
        <f ca="1"/>
        <v>17</v>
      </c>
      <c r="C28" s="18">
        <f ca="1"/>
        <v>5.4</v>
      </c>
      <c r="D28" s="18">
        <f ca="1"/>
        <v>3.9</v>
      </c>
      <c r="E28" s="18">
        <f ca="1"/>
        <v>1.3</v>
      </c>
      <c r="F28" s="18">
        <f ca="1"/>
        <v>0.4</v>
      </c>
      <c r="G28" s="18" t="str">
        <f ca="1"/>
        <v>setosa</v>
      </c>
      <c r="H28" s="18">
        <f t="shared" ca="1" si="0"/>
        <v>0</v>
      </c>
      <c r="I28" s="22"/>
      <c r="J28" s="22"/>
      <c r="K28" s="22"/>
      <c r="L28" s="22"/>
    </row>
    <row r="29" spans="2:12" x14ac:dyDescent="0.3">
      <c r="B29" s="18">
        <f ca="1"/>
        <v>18</v>
      </c>
      <c r="C29" s="18">
        <f ca="1"/>
        <v>5.0999999999999996</v>
      </c>
      <c r="D29" s="18">
        <f ca="1"/>
        <v>3.5</v>
      </c>
      <c r="E29" s="18">
        <f ca="1"/>
        <v>1.4</v>
      </c>
      <c r="F29" s="18">
        <f ca="1"/>
        <v>0.3</v>
      </c>
      <c r="G29" s="18" t="str">
        <f ca="1"/>
        <v>setosa</v>
      </c>
      <c r="H29" s="18">
        <f t="shared" ca="1" si="0"/>
        <v>0</v>
      </c>
      <c r="I29" s="22"/>
      <c r="J29" s="22"/>
      <c r="K29" s="22"/>
      <c r="L29" s="22"/>
    </row>
    <row r="30" spans="2:12" x14ac:dyDescent="0.3">
      <c r="B30" s="18">
        <f ca="1"/>
        <v>19</v>
      </c>
      <c r="C30" s="18">
        <f ca="1"/>
        <v>5.7</v>
      </c>
      <c r="D30" s="18">
        <f ca="1"/>
        <v>3.8</v>
      </c>
      <c r="E30" s="18">
        <f ca="1"/>
        <v>1.7</v>
      </c>
      <c r="F30" s="18">
        <f ca="1"/>
        <v>0.3</v>
      </c>
      <c r="G30" s="18" t="str">
        <f ca="1"/>
        <v>setosa</v>
      </c>
      <c r="H30" s="18">
        <f t="shared" ca="1" si="0"/>
        <v>0</v>
      </c>
      <c r="I30" s="22"/>
      <c r="J30" s="22"/>
      <c r="K30" s="22"/>
      <c r="L30" s="22"/>
    </row>
    <row r="31" spans="2:12" x14ac:dyDescent="0.3">
      <c r="B31" s="18">
        <f ca="1"/>
        <v>20</v>
      </c>
      <c r="C31" s="18">
        <f ca="1"/>
        <v>5.0999999999999996</v>
      </c>
      <c r="D31" s="18">
        <f ca="1"/>
        <v>3.8</v>
      </c>
      <c r="E31" s="18">
        <f ca="1"/>
        <v>1.5</v>
      </c>
      <c r="F31" s="18">
        <f ca="1"/>
        <v>0.3</v>
      </c>
      <c r="G31" s="18" t="str">
        <f ca="1"/>
        <v>setosa</v>
      </c>
      <c r="H31" s="18">
        <f t="shared" ca="1" si="0"/>
        <v>0</v>
      </c>
      <c r="I31" s="22"/>
      <c r="J31" s="22"/>
      <c r="K31" s="22"/>
      <c r="L31" s="22"/>
    </row>
    <row r="32" spans="2:12" x14ac:dyDescent="0.3">
      <c r="B32" s="18">
        <f ca="1"/>
        <v>21</v>
      </c>
      <c r="C32" s="18">
        <f ca="1"/>
        <v>5.4</v>
      </c>
      <c r="D32" s="18">
        <f ca="1"/>
        <v>3.4</v>
      </c>
      <c r="E32" s="18">
        <f ca="1"/>
        <v>1.7</v>
      </c>
      <c r="F32" s="18">
        <f ca="1"/>
        <v>0.2</v>
      </c>
      <c r="G32" s="18" t="str">
        <f ca="1"/>
        <v>setosa</v>
      </c>
      <c r="H32" s="18">
        <f t="shared" ca="1" si="0"/>
        <v>0</v>
      </c>
      <c r="I32" s="22"/>
      <c r="J32" s="22"/>
      <c r="K32" s="22"/>
      <c r="L32" s="22"/>
    </row>
    <row r="33" spans="2:12" x14ac:dyDescent="0.3">
      <c r="B33" s="18">
        <f ca="1"/>
        <v>22</v>
      </c>
      <c r="C33" s="18">
        <f ca="1"/>
        <v>5.0999999999999996</v>
      </c>
      <c r="D33" s="18">
        <f ca="1"/>
        <v>3.7</v>
      </c>
      <c r="E33" s="18">
        <f ca="1"/>
        <v>1.5</v>
      </c>
      <c r="F33" s="18">
        <f ca="1"/>
        <v>0.4</v>
      </c>
      <c r="G33" s="18" t="str">
        <f ca="1"/>
        <v>setosa</v>
      </c>
      <c r="H33" s="18">
        <f t="shared" ca="1" si="0"/>
        <v>0</v>
      </c>
      <c r="I33" s="22"/>
      <c r="J33" s="22"/>
      <c r="K33" s="22"/>
      <c r="L33" s="22"/>
    </row>
    <row r="34" spans="2:12" x14ac:dyDescent="0.3">
      <c r="B34" s="18">
        <f ca="1"/>
        <v>23</v>
      </c>
      <c r="C34" s="18">
        <f ca="1"/>
        <v>4.5999999999999996</v>
      </c>
      <c r="D34" s="18">
        <f ca="1"/>
        <v>3.6</v>
      </c>
      <c r="E34" s="18">
        <f ca="1"/>
        <v>1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22"/>
      <c r="J34" s="22"/>
      <c r="K34" s="22"/>
      <c r="L34" s="22"/>
    </row>
    <row r="35" spans="2:12" x14ac:dyDescent="0.3">
      <c r="B35" s="18">
        <f ca="1"/>
        <v>24</v>
      </c>
      <c r="C35" s="18">
        <f ca="1"/>
        <v>5.0999999999999996</v>
      </c>
      <c r="D35" s="18">
        <f ca="1"/>
        <v>3.3</v>
      </c>
      <c r="E35" s="18">
        <f ca="1"/>
        <v>1.7</v>
      </c>
      <c r="F35" s="18">
        <f ca="1"/>
        <v>0.5</v>
      </c>
      <c r="G35" s="18" t="str">
        <f ca="1"/>
        <v>setosa</v>
      </c>
      <c r="H35" s="18">
        <f t="shared" ca="1" si="0"/>
        <v>0</v>
      </c>
      <c r="I35" s="22"/>
      <c r="J35" s="22"/>
      <c r="K35" s="22"/>
      <c r="L35" s="22"/>
    </row>
    <row r="36" spans="2:12" x14ac:dyDescent="0.3">
      <c r="B36" s="18">
        <f ca="1"/>
        <v>25</v>
      </c>
      <c r="C36" s="18">
        <f ca="1"/>
        <v>4.8</v>
      </c>
      <c r="D36" s="18">
        <f ca="1"/>
        <v>3.4</v>
      </c>
      <c r="E36" s="18">
        <f ca="1"/>
        <v>1.9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22"/>
      <c r="J36" s="22"/>
      <c r="K36" s="22"/>
      <c r="L36" s="22"/>
    </row>
    <row r="37" spans="2:12" x14ac:dyDescent="0.3">
      <c r="B37" s="18" cm="1">
        <f t="array" aca="1" ref="B37:G61" ca="1">OFFSET(Iris_Data!A76,1,0,25,6)</f>
        <v>76</v>
      </c>
      <c r="C37" s="18">
        <f ca="1"/>
        <v>6.6</v>
      </c>
      <c r="D37" s="18">
        <f ca="1"/>
        <v>3</v>
      </c>
      <c r="E37" s="18">
        <f ca="1"/>
        <v>4.4000000000000004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22"/>
      <c r="J37" s="22"/>
      <c r="K37" s="22"/>
      <c r="L37" s="22"/>
    </row>
    <row r="38" spans="2:12" x14ac:dyDescent="0.3">
      <c r="B38" s="18">
        <f ca="1"/>
        <v>77</v>
      </c>
      <c r="C38" s="18">
        <f ca="1"/>
        <v>6.8</v>
      </c>
      <c r="D38" s="18">
        <f ca="1"/>
        <v>2.8</v>
      </c>
      <c r="E38" s="18">
        <f ca="1"/>
        <v>4.8</v>
      </c>
      <c r="F38" s="18">
        <f ca="1"/>
        <v>1.4</v>
      </c>
      <c r="G38" s="18" t="str">
        <f ca="1"/>
        <v>versicolor</v>
      </c>
      <c r="H38" s="18">
        <f t="shared" ca="1" si="0"/>
        <v>1</v>
      </c>
      <c r="I38" s="22"/>
      <c r="J38" s="22"/>
      <c r="K38" s="22"/>
      <c r="L38" s="22"/>
    </row>
    <row r="39" spans="2:12" x14ac:dyDescent="0.3">
      <c r="B39" s="18">
        <f ca="1"/>
        <v>78</v>
      </c>
      <c r="C39" s="18">
        <f ca="1"/>
        <v>6.7</v>
      </c>
      <c r="D39" s="18">
        <f ca="1"/>
        <v>3</v>
      </c>
      <c r="E39" s="18">
        <f ca="1"/>
        <v>5</v>
      </c>
      <c r="F39" s="18">
        <f ca="1"/>
        <v>1.7</v>
      </c>
      <c r="G39" s="18" t="str">
        <f ca="1"/>
        <v>versicolor</v>
      </c>
      <c r="H39" s="18">
        <f t="shared" ca="1" si="0"/>
        <v>1</v>
      </c>
      <c r="I39" s="22"/>
      <c r="J39" s="22"/>
      <c r="K39" s="22"/>
      <c r="L39" s="22"/>
    </row>
    <row r="40" spans="2:12" x14ac:dyDescent="0.3">
      <c r="B40" s="18">
        <f ca="1"/>
        <v>79</v>
      </c>
      <c r="C40" s="18">
        <f ca="1"/>
        <v>6</v>
      </c>
      <c r="D40" s="18">
        <f ca="1"/>
        <v>2.9</v>
      </c>
      <c r="E40" s="18">
        <f ca="1"/>
        <v>4.5</v>
      </c>
      <c r="F40" s="18">
        <f ca="1"/>
        <v>1.5</v>
      </c>
      <c r="G40" s="18" t="str">
        <f ca="1"/>
        <v>versicolor</v>
      </c>
      <c r="H40" s="18">
        <f t="shared" ca="1" si="0"/>
        <v>1</v>
      </c>
      <c r="I40" s="22"/>
      <c r="J40" s="22"/>
      <c r="K40" s="22"/>
      <c r="L40" s="22"/>
    </row>
    <row r="41" spans="2:12" x14ac:dyDescent="0.3">
      <c r="B41" s="18">
        <f ca="1"/>
        <v>80</v>
      </c>
      <c r="C41" s="18">
        <f ca="1"/>
        <v>5.7</v>
      </c>
      <c r="D41" s="18">
        <f ca="1"/>
        <v>2.6</v>
      </c>
      <c r="E41" s="18">
        <f ca="1"/>
        <v>3.5</v>
      </c>
      <c r="F41" s="18">
        <f ca="1"/>
        <v>1</v>
      </c>
      <c r="G41" s="18" t="str">
        <f ca="1"/>
        <v>versicolor</v>
      </c>
      <c r="H41" s="18">
        <f t="shared" ca="1" si="0"/>
        <v>1</v>
      </c>
      <c r="I41" s="22"/>
      <c r="J41" s="22"/>
      <c r="K41" s="22"/>
      <c r="L41" s="22"/>
    </row>
    <row r="42" spans="2:12" x14ac:dyDescent="0.3">
      <c r="B42" s="18">
        <f ca="1"/>
        <v>81</v>
      </c>
      <c r="C42" s="18">
        <f ca="1"/>
        <v>5.5</v>
      </c>
      <c r="D42" s="18">
        <f ca="1"/>
        <v>2.4</v>
      </c>
      <c r="E42" s="18">
        <f ca="1"/>
        <v>3.8</v>
      </c>
      <c r="F42" s="18">
        <f ca="1"/>
        <v>1.1000000000000001</v>
      </c>
      <c r="G42" s="18" t="str">
        <f ca="1"/>
        <v>versicolor</v>
      </c>
      <c r="H42" s="18">
        <f t="shared" ca="1" si="0"/>
        <v>1</v>
      </c>
      <c r="I42" s="22"/>
      <c r="J42" s="22"/>
      <c r="K42" s="22"/>
      <c r="L42" s="22"/>
    </row>
    <row r="43" spans="2:12" x14ac:dyDescent="0.3">
      <c r="B43" s="18">
        <f ca="1"/>
        <v>82</v>
      </c>
      <c r="C43" s="18">
        <f ca="1"/>
        <v>5.5</v>
      </c>
      <c r="D43" s="18">
        <f ca="1"/>
        <v>2.4</v>
      </c>
      <c r="E43" s="18">
        <f ca="1"/>
        <v>3.7</v>
      </c>
      <c r="F43" s="18">
        <f ca="1"/>
        <v>1</v>
      </c>
      <c r="G43" s="18" t="str">
        <f ca="1"/>
        <v>versicolor</v>
      </c>
      <c r="H43" s="18">
        <f t="shared" ca="1" si="0"/>
        <v>1</v>
      </c>
      <c r="I43" s="22"/>
      <c r="J43" s="22"/>
      <c r="K43" s="22"/>
      <c r="L43" s="22"/>
    </row>
    <row r="44" spans="2:12" x14ac:dyDescent="0.3">
      <c r="B44" s="18">
        <f ca="1"/>
        <v>83</v>
      </c>
      <c r="C44" s="18">
        <f ca="1"/>
        <v>5.8</v>
      </c>
      <c r="D44" s="18">
        <f ca="1"/>
        <v>2.7</v>
      </c>
      <c r="E44" s="18">
        <f ca="1"/>
        <v>3.9</v>
      </c>
      <c r="F44" s="18">
        <f ca="1"/>
        <v>1.2</v>
      </c>
      <c r="G44" s="18" t="str">
        <f ca="1"/>
        <v>versicolor</v>
      </c>
      <c r="H44" s="18">
        <f t="shared" ca="1" si="0"/>
        <v>1</v>
      </c>
      <c r="I44" s="22"/>
      <c r="J44" s="22"/>
      <c r="K44" s="22"/>
      <c r="L44" s="22"/>
    </row>
    <row r="45" spans="2:12" x14ac:dyDescent="0.3">
      <c r="B45" s="18">
        <f ca="1"/>
        <v>84</v>
      </c>
      <c r="C45" s="18">
        <f ca="1"/>
        <v>6</v>
      </c>
      <c r="D45" s="18">
        <f ca="1"/>
        <v>2.7</v>
      </c>
      <c r="E45" s="18">
        <f ca="1"/>
        <v>5.0999999999999996</v>
      </c>
      <c r="F45" s="18">
        <f ca="1"/>
        <v>1.6</v>
      </c>
      <c r="G45" s="18" t="str">
        <f ca="1"/>
        <v>versicolor</v>
      </c>
      <c r="H45" s="18">
        <f t="shared" ca="1" si="0"/>
        <v>1</v>
      </c>
      <c r="I45" s="22"/>
      <c r="J45" s="22"/>
      <c r="K45" s="22"/>
      <c r="L45" s="22"/>
    </row>
    <row r="46" spans="2:12" x14ac:dyDescent="0.3">
      <c r="B46" s="18">
        <f ca="1"/>
        <v>85</v>
      </c>
      <c r="C46" s="18">
        <f ca="1"/>
        <v>5.4</v>
      </c>
      <c r="D46" s="18">
        <f ca="1"/>
        <v>3</v>
      </c>
      <c r="E46" s="18">
        <f ca="1"/>
        <v>4.5</v>
      </c>
      <c r="F46" s="18">
        <f ca="1"/>
        <v>1.5</v>
      </c>
      <c r="G46" s="18" t="str">
        <f ca="1"/>
        <v>versicolor</v>
      </c>
      <c r="H46" s="18">
        <f t="shared" ca="1" si="0"/>
        <v>1</v>
      </c>
      <c r="I46" s="22"/>
      <c r="J46" s="22"/>
      <c r="K46" s="22"/>
      <c r="L46" s="22"/>
    </row>
    <row r="47" spans="2:12" x14ac:dyDescent="0.3">
      <c r="B47" s="18">
        <f ca="1"/>
        <v>86</v>
      </c>
      <c r="C47" s="18">
        <f ca="1"/>
        <v>6</v>
      </c>
      <c r="D47" s="18">
        <f ca="1"/>
        <v>3.4</v>
      </c>
      <c r="E47" s="18">
        <f ca="1"/>
        <v>4.5</v>
      </c>
      <c r="F47" s="18">
        <f ca="1"/>
        <v>1.6</v>
      </c>
      <c r="G47" s="18" t="str">
        <f ca="1"/>
        <v>versicolor</v>
      </c>
      <c r="H47" s="18">
        <f t="shared" ca="1" si="0"/>
        <v>1</v>
      </c>
      <c r="I47" s="22"/>
      <c r="J47" s="22"/>
      <c r="K47" s="22"/>
      <c r="L47" s="22"/>
    </row>
    <row r="48" spans="2:12" x14ac:dyDescent="0.3">
      <c r="B48" s="18">
        <f ca="1"/>
        <v>87</v>
      </c>
      <c r="C48" s="18">
        <f ca="1"/>
        <v>6.7</v>
      </c>
      <c r="D48" s="18">
        <f ca="1"/>
        <v>3.1</v>
      </c>
      <c r="E48" s="18">
        <f ca="1"/>
        <v>4.7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22"/>
      <c r="J48" s="22"/>
      <c r="K48" s="22"/>
      <c r="L48" s="22"/>
    </row>
    <row r="49" spans="2:12" x14ac:dyDescent="0.3">
      <c r="B49" s="18">
        <f ca="1"/>
        <v>88</v>
      </c>
      <c r="C49" s="18">
        <f ca="1"/>
        <v>6.3</v>
      </c>
      <c r="D49" s="18">
        <f ca="1"/>
        <v>2.2999999999999998</v>
      </c>
      <c r="E49" s="18">
        <f ca="1"/>
        <v>4.4000000000000004</v>
      </c>
      <c r="F49" s="18">
        <f ca="1"/>
        <v>1.3</v>
      </c>
      <c r="G49" s="18" t="str">
        <f ca="1"/>
        <v>versicolor</v>
      </c>
      <c r="H49" s="18">
        <f t="shared" ca="1" si="0"/>
        <v>1</v>
      </c>
      <c r="I49" s="22"/>
      <c r="J49" s="22"/>
      <c r="K49" s="22"/>
      <c r="L49" s="22"/>
    </row>
    <row r="50" spans="2:12" x14ac:dyDescent="0.3">
      <c r="B50" s="18">
        <f ca="1"/>
        <v>89</v>
      </c>
      <c r="C50" s="18">
        <f ca="1"/>
        <v>5.6</v>
      </c>
      <c r="D50" s="18">
        <f ca="1"/>
        <v>3</v>
      </c>
      <c r="E50" s="18">
        <f ca="1"/>
        <v>4.0999999999999996</v>
      </c>
      <c r="F50" s="18">
        <f ca="1"/>
        <v>1.3</v>
      </c>
      <c r="G50" s="18" t="str">
        <f ca="1"/>
        <v>versicolor</v>
      </c>
      <c r="H50" s="18">
        <f t="shared" ca="1" si="0"/>
        <v>1</v>
      </c>
      <c r="I50" s="22"/>
      <c r="J50" s="22"/>
      <c r="K50" s="22"/>
      <c r="L50" s="22"/>
    </row>
    <row r="51" spans="2:12" x14ac:dyDescent="0.3">
      <c r="B51" s="18">
        <f ca="1"/>
        <v>90</v>
      </c>
      <c r="C51" s="18">
        <f ca="1"/>
        <v>5.5</v>
      </c>
      <c r="D51" s="18">
        <f ca="1"/>
        <v>2.5</v>
      </c>
      <c r="E51" s="18">
        <f ca="1"/>
        <v>4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22"/>
      <c r="J51" s="22"/>
      <c r="K51" s="22"/>
      <c r="L51" s="22"/>
    </row>
    <row r="52" spans="2:12" x14ac:dyDescent="0.3">
      <c r="B52" s="18">
        <f ca="1"/>
        <v>91</v>
      </c>
      <c r="C52" s="18">
        <f ca="1"/>
        <v>5.5</v>
      </c>
      <c r="D52" s="18">
        <f ca="1"/>
        <v>2.6</v>
      </c>
      <c r="E52" s="18">
        <f ca="1"/>
        <v>4.4000000000000004</v>
      </c>
      <c r="F52" s="18">
        <f ca="1"/>
        <v>1.2</v>
      </c>
      <c r="G52" s="18" t="str">
        <f ca="1"/>
        <v>versicolor</v>
      </c>
      <c r="H52" s="18">
        <f t="shared" ca="1" si="0"/>
        <v>1</v>
      </c>
      <c r="I52" s="22"/>
      <c r="J52" s="22"/>
      <c r="K52" s="22"/>
      <c r="L52" s="22"/>
    </row>
    <row r="53" spans="2:12" x14ac:dyDescent="0.3">
      <c r="B53" s="18">
        <f ca="1"/>
        <v>92</v>
      </c>
      <c r="C53" s="18">
        <f ca="1"/>
        <v>6.1</v>
      </c>
      <c r="D53" s="18">
        <f ca="1"/>
        <v>3</v>
      </c>
      <c r="E53" s="18">
        <f ca="1"/>
        <v>4.5999999999999996</v>
      </c>
      <c r="F53" s="18">
        <f ca="1"/>
        <v>1.4</v>
      </c>
      <c r="G53" s="18" t="str">
        <f ca="1"/>
        <v>versicolor</v>
      </c>
      <c r="H53" s="18">
        <f t="shared" ca="1" si="0"/>
        <v>1</v>
      </c>
      <c r="I53" s="22"/>
      <c r="J53" s="22"/>
      <c r="K53" s="22"/>
      <c r="L53" s="22"/>
    </row>
    <row r="54" spans="2:12" x14ac:dyDescent="0.3">
      <c r="B54" s="18">
        <f ca="1"/>
        <v>93</v>
      </c>
      <c r="C54" s="18">
        <f ca="1"/>
        <v>5.8</v>
      </c>
      <c r="D54" s="18">
        <f ca="1"/>
        <v>2.6</v>
      </c>
      <c r="E54" s="18">
        <f ca="1"/>
        <v>4</v>
      </c>
      <c r="F54" s="18">
        <f ca="1"/>
        <v>1.2</v>
      </c>
      <c r="G54" s="18" t="str">
        <f ca="1"/>
        <v>versicolor</v>
      </c>
      <c r="H54" s="18">
        <f t="shared" ca="1" si="0"/>
        <v>1</v>
      </c>
      <c r="I54" s="22"/>
      <c r="J54" s="22"/>
      <c r="K54" s="22"/>
      <c r="L54" s="22"/>
    </row>
    <row r="55" spans="2:12" x14ac:dyDescent="0.3">
      <c r="B55" s="18">
        <f ca="1"/>
        <v>94</v>
      </c>
      <c r="C55" s="18">
        <f ca="1"/>
        <v>5</v>
      </c>
      <c r="D55" s="18">
        <f ca="1"/>
        <v>2.2999999999999998</v>
      </c>
      <c r="E55" s="18">
        <f ca="1"/>
        <v>3.3</v>
      </c>
      <c r="F55" s="18">
        <f ca="1"/>
        <v>1</v>
      </c>
      <c r="G55" s="18" t="str">
        <f ca="1"/>
        <v>versicolor</v>
      </c>
      <c r="H55" s="18">
        <f t="shared" ca="1" si="0"/>
        <v>1</v>
      </c>
      <c r="I55" s="22"/>
      <c r="J55" s="22"/>
      <c r="K55" s="22"/>
      <c r="L55" s="22"/>
    </row>
    <row r="56" spans="2:12" x14ac:dyDescent="0.3">
      <c r="B56" s="18">
        <f ca="1"/>
        <v>95</v>
      </c>
      <c r="C56" s="18">
        <f ca="1"/>
        <v>5.6</v>
      </c>
      <c r="D56" s="18">
        <f ca="1"/>
        <v>2.7</v>
      </c>
      <c r="E56" s="18">
        <f ca="1"/>
        <v>4.2</v>
      </c>
      <c r="F56" s="18">
        <f ca="1"/>
        <v>1.3</v>
      </c>
      <c r="G56" s="18" t="str">
        <f ca="1"/>
        <v>versicolor</v>
      </c>
      <c r="H56" s="18">
        <f t="shared" ca="1" si="0"/>
        <v>1</v>
      </c>
      <c r="I56" s="22"/>
      <c r="J56" s="22"/>
      <c r="K56" s="22"/>
      <c r="L56" s="22"/>
    </row>
    <row r="57" spans="2:12" x14ac:dyDescent="0.3">
      <c r="B57" s="18">
        <f ca="1"/>
        <v>96</v>
      </c>
      <c r="C57" s="18">
        <f ca="1"/>
        <v>5.7</v>
      </c>
      <c r="D57" s="18">
        <f ca="1"/>
        <v>3</v>
      </c>
      <c r="E57" s="18">
        <f ca="1"/>
        <v>4.2</v>
      </c>
      <c r="F57" s="18">
        <f ca="1"/>
        <v>1.2</v>
      </c>
      <c r="G57" s="18" t="str">
        <f ca="1"/>
        <v>versicolor</v>
      </c>
      <c r="H57" s="18">
        <f t="shared" ca="1" si="0"/>
        <v>1</v>
      </c>
      <c r="I57" s="22"/>
      <c r="J57" s="22"/>
      <c r="K57" s="22"/>
      <c r="L57" s="22"/>
    </row>
    <row r="58" spans="2:12" x14ac:dyDescent="0.3">
      <c r="B58" s="18">
        <f ca="1"/>
        <v>97</v>
      </c>
      <c r="C58" s="18">
        <f ca="1"/>
        <v>5.7</v>
      </c>
      <c r="D58" s="18">
        <f ca="1"/>
        <v>2.9</v>
      </c>
      <c r="E58" s="18">
        <f ca="1"/>
        <v>4.2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22"/>
      <c r="J58" s="22"/>
      <c r="K58" s="22"/>
      <c r="L58" s="22"/>
    </row>
    <row r="59" spans="2:12" x14ac:dyDescent="0.3">
      <c r="B59" s="18">
        <f ca="1"/>
        <v>98</v>
      </c>
      <c r="C59" s="18">
        <f ca="1"/>
        <v>6.2</v>
      </c>
      <c r="D59" s="18">
        <f ca="1"/>
        <v>2.9</v>
      </c>
      <c r="E59" s="18">
        <f ca="1"/>
        <v>4.3</v>
      </c>
      <c r="F59" s="18">
        <f ca="1"/>
        <v>1.3</v>
      </c>
      <c r="G59" s="18" t="str">
        <f ca="1"/>
        <v>versicolor</v>
      </c>
      <c r="H59" s="18">
        <f t="shared" ca="1" si="0"/>
        <v>1</v>
      </c>
      <c r="I59" s="22"/>
      <c r="J59" s="22"/>
      <c r="K59" s="22"/>
      <c r="L59" s="22"/>
    </row>
    <row r="60" spans="2:12" x14ac:dyDescent="0.3">
      <c r="B60" s="18">
        <f ca="1"/>
        <v>99</v>
      </c>
      <c r="C60" s="18">
        <f ca="1"/>
        <v>5.0999999999999996</v>
      </c>
      <c r="D60" s="18">
        <f ca="1"/>
        <v>2.5</v>
      </c>
      <c r="E60" s="18">
        <f ca="1"/>
        <v>3</v>
      </c>
      <c r="F60" s="18">
        <f ca="1"/>
        <v>1.1000000000000001</v>
      </c>
      <c r="G60" s="18" t="str">
        <f ca="1"/>
        <v>versicolor</v>
      </c>
      <c r="H60" s="18">
        <f t="shared" ca="1" si="0"/>
        <v>1</v>
      </c>
      <c r="I60" s="22"/>
      <c r="J60" s="22"/>
      <c r="K60" s="22"/>
      <c r="L60" s="22"/>
    </row>
    <row r="61" spans="2:12" x14ac:dyDescent="0.3">
      <c r="B61" s="18">
        <f ca="1"/>
        <v>100</v>
      </c>
      <c r="C61" s="18">
        <f ca="1"/>
        <v>5.7</v>
      </c>
      <c r="D61" s="18">
        <f ca="1"/>
        <v>2.8</v>
      </c>
      <c r="E61" s="18">
        <f ca="1"/>
        <v>4.0999999999999996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22"/>
      <c r="J61" s="22"/>
      <c r="K61" s="22"/>
      <c r="L61" s="22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63</v>
      </c>
      <c r="K3" s="18"/>
    </row>
    <row r="4" spans="2:12" x14ac:dyDescent="0.3">
      <c r="G4" s="18" t="s">
        <v>64</v>
      </c>
      <c r="H4" s="18" cm="1">
        <f t="array" ref="H4:H8">Iris_Fit!H4:H8</f>
        <v>0</v>
      </c>
    </row>
    <row r="5" spans="2:12" x14ac:dyDescent="0.3">
      <c r="G5" s="18" t="s">
        <v>50</v>
      </c>
      <c r="H5" s="18">
        <v>0</v>
      </c>
    </row>
    <row r="6" spans="2:12" x14ac:dyDescent="0.3">
      <c r="G6" s="18" t="s">
        <v>51</v>
      </c>
      <c r="H6" s="18">
        <v>0</v>
      </c>
    </row>
    <row r="7" spans="2:12" x14ac:dyDescent="0.3">
      <c r="G7" s="18" t="s">
        <v>65</v>
      </c>
      <c r="H7" s="18">
        <v>0</v>
      </c>
    </row>
    <row r="8" spans="2:12" x14ac:dyDescent="0.3">
      <c r="G8" s="18" t="s">
        <v>66</v>
      </c>
      <c r="H8" s="18">
        <v>1.5482559354478314</v>
      </c>
    </row>
    <row r="11" spans="2:12" s="17" customFormat="1" x14ac:dyDescent="0.3">
      <c r="B11" s="17" t="s">
        <v>52</v>
      </c>
      <c r="C11" s="17" t="s">
        <v>53</v>
      </c>
      <c r="D11" s="17" t="s">
        <v>20</v>
      </c>
      <c r="E11" s="17" t="s">
        <v>22</v>
      </c>
      <c r="F11" s="17" t="s">
        <v>67</v>
      </c>
      <c r="G11" s="17" t="s">
        <v>68</v>
      </c>
      <c r="H11" s="17" t="s">
        <v>21</v>
      </c>
      <c r="I11" s="17" t="s">
        <v>69</v>
      </c>
      <c r="J11" s="17" t="s">
        <v>70</v>
      </c>
      <c r="K11" s="17" t="s">
        <v>71</v>
      </c>
      <c r="L11" s="17" t="s">
        <v>19</v>
      </c>
    </row>
    <row r="12" spans="2:12" x14ac:dyDescent="0.3">
      <c r="B12" s="18" cm="1">
        <f t="array" aca="1" ref="B12:G61" ca="1">OFFSET(Iris_Data!A26,1,0,50,6)</f>
        <v>26</v>
      </c>
      <c r="C12" s="18">
        <f ca="1"/>
        <v>5</v>
      </c>
      <c r="D12" s="18">
        <f ca="1"/>
        <v>3</v>
      </c>
      <c r="E12" s="18">
        <f ca="1"/>
        <v>1.6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18">
        <f t="array" aca="1" ref="I12:I61" ca="1">H4+MMULT(C12:F61,H5:H8)</f>
        <v>0.30965118708956629</v>
      </c>
      <c r="J12" s="18">
        <f t="shared" ref="J12:J61" ca="1" si="1">1/(1+EXP(-I12))</f>
        <v>0.57680011757476135</v>
      </c>
      <c r="K12" s="18">
        <f t="shared" ref="K12:K61" ca="1" si="2">IF(H12,J12,1-J12)</f>
        <v>0.42319988242523865</v>
      </c>
      <c r="L12" s="18">
        <f t="shared" ref="L12:L61" ca="1" si="3">ROUND(K12,0)</f>
        <v>0</v>
      </c>
    </row>
    <row r="13" spans="2:12" x14ac:dyDescent="0.3">
      <c r="B13" s="18">
        <f ca="1"/>
        <v>27</v>
      </c>
      <c r="C13" s="18">
        <f ca="1"/>
        <v>5</v>
      </c>
      <c r="D13" s="18">
        <f ca="1"/>
        <v>3.4</v>
      </c>
      <c r="E13" s="18">
        <f ca="1"/>
        <v>1.6</v>
      </c>
      <c r="F13" s="18">
        <f ca="1"/>
        <v>0.4</v>
      </c>
      <c r="G13" s="18" t="str">
        <f ca="1"/>
        <v>setosa</v>
      </c>
      <c r="H13" s="18">
        <f t="shared" ca="1" si="0"/>
        <v>0</v>
      </c>
      <c r="I13" s="18">
        <f ca="1"/>
        <v>0.61930237417913259</v>
      </c>
      <c r="J13" s="18">
        <f t="shared" ca="1" si="1"/>
        <v>0.65005986784971603</v>
      </c>
      <c r="K13" s="18">
        <f t="shared" ca="1" si="2"/>
        <v>0.34994013215028397</v>
      </c>
      <c r="L13" s="18">
        <f t="shared" ca="1" si="3"/>
        <v>0</v>
      </c>
    </row>
    <row r="14" spans="2:12" x14ac:dyDescent="0.3">
      <c r="B14" s="18">
        <f ca="1"/>
        <v>28</v>
      </c>
      <c r="C14" s="18">
        <f ca="1"/>
        <v>5.2</v>
      </c>
      <c r="D14" s="18">
        <f ca="1"/>
        <v>3.5</v>
      </c>
      <c r="E14" s="18">
        <f ca="1"/>
        <v>1.5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18">
        <f ca="1"/>
        <v>0.30965118708956629</v>
      </c>
      <c r="J14" s="18">
        <f t="shared" ca="1" si="1"/>
        <v>0.57680011757476135</v>
      </c>
      <c r="K14" s="18">
        <f t="shared" ca="1" si="2"/>
        <v>0.42319988242523865</v>
      </c>
      <c r="L14" s="18">
        <f t="shared" ca="1" si="3"/>
        <v>0</v>
      </c>
    </row>
    <row r="15" spans="2:12" x14ac:dyDescent="0.3">
      <c r="B15" s="18">
        <f ca="1"/>
        <v>29</v>
      </c>
      <c r="C15" s="18">
        <f ca="1"/>
        <v>5.2</v>
      </c>
      <c r="D15" s="18">
        <f ca="1"/>
        <v>3.4</v>
      </c>
      <c r="E15" s="18">
        <f ca="1"/>
        <v>1.4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18">
        <f ca="1"/>
        <v>0.30965118708956629</v>
      </c>
      <c r="J15" s="18">
        <f t="shared" ca="1" si="1"/>
        <v>0.57680011757476135</v>
      </c>
      <c r="K15" s="18">
        <f t="shared" ca="1" si="2"/>
        <v>0.42319988242523865</v>
      </c>
      <c r="L15" s="18">
        <f t="shared" ca="1" si="3"/>
        <v>0</v>
      </c>
    </row>
    <row r="16" spans="2:12" x14ac:dyDescent="0.3">
      <c r="B16" s="18">
        <f ca="1"/>
        <v>30</v>
      </c>
      <c r="C16" s="18">
        <f ca="1"/>
        <v>4.7</v>
      </c>
      <c r="D16" s="18">
        <f ca="1"/>
        <v>3.2</v>
      </c>
      <c r="E16" s="18">
        <f ca="1"/>
        <v>1.6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18">
        <f ca="1"/>
        <v>0.30965118708956629</v>
      </c>
      <c r="J16" s="18">
        <f t="shared" ca="1" si="1"/>
        <v>0.57680011757476135</v>
      </c>
      <c r="K16" s="18">
        <f t="shared" ca="1" si="2"/>
        <v>0.42319988242523865</v>
      </c>
      <c r="L16" s="18">
        <f t="shared" ca="1" si="3"/>
        <v>0</v>
      </c>
    </row>
    <row r="17" spans="2:12" x14ac:dyDescent="0.3">
      <c r="B17" s="18">
        <f ca="1"/>
        <v>31</v>
      </c>
      <c r="C17" s="18">
        <f ca="1"/>
        <v>4.8</v>
      </c>
      <c r="D17" s="18">
        <f ca="1"/>
        <v>3.1</v>
      </c>
      <c r="E17" s="18">
        <f ca="1"/>
        <v>1.6</v>
      </c>
      <c r="F17" s="18">
        <f ca="1"/>
        <v>0.2</v>
      </c>
      <c r="G17" s="18" t="str">
        <f ca="1"/>
        <v>setosa</v>
      </c>
      <c r="H17" s="18">
        <f t="shared" ca="1" si="0"/>
        <v>0</v>
      </c>
      <c r="I17" s="18">
        <f ca="1"/>
        <v>0.30965118708956629</v>
      </c>
      <c r="J17" s="18">
        <f t="shared" ca="1" si="1"/>
        <v>0.57680011757476135</v>
      </c>
      <c r="K17" s="18">
        <f t="shared" ca="1" si="2"/>
        <v>0.42319988242523865</v>
      </c>
      <c r="L17" s="18">
        <f t="shared" ca="1" si="3"/>
        <v>0</v>
      </c>
    </row>
    <row r="18" spans="2:12" x14ac:dyDescent="0.3">
      <c r="B18" s="18">
        <f ca="1"/>
        <v>32</v>
      </c>
      <c r="C18" s="18">
        <f ca="1"/>
        <v>5.4</v>
      </c>
      <c r="D18" s="18">
        <f ca="1"/>
        <v>3.4</v>
      </c>
      <c r="E18" s="18">
        <f ca="1"/>
        <v>1.5</v>
      </c>
      <c r="F18" s="18">
        <f ca="1"/>
        <v>0.4</v>
      </c>
      <c r="G18" s="18" t="str">
        <f ca="1"/>
        <v>setosa</v>
      </c>
      <c r="H18" s="18">
        <f t="shared" ca="1" si="0"/>
        <v>0</v>
      </c>
      <c r="I18" s="18">
        <f ca="1"/>
        <v>0.61930237417913259</v>
      </c>
      <c r="J18" s="18">
        <f t="shared" ca="1" si="1"/>
        <v>0.65005986784971603</v>
      </c>
      <c r="K18" s="18">
        <f t="shared" ca="1" si="2"/>
        <v>0.34994013215028397</v>
      </c>
      <c r="L18" s="18">
        <f t="shared" ca="1" si="3"/>
        <v>0</v>
      </c>
    </row>
    <row r="19" spans="2:12" x14ac:dyDescent="0.3">
      <c r="B19" s="18">
        <f ca="1"/>
        <v>33</v>
      </c>
      <c r="C19" s="18">
        <f ca="1"/>
        <v>5.2</v>
      </c>
      <c r="D19" s="18">
        <f ca="1"/>
        <v>4.0999999999999996</v>
      </c>
      <c r="E19" s="18">
        <f ca="1"/>
        <v>1.5</v>
      </c>
      <c r="F19" s="18">
        <f ca="1"/>
        <v>0.1</v>
      </c>
      <c r="G19" s="18" t="str">
        <f ca="1"/>
        <v>setosa</v>
      </c>
      <c r="H19" s="18">
        <f t="shared" ca="1" si="0"/>
        <v>0</v>
      </c>
      <c r="I19" s="18">
        <f ca="1"/>
        <v>0.15482559354478315</v>
      </c>
      <c r="J19" s="18">
        <f t="shared" ca="1" si="1"/>
        <v>0.53862926413761969</v>
      </c>
      <c r="K19" s="18">
        <f t="shared" ca="1" si="2"/>
        <v>0.46137073586238031</v>
      </c>
      <c r="L19" s="18">
        <f t="shared" ca="1" si="3"/>
        <v>0</v>
      </c>
    </row>
    <row r="20" spans="2:12" x14ac:dyDescent="0.3">
      <c r="B20" s="18">
        <f ca="1"/>
        <v>34</v>
      </c>
      <c r="C20" s="18">
        <f ca="1"/>
        <v>5.5</v>
      </c>
      <c r="D20" s="18">
        <f ca="1"/>
        <v>4.2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18">
        <f ca="1"/>
        <v>0.30965118708956629</v>
      </c>
      <c r="J20" s="18">
        <f t="shared" ca="1" si="1"/>
        <v>0.57680011757476135</v>
      </c>
      <c r="K20" s="18">
        <f t="shared" ca="1" si="2"/>
        <v>0.42319988242523865</v>
      </c>
      <c r="L20" s="18">
        <f t="shared" ca="1" si="3"/>
        <v>0</v>
      </c>
    </row>
    <row r="21" spans="2:12" x14ac:dyDescent="0.3">
      <c r="B21" s="18">
        <f ca="1"/>
        <v>35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0.2</v>
      </c>
      <c r="G21" s="18" t="str">
        <f ca="1"/>
        <v>setosa</v>
      </c>
      <c r="H21" s="18">
        <f t="shared" ca="1" si="0"/>
        <v>0</v>
      </c>
      <c r="I21" s="18">
        <f ca="1"/>
        <v>0.30965118708956629</v>
      </c>
      <c r="J21" s="18">
        <f t="shared" ca="1" si="1"/>
        <v>0.57680011757476135</v>
      </c>
      <c r="K21" s="18">
        <f t="shared" ca="1" si="2"/>
        <v>0.42319988242523865</v>
      </c>
      <c r="L21" s="18">
        <f t="shared" ca="1" si="3"/>
        <v>0</v>
      </c>
    </row>
    <row r="22" spans="2:12" x14ac:dyDescent="0.3">
      <c r="B22" s="18">
        <f ca="1"/>
        <v>36</v>
      </c>
      <c r="C22" s="18">
        <f ca="1"/>
        <v>5</v>
      </c>
      <c r="D22" s="18">
        <f ca="1"/>
        <v>3.2</v>
      </c>
      <c r="E22" s="18">
        <f ca="1"/>
        <v>1.2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18">
        <f ca="1"/>
        <v>0.30965118708956629</v>
      </c>
      <c r="J22" s="18">
        <f t="shared" ca="1" si="1"/>
        <v>0.57680011757476135</v>
      </c>
      <c r="K22" s="18">
        <f t="shared" ca="1" si="2"/>
        <v>0.42319988242523865</v>
      </c>
      <c r="L22" s="18">
        <f t="shared" ca="1" si="3"/>
        <v>0</v>
      </c>
    </row>
    <row r="23" spans="2:12" x14ac:dyDescent="0.3">
      <c r="B23" s="18">
        <f ca="1"/>
        <v>37</v>
      </c>
      <c r="C23" s="18">
        <f ca="1"/>
        <v>5.5</v>
      </c>
      <c r="D23" s="18">
        <f ca="1"/>
        <v>3.5</v>
      </c>
      <c r="E23" s="18">
        <f ca="1"/>
        <v>1.3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18">
        <f ca="1"/>
        <v>0.30965118708956629</v>
      </c>
      <c r="J23" s="18">
        <f t="shared" ca="1" si="1"/>
        <v>0.57680011757476135</v>
      </c>
      <c r="K23" s="18">
        <f t="shared" ca="1" si="2"/>
        <v>0.42319988242523865</v>
      </c>
      <c r="L23" s="18">
        <f t="shared" ca="1" si="3"/>
        <v>0</v>
      </c>
    </row>
    <row r="24" spans="2:12" x14ac:dyDescent="0.3">
      <c r="B24" s="18">
        <f ca="1"/>
        <v>38</v>
      </c>
      <c r="C24" s="18">
        <f ca="1"/>
        <v>4.9000000000000004</v>
      </c>
      <c r="D24" s="18">
        <f ca="1"/>
        <v>3.6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18">
        <f ca="1"/>
        <v>0.15482559354478315</v>
      </c>
      <c r="J24" s="18">
        <f t="shared" ca="1" si="1"/>
        <v>0.53862926413761969</v>
      </c>
      <c r="K24" s="18">
        <f t="shared" ca="1" si="2"/>
        <v>0.46137073586238031</v>
      </c>
      <c r="L24" s="18">
        <f t="shared" ca="1" si="3"/>
        <v>0</v>
      </c>
    </row>
    <row r="25" spans="2:12" x14ac:dyDescent="0.3">
      <c r="B25" s="18">
        <f ca="1"/>
        <v>39</v>
      </c>
      <c r="C25" s="18">
        <f ca="1"/>
        <v>4.4000000000000004</v>
      </c>
      <c r="D25" s="18">
        <f ca="1"/>
        <v>3</v>
      </c>
      <c r="E25" s="18">
        <f ca="1"/>
        <v>1.3</v>
      </c>
      <c r="F25" s="18">
        <f ca="1"/>
        <v>0.2</v>
      </c>
      <c r="G25" s="18" t="str">
        <f ca="1"/>
        <v>setosa</v>
      </c>
      <c r="H25" s="18">
        <f t="shared" ca="1" si="0"/>
        <v>0</v>
      </c>
      <c r="I25" s="18">
        <f ca="1"/>
        <v>0.30965118708956629</v>
      </c>
      <c r="J25" s="18">
        <f t="shared" ca="1" si="1"/>
        <v>0.57680011757476135</v>
      </c>
      <c r="K25" s="18">
        <f t="shared" ca="1" si="2"/>
        <v>0.42319988242523865</v>
      </c>
      <c r="L25" s="18">
        <f t="shared" ca="1" si="3"/>
        <v>0</v>
      </c>
    </row>
    <row r="26" spans="2:12" x14ac:dyDescent="0.3">
      <c r="B26" s="18">
        <f ca="1"/>
        <v>40</v>
      </c>
      <c r="C26" s="18">
        <f ca="1"/>
        <v>5.0999999999999996</v>
      </c>
      <c r="D26" s="18">
        <f ca="1"/>
        <v>3.4</v>
      </c>
      <c r="E26" s="18">
        <f ca="1"/>
        <v>1.5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18">
        <f ca="1"/>
        <v>0.30965118708956629</v>
      </c>
      <c r="J26" s="18">
        <f t="shared" ca="1" si="1"/>
        <v>0.57680011757476135</v>
      </c>
      <c r="K26" s="18">
        <f t="shared" ca="1" si="2"/>
        <v>0.42319988242523865</v>
      </c>
      <c r="L26" s="18">
        <f t="shared" ca="1" si="3"/>
        <v>0</v>
      </c>
    </row>
    <row r="27" spans="2:12" x14ac:dyDescent="0.3">
      <c r="B27" s="18">
        <f ca="1"/>
        <v>41</v>
      </c>
      <c r="C27" s="18">
        <f ca="1"/>
        <v>5</v>
      </c>
      <c r="D27" s="18">
        <f ca="1"/>
        <v>3.5</v>
      </c>
      <c r="E27" s="18">
        <f ca="1"/>
        <v>1.3</v>
      </c>
      <c r="F27" s="18">
        <f ca="1"/>
        <v>0.3</v>
      </c>
      <c r="G27" s="18" t="str">
        <f ca="1"/>
        <v>setosa</v>
      </c>
      <c r="H27" s="18">
        <f t="shared" ca="1" si="0"/>
        <v>0</v>
      </c>
      <c r="I27" s="18">
        <f ca="1"/>
        <v>0.46447678063434938</v>
      </c>
      <c r="J27" s="18">
        <f t="shared" ca="1" si="1"/>
        <v>0.61407565412572618</v>
      </c>
      <c r="K27" s="18">
        <f t="shared" ca="1" si="2"/>
        <v>0.38592434587427382</v>
      </c>
      <c r="L27" s="18">
        <f t="shared" ca="1" si="3"/>
        <v>0</v>
      </c>
    </row>
    <row r="28" spans="2:12" x14ac:dyDescent="0.3">
      <c r="B28" s="18">
        <f ca="1"/>
        <v>42</v>
      </c>
      <c r="C28" s="18">
        <f ca="1"/>
        <v>4.5</v>
      </c>
      <c r="D28" s="18">
        <f ca="1"/>
        <v>2.2999999999999998</v>
      </c>
      <c r="E28" s="18">
        <f ca="1"/>
        <v>1.3</v>
      </c>
      <c r="F28" s="18">
        <f ca="1"/>
        <v>0.3</v>
      </c>
      <c r="G28" s="18" t="str">
        <f ca="1"/>
        <v>setosa</v>
      </c>
      <c r="H28" s="18">
        <f t="shared" ca="1" si="0"/>
        <v>0</v>
      </c>
      <c r="I28" s="18">
        <f ca="1"/>
        <v>0.46447678063434938</v>
      </c>
      <c r="J28" s="18">
        <f t="shared" ca="1" si="1"/>
        <v>0.61407565412572618</v>
      </c>
      <c r="K28" s="18">
        <f t="shared" ca="1" si="2"/>
        <v>0.38592434587427382</v>
      </c>
      <c r="L28" s="18">
        <f t="shared" ca="1" si="3"/>
        <v>0</v>
      </c>
    </row>
    <row r="29" spans="2:12" x14ac:dyDescent="0.3">
      <c r="B29" s="18">
        <f ca="1"/>
        <v>43</v>
      </c>
      <c r="C29" s="18">
        <f ca="1"/>
        <v>4.4000000000000004</v>
      </c>
      <c r="D29" s="18">
        <f ca="1"/>
        <v>3.2</v>
      </c>
      <c r="E29" s="18">
        <f ca="1"/>
        <v>1.3</v>
      </c>
      <c r="F29" s="18">
        <f ca="1"/>
        <v>0.2</v>
      </c>
      <c r="G29" s="18" t="str">
        <f ca="1"/>
        <v>setosa</v>
      </c>
      <c r="H29" s="18">
        <f t="shared" ca="1" si="0"/>
        <v>0</v>
      </c>
      <c r="I29" s="18">
        <f ca="1"/>
        <v>0.30965118708956629</v>
      </c>
      <c r="J29" s="18">
        <f t="shared" ca="1" si="1"/>
        <v>0.57680011757476135</v>
      </c>
      <c r="K29" s="18">
        <f t="shared" ca="1" si="2"/>
        <v>0.42319988242523865</v>
      </c>
      <c r="L29" s="18">
        <f t="shared" ca="1" si="3"/>
        <v>0</v>
      </c>
    </row>
    <row r="30" spans="2:12" x14ac:dyDescent="0.3">
      <c r="B30" s="18">
        <f ca="1"/>
        <v>44</v>
      </c>
      <c r="C30" s="18">
        <f ca="1"/>
        <v>5</v>
      </c>
      <c r="D30" s="18">
        <f ca="1"/>
        <v>3.5</v>
      </c>
      <c r="E30" s="18">
        <f ca="1"/>
        <v>1.6</v>
      </c>
      <c r="F30" s="18">
        <f ca="1"/>
        <v>0.6</v>
      </c>
      <c r="G30" s="18" t="str">
        <f ca="1"/>
        <v>setosa</v>
      </c>
      <c r="H30" s="18">
        <f t="shared" ca="1" si="0"/>
        <v>0</v>
      </c>
      <c r="I30" s="18">
        <f ca="1"/>
        <v>0.92895356126869877</v>
      </c>
      <c r="J30" s="18">
        <f t="shared" ca="1" si="1"/>
        <v>0.71686293754400465</v>
      </c>
      <c r="K30" s="18">
        <f t="shared" ca="1" si="2"/>
        <v>0.28313706245599535</v>
      </c>
      <c r="L30" s="18">
        <f t="shared" ca="1" si="3"/>
        <v>0</v>
      </c>
    </row>
    <row r="31" spans="2:12" x14ac:dyDescent="0.3">
      <c r="B31" s="18">
        <f ca="1"/>
        <v>45</v>
      </c>
      <c r="C31" s="18">
        <f ca="1"/>
        <v>5.0999999999999996</v>
      </c>
      <c r="D31" s="18">
        <f ca="1"/>
        <v>3.8</v>
      </c>
      <c r="E31" s="18">
        <f ca="1"/>
        <v>1.9</v>
      </c>
      <c r="F31" s="18">
        <f ca="1"/>
        <v>0.4</v>
      </c>
      <c r="G31" s="18" t="str">
        <f ca="1"/>
        <v>setosa</v>
      </c>
      <c r="H31" s="18">
        <f t="shared" ca="1" si="0"/>
        <v>0</v>
      </c>
      <c r="I31" s="18">
        <f ca="1"/>
        <v>0.61930237417913259</v>
      </c>
      <c r="J31" s="18">
        <f t="shared" ca="1" si="1"/>
        <v>0.65005986784971603</v>
      </c>
      <c r="K31" s="18">
        <f t="shared" ca="1" si="2"/>
        <v>0.34994013215028397</v>
      </c>
      <c r="L31" s="18">
        <f t="shared" ca="1" si="3"/>
        <v>0</v>
      </c>
    </row>
    <row r="32" spans="2:12" x14ac:dyDescent="0.3">
      <c r="B32" s="18">
        <f ca="1"/>
        <v>46</v>
      </c>
      <c r="C32" s="18">
        <f ca="1"/>
        <v>4.8</v>
      </c>
      <c r="D32" s="18">
        <f ca="1"/>
        <v>3</v>
      </c>
      <c r="E32" s="18">
        <f ca="1"/>
        <v>1.4</v>
      </c>
      <c r="F32" s="18">
        <f ca="1"/>
        <v>0.3</v>
      </c>
      <c r="G32" s="18" t="str">
        <f ca="1"/>
        <v>setosa</v>
      </c>
      <c r="H32" s="18">
        <f t="shared" ca="1" si="0"/>
        <v>0</v>
      </c>
      <c r="I32" s="18">
        <f ca="1"/>
        <v>0.46447678063434938</v>
      </c>
      <c r="J32" s="18">
        <f t="shared" ca="1" si="1"/>
        <v>0.61407565412572618</v>
      </c>
      <c r="K32" s="18">
        <f t="shared" ca="1" si="2"/>
        <v>0.38592434587427382</v>
      </c>
      <c r="L32" s="18">
        <f t="shared" ca="1" si="3"/>
        <v>0</v>
      </c>
    </row>
    <row r="33" spans="2:12" x14ac:dyDescent="0.3">
      <c r="B33" s="18">
        <f ca="1"/>
        <v>47</v>
      </c>
      <c r="C33" s="18">
        <f ca="1"/>
        <v>5.0999999999999996</v>
      </c>
      <c r="D33" s="18">
        <f ca="1"/>
        <v>3.8</v>
      </c>
      <c r="E33" s="18">
        <f ca="1"/>
        <v>1.6</v>
      </c>
      <c r="F33" s="18">
        <f ca="1"/>
        <v>0.2</v>
      </c>
      <c r="G33" s="18" t="str">
        <f ca="1"/>
        <v>setosa</v>
      </c>
      <c r="H33" s="18">
        <f t="shared" ca="1" si="0"/>
        <v>0</v>
      </c>
      <c r="I33" s="18">
        <f ca="1"/>
        <v>0.30965118708956629</v>
      </c>
      <c r="J33" s="18">
        <f t="shared" ca="1" si="1"/>
        <v>0.57680011757476135</v>
      </c>
      <c r="K33" s="18">
        <f t="shared" ca="1" si="2"/>
        <v>0.42319988242523865</v>
      </c>
      <c r="L33" s="18">
        <f t="shared" ca="1" si="3"/>
        <v>0</v>
      </c>
    </row>
    <row r="34" spans="2:12" x14ac:dyDescent="0.3">
      <c r="B34" s="18">
        <f ca="1"/>
        <v>48</v>
      </c>
      <c r="C34" s="18">
        <f ca="1"/>
        <v>4.5999999999999996</v>
      </c>
      <c r="D34" s="18">
        <f ca="1"/>
        <v>3.2</v>
      </c>
      <c r="E34" s="18">
        <f ca="1"/>
        <v>1.4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18">
        <f ca="1"/>
        <v>0.30965118708956629</v>
      </c>
      <c r="J34" s="18">
        <f t="shared" ca="1" si="1"/>
        <v>0.57680011757476135</v>
      </c>
      <c r="K34" s="18">
        <f t="shared" ca="1" si="2"/>
        <v>0.42319988242523865</v>
      </c>
      <c r="L34" s="18">
        <f t="shared" ca="1" si="3"/>
        <v>0</v>
      </c>
    </row>
    <row r="35" spans="2:12" x14ac:dyDescent="0.3">
      <c r="B35" s="18">
        <f ca="1"/>
        <v>49</v>
      </c>
      <c r="C35" s="18">
        <f ca="1"/>
        <v>5.3</v>
      </c>
      <c r="D35" s="18">
        <f ca="1"/>
        <v>3.7</v>
      </c>
      <c r="E35" s="18">
        <f ca="1"/>
        <v>1.5</v>
      </c>
      <c r="F35" s="18">
        <f ca="1"/>
        <v>0.2</v>
      </c>
      <c r="G35" s="18" t="str">
        <f ca="1"/>
        <v>setosa</v>
      </c>
      <c r="H35" s="18">
        <f t="shared" ca="1" si="0"/>
        <v>0</v>
      </c>
      <c r="I35" s="18">
        <f ca="1"/>
        <v>0.30965118708956629</v>
      </c>
      <c r="J35" s="18">
        <f t="shared" ca="1" si="1"/>
        <v>0.57680011757476135</v>
      </c>
      <c r="K35" s="18">
        <f t="shared" ca="1" si="2"/>
        <v>0.42319988242523865</v>
      </c>
      <c r="L35" s="18">
        <f t="shared" ca="1" si="3"/>
        <v>0</v>
      </c>
    </row>
    <row r="36" spans="2:12" x14ac:dyDescent="0.3">
      <c r="B36" s="18">
        <f ca="1"/>
        <v>50</v>
      </c>
      <c r="C36" s="18">
        <f ca="1"/>
        <v>5</v>
      </c>
      <c r="D36" s="18">
        <f ca="1"/>
        <v>3.3</v>
      </c>
      <c r="E36" s="18">
        <f ca="1"/>
        <v>1.4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18">
        <f ca="1"/>
        <v>0.30965118708956629</v>
      </c>
      <c r="J36" s="18">
        <f t="shared" ca="1" si="1"/>
        <v>0.57680011757476135</v>
      </c>
      <c r="K36" s="18">
        <f t="shared" ca="1" si="2"/>
        <v>0.42319988242523865</v>
      </c>
      <c r="L36" s="18">
        <f t="shared" ca="1" si="3"/>
        <v>0</v>
      </c>
    </row>
    <row r="37" spans="2:12" x14ac:dyDescent="0.3">
      <c r="B37" s="18">
        <f ca="1"/>
        <v>51</v>
      </c>
      <c r="C37" s="18">
        <f ca="1"/>
        <v>7</v>
      </c>
      <c r="D37" s="18">
        <f ca="1"/>
        <v>3.2</v>
      </c>
      <c r="E37" s="18">
        <f ca="1"/>
        <v>4.7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18">
        <f ca="1"/>
        <v>2.1675583096269637</v>
      </c>
      <c r="J37" s="18">
        <f t="shared" ca="1" si="1"/>
        <v>0.89729817280539836</v>
      </c>
      <c r="K37" s="18">
        <f t="shared" ca="1" si="2"/>
        <v>0.89729817280539836</v>
      </c>
      <c r="L37" s="18">
        <f t="shared" ca="1" si="3"/>
        <v>1</v>
      </c>
    </row>
    <row r="38" spans="2:12" x14ac:dyDescent="0.3">
      <c r="B38" s="18">
        <f ca="1"/>
        <v>52</v>
      </c>
      <c r="C38" s="18">
        <f ca="1"/>
        <v>6.4</v>
      </c>
      <c r="D38" s="18">
        <f ca="1"/>
        <v>3.2</v>
      </c>
      <c r="E38" s="18">
        <f ca="1"/>
        <v>4.5</v>
      </c>
      <c r="F38" s="18">
        <f ca="1"/>
        <v>1.5</v>
      </c>
      <c r="G38" s="18" t="str">
        <f ca="1"/>
        <v>versicolor</v>
      </c>
      <c r="H38" s="18">
        <f t="shared" ca="1" si="0"/>
        <v>1</v>
      </c>
      <c r="I38" s="18">
        <f ca="1"/>
        <v>2.322383903171747</v>
      </c>
      <c r="J38" s="18">
        <f t="shared" ca="1" si="1"/>
        <v>0.91071397532948406</v>
      </c>
      <c r="K38" s="18">
        <f t="shared" ca="1" si="2"/>
        <v>0.91071397532948406</v>
      </c>
      <c r="L38" s="18">
        <f t="shared" ca="1" si="3"/>
        <v>1</v>
      </c>
    </row>
    <row r="39" spans="2:12" x14ac:dyDescent="0.3">
      <c r="B39" s="18">
        <f ca="1"/>
        <v>53</v>
      </c>
      <c r="C39" s="18">
        <f ca="1"/>
        <v>6.9</v>
      </c>
      <c r="D39" s="18">
        <f ca="1"/>
        <v>3.1</v>
      </c>
      <c r="E39" s="18">
        <f ca="1"/>
        <v>4.9000000000000004</v>
      </c>
      <c r="F39" s="18">
        <f ca="1"/>
        <v>1.5</v>
      </c>
      <c r="G39" s="18" t="str">
        <f ca="1"/>
        <v>versicolor</v>
      </c>
      <c r="H39" s="18">
        <f t="shared" ca="1" si="0"/>
        <v>1</v>
      </c>
      <c r="I39" s="18">
        <f ca="1"/>
        <v>2.322383903171747</v>
      </c>
      <c r="J39" s="18">
        <f t="shared" ca="1" si="1"/>
        <v>0.91071397532948406</v>
      </c>
      <c r="K39" s="18">
        <f t="shared" ca="1" si="2"/>
        <v>0.91071397532948406</v>
      </c>
      <c r="L39" s="18">
        <f t="shared" ca="1" si="3"/>
        <v>1</v>
      </c>
    </row>
    <row r="40" spans="2:12" x14ac:dyDescent="0.3">
      <c r="B40" s="18">
        <f ca="1"/>
        <v>54</v>
      </c>
      <c r="C40" s="18">
        <f ca="1"/>
        <v>5.5</v>
      </c>
      <c r="D40" s="18">
        <f ca="1"/>
        <v>2.2999999999999998</v>
      </c>
      <c r="E40" s="18">
        <f ca="1"/>
        <v>4</v>
      </c>
      <c r="F40" s="18">
        <f ca="1"/>
        <v>1.3</v>
      </c>
      <c r="G40" s="18" t="str">
        <f ca="1"/>
        <v>versicolor</v>
      </c>
      <c r="H40" s="18">
        <f t="shared" ca="1" si="0"/>
        <v>1</v>
      </c>
      <c r="I40" s="18">
        <f ca="1"/>
        <v>2.0127327160821809</v>
      </c>
      <c r="J40" s="18">
        <f t="shared" ca="1" si="1"/>
        <v>0.88212746303776468</v>
      </c>
      <c r="K40" s="18">
        <f t="shared" ca="1" si="2"/>
        <v>0.88212746303776468</v>
      </c>
      <c r="L40" s="18">
        <f t="shared" ca="1" si="3"/>
        <v>1</v>
      </c>
    </row>
    <row r="41" spans="2:12" x14ac:dyDescent="0.3">
      <c r="B41" s="18">
        <f ca="1"/>
        <v>55</v>
      </c>
      <c r="C41" s="18">
        <f ca="1"/>
        <v>6.5</v>
      </c>
      <c r="D41" s="18">
        <f ca="1"/>
        <v>2.8</v>
      </c>
      <c r="E41" s="18">
        <f ca="1"/>
        <v>4.5999999999999996</v>
      </c>
      <c r="F41" s="18">
        <f ca="1"/>
        <v>1.5</v>
      </c>
      <c r="G41" s="18" t="str">
        <f ca="1"/>
        <v>versicolor</v>
      </c>
      <c r="H41" s="18">
        <f t="shared" ca="1" si="0"/>
        <v>1</v>
      </c>
      <c r="I41" s="18">
        <f ca="1"/>
        <v>2.322383903171747</v>
      </c>
      <c r="J41" s="18">
        <f t="shared" ca="1" si="1"/>
        <v>0.91071397532948406</v>
      </c>
      <c r="K41" s="18">
        <f t="shared" ca="1" si="2"/>
        <v>0.91071397532948406</v>
      </c>
      <c r="L41" s="18">
        <f t="shared" ca="1" si="3"/>
        <v>1</v>
      </c>
    </row>
    <row r="42" spans="2:12" x14ac:dyDescent="0.3">
      <c r="B42" s="18">
        <f ca="1"/>
        <v>56</v>
      </c>
      <c r="C42" s="18">
        <f ca="1"/>
        <v>5.7</v>
      </c>
      <c r="D42" s="18">
        <f ca="1"/>
        <v>2.8</v>
      </c>
      <c r="E42" s="18">
        <f ca="1"/>
        <v>4.5</v>
      </c>
      <c r="F42" s="18">
        <f ca="1"/>
        <v>1.3</v>
      </c>
      <c r="G42" s="18" t="str">
        <f ca="1"/>
        <v>versicolor</v>
      </c>
      <c r="H42" s="18">
        <f t="shared" ca="1" si="0"/>
        <v>1</v>
      </c>
      <c r="I42" s="18">
        <f ca="1"/>
        <v>2.0127327160821809</v>
      </c>
      <c r="J42" s="18">
        <f t="shared" ca="1" si="1"/>
        <v>0.88212746303776468</v>
      </c>
      <c r="K42" s="18">
        <f t="shared" ca="1" si="2"/>
        <v>0.88212746303776468</v>
      </c>
      <c r="L42" s="18">
        <f t="shared" ca="1" si="3"/>
        <v>1</v>
      </c>
    </row>
    <row r="43" spans="2:12" x14ac:dyDescent="0.3">
      <c r="B43" s="18">
        <f ca="1"/>
        <v>57</v>
      </c>
      <c r="C43" s="18">
        <f ca="1"/>
        <v>6.3</v>
      </c>
      <c r="D43" s="18">
        <f ca="1"/>
        <v>3.3</v>
      </c>
      <c r="E43" s="18">
        <f ca="1"/>
        <v>4.7</v>
      </c>
      <c r="F43" s="18">
        <f ca="1"/>
        <v>1.6</v>
      </c>
      <c r="G43" s="18" t="str">
        <f ca="1"/>
        <v>versicolor</v>
      </c>
      <c r="H43" s="18">
        <f t="shared" ca="1" si="0"/>
        <v>1</v>
      </c>
      <c r="I43" s="18">
        <f ca="1"/>
        <v>2.4772094967165303</v>
      </c>
      <c r="J43" s="18">
        <f t="shared" ca="1" si="1"/>
        <v>0.92252859675274168</v>
      </c>
      <c r="K43" s="18">
        <f t="shared" ca="1" si="2"/>
        <v>0.92252859675274168</v>
      </c>
      <c r="L43" s="18">
        <f t="shared" ca="1" si="3"/>
        <v>1</v>
      </c>
    </row>
    <row r="44" spans="2:12" x14ac:dyDescent="0.3">
      <c r="B44" s="18">
        <f ca="1"/>
        <v>58</v>
      </c>
      <c r="C44" s="18">
        <f ca="1"/>
        <v>4.9000000000000004</v>
      </c>
      <c r="D44" s="18">
        <f ca="1"/>
        <v>2.4</v>
      </c>
      <c r="E44" s="18">
        <f ca="1"/>
        <v>3.3</v>
      </c>
      <c r="F44" s="18">
        <f ca="1"/>
        <v>1</v>
      </c>
      <c r="G44" s="18" t="str">
        <f ca="1"/>
        <v>versicolor</v>
      </c>
      <c r="H44" s="18">
        <f t="shared" ca="1" si="0"/>
        <v>1</v>
      </c>
      <c r="I44" s="18">
        <f ca="1"/>
        <v>1.5482559354478314</v>
      </c>
      <c r="J44" s="18">
        <f t="shared" ca="1" si="1"/>
        <v>0.82466169197233596</v>
      </c>
      <c r="K44" s="18">
        <f t="shared" ca="1" si="2"/>
        <v>0.82466169197233596</v>
      </c>
      <c r="L44" s="18">
        <f t="shared" ca="1" si="3"/>
        <v>1</v>
      </c>
    </row>
    <row r="45" spans="2:12" x14ac:dyDescent="0.3">
      <c r="B45" s="18">
        <f ca="1"/>
        <v>59</v>
      </c>
      <c r="C45" s="18">
        <f ca="1"/>
        <v>6.6</v>
      </c>
      <c r="D45" s="18">
        <f ca="1"/>
        <v>2.9</v>
      </c>
      <c r="E45" s="18">
        <f ca="1"/>
        <v>4.5999999999999996</v>
      </c>
      <c r="F45" s="18">
        <f ca="1"/>
        <v>1.3</v>
      </c>
      <c r="G45" s="18" t="str">
        <f ca="1"/>
        <v>versicolor</v>
      </c>
      <c r="H45" s="18">
        <f t="shared" ca="1" si="0"/>
        <v>1</v>
      </c>
      <c r="I45" s="18">
        <f ca="1"/>
        <v>2.0127327160821809</v>
      </c>
      <c r="J45" s="18">
        <f t="shared" ca="1" si="1"/>
        <v>0.88212746303776468</v>
      </c>
      <c r="K45" s="18">
        <f t="shared" ca="1" si="2"/>
        <v>0.88212746303776468</v>
      </c>
      <c r="L45" s="18">
        <f t="shared" ca="1" si="3"/>
        <v>1</v>
      </c>
    </row>
    <row r="46" spans="2:12" x14ac:dyDescent="0.3">
      <c r="B46" s="18">
        <f ca="1"/>
        <v>60</v>
      </c>
      <c r="C46" s="18">
        <f ca="1"/>
        <v>5.2</v>
      </c>
      <c r="D46" s="18">
        <f ca="1"/>
        <v>2.7</v>
      </c>
      <c r="E46" s="18">
        <f ca="1"/>
        <v>3.9</v>
      </c>
      <c r="F46" s="18">
        <f ca="1"/>
        <v>1.4</v>
      </c>
      <c r="G46" s="18" t="str">
        <f ca="1"/>
        <v>versicolor</v>
      </c>
      <c r="H46" s="18">
        <f t="shared" ca="1" si="0"/>
        <v>1</v>
      </c>
      <c r="I46" s="18">
        <f ca="1"/>
        <v>2.1675583096269637</v>
      </c>
      <c r="J46" s="18">
        <f t="shared" ca="1" si="1"/>
        <v>0.89729817280539836</v>
      </c>
      <c r="K46" s="18">
        <f t="shared" ca="1" si="2"/>
        <v>0.89729817280539836</v>
      </c>
      <c r="L46" s="18">
        <f t="shared" ca="1" si="3"/>
        <v>1</v>
      </c>
    </row>
    <row r="47" spans="2:12" x14ac:dyDescent="0.3">
      <c r="B47" s="18">
        <f ca="1"/>
        <v>61</v>
      </c>
      <c r="C47" s="18">
        <f ca="1"/>
        <v>5</v>
      </c>
      <c r="D47" s="18">
        <f ca="1"/>
        <v>2</v>
      </c>
      <c r="E47" s="18">
        <f ca="1"/>
        <v>3.5</v>
      </c>
      <c r="F47" s="18">
        <f ca="1"/>
        <v>1</v>
      </c>
      <c r="G47" s="18" t="str">
        <f ca="1"/>
        <v>versicolor</v>
      </c>
      <c r="H47" s="18">
        <f t="shared" ca="1" si="0"/>
        <v>1</v>
      </c>
      <c r="I47" s="18">
        <f ca="1"/>
        <v>1.5482559354478314</v>
      </c>
      <c r="J47" s="18">
        <f t="shared" ca="1" si="1"/>
        <v>0.82466169197233596</v>
      </c>
      <c r="K47" s="18">
        <f t="shared" ca="1" si="2"/>
        <v>0.82466169197233596</v>
      </c>
      <c r="L47" s="18">
        <f t="shared" ca="1" si="3"/>
        <v>1</v>
      </c>
    </row>
    <row r="48" spans="2:12" x14ac:dyDescent="0.3">
      <c r="B48" s="18">
        <f ca="1"/>
        <v>62</v>
      </c>
      <c r="C48" s="18">
        <f ca="1"/>
        <v>5.9</v>
      </c>
      <c r="D48" s="18">
        <f ca="1"/>
        <v>3</v>
      </c>
      <c r="E48" s="18">
        <f ca="1"/>
        <v>4.2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18">
        <f ca="1"/>
        <v>2.322383903171747</v>
      </c>
      <c r="J48" s="18">
        <f t="shared" ca="1" si="1"/>
        <v>0.91071397532948406</v>
      </c>
      <c r="K48" s="18">
        <f t="shared" ca="1" si="2"/>
        <v>0.91071397532948406</v>
      </c>
      <c r="L48" s="18">
        <f t="shared" ca="1" si="3"/>
        <v>1</v>
      </c>
    </row>
    <row r="49" spans="2:12" x14ac:dyDescent="0.3">
      <c r="B49" s="18">
        <f ca="1"/>
        <v>63</v>
      </c>
      <c r="C49" s="18">
        <f ca="1"/>
        <v>6</v>
      </c>
      <c r="D49" s="18">
        <f ca="1"/>
        <v>2.2000000000000002</v>
      </c>
      <c r="E49" s="18">
        <f ca="1"/>
        <v>4</v>
      </c>
      <c r="F49" s="18">
        <f ca="1"/>
        <v>1</v>
      </c>
      <c r="G49" s="18" t="str">
        <f ca="1"/>
        <v>versicolor</v>
      </c>
      <c r="H49" s="18">
        <f t="shared" ca="1" si="0"/>
        <v>1</v>
      </c>
      <c r="I49" s="18">
        <f ca="1"/>
        <v>1.5482559354478314</v>
      </c>
      <c r="J49" s="18">
        <f t="shared" ca="1" si="1"/>
        <v>0.82466169197233596</v>
      </c>
      <c r="K49" s="18">
        <f t="shared" ca="1" si="2"/>
        <v>0.82466169197233596</v>
      </c>
      <c r="L49" s="18">
        <f t="shared" ca="1" si="3"/>
        <v>1</v>
      </c>
    </row>
    <row r="50" spans="2:12" x14ac:dyDescent="0.3">
      <c r="B50" s="18">
        <f ca="1"/>
        <v>64</v>
      </c>
      <c r="C50" s="18">
        <f ca="1"/>
        <v>6.1</v>
      </c>
      <c r="D50" s="18">
        <f ca="1"/>
        <v>2.9</v>
      </c>
      <c r="E50" s="18">
        <f ca="1"/>
        <v>4.7</v>
      </c>
      <c r="F50" s="18">
        <f ca="1"/>
        <v>1.4</v>
      </c>
      <c r="G50" s="18" t="str">
        <f ca="1"/>
        <v>versicolor</v>
      </c>
      <c r="H50" s="18">
        <f t="shared" ca="1" si="0"/>
        <v>1</v>
      </c>
      <c r="I50" s="18">
        <f ca="1"/>
        <v>2.1675583096269637</v>
      </c>
      <c r="J50" s="18">
        <f t="shared" ca="1" si="1"/>
        <v>0.89729817280539836</v>
      </c>
      <c r="K50" s="18">
        <f t="shared" ca="1" si="2"/>
        <v>0.89729817280539836</v>
      </c>
      <c r="L50" s="18">
        <f t="shared" ca="1" si="3"/>
        <v>1</v>
      </c>
    </row>
    <row r="51" spans="2:12" x14ac:dyDescent="0.3">
      <c r="B51" s="18">
        <f ca="1"/>
        <v>65</v>
      </c>
      <c r="C51" s="18">
        <f ca="1"/>
        <v>5.6</v>
      </c>
      <c r="D51" s="18">
        <f ca="1"/>
        <v>2.9</v>
      </c>
      <c r="E51" s="18">
        <f ca="1"/>
        <v>3.6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18">
        <f ca="1"/>
        <v>2.0127327160821809</v>
      </c>
      <c r="J51" s="18">
        <f t="shared" ca="1" si="1"/>
        <v>0.88212746303776468</v>
      </c>
      <c r="K51" s="18">
        <f t="shared" ca="1" si="2"/>
        <v>0.88212746303776468</v>
      </c>
      <c r="L51" s="18">
        <f t="shared" ca="1" si="3"/>
        <v>1</v>
      </c>
    </row>
    <row r="52" spans="2:12" x14ac:dyDescent="0.3">
      <c r="B52" s="18">
        <f ca="1"/>
        <v>66</v>
      </c>
      <c r="C52" s="18">
        <f ca="1"/>
        <v>6.7</v>
      </c>
      <c r="D52" s="18">
        <f ca="1"/>
        <v>3.1</v>
      </c>
      <c r="E52" s="18">
        <f ca="1"/>
        <v>4.4000000000000004</v>
      </c>
      <c r="F52" s="18">
        <f ca="1"/>
        <v>1.4</v>
      </c>
      <c r="G52" s="18" t="str">
        <f ca="1"/>
        <v>versicolor</v>
      </c>
      <c r="H52" s="18">
        <f t="shared" ca="1" si="0"/>
        <v>1</v>
      </c>
      <c r="I52" s="18">
        <f ca="1"/>
        <v>2.1675583096269637</v>
      </c>
      <c r="J52" s="18">
        <f t="shared" ca="1" si="1"/>
        <v>0.89729817280539836</v>
      </c>
      <c r="K52" s="18">
        <f t="shared" ca="1" si="2"/>
        <v>0.89729817280539836</v>
      </c>
      <c r="L52" s="18">
        <f t="shared" ca="1" si="3"/>
        <v>1</v>
      </c>
    </row>
    <row r="53" spans="2:12" x14ac:dyDescent="0.3">
      <c r="B53" s="18">
        <f ca="1"/>
        <v>67</v>
      </c>
      <c r="C53" s="18">
        <f ca="1"/>
        <v>5.6</v>
      </c>
      <c r="D53" s="18">
        <f ca="1"/>
        <v>3</v>
      </c>
      <c r="E53" s="18">
        <f ca="1"/>
        <v>4.5</v>
      </c>
      <c r="F53" s="18">
        <f ca="1"/>
        <v>1.5</v>
      </c>
      <c r="G53" s="18" t="str">
        <f ca="1"/>
        <v>versicolor</v>
      </c>
      <c r="H53" s="18">
        <f t="shared" ca="1" si="0"/>
        <v>1</v>
      </c>
      <c r="I53" s="18">
        <f ca="1"/>
        <v>2.322383903171747</v>
      </c>
      <c r="J53" s="18">
        <f t="shared" ca="1" si="1"/>
        <v>0.91071397532948406</v>
      </c>
      <c r="K53" s="18">
        <f t="shared" ca="1" si="2"/>
        <v>0.91071397532948406</v>
      </c>
      <c r="L53" s="18">
        <f t="shared" ca="1" si="3"/>
        <v>1</v>
      </c>
    </row>
    <row r="54" spans="2:12" x14ac:dyDescent="0.3">
      <c r="B54" s="18">
        <f ca="1"/>
        <v>68</v>
      </c>
      <c r="C54" s="18">
        <f ca="1"/>
        <v>5.8</v>
      </c>
      <c r="D54" s="18">
        <f ca="1"/>
        <v>2.7</v>
      </c>
      <c r="E54" s="18">
        <f ca="1"/>
        <v>4.0999999999999996</v>
      </c>
      <c r="F54" s="18">
        <f ca="1"/>
        <v>1</v>
      </c>
      <c r="G54" s="18" t="str">
        <f ca="1"/>
        <v>versicolor</v>
      </c>
      <c r="H54" s="18">
        <f t="shared" ca="1" si="0"/>
        <v>1</v>
      </c>
      <c r="I54" s="18">
        <f ca="1"/>
        <v>1.5482559354478314</v>
      </c>
      <c r="J54" s="18">
        <f t="shared" ca="1" si="1"/>
        <v>0.82466169197233596</v>
      </c>
      <c r="K54" s="18">
        <f t="shared" ca="1" si="2"/>
        <v>0.82466169197233596</v>
      </c>
      <c r="L54" s="18">
        <f t="shared" ca="1" si="3"/>
        <v>1</v>
      </c>
    </row>
    <row r="55" spans="2:12" x14ac:dyDescent="0.3">
      <c r="B55" s="18">
        <f ca="1"/>
        <v>69</v>
      </c>
      <c r="C55" s="18">
        <f ca="1"/>
        <v>6.2</v>
      </c>
      <c r="D55" s="18">
        <f ca="1"/>
        <v>2.2000000000000002</v>
      </c>
      <c r="E55" s="18">
        <f ca="1"/>
        <v>4.5</v>
      </c>
      <c r="F55" s="18">
        <f ca="1"/>
        <v>1.5</v>
      </c>
      <c r="G55" s="18" t="str">
        <f ca="1"/>
        <v>versicolor</v>
      </c>
      <c r="H55" s="18">
        <f t="shared" ca="1" si="0"/>
        <v>1</v>
      </c>
      <c r="I55" s="18">
        <f ca="1"/>
        <v>2.322383903171747</v>
      </c>
      <c r="J55" s="18">
        <f t="shared" ca="1" si="1"/>
        <v>0.91071397532948406</v>
      </c>
      <c r="K55" s="18">
        <f t="shared" ca="1" si="2"/>
        <v>0.91071397532948406</v>
      </c>
      <c r="L55" s="18">
        <f t="shared" ca="1" si="3"/>
        <v>1</v>
      </c>
    </row>
    <row r="56" spans="2:12" x14ac:dyDescent="0.3">
      <c r="B56" s="18">
        <f ca="1"/>
        <v>70</v>
      </c>
      <c r="C56" s="18">
        <f ca="1"/>
        <v>5.6</v>
      </c>
      <c r="D56" s="18">
        <f ca="1"/>
        <v>2.5</v>
      </c>
      <c r="E56" s="18">
        <f ca="1"/>
        <v>3.9</v>
      </c>
      <c r="F56" s="18">
        <f ca="1"/>
        <v>1.1000000000000001</v>
      </c>
      <c r="G56" s="18" t="str">
        <f ca="1"/>
        <v>versicolor</v>
      </c>
      <c r="H56" s="18">
        <f t="shared" ca="1" si="0"/>
        <v>1</v>
      </c>
      <c r="I56" s="18">
        <f ca="1"/>
        <v>1.7030815289926147</v>
      </c>
      <c r="J56" s="18">
        <f t="shared" ca="1" si="1"/>
        <v>0.84593677191513728</v>
      </c>
      <c r="K56" s="18">
        <f t="shared" ca="1" si="2"/>
        <v>0.84593677191513728</v>
      </c>
      <c r="L56" s="18">
        <f t="shared" ca="1" si="3"/>
        <v>1</v>
      </c>
    </row>
    <row r="57" spans="2:12" x14ac:dyDescent="0.3">
      <c r="B57" s="18">
        <f ca="1"/>
        <v>71</v>
      </c>
      <c r="C57" s="18">
        <f ca="1"/>
        <v>5.9</v>
      </c>
      <c r="D57" s="18">
        <f ca="1"/>
        <v>3.2</v>
      </c>
      <c r="E57" s="18">
        <f ca="1"/>
        <v>4.8</v>
      </c>
      <c r="F57" s="18">
        <f ca="1"/>
        <v>1.8</v>
      </c>
      <c r="G57" s="18" t="str">
        <f ca="1"/>
        <v>versicolor</v>
      </c>
      <c r="H57" s="18">
        <f t="shared" ca="1" si="0"/>
        <v>1</v>
      </c>
      <c r="I57" s="18">
        <f ca="1"/>
        <v>2.7868606838060965</v>
      </c>
      <c r="J57" s="18">
        <f t="shared" ca="1" si="1"/>
        <v>0.94196165657422537</v>
      </c>
      <c r="K57" s="18">
        <f t="shared" ca="1" si="2"/>
        <v>0.94196165657422537</v>
      </c>
      <c r="L57" s="18">
        <f t="shared" ca="1" si="3"/>
        <v>1</v>
      </c>
    </row>
    <row r="58" spans="2:12" x14ac:dyDescent="0.3">
      <c r="B58" s="18">
        <f ca="1"/>
        <v>72</v>
      </c>
      <c r="C58" s="18">
        <f ca="1"/>
        <v>6.1</v>
      </c>
      <c r="D58" s="18">
        <f ca="1"/>
        <v>2.8</v>
      </c>
      <c r="E58" s="18">
        <f ca="1"/>
        <v>4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18">
        <f ca="1"/>
        <v>2.0127327160821809</v>
      </c>
      <c r="J58" s="18">
        <f t="shared" ca="1" si="1"/>
        <v>0.88212746303776468</v>
      </c>
      <c r="K58" s="18">
        <f t="shared" ca="1" si="2"/>
        <v>0.88212746303776468</v>
      </c>
      <c r="L58" s="18">
        <f t="shared" ca="1" si="3"/>
        <v>1</v>
      </c>
    </row>
    <row r="59" spans="2:12" x14ac:dyDescent="0.3">
      <c r="B59" s="18">
        <f ca="1"/>
        <v>73</v>
      </c>
      <c r="C59" s="18">
        <f ca="1"/>
        <v>6.3</v>
      </c>
      <c r="D59" s="18">
        <f ca="1"/>
        <v>2.5</v>
      </c>
      <c r="E59" s="18">
        <f ca="1"/>
        <v>4.9000000000000004</v>
      </c>
      <c r="F59" s="18">
        <f ca="1"/>
        <v>1.5</v>
      </c>
      <c r="G59" s="18" t="str">
        <f ca="1"/>
        <v>versicolor</v>
      </c>
      <c r="H59" s="18">
        <f t="shared" ca="1" si="0"/>
        <v>1</v>
      </c>
      <c r="I59" s="18">
        <f ca="1"/>
        <v>2.322383903171747</v>
      </c>
      <c r="J59" s="18">
        <f t="shared" ca="1" si="1"/>
        <v>0.91071397532948406</v>
      </c>
      <c r="K59" s="18">
        <f t="shared" ca="1" si="2"/>
        <v>0.91071397532948406</v>
      </c>
      <c r="L59" s="18">
        <f t="shared" ca="1" si="3"/>
        <v>1</v>
      </c>
    </row>
    <row r="60" spans="2:12" x14ac:dyDescent="0.3">
      <c r="B60" s="18">
        <f ca="1"/>
        <v>74</v>
      </c>
      <c r="C60" s="18">
        <f ca="1"/>
        <v>6.1</v>
      </c>
      <c r="D60" s="18">
        <f ca="1"/>
        <v>2.8</v>
      </c>
      <c r="E60" s="18">
        <f ca="1"/>
        <v>4.7</v>
      </c>
      <c r="F60" s="18">
        <f ca="1"/>
        <v>1.2</v>
      </c>
      <c r="G60" s="18" t="str">
        <f ca="1"/>
        <v>versicolor</v>
      </c>
      <c r="H60" s="18">
        <f t="shared" ca="1" si="0"/>
        <v>1</v>
      </c>
      <c r="I60" s="18">
        <f ca="1"/>
        <v>1.8579071225373975</v>
      </c>
      <c r="J60" s="18">
        <f t="shared" ca="1" si="1"/>
        <v>0.86505281959180802</v>
      </c>
      <c r="K60" s="18">
        <f t="shared" ca="1" si="2"/>
        <v>0.86505281959180802</v>
      </c>
      <c r="L60" s="18">
        <f t="shared" ca="1" si="3"/>
        <v>1</v>
      </c>
    </row>
    <row r="61" spans="2:12" x14ac:dyDescent="0.3">
      <c r="B61" s="18">
        <f ca="1"/>
        <v>75</v>
      </c>
      <c r="C61" s="18">
        <f ca="1"/>
        <v>6.4</v>
      </c>
      <c r="D61" s="18">
        <f ca="1"/>
        <v>2.9</v>
      </c>
      <c r="E61" s="18">
        <f ca="1"/>
        <v>4.3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18">
        <f ca="1"/>
        <v>2.0127327160821809</v>
      </c>
      <c r="J61" s="18">
        <f t="shared" ca="1" si="1"/>
        <v>0.88212746303776468</v>
      </c>
      <c r="K61" s="18">
        <f t="shared" ca="1" si="2"/>
        <v>0.88212746303776468</v>
      </c>
      <c r="L61" s="18">
        <f t="shared" ca="1" si="3"/>
        <v>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8"/>
  </cols>
  <sheetData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123</v>
      </c>
    </row>
    <row r="2" spans="1:1" x14ac:dyDescent="0.3">
      <c r="A2" s="1" t="s">
        <v>124</v>
      </c>
    </row>
    <row r="3" spans="1:1" x14ac:dyDescent="0.3">
      <c r="A3" s="1" t="s">
        <v>125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FF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24" t="s">
        <v>97</v>
      </c>
    </row>
    <row r="3" spans="1:8" x14ac:dyDescent="0.3">
      <c r="B3" s="25" t="s">
        <v>52</v>
      </c>
      <c r="C3" s="25" t="s">
        <v>98</v>
      </c>
      <c r="D3" s="25" t="s">
        <v>99</v>
      </c>
      <c r="E3" s="25" t="s">
        <v>100</v>
      </c>
      <c r="F3" s="25" t="s">
        <v>101</v>
      </c>
      <c r="G3" s="25" t="s">
        <v>102</v>
      </c>
      <c r="H3" s="25" t="s">
        <v>103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3.599676492470083</v>
      </c>
      <c r="H4" s="1">
        <f ca="1">_xlfn.NORM.INV(RAND(),E4,F4)</f>
        <v>6.12158917019641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4.0624931282951771</v>
      </c>
      <c r="H5" s="1">
        <f t="shared" ref="H5:H33" ca="1" si="1">_xlfn.NORM.INV(RAND(),E5,F5)</f>
        <v>5.6334855693012944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4.4008953402251247</v>
      </c>
      <c r="H6" s="1">
        <f t="shared" ca="1" si="1"/>
        <v>6.136497664046515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3.4047962499486419</v>
      </c>
      <c r="H7" s="1">
        <f t="shared" ca="1" si="1"/>
        <v>5.9108660318176485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4.2497648604633493</v>
      </c>
      <c r="H8" s="1">
        <f t="shared" ca="1" si="1"/>
        <v>5.9723713130587317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3.9470882964819856</v>
      </c>
      <c r="H9" s="1">
        <f t="shared" ca="1" si="1"/>
        <v>5.9803907212350778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3.4947340076481614</v>
      </c>
      <c r="H10" s="1">
        <f t="shared" ca="1" si="1"/>
        <v>5.9516821040566903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3.3879527215029719</v>
      </c>
      <c r="H11" s="1">
        <f t="shared" ca="1" si="1"/>
        <v>6.14100829357045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4.02214808914602</v>
      </c>
      <c r="H12" s="1">
        <f t="shared" ca="1" si="1"/>
        <v>6.0764559487066307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3.510613760991308</v>
      </c>
      <c r="H13" s="1">
        <f t="shared" ca="1" si="1"/>
        <v>6.3352283114097041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2.3438025406932685</v>
      </c>
      <c r="H14" s="1">
        <f t="shared" ca="1" si="1"/>
        <v>2.3029456446270222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2.2147611646265388</v>
      </c>
      <c r="H15" s="1">
        <f t="shared" ca="1" si="1"/>
        <v>2.2049895327974607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1.9334453166986352</v>
      </c>
      <c r="H16" s="1">
        <f t="shared" ca="1" si="1"/>
        <v>2.1766529244359534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2.1407964117489504</v>
      </c>
      <c r="H17" s="1">
        <f t="shared" ca="1" si="1"/>
        <v>2.3211623243158708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2.0488975031598136</v>
      </c>
      <c r="H18" s="1">
        <f t="shared" ca="1" si="1"/>
        <v>2.2850373637675405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2.230684898141972</v>
      </c>
      <c r="H19" s="1">
        <f t="shared" ca="1" si="1"/>
        <v>2.0545431670683367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1.8462530757131845</v>
      </c>
      <c r="H20" s="1">
        <f t="shared" ca="1" si="1"/>
        <v>2.2658682733151458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2.3025594378927767</v>
      </c>
      <c r="H21" s="1">
        <f t="shared" ca="1" si="1"/>
        <v>1.7211726245545145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1.6990222184606663</v>
      </c>
      <c r="H22" s="1">
        <f t="shared" ca="1" si="1"/>
        <v>1.7700457458393262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1.8460770105380606</v>
      </c>
      <c r="H23" s="1">
        <f t="shared" ca="1" si="1"/>
        <v>2.2054940588862348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1.7965038158233646</v>
      </c>
      <c r="H24" s="1">
        <f t="shared" ca="1" si="1"/>
        <v>6.9870235558659877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2.5669966159529469</v>
      </c>
      <c r="H25" s="1">
        <f t="shared" ca="1" si="1"/>
        <v>6.5093515410277698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1.9377230119768627</v>
      </c>
      <c r="H26" s="1">
        <f t="shared" ca="1" si="1"/>
        <v>7.3036584852137052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1.6065303576111087</v>
      </c>
      <c r="H27" s="1">
        <f t="shared" ca="1" si="1"/>
        <v>7.1852360961051085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2.3032292375340928</v>
      </c>
      <c r="H28" s="1">
        <f t="shared" ca="1" si="1"/>
        <v>6.4661462622476042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2.4143313999189862</v>
      </c>
      <c r="H29" s="1">
        <f t="shared" ca="1" si="1"/>
        <v>6.0387570409503635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2.0689002171536366</v>
      </c>
      <c r="H30" s="1">
        <f t="shared" ca="1" si="1"/>
        <v>6.9053925073737856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2.0517473412760592</v>
      </c>
      <c r="H31" s="1">
        <f t="shared" ca="1" si="1"/>
        <v>7.849584872358129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2.0170645849342335</v>
      </c>
      <c r="H32" s="1">
        <f t="shared" ca="1" si="1"/>
        <v>7.4303444900502846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2.0327859521653484</v>
      </c>
      <c r="H33" s="1">
        <f t="shared" ca="1" si="1"/>
        <v>6.5018102203982355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FF0000"/>
  </sheetPr>
  <dimension ref="A2:H21"/>
  <sheetViews>
    <sheetView workbookViewId="0">
      <selection activeCell="F22" sqref="F22"/>
    </sheetView>
  </sheetViews>
  <sheetFormatPr baseColWidth="10" defaultRowHeight="26" x14ac:dyDescent="0.3"/>
  <cols>
    <col min="1" max="1" width="10.83203125" style="27" customWidth="1"/>
    <col min="2" max="8" width="10.83203125" style="27"/>
    <col min="9" max="9" width="13.33203125" style="27" bestFit="1" customWidth="1"/>
    <col min="10" max="16384" width="10.83203125" style="27"/>
  </cols>
  <sheetData>
    <row r="2" spans="2:8" x14ac:dyDescent="0.3">
      <c r="B2" s="26" t="s">
        <v>104</v>
      </c>
    </row>
    <row r="5" spans="2:8" x14ac:dyDescent="0.3">
      <c r="B5" s="28" t="s">
        <v>105</v>
      </c>
      <c r="C5" s="27">
        <v>1</v>
      </c>
      <c r="D5" s="27">
        <v>1</v>
      </c>
    </row>
    <row r="6" spans="2:8" x14ac:dyDescent="0.3">
      <c r="B6" s="28" t="s">
        <v>106</v>
      </c>
      <c r="C6" s="27">
        <v>5</v>
      </c>
      <c r="D6" s="27">
        <v>5</v>
      </c>
    </row>
    <row r="7" spans="2:8" x14ac:dyDescent="0.3">
      <c r="B7" s="28" t="s">
        <v>107</v>
      </c>
      <c r="C7" s="27">
        <v>10</v>
      </c>
      <c r="D7" s="27">
        <v>10</v>
      </c>
    </row>
    <row r="9" spans="2:8" x14ac:dyDescent="0.3">
      <c r="B9" s="27" t="s">
        <v>108</v>
      </c>
      <c r="C9" s="27">
        <f ca="1">_xlfn.NORM.INV(RAND(),2,1)</f>
        <v>2.0051530365178221</v>
      </c>
      <c r="D9" s="27">
        <f ca="1">_xlfn.NORM.INV(RAND(),2,1)</f>
        <v>1.7266383901542943</v>
      </c>
      <c r="E9" s="27" cm="1">
        <f t="array" aca="1" ref="E9" ca="1">SUMSQ(C9:D9-C$5:D$5)</f>
        <v>1.5383359768670228</v>
      </c>
      <c r="F9" s="27" cm="1">
        <f t="array" aca="1" ref="F9" ca="1">SUMSQ(C9:D9-C$6:D$6)</f>
        <v>19.684004563490092</v>
      </c>
      <c r="G9" s="27" cm="1">
        <f t="array" aca="1" ref="G9" ca="1">SUMSQ(C9:D9-C$7:D$7)</f>
        <v>132.36609029676893</v>
      </c>
      <c r="H9" s="27">
        <f ca="1">MATCH(MIN(E9:G9),E9:G9,0)</f>
        <v>1</v>
      </c>
    </row>
    <row r="10" spans="2:8" x14ac:dyDescent="0.3">
      <c r="B10" s="27" t="s">
        <v>109</v>
      </c>
      <c r="C10" s="27">
        <f t="shared" ref="C10:D11" ca="1" si="0">_xlfn.NORM.INV(RAND(),2,1)</f>
        <v>3.3571537850115387</v>
      </c>
      <c r="D10" s="27">
        <f t="shared" ca="1" si="0"/>
        <v>2.2808685761321126</v>
      </c>
      <c r="E10" s="27" cm="1">
        <f t="array" aca="1" ref="E10" ca="1">SUMSQ(C10:D10-C$5:D$5)</f>
        <v>7.1967982755169295</v>
      </c>
      <c r="F10" s="27" cm="1">
        <f t="array" aca="1" ref="F10" ca="1">SUMSQ(C10:D10-C$6:D$6)</f>
        <v>10.092619386367717</v>
      </c>
      <c r="G10" s="27" cm="1">
        <f t="array" aca="1" ref="G10" ca="1">SUMSQ(C10:D10-C$7:D$7)</f>
        <v>103.71239577493121</v>
      </c>
      <c r="H10" s="27">
        <f t="shared" ref="H10:H17" ca="1" si="1">MATCH(MIN(E10:G10),E10:G10,0)</f>
        <v>1</v>
      </c>
    </row>
    <row r="11" spans="2:8" x14ac:dyDescent="0.3">
      <c r="B11" s="27" t="s">
        <v>110</v>
      </c>
      <c r="C11" s="27">
        <f t="shared" ca="1" si="0"/>
        <v>3.3284604965827418</v>
      </c>
      <c r="D11" s="27">
        <f t="shared" ca="1" si="0"/>
        <v>1.7140402878080949</v>
      </c>
      <c r="E11" s="27" cm="1">
        <f t="array" aca="1" ref="E11" ca="1">SUMSQ(C11:D11-C$5:D$5)</f>
        <v>5.9315818167594152</v>
      </c>
      <c r="F11" s="27" cm="1">
        <f t="array" aca="1" ref="F11" ca="1">SUMSQ(C11:D11-C$6:D$6)</f>
        <v>13.591575541632722</v>
      </c>
      <c r="G11" s="27" cm="1">
        <f t="array" aca="1" ref="G11" ca="1">SUMSQ(C11:D11-C$7:D$7)</f>
        <v>113.16656769772436</v>
      </c>
      <c r="H11" s="27">
        <f t="shared" ca="1" si="1"/>
        <v>1</v>
      </c>
    </row>
    <row r="12" spans="2:8" x14ac:dyDescent="0.3">
      <c r="B12" s="27" t="s">
        <v>111</v>
      </c>
      <c r="C12" s="27">
        <f ca="1">_xlfn.NORM.INV(RAND(),4,1)</f>
        <v>2.9965361554714374</v>
      </c>
      <c r="D12" s="27">
        <f ca="1">_xlfn.NORM.INV(RAND(),4,1)</f>
        <v>5.6175933242640106</v>
      </c>
      <c r="E12" s="27" cm="1">
        <f t="array" aca="1" ref="E12" ca="1">SUMSQ(C12:D12-C$5:D$5)</f>
        <v>25.308324728392222</v>
      </c>
      <c r="F12" s="27" cm="1">
        <f t="array" aca="1" ref="F12" ca="1">SUMSQ(C12:D12-C$6:D$6)</f>
        <v>4.39528889050864</v>
      </c>
      <c r="G12" s="27" cm="1">
        <f t="array" aca="1" ref="G12" ca="1">SUMSQ(C12:D12-C$7:D$7)</f>
        <v>68.253994093154162</v>
      </c>
      <c r="H12" s="27">
        <f t="shared" ca="1" si="1"/>
        <v>2</v>
      </c>
    </row>
    <row r="13" spans="2:8" x14ac:dyDescent="0.3">
      <c r="B13" s="27" t="s">
        <v>112</v>
      </c>
      <c r="C13" s="27">
        <f t="shared" ref="C13:D14" ca="1" si="2">_xlfn.NORM.INV(RAND(),4,1)</f>
        <v>4.8807356368584909</v>
      </c>
      <c r="D13" s="27">
        <f t="shared" ca="1" si="2"/>
        <v>5.7376170748524089</v>
      </c>
      <c r="E13" s="27" cm="1">
        <f t="array" aca="1" ref="E13" ca="1">SUMSQ(C13:D13-C$5:D$5)</f>
        <v>37.505124631116573</v>
      </c>
      <c r="F13" s="27" cm="1">
        <f t="array" aca="1" ref="F13" ca="1">SUMSQ(C13:D13-C$6:D$6)</f>
        <v>0.55830293742937387</v>
      </c>
      <c r="G13" s="27" cm="1">
        <f t="array" aca="1" ref="G13" ca="1">SUMSQ(C13:D13-C$7:D$7)</f>
        <v>44.37477582032038</v>
      </c>
      <c r="H13" s="27">
        <f t="shared" ca="1" si="1"/>
        <v>2</v>
      </c>
    </row>
    <row r="14" spans="2:8" x14ac:dyDescent="0.3">
      <c r="B14" s="27" t="s">
        <v>113</v>
      </c>
      <c r="C14" s="27">
        <f t="shared" ca="1" si="2"/>
        <v>3.4727394518945722</v>
      </c>
      <c r="D14" s="27">
        <f t="shared" ca="1" si="2"/>
        <v>3.0763880624283253</v>
      </c>
      <c r="E14" s="27" cm="1">
        <f t="array" aca="1" ref="E14" ca="1">SUMSQ(C14:D14-C$5:D$5)</f>
        <v>10.425827782750723</v>
      </c>
      <c r="F14" s="27" cm="1">
        <f t="array" aca="1" ref="F14" ca="1">SUMSQ(C14:D14-C$6:D$6)</f>
        <v>6.0328076681675444</v>
      </c>
      <c r="G14" s="27" cm="1">
        <f t="array" aca="1" ref="G14" ca="1">SUMSQ(C14:D14-C$7:D$7)</f>
        <v>90.54153252493856</v>
      </c>
      <c r="H14" s="27">
        <f t="shared" ca="1" si="1"/>
        <v>2</v>
      </c>
    </row>
    <row r="15" spans="2:8" x14ac:dyDescent="0.3">
      <c r="B15" s="27" t="s">
        <v>114</v>
      </c>
      <c r="C15" s="27">
        <f ca="1">_xlfn.NORM.INV(RAND(),8,1)</f>
        <v>8.9538841177986299</v>
      </c>
      <c r="D15" s="27">
        <f ca="1">_xlfn.NORM.INV(RAND(),8,1)</f>
        <v>6.1624857959602597</v>
      </c>
      <c r="E15" s="27" cm="1">
        <f t="array" aca="1" ref="E15" ca="1">SUMSQ(C15:D15-C$5:D$5)</f>
        <v>89.91553215286072</v>
      </c>
      <c r="F15" s="27" cm="1">
        <f t="array" aca="1" ref="F15" ca="1">SUMSQ(C15:D15-C$6:D$6)</f>
        <v>16.984572842789607</v>
      </c>
      <c r="G15" s="27" cm="1">
        <f t="array" aca="1" ref="G15" ca="1">SUMSQ(C15:D15-C$7:D$7)</f>
        <v>15.820873705200713</v>
      </c>
      <c r="H15" s="27">
        <f t="shared" ca="1" si="1"/>
        <v>3</v>
      </c>
    </row>
    <row r="16" spans="2:8" x14ac:dyDescent="0.3">
      <c r="B16" s="27" t="s">
        <v>115</v>
      </c>
      <c r="C16" s="27">
        <f t="shared" ref="C16:D17" ca="1" si="3">_xlfn.NORM.INV(RAND(),8,1)</f>
        <v>10.717746951823964</v>
      </c>
      <c r="D16" s="27">
        <f t="shared" ca="1" si="3"/>
        <v>9.0064061316378847</v>
      </c>
      <c r="E16" s="27" cm="1">
        <f t="array" aca="1" ref="E16" ca="1">SUMSQ(C16:D16-C$5:D$5)</f>
        <v>158.53714496441268</v>
      </c>
      <c r="F16" s="27" cm="1">
        <f t="array" aca="1" ref="F16" ca="1">SUMSQ(C16:D16-C$6:D$6)</f>
        <v>48.743920296717867</v>
      </c>
      <c r="G16" s="27" cm="1">
        <f t="array" aca="1" ref="G16" ca="1">SUMSQ(C16:D16-C$7:D$7)</f>
        <v>1.5023894620993836</v>
      </c>
      <c r="H16" s="27">
        <f t="shared" ca="1" si="1"/>
        <v>3</v>
      </c>
    </row>
    <row r="17" spans="1:8" x14ac:dyDescent="0.3">
      <c r="B17" s="27" t="s">
        <v>116</v>
      </c>
      <c r="C17" s="27">
        <f t="shared" ca="1" si="3"/>
        <v>7.4121627581696163</v>
      </c>
      <c r="D17" s="27">
        <f t="shared" ca="1" si="3"/>
        <v>7.2727815074925939</v>
      </c>
      <c r="E17" s="27" cm="1">
        <f t="array" aca="1" ref="E17" ca="1">SUMSQ(C17:D17-C$5:D$5)</f>
        <v>80.46361907799843</v>
      </c>
      <c r="F17" s="27" cm="1">
        <f t="array" aca="1" ref="F17" ca="1">SUMSQ(C17:D17-C$6:D$6)</f>
        <v>10.984064952700759</v>
      </c>
      <c r="G17" s="27" cm="1">
        <f t="array" aca="1" ref="G17" ca="1">SUMSQ(C17:D17-C$7:D$7)</f>
        <v>14.134622296078657</v>
      </c>
      <c r="H17" s="27">
        <f t="shared" ca="1" si="1"/>
        <v>2</v>
      </c>
    </row>
    <row r="19" spans="1:8" x14ac:dyDescent="0.3">
      <c r="A19" s="27">
        <v>1</v>
      </c>
      <c r="B19" s="29" t="s">
        <v>105</v>
      </c>
      <c r="C19" s="27">
        <f ca="1">AVERAGEIF($H$9:$H$17,A19,$C$9:$C$17)</f>
        <v>2.8969224393707003</v>
      </c>
      <c r="D19" s="27">
        <f ca="1">AVERAGEIF($H$9:$H$17,A19,$D$9:$D$17)</f>
        <v>1.9071824180315005</v>
      </c>
    </row>
    <row r="20" spans="1:8" x14ac:dyDescent="0.3">
      <c r="A20" s="27">
        <v>2</v>
      </c>
      <c r="B20" s="29" t="s">
        <v>106</v>
      </c>
      <c r="C20" s="27">
        <f ca="1">AVERAGEIF($H$9:$H$17,A20,$C$9:$C$17)</f>
        <v>4.6905435005985296</v>
      </c>
      <c r="D20" s="27">
        <f ca="1">AVERAGEIF($H$9:$H$17,A20,$D$9:$D$17)</f>
        <v>5.4260949922593351</v>
      </c>
    </row>
    <row r="21" spans="1:8" x14ac:dyDescent="0.3">
      <c r="A21" s="27">
        <v>3</v>
      </c>
      <c r="B21" s="29" t="s">
        <v>107</v>
      </c>
      <c r="C21" s="27">
        <f ca="1">AVERAGEIF($H$9:$H$17,A21,$C$9:$C$17)</f>
        <v>9.8358155348112959</v>
      </c>
      <c r="D21" s="27">
        <f ca="1">AVERAGEIF($H$9:$H$17,A21,$D$9:$D$17)</f>
        <v>7.5844459637990722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B6048-29CC-BB46-859C-0EEE5ED94461}">
  <sheetPr codeName="Sheet39">
    <tabColor rgb="FF002060"/>
  </sheetPr>
  <dimension ref="A1:A2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228</v>
      </c>
    </row>
    <row r="2" spans="1:1" x14ac:dyDescent="0.3">
      <c r="A2" s="1" t="s">
        <v>229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0D854-B376-404B-9DB6-0B1E359000B5}">
  <sheetPr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740F3-2A7A-194A-91F4-DD4A6BF53EEE}">
  <sheetPr>
    <tabColor rgb="FF00B05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226</v>
      </c>
    </row>
    <row r="4" spans="2:2" x14ac:dyDescent="0.3">
      <c r="B4" s="3" t="s">
        <v>120</v>
      </c>
    </row>
    <row r="6" spans="2:2" x14ac:dyDescent="0.3">
      <c r="B6" s="3" t="s">
        <v>227</v>
      </c>
    </row>
  </sheetData>
  <hyperlinks>
    <hyperlink ref="B2" r:id="rId1" xr:uid="{FDCEA446-1CB0-4845-BB31-C76CC72960F3}"/>
    <hyperlink ref="B4" r:id="rId2" xr:uid="{2041A25B-A445-D945-9E6D-AC52437AE7A0}"/>
    <hyperlink ref="B6" r:id="rId3" xr:uid="{87E33332-D120-4448-8B42-2AD76C5B5A4E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11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95</v>
      </c>
      <c r="C2" s="25" t="s">
        <v>96</v>
      </c>
    </row>
    <row r="3" spans="1:3" x14ac:dyDescent="0.3">
      <c r="A3" s="1">
        <v>1</v>
      </c>
      <c r="B3" s="1" t="s">
        <v>120</v>
      </c>
      <c r="C3" s="1">
        <v>5</v>
      </c>
    </row>
    <row r="4" spans="1:3" x14ac:dyDescent="0.3">
      <c r="A4" s="1">
        <v>2</v>
      </c>
      <c r="B4" s="1" t="s">
        <v>12</v>
      </c>
      <c r="C4" s="1">
        <v>5</v>
      </c>
    </row>
    <row r="5" spans="1:3" x14ac:dyDescent="0.3">
      <c r="A5" s="1">
        <v>3</v>
      </c>
      <c r="B5" s="1" t="s">
        <v>177</v>
      </c>
      <c r="C5" s="1">
        <v>2</v>
      </c>
    </row>
    <row r="6" spans="1:3" x14ac:dyDescent="0.3">
      <c r="A6" s="1">
        <v>4</v>
      </c>
      <c r="B6" s="1" t="s">
        <v>178</v>
      </c>
      <c r="C6" s="1">
        <v>2</v>
      </c>
    </row>
    <row r="7" spans="1:3" x14ac:dyDescent="0.3">
      <c r="A7" s="1">
        <v>5</v>
      </c>
      <c r="B7" s="1" t="s">
        <v>179</v>
      </c>
      <c r="C7" s="1">
        <v>2</v>
      </c>
    </row>
    <row r="8" spans="1:3" x14ac:dyDescent="0.3">
      <c r="A8" s="1">
        <v>6</v>
      </c>
      <c r="B8" s="1" t="s">
        <v>205</v>
      </c>
      <c r="C8" s="1">
        <v>2</v>
      </c>
    </row>
    <row r="9" spans="1:3" x14ac:dyDescent="0.3">
      <c r="A9" s="1">
        <v>7</v>
      </c>
      <c r="B9" s="1" t="s">
        <v>208</v>
      </c>
      <c r="C9" s="1">
        <v>2</v>
      </c>
    </row>
    <row r="10" spans="1:3" x14ac:dyDescent="0.3">
      <c r="A10" s="1">
        <v>8</v>
      </c>
      <c r="B10" s="1" t="s">
        <v>18</v>
      </c>
      <c r="C10" s="1">
        <v>5</v>
      </c>
    </row>
    <row r="11" spans="1:3" x14ac:dyDescent="0.3">
      <c r="A11" s="1">
        <v>9</v>
      </c>
      <c r="B11" s="1" t="s">
        <v>122</v>
      </c>
      <c r="C11" s="1">
        <v>5</v>
      </c>
    </row>
  </sheetData>
  <phoneticPr fontId="9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B9083-467A-3B43-8BC6-E0637D450DB4}">
  <sheetPr codeName="Sheet31">
    <tabColor rgb="FFFFFF00"/>
  </sheetPr>
  <dimension ref="A2:B6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0</v>
      </c>
    </row>
    <row r="3" spans="1:2" x14ac:dyDescent="0.3">
      <c r="B3" s="1" t="s">
        <v>146</v>
      </c>
    </row>
    <row r="4" spans="1:2" x14ac:dyDescent="0.3">
      <c r="B4" s="1" t="s">
        <v>23</v>
      </c>
    </row>
    <row r="5" spans="1:2" x14ac:dyDescent="0.3">
      <c r="A5" s="5">
        <v>1</v>
      </c>
      <c r="B5" s="5" t="s">
        <v>1</v>
      </c>
    </row>
    <row r="6" spans="1:2" x14ac:dyDescent="0.3">
      <c r="A6" s="5">
        <v>2</v>
      </c>
      <c r="B6" s="1" t="s">
        <v>147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D8BA0-8CFC-5C43-B363-6E35B44761B6}">
  <sheetPr codeName="Sheet38">
    <tabColor rgb="FFFFFF00"/>
  </sheetPr>
  <dimension ref="B2:B6"/>
  <sheetViews>
    <sheetView workbookViewId="0">
      <selection activeCell="B3" sqref="B3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211</v>
      </c>
    </row>
    <row r="4" spans="2:2" x14ac:dyDescent="0.3">
      <c r="B4" s="1" t="s">
        <v>209</v>
      </c>
    </row>
    <row r="6" spans="2:2" ht="29" x14ac:dyDescent="0.3">
      <c r="B6" s="1" t="s">
        <v>210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6606C-0D39-7846-81EA-40E6E9BD0E2C}">
  <sheetPr codeName="Sheet32">
    <tabColor rgb="FFFFFF00"/>
  </sheetPr>
  <dimension ref="B2:B5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185</v>
      </c>
    </row>
    <row r="3" spans="2:2" x14ac:dyDescent="0.3">
      <c r="B3" s="1" t="s">
        <v>184</v>
      </c>
    </row>
    <row r="5" spans="2:2" x14ac:dyDescent="0.3">
      <c r="B5" s="1" t="s">
        <v>183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48A6-33B9-1A47-A008-694314ABF927}">
  <sheetPr codeName="Sheet17">
    <tabColor rgb="FFFFFF00"/>
  </sheetPr>
  <dimension ref="B2:B27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186</v>
      </c>
    </row>
    <row r="6" spans="2:2" x14ac:dyDescent="0.3">
      <c r="B6" s="1" t="s">
        <v>10</v>
      </c>
    </row>
    <row r="9" spans="2:2" x14ac:dyDescent="0.3">
      <c r="B9" s="1" t="s">
        <v>13</v>
      </c>
    </row>
    <row r="12" spans="2:2" x14ac:dyDescent="0.3">
      <c r="B12" s="1" t="s">
        <v>117</v>
      </c>
    </row>
    <row r="15" spans="2:2" x14ac:dyDescent="0.3">
      <c r="B15" s="1" t="s">
        <v>182</v>
      </c>
    </row>
    <row r="18" spans="2:2" x14ac:dyDescent="0.3">
      <c r="B18" s="1" t="s">
        <v>181</v>
      </c>
    </row>
    <row r="21" spans="2:2" x14ac:dyDescent="0.3">
      <c r="B21" s="1" t="s">
        <v>175</v>
      </c>
    </row>
    <row r="24" spans="2:2" x14ac:dyDescent="0.3">
      <c r="B24" s="1" t="s">
        <v>175</v>
      </c>
    </row>
    <row r="27" spans="2:2" x14ac:dyDescent="0.3">
      <c r="B27" s="1" t="s">
        <v>174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B2:H6"/>
  <sheetViews>
    <sheetView workbookViewId="0"/>
  </sheetViews>
  <sheetFormatPr baseColWidth="10" defaultRowHeight="26" x14ac:dyDescent="0.3"/>
  <cols>
    <col min="1" max="16384" width="10.83203125" style="1"/>
  </cols>
  <sheetData>
    <row r="2" spans="2:8" x14ac:dyDescent="0.3">
      <c r="B2" s="1" t="s">
        <v>176</v>
      </c>
    </row>
    <row r="6" spans="2:8" x14ac:dyDescent="0.3">
      <c r="B6" s="1" t="s">
        <v>164</v>
      </c>
      <c r="G6" s="45"/>
      <c r="H6" s="44" t="s">
        <v>165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CC990-8A0F-E345-AC89-A1542BE52BF5}">
  <sheetPr codeName="Sheet27">
    <tabColor rgb="FFFFFF00"/>
  </sheetPr>
  <dimension ref="B2:B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187</v>
      </c>
    </row>
    <row r="4" spans="2:2" x14ac:dyDescent="0.3">
      <c r="B4" s="1" t="s">
        <v>183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38B85-FF48-924E-863A-63095E3647D3}">
  <sheetPr codeName="Sheet28">
    <tabColor rgb="FFFFFF00"/>
  </sheetPr>
  <dimension ref="B3:C5"/>
  <sheetViews>
    <sheetView workbookViewId="0">
      <selection activeCell="B4" sqref="B4"/>
    </sheetView>
  </sheetViews>
  <sheetFormatPr baseColWidth="10" defaultRowHeight="26" x14ac:dyDescent="0.3"/>
  <cols>
    <col min="1" max="2" width="10.83203125" style="1"/>
    <col min="3" max="3" width="30" style="27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2" x14ac:dyDescent="0.3">
      <c r="B3" s="1" t="s">
        <v>207</v>
      </c>
    </row>
    <row r="4" spans="2:2" x14ac:dyDescent="0.3">
      <c r="B4" s="1" t="s">
        <v>206</v>
      </c>
    </row>
    <row r="5" spans="2:2" x14ac:dyDescent="0.3">
      <c r="B5" s="1" t="s">
        <v>153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2CAC-04C0-5348-9124-27CEE7EA77EB}">
  <sheetPr codeName="Sheet49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0</v>
      </c>
    </row>
    <row r="3" spans="1:2" x14ac:dyDescent="0.3">
      <c r="B3" s="1" t="s">
        <v>167</v>
      </c>
    </row>
    <row r="5" spans="1:2" x14ac:dyDescent="0.3">
      <c r="B5" s="1" t="s">
        <v>23</v>
      </c>
    </row>
    <row r="6" spans="1:2" x14ac:dyDescent="0.3">
      <c r="A6" s="5">
        <v>1</v>
      </c>
      <c r="B6" s="5" t="s">
        <v>1</v>
      </c>
    </row>
    <row r="7" spans="1:2" x14ac:dyDescent="0.3">
      <c r="A7" s="5">
        <v>2</v>
      </c>
      <c r="B7" s="5" t="s">
        <v>168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6B4E0-7C4A-8B48-A26C-6235D2E54030}">
  <sheetPr codeName="Sheet12">
    <tabColor rgb="FFFFFF00"/>
  </sheetPr>
  <dimension ref="B2:D3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166</v>
      </c>
    </row>
    <row r="4" spans="2:4" x14ac:dyDescent="0.3">
      <c r="B4" s="25" t="s">
        <v>52</v>
      </c>
      <c r="C4" s="25" t="s">
        <v>102</v>
      </c>
      <c r="D4" s="25" t="s">
        <v>103</v>
      </c>
    </row>
    <row r="5" spans="2:4" x14ac:dyDescent="0.3">
      <c r="B5" s="1">
        <v>1</v>
      </c>
      <c r="C5" s="1">
        <v>4.25415343335382</v>
      </c>
      <c r="D5" s="1">
        <v>6.1785238820962372</v>
      </c>
    </row>
    <row r="6" spans="2:4" x14ac:dyDescent="0.3">
      <c r="B6" s="1">
        <v>2</v>
      </c>
      <c r="C6" s="1">
        <v>3.4889441268097672</v>
      </c>
      <c r="D6" s="1">
        <v>5.8783014785823751</v>
      </c>
    </row>
    <row r="7" spans="2:4" x14ac:dyDescent="0.3">
      <c r="B7" s="1">
        <v>3</v>
      </c>
      <c r="C7" s="1">
        <v>6.2781573647020927</v>
      </c>
      <c r="D7" s="1">
        <v>5.9332721576172673</v>
      </c>
    </row>
    <row r="8" spans="2:4" x14ac:dyDescent="0.3">
      <c r="B8" s="1">
        <v>4</v>
      </c>
      <c r="C8" s="1">
        <v>4.347672011812441</v>
      </c>
      <c r="D8" s="1">
        <v>6.0490121539344646</v>
      </c>
    </row>
    <row r="9" spans="2:4" x14ac:dyDescent="0.3">
      <c r="B9" s="1">
        <v>5</v>
      </c>
      <c r="C9" s="1">
        <v>3.2442231739368173</v>
      </c>
      <c r="D9" s="1">
        <v>5.7089484396935619</v>
      </c>
    </row>
    <row r="10" spans="2:4" x14ac:dyDescent="0.3">
      <c r="B10" s="1">
        <v>6</v>
      </c>
      <c r="C10" s="1">
        <v>3.5126458714114683</v>
      </c>
      <c r="D10" s="1">
        <v>6.0165673980380383</v>
      </c>
    </row>
    <row r="11" spans="2:4" x14ac:dyDescent="0.3">
      <c r="B11" s="1">
        <v>7</v>
      </c>
      <c r="C11" s="1">
        <v>3.0776346335622491</v>
      </c>
      <c r="D11" s="1">
        <v>5.7827616543632647</v>
      </c>
    </row>
    <row r="12" spans="2:4" x14ac:dyDescent="0.3">
      <c r="B12" s="1">
        <v>8</v>
      </c>
      <c r="C12" s="1">
        <v>3.7166269301155208</v>
      </c>
      <c r="D12" s="1">
        <v>5.55645836581437</v>
      </c>
    </row>
    <row r="13" spans="2:4" x14ac:dyDescent="0.3">
      <c r="B13" s="1">
        <v>9</v>
      </c>
      <c r="C13" s="1">
        <v>4.8269772325140128</v>
      </c>
      <c r="D13" s="1">
        <v>6.1188762244703039</v>
      </c>
    </row>
    <row r="14" spans="2:4" x14ac:dyDescent="0.3">
      <c r="B14" s="1">
        <v>10</v>
      </c>
      <c r="C14" s="1">
        <v>3.8102462711822049</v>
      </c>
      <c r="D14" s="1">
        <v>6.176366536499863</v>
      </c>
    </row>
    <row r="15" spans="2:4" x14ac:dyDescent="0.3">
      <c r="B15" s="1">
        <v>11</v>
      </c>
      <c r="C15" s="1">
        <v>2.1087901952695218</v>
      </c>
      <c r="D15" s="1">
        <v>2.131323010978746</v>
      </c>
    </row>
    <row r="16" spans="2:4" x14ac:dyDescent="0.3">
      <c r="B16" s="1">
        <v>12</v>
      </c>
      <c r="C16" s="1">
        <v>2.2130298408781948</v>
      </c>
      <c r="D16" s="1">
        <v>1.994463821739757</v>
      </c>
    </row>
    <row r="17" spans="2:4" x14ac:dyDescent="0.3">
      <c r="B17" s="1">
        <v>13</v>
      </c>
      <c r="C17" s="1">
        <v>2.1267378351689468</v>
      </c>
      <c r="D17" s="1">
        <v>2.1946708901318059</v>
      </c>
    </row>
    <row r="18" spans="2:4" x14ac:dyDescent="0.3">
      <c r="B18" s="1">
        <v>14</v>
      </c>
      <c r="C18" s="1">
        <v>1.9748675492485892</v>
      </c>
      <c r="D18" s="1">
        <v>1.8110331074890291</v>
      </c>
    </row>
    <row r="19" spans="2:4" x14ac:dyDescent="0.3">
      <c r="B19" s="1">
        <v>15</v>
      </c>
      <c r="C19" s="1">
        <v>1.9261468652533655</v>
      </c>
      <c r="D19" s="1">
        <v>1.9663821315578742</v>
      </c>
    </row>
    <row r="20" spans="2:4" x14ac:dyDescent="0.3">
      <c r="B20" s="1">
        <v>16</v>
      </c>
      <c r="C20" s="1">
        <v>2.2445769305541288</v>
      </c>
      <c r="D20" s="1">
        <v>2.4211426716639832</v>
      </c>
    </row>
    <row r="21" spans="2:4" x14ac:dyDescent="0.3">
      <c r="B21" s="1">
        <v>17</v>
      </c>
      <c r="C21" s="1">
        <v>2.2114968774755015</v>
      </c>
      <c r="D21" s="1">
        <v>2.2668238719242839</v>
      </c>
    </row>
    <row r="22" spans="2:4" x14ac:dyDescent="0.3">
      <c r="B22" s="1">
        <v>18</v>
      </c>
      <c r="C22" s="1">
        <v>2.0348951755076041</v>
      </c>
      <c r="D22" s="1">
        <v>2.3563315844092161</v>
      </c>
    </row>
    <row r="23" spans="2:4" x14ac:dyDescent="0.3">
      <c r="B23" s="1">
        <v>19</v>
      </c>
      <c r="C23" s="1">
        <v>2.1833371639012795</v>
      </c>
      <c r="D23" s="1">
        <v>1.901720214666484</v>
      </c>
    </row>
    <row r="24" spans="2:4" x14ac:dyDescent="0.3">
      <c r="B24" s="1">
        <v>20</v>
      </c>
      <c r="C24" s="1">
        <v>2.6331689588813556</v>
      </c>
      <c r="D24" s="1">
        <v>2.152839107764088</v>
      </c>
    </row>
    <row r="25" spans="2:4" x14ac:dyDescent="0.3">
      <c r="B25" s="1">
        <v>21</v>
      </c>
      <c r="C25" s="1">
        <v>2.2344783452612953</v>
      </c>
      <c r="D25" s="1">
        <v>6.975018272383835</v>
      </c>
    </row>
    <row r="26" spans="2:4" x14ac:dyDescent="0.3">
      <c r="B26" s="1">
        <v>22</v>
      </c>
      <c r="C26" s="1">
        <v>2.0624449423143192</v>
      </c>
      <c r="D26" s="1">
        <v>6.889484024466527</v>
      </c>
    </row>
    <row r="27" spans="2:4" x14ac:dyDescent="0.3">
      <c r="B27" s="1">
        <v>23</v>
      </c>
      <c r="C27" s="1">
        <v>2.0581301454235787</v>
      </c>
      <c r="D27" s="1">
        <v>7.2953129901330396</v>
      </c>
    </row>
    <row r="28" spans="2:4" x14ac:dyDescent="0.3">
      <c r="B28" s="1">
        <v>24</v>
      </c>
      <c r="C28" s="1">
        <v>2.2867668492449873</v>
      </c>
      <c r="D28" s="1">
        <v>7.5620775881666491</v>
      </c>
    </row>
    <row r="29" spans="2:4" x14ac:dyDescent="0.3">
      <c r="B29" s="1">
        <v>25</v>
      </c>
      <c r="C29" s="1">
        <v>1.6285029684199697</v>
      </c>
      <c r="D29" s="1">
        <v>7.2720069864267849</v>
      </c>
    </row>
    <row r="30" spans="2:4" x14ac:dyDescent="0.3">
      <c r="B30" s="1">
        <v>26</v>
      </c>
      <c r="C30" s="1">
        <v>1.8909862831694513</v>
      </c>
      <c r="D30" s="1">
        <v>7.7961260993147201</v>
      </c>
    </row>
    <row r="31" spans="2:4" x14ac:dyDescent="0.3">
      <c r="B31" s="1">
        <v>27</v>
      </c>
      <c r="C31" s="1">
        <v>1.9192272984687642</v>
      </c>
      <c r="D31" s="1">
        <v>7.1562109918866552</v>
      </c>
    </row>
    <row r="32" spans="2:4" x14ac:dyDescent="0.3">
      <c r="B32" s="1">
        <v>28</v>
      </c>
      <c r="C32" s="1">
        <v>1.9391641920660718</v>
      </c>
      <c r="D32" s="1">
        <v>7.7991426813436338</v>
      </c>
    </row>
    <row r="33" spans="2:4" x14ac:dyDescent="0.3">
      <c r="B33" s="1">
        <v>29</v>
      </c>
      <c r="C33" s="1">
        <v>2.2538699703043932</v>
      </c>
      <c r="D33" s="1">
        <v>6.4801327377432969</v>
      </c>
    </row>
    <row r="34" spans="2:4" x14ac:dyDescent="0.3">
      <c r="B34" s="1">
        <v>30</v>
      </c>
      <c r="C34" s="1">
        <v>1.7802711722244082</v>
      </c>
      <c r="D34" s="1">
        <v>7.6854193131677979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</row>
    <row r="2" spans="1:7" x14ac:dyDescent="0.2">
      <c r="A2">
        <v>12500</v>
      </c>
      <c r="B2">
        <v>0.17269999999999999</v>
      </c>
      <c r="C2" t="s">
        <v>80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80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81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80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80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81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81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80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80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80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80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81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80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81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80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80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80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81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80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80</v>
      </c>
      <c r="D21">
        <v>60000</v>
      </c>
      <c r="E21" t="s">
        <v>84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80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80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81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81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82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82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80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80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80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80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80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81</v>
      </c>
      <c r="D33" t="s">
        <v>84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80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80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80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80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80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81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80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80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82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84</v>
      </c>
      <c r="B43">
        <v>0.1065</v>
      </c>
      <c r="C43" t="s">
        <v>80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80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82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80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80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81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82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80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80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82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80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81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82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80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81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81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81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81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81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80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82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81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80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80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80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81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81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80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81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81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80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80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80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80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81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80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81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82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80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82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81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80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80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80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84</v>
      </c>
      <c r="B87">
        <v>6.6199999999999995E-2</v>
      </c>
      <c r="C87" t="s">
        <v>80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80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81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81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80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80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80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80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81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84</v>
      </c>
      <c r="B96">
        <v>0.14269999999999999</v>
      </c>
      <c r="C96" t="s">
        <v>80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80</v>
      </c>
      <c r="D97">
        <v>74000</v>
      </c>
      <c r="E97">
        <v>36</v>
      </c>
      <c r="F97" t="s">
        <v>84</v>
      </c>
      <c r="G97">
        <v>0</v>
      </c>
    </row>
    <row r="98" spans="1:7" x14ac:dyDescent="0.2">
      <c r="A98">
        <v>25000</v>
      </c>
      <c r="B98">
        <v>7.9000000000000001E-2</v>
      </c>
      <c r="C98" t="s">
        <v>82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81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80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80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80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80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82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81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80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80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80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80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80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80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80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80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80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80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80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80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80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80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81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82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84</v>
      </c>
      <c r="C122" t="s">
        <v>80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81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80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80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80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81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82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80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80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80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81</v>
      </c>
      <c r="D132" t="s">
        <v>84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81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80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81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80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81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81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81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81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80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80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80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81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81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81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81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81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80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80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82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81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81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81</v>
      </c>
      <c r="D154" t="s">
        <v>84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81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80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81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81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80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81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81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81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81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82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81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81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80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80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81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81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81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81</v>
      </c>
      <c r="D172">
        <v>60000</v>
      </c>
      <c r="E172">
        <v>36</v>
      </c>
      <c r="F172" t="s">
        <v>84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80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81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81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81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80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80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80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81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81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80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80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81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81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80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81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81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80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80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81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82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81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82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80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82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81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81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81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80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80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82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82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80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81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84</v>
      </c>
      <c r="B206">
        <v>7.9000000000000001E-2</v>
      </c>
      <c r="C206" t="s">
        <v>81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80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80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80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80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81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81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81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82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81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80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81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81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81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80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81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80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81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81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81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81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81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81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81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82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80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81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81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82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81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82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81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80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81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80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81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80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81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81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80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81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80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80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80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81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81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80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81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81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81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81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81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81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81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81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80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80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80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81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81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80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81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80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81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80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81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82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80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81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81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81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84</v>
      </c>
      <c r="B277">
        <v>6.0299999999999999E-2</v>
      </c>
      <c r="C277" t="s">
        <v>81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81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81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82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84</v>
      </c>
      <c r="C281" t="s">
        <v>80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81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84</v>
      </c>
      <c r="B283">
        <v>7.9000000000000001E-2</v>
      </c>
      <c r="C283" t="s">
        <v>81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80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80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80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82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80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81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81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80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80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81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81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80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81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81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80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80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82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80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80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81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81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80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81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81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80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81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80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80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81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81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80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82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81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80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81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80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81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80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81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81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81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80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80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81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81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81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81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80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80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80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80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81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81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81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81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80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81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81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81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84</v>
      </c>
      <c r="B343">
        <v>7.4899999999999994E-2</v>
      </c>
      <c r="C343" t="s">
        <v>81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81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80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81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80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81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80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84</v>
      </c>
      <c r="B350">
        <v>0.20619999999999999</v>
      </c>
      <c r="C350" t="s">
        <v>81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81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80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81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81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81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81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80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81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81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80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80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81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81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81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81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80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80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81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81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81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80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81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81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80</v>
      </c>
      <c r="D374" t="s">
        <v>84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80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81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81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81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81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80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80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81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81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81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80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82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80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81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81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80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81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81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81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80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81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80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82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80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81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81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82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81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80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81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81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82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81</v>
      </c>
      <c r="D407" t="s">
        <v>84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80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84</v>
      </c>
      <c r="B409">
        <v>0.18790000000000001</v>
      </c>
      <c r="C409" t="s">
        <v>80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80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81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82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80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81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80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81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80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81</v>
      </c>
      <c r="D418" t="s">
        <v>84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81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81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81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81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80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81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81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81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80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80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81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80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81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80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81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81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80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80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80</v>
      </c>
      <c r="D437">
        <v>70000</v>
      </c>
      <c r="E437" t="s">
        <v>84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80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81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80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81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81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81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80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80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81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80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80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80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80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81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80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80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81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81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80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81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81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81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80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81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80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81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80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81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80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81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81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80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81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80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81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81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81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81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81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82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81</v>
      </c>
      <c r="D478">
        <v>51621</v>
      </c>
      <c r="E478">
        <v>36</v>
      </c>
      <c r="F478" t="s">
        <v>84</v>
      </c>
      <c r="G478">
        <v>0</v>
      </c>
    </row>
    <row r="479" spans="1:7" x14ac:dyDescent="0.2">
      <c r="A479">
        <v>8000</v>
      </c>
      <c r="B479">
        <v>8.4900000000000003E-2</v>
      </c>
      <c r="C479" t="s">
        <v>82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81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80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81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81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80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82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81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81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80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82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80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81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80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80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81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81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81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81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81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81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80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81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81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81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80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80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81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81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81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81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80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80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81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80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80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84</v>
      </c>
      <c r="B515">
        <v>0.15620000000000001</v>
      </c>
      <c r="C515" t="s">
        <v>80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84</v>
      </c>
      <c r="B516">
        <v>7.4899999999999994E-2</v>
      </c>
      <c r="C516" t="s">
        <v>81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80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80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84</v>
      </c>
      <c r="C519" t="s">
        <v>81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81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80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81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82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81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81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84</v>
      </c>
      <c r="C526" t="s">
        <v>80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80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81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80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84</v>
      </c>
      <c r="B530">
        <v>0.1099</v>
      </c>
      <c r="C530" t="s">
        <v>80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81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80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80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80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81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81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81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81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81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80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81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81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81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84</v>
      </c>
      <c r="C544" t="s">
        <v>80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82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81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81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80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80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81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80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81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81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80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80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81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81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81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84</v>
      </c>
      <c r="C559" t="s">
        <v>82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80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81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80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80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81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80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80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80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80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81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81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80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80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80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82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80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81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80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81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81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81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80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80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82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81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80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82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80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80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80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81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80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81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81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82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80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81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80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80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81</v>
      </c>
      <c r="D599">
        <v>399996</v>
      </c>
      <c r="E599" t="s">
        <v>84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81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80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81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80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80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80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80</v>
      </c>
      <c r="D606">
        <v>92004</v>
      </c>
      <c r="E606" t="s">
        <v>84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81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80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80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81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80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81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80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80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81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81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80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80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81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80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80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80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82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81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80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80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81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81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80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80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81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81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80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81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80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82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82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80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82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80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81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80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80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81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80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80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80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80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82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81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81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80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80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81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80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81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81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81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80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81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81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81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80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81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81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84</v>
      </c>
      <c r="B666">
        <v>0.12989999999999999</v>
      </c>
      <c r="C666" t="s">
        <v>81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82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81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81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80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80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81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81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81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81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80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80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81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81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82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80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81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81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80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82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82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80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80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81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84</v>
      </c>
      <c r="C690" t="s">
        <v>81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82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80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82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81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80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81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82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80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82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82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81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81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80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81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81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80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81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81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80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81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81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80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82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80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80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80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81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80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81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81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82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81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80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81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80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81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81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81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81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80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80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80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81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80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80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82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84</v>
      </c>
      <c r="B737">
        <v>6.9199999999999998E-2</v>
      </c>
      <c r="C737" t="s">
        <v>80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81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81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81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82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80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81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81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80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80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80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80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80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81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81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80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80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84</v>
      </c>
      <c r="C754" t="s">
        <v>80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82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82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81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81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80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80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82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80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82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80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82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81</v>
      </c>
      <c r="D766">
        <v>88812.93</v>
      </c>
      <c r="E766" t="s">
        <v>84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80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80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80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80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80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80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81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81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81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80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80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81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81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80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80</v>
      </c>
      <c r="D781">
        <v>16000</v>
      </c>
      <c r="E781" t="s">
        <v>84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80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80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80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81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80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81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80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80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81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82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80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80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80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81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80</v>
      </c>
      <c r="D796">
        <v>66000</v>
      </c>
      <c r="E796" t="s">
        <v>84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81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81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80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81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81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80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80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81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80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80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80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81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80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81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80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81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82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80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81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80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82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81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80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81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82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82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81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81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80</v>
      </c>
      <c r="D825" t="s">
        <v>84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80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81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80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80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80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80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80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84</v>
      </c>
      <c r="C833" t="s">
        <v>80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81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81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81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80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82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81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80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81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80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80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82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81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81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81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80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81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80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80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81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81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80</v>
      </c>
      <c r="D854">
        <v>45000</v>
      </c>
      <c r="E854">
        <v>36</v>
      </c>
      <c r="F854" t="s">
        <v>84</v>
      </c>
      <c r="G854">
        <v>0</v>
      </c>
    </row>
    <row r="855" spans="1:7" x14ac:dyDescent="0.2">
      <c r="A855">
        <v>6000</v>
      </c>
      <c r="B855">
        <v>0.1</v>
      </c>
      <c r="C855" t="s">
        <v>81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80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81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81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80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80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80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80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81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80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81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81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81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81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80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82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80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81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80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80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80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81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80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80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80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80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81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81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81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81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80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80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81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81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81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80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81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81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80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80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80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80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81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81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80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81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81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81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82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81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80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81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82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81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80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80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81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81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81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81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81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82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80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81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80</v>
      </c>
      <c r="D919" t="s">
        <v>84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80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82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80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80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82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80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81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84</v>
      </c>
      <c r="C927" t="s">
        <v>80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80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81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80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82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80</v>
      </c>
      <c r="D932">
        <v>40000</v>
      </c>
      <c r="E932">
        <v>60</v>
      </c>
      <c r="F932" t="s">
        <v>84</v>
      </c>
      <c r="G932">
        <v>1</v>
      </c>
    </row>
    <row r="933" spans="1:7" x14ac:dyDescent="0.2">
      <c r="A933">
        <v>8000</v>
      </c>
      <c r="B933">
        <v>5.79E-2</v>
      </c>
      <c r="C933" t="s">
        <v>82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80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80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81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81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80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80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81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81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80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81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81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81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81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81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80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80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80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81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80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80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80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80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80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84</v>
      </c>
      <c r="C957" t="s">
        <v>82</v>
      </c>
      <c r="D957" t="s">
        <v>84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81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81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81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81</v>
      </c>
      <c r="D961">
        <v>115000</v>
      </c>
      <c r="E961">
        <v>36</v>
      </c>
      <c r="F961" t="s">
        <v>84</v>
      </c>
      <c r="G961">
        <v>0</v>
      </c>
    </row>
    <row r="962" spans="1:7" x14ac:dyDescent="0.2">
      <c r="A962">
        <v>20000</v>
      </c>
      <c r="B962">
        <v>6.54E-2</v>
      </c>
      <c r="C962" t="s">
        <v>81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80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80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80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81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81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80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80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80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81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81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80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80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81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80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81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82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81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80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81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81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80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81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80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80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80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81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81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82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80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80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80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80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81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80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81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80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81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81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80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81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81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81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80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81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80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80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80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81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82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81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81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80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80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81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80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80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81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81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80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81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80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81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81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81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80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80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81</v>
      </c>
      <c r="D1029">
        <v>68559.960000000006</v>
      </c>
      <c r="E1029" t="s">
        <v>84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81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84</v>
      </c>
      <c r="B1031">
        <v>6.9099999999999995E-2</v>
      </c>
      <c r="C1031" t="s">
        <v>80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81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80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81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81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81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80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80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81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81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81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82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81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80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80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80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81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81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82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80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80</v>
      </c>
      <c r="D1051">
        <v>60000</v>
      </c>
      <c r="E1051" t="s">
        <v>84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80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80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81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81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81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80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81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82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80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80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80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81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80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82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81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80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84</v>
      </c>
      <c r="C1068" t="s">
        <v>81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84</v>
      </c>
      <c r="C1069" t="s">
        <v>80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81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80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81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80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81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80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81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81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81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81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81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84</v>
      </c>
      <c r="C1081" t="s">
        <v>81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80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80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82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81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80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81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81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80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81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80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81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80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80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80</v>
      </c>
      <c r="D1095">
        <v>43200</v>
      </c>
      <c r="E1095">
        <v>36</v>
      </c>
      <c r="F1095" t="s">
        <v>84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81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81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82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81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80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80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80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81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81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81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84</v>
      </c>
      <c r="B1106">
        <v>0.14460000000000001</v>
      </c>
      <c r="C1106" t="s">
        <v>80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80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81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81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80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84</v>
      </c>
      <c r="B1111">
        <v>6.9099999999999995E-2</v>
      </c>
      <c r="C1111" t="s">
        <v>81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81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81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80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80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81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82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81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81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80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81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81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81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80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82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80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80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80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81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80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81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82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84</v>
      </c>
      <c r="C1133" t="s">
        <v>80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81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80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81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81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80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80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82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82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81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80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80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81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81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81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81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81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80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81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81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81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80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80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80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81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80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80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81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81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81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81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81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80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80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81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80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81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84</v>
      </c>
      <c r="B1170">
        <v>0.11119999999999999</v>
      </c>
      <c r="C1170" t="s">
        <v>80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81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84</v>
      </c>
      <c r="B1172">
        <v>0.11119999999999999</v>
      </c>
      <c r="C1172" t="s">
        <v>80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84</v>
      </c>
      <c r="C1173" t="s">
        <v>80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80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80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80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81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81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80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81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81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81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81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81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81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81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80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80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80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81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80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81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80</v>
      </c>
      <c r="D1193">
        <v>43000</v>
      </c>
      <c r="E1193">
        <v>36</v>
      </c>
      <c r="F1193" t="s">
        <v>84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80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81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81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81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81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80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81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80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80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80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80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81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80</v>
      </c>
      <c r="D1206">
        <v>68000</v>
      </c>
      <c r="E1206" t="s">
        <v>84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80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81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81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82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81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81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81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82</v>
      </c>
      <c r="D1214" t="s">
        <v>84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81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81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80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80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81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80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81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81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81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80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81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81</v>
      </c>
      <c r="D1226" t="s">
        <v>84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80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84</v>
      </c>
      <c r="B1228">
        <v>7.51E-2</v>
      </c>
      <c r="C1228" t="s">
        <v>82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81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80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81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81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80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81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80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81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80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81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81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80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81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81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81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80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81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81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81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80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80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80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84</v>
      </c>
      <c r="B1251">
        <v>7.8799999999999995E-2</v>
      </c>
      <c r="C1251" t="s">
        <v>81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80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80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80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80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81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81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80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80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80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80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80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80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80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81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81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82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81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80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80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80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80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84</v>
      </c>
      <c r="C1273" t="s">
        <v>81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80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80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81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80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82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80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80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80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81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81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81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81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80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80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82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81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80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81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81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81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80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80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81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81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81</v>
      </c>
      <c r="D1298">
        <v>78000</v>
      </c>
      <c r="E1298" t="s">
        <v>84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80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82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80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80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81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80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80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80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80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81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80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81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81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80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81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81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80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81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80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80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81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80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80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81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81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81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81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80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81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81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80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80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81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81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81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80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81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80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80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81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80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82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81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84</v>
      </c>
      <c r="B1342">
        <v>0.1038</v>
      </c>
      <c r="C1342" t="s">
        <v>81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81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81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80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80</v>
      </c>
      <c r="D1346">
        <v>42996</v>
      </c>
      <c r="E1346">
        <v>36</v>
      </c>
      <c r="F1346" t="s">
        <v>84</v>
      </c>
      <c r="G1346">
        <v>0</v>
      </c>
    </row>
    <row r="1347" spans="1:7" x14ac:dyDescent="0.2">
      <c r="A1347">
        <v>14000</v>
      </c>
      <c r="B1347">
        <v>0.1186</v>
      </c>
      <c r="C1347" t="s">
        <v>80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81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81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80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82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81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81</v>
      </c>
      <c r="D1353">
        <v>45500</v>
      </c>
      <c r="E1353">
        <v>60</v>
      </c>
      <c r="F1353" t="s">
        <v>84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80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81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81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81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82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80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81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81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81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84</v>
      </c>
      <c r="B1363">
        <v>0.15579999999999999</v>
      </c>
      <c r="C1363" t="s">
        <v>82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80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81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80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80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80</v>
      </c>
      <c r="D1368" t="s">
        <v>84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81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80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82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81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80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81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81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80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80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80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81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80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80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81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81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81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81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80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80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80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80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81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80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80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80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80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80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81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80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81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80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80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80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81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81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81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81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81</v>
      </c>
      <c r="D1406">
        <v>54000</v>
      </c>
      <c r="E1406" t="s">
        <v>84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81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80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80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82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80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80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80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81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80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81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80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81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80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81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80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81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81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80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84</v>
      </c>
      <c r="B1425">
        <v>0.10249999999999999</v>
      </c>
      <c r="C1425" t="s">
        <v>81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80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80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81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81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80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81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81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81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80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80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80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80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81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81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80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81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80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81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81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80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81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80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81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80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80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82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80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80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81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80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82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81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80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81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81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81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81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80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81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80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81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80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80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80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81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81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82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81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80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80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81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80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80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81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80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81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81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82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80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81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80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80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81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81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82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81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80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80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80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81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81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80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80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80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81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80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80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81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80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80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80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80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82</v>
      </c>
      <c r="D1508" t="s">
        <v>84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80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80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80</v>
      </c>
      <c r="D1511">
        <v>38304</v>
      </c>
      <c r="E1511" t="s">
        <v>84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82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80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80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80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80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81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82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81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80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81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81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80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80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80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81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81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80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80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82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81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81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81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80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80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81</v>
      </c>
      <c r="D1536">
        <v>63000</v>
      </c>
      <c r="E1536">
        <v>36</v>
      </c>
      <c r="F1536" t="s">
        <v>84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81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80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81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82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81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81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80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80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80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81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82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84</v>
      </c>
      <c r="C1548" t="s">
        <v>81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81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81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82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81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81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80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80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80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80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81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80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80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81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80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82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80</v>
      </c>
      <c r="D1564" t="s">
        <v>84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80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80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80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80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80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81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81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81</v>
      </c>
      <c r="D1572">
        <v>58868</v>
      </c>
      <c r="E1572">
        <v>36</v>
      </c>
      <c r="F1572" t="s">
        <v>84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81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80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80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80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80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82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82</v>
      </c>
      <c r="D1579" t="s">
        <v>84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80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82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80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80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80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80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80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82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81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80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80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81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80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82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80</v>
      </c>
      <c r="D1594">
        <v>36000</v>
      </c>
      <c r="E1594">
        <v>36</v>
      </c>
      <c r="F1594" t="s">
        <v>84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80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81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80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81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81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80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84</v>
      </c>
      <c r="B1601">
        <v>0.14610000000000001</v>
      </c>
      <c r="C1601" t="s">
        <v>80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84</v>
      </c>
      <c r="B1602">
        <v>0.12870000000000001</v>
      </c>
      <c r="C1602" t="s">
        <v>80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80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81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80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80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80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81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81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80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80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81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80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81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80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80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82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81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80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81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81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82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81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81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80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80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80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81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80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81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81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80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80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81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80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80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81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83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80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80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80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80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80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80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84</v>
      </c>
      <c r="C1645" t="s">
        <v>81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81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80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81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80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80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80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80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81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80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81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80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81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80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80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81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80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80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80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80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80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80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81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82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80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81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80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81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81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80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80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80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81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81</v>
      </c>
      <c r="D1678">
        <v>37000</v>
      </c>
      <c r="E1678">
        <v>36</v>
      </c>
      <c r="F1678" t="s">
        <v>84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81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81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80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80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80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80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80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82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80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80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80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81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80</v>
      </c>
      <c r="D1691" t="s">
        <v>84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81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81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80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80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80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80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80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80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81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81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80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80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81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80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80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81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80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81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80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81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80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80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81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80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81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81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81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80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81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81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80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81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80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81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84</v>
      </c>
      <c r="C1726" t="s">
        <v>81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82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81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80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83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80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80</v>
      </c>
      <c r="D1732">
        <v>143000</v>
      </c>
      <c r="E1732" t="s">
        <v>84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80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81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82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80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81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81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81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81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82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80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81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81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81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80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80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81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80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80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84</v>
      </c>
      <c r="B1751">
        <v>9.6299999999999997E-2</v>
      </c>
      <c r="C1751" t="s">
        <v>81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81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80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82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80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81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80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81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80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80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81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80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81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81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80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80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81</v>
      </c>
      <c r="D1767" t="s">
        <v>84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80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80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80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80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81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80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80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80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81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81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80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80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80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80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82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81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80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81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80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81</v>
      </c>
      <c r="D1787">
        <v>45996</v>
      </c>
      <c r="E1787">
        <v>36</v>
      </c>
      <c r="F1787" t="s">
        <v>84</v>
      </c>
      <c r="G1787">
        <v>0</v>
      </c>
    </row>
    <row r="1788" spans="1:7" x14ac:dyDescent="0.2">
      <c r="A1788">
        <v>6000</v>
      </c>
      <c r="B1788">
        <v>0.1221</v>
      </c>
      <c r="C1788" t="s">
        <v>83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80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81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83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82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80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81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80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80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84</v>
      </c>
      <c r="C1797" t="s">
        <v>80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81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80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80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80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80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80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81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80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82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84</v>
      </c>
      <c r="C1807" t="s">
        <v>80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80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84</v>
      </c>
      <c r="B1809">
        <v>0.12529999999999999</v>
      </c>
      <c r="C1809" t="s">
        <v>81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81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81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80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80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80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81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84</v>
      </c>
      <c r="C1816" t="s">
        <v>80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81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82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82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81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81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80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80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80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81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80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80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80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80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81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80</v>
      </c>
      <c r="D1831">
        <v>38000</v>
      </c>
      <c r="E1831" t="s">
        <v>84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80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81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80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80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80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80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80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81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81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81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80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80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81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82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80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80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80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80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80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80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82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80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80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80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80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80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80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81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80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81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80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80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81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80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80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81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83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81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80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81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81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82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80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82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80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80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80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80</v>
      </c>
      <c r="D1879">
        <v>30000</v>
      </c>
      <c r="E1879" t="s">
        <v>84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80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80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81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81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80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82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82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80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80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84</v>
      </c>
      <c r="B1889">
        <v>7.1199999999999999E-2</v>
      </c>
      <c r="C1889" t="s">
        <v>80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80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80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80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80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80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80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81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81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80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80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81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81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82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80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81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82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81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81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80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80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81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80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81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81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81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82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81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84</v>
      </c>
      <c r="C1917" t="s">
        <v>82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82</v>
      </c>
      <c r="D1918">
        <v>83000</v>
      </c>
      <c r="E1918" t="s">
        <v>84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81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81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81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81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80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80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81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80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81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81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81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84</v>
      </c>
      <c r="C1930" t="s">
        <v>81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81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80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80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80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80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81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80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81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80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84</v>
      </c>
      <c r="B1940">
        <v>0.1757</v>
      </c>
      <c r="C1940" t="s">
        <v>80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81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80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80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81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81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80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80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80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81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80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80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80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81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80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80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81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81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81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81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81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81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80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80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82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80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81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81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81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81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81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81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81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80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81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80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81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81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80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82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80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81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80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80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81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81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80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80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80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80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82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81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81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80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81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81</v>
      </c>
      <c r="D1995">
        <v>115518</v>
      </c>
      <c r="E1995" t="s">
        <v>84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80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81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81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81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80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80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81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82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81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80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82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81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81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82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80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81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81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82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82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80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81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81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81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81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81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81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81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80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81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80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80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81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80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81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80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82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82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82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80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81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80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80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82</v>
      </c>
      <c r="D2038">
        <v>200000</v>
      </c>
      <c r="E2038" t="s">
        <v>84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80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81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80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80</v>
      </c>
      <c r="D2042">
        <v>48000</v>
      </c>
      <c r="E2042" t="s">
        <v>84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81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81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81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80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81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81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80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81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81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84</v>
      </c>
      <c r="C2052" t="s">
        <v>81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80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81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81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80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81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81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80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81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80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81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80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80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81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80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80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80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80</v>
      </c>
      <c r="D2069" t="s">
        <v>84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81</v>
      </c>
      <c r="D2070">
        <v>140000</v>
      </c>
      <c r="E2070" t="s">
        <v>84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81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80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80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81</v>
      </c>
      <c r="D2074">
        <v>55000</v>
      </c>
      <c r="E2074" t="s">
        <v>84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81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81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80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81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80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81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80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80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80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80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80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80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80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81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81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81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80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81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81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80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81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80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81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81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81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80</v>
      </c>
      <c r="D2100">
        <v>65000</v>
      </c>
      <c r="E2100">
        <v>36</v>
      </c>
      <c r="F2100" t="s">
        <v>84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80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81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80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81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81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81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82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80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81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81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80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81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81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81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81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80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81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80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81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81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80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80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81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81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80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81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81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82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81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81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80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81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81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80</v>
      </c>
      <c r="D2134">
        <v>33460</v>
      </c>
      <c r="E2134">
        <v>36</v>
      </c>
      <c r="F2134" t="s">
        <v>84</v>
      </c>
      <c r="G2134">
        <v>1</v>
      </c>
    </row>
    <row r="2135" spans="1:7" x14ac:dyDescent="0.2">
      <c r="A2135" t="s">
        <v>84</v>
      </c>
      <c r="B2135">
        <v>0.25800000000000001</v>
      </c>
      <c r="C2135" t="s">
        <v>81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80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80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81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81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81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81</v>
      </c>
      <c r="D2141">
        <v>150000</v>
      </c>
      <c r="E2141">
        <v>60</v>
      </c>
      <c r="F2141" t="s">
        <v>84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82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80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81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80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80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81</v>
      </c>
      <c r="D2147">
        <v>70000</v>
      </c>
      <c r="E2147">
        <v>36</v>
      </c>
      <c r="F2147" t="s">
        <v>84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81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81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80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80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82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80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81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81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81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80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80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80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80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81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80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80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81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82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81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81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80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81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81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82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81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80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80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80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81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80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81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81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80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80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80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80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80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80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80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84</v>
      </c>
      <c r="B2187">
        <v>0.1099</v>
      </c>
      <c r="C2187" t="s">
        <v>82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81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82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81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81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81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80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81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81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81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80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80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81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82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80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80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81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81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82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81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82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80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80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81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81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81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81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81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82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82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81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81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81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81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80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81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80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81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81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81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81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80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82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81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81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81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80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82</v>
      </c>
      <c r="D2234">
        <v>60000</v>
      </c>
      <c r="E2234">
        <v>36</v>
      </c>
      <c r="F2234" t="s">
        <v>84</v>
      </c>
      <c r="G2234">
        <v>1</v>
      </c>
    </row>
    <row r="2235" spans="1:7" x14ac:dyDescent="0.2">
      <c r="A2235">
        <v>35000</v>
      </c>
      <c r="B2235">
        <v>0.192</v>
      </c>
      <c r="C2235" t="s">
        <v>81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81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81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81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81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80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81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80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81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80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81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81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81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80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81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81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81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81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80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80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80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81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80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82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81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81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81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80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80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82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80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81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81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81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81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80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82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80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80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80</v>
      </c>
      <c r="D2274" t="s">
        <v>84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81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81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80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81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82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81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80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80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82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82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81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82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80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81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81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81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81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81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81</v>
      </c>
      <c r="D2293" t="s">
        <v>84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81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81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80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82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84</v>
      </c>
      <c r="C2298" t="s">
        <v>80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81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80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82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81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81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81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80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81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80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81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81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81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81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80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81</v>
      </c>
      <c r="D2313" t="s">
        <v>84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82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81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81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82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81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82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80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80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80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81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81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84</v>
      </c>
      <c r="C2325" t="s">
        <v>81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80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80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81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81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80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80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81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80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82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82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80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81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80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80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82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82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80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81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82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80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80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80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80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82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81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81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80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81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80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81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81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81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80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81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80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84</v>
      </c>
      <c r="C2361" t="s">
        <v>80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82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84</v>
      </c>
      <c r="B2363">
        <v>0.192</v>
      </c>
      <c r="C2363" t="s">
        <v>81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81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81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81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81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80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82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80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80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81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80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80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81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80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80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81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81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81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80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81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80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80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80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81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81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81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80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81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81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81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81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81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81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81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81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81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80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81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80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81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82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80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81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81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81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81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80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81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82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80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81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84</v>
      </c>
      <c r="C2414" t="s">
        <v>80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80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81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81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81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80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81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80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80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81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81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80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81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80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81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81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81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80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80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84</v>
      </c>
      <c r="B2433">
        <v>0.17100000000000001</v>
      </c>
      <c r="C2433" t="s">
        <v>81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80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81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80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81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80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81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80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80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80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81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80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81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80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81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80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80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81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81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80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81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81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81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81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80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81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81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80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80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80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80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82</v>
      </c>
      <c r="D2464">
        <v>75000</v>
      </c>
      <c r="E2464">
        <v>60</v>
      </c>
      <c r="F2464" t="s">
        <v>84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80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80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81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80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81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81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81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81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81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81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80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81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81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80</v>
      </c>
      <c r="D2478" t="s">
        <v>84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81</v>
      </c>
      <c r="D2479">
        <v>109000</v>
      </c>
      <c r="E2479">
        <v>36</v>
      </c>
      <c r="F2479" t="s">
        <v>84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81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81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80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81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81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80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81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81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81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81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80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82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80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80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80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81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80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81</v>
      </c>
      <c r="D2497">
        <v>65000</v>
      </c>
      <c r="E2497" t="s">
        <v>84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80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81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81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81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81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80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81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82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81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81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81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81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81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80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80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81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80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81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82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81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84</v>
      </c>
      <c r="B2518">
        <v>0.11990000000000001</v>
      </c>
      <c r="C2518" t="s">
        <v>80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82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80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81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80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80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81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81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80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81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81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80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82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81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80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80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81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84</v>
      </c>
      <c r="B2535">
        <v>9.6699999999999994E-2</v>
      </c>
      <c r="C2535" t="s">
        <v>81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80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81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81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81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81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81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81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80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81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80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81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81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82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81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81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81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81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80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81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81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84</v>
      </c>
      <c r="C2556" t="s">
        <v>80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80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81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82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80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80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82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81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81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81</v>
      </c>
      <c r="D2565">
        <v>83000</v>
      </c>
      <c r="E2565">
        <v>36</v>
      </c>
      <c r="F2565" t="s">
        <v>84</v>
      </c>
      <c r="G2565">
        <v>0</v>
      </c>
    </row>
    <row r="2566" spans="1:7" x14ac:dyDescent="0.2">
      <c r="A2566">
        <v>14000</v>
      </c>
      <c r="B2566">
        <v>0.192</v>
      </c>
      <c r="C2566" t="s">
        <v>80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81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80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81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80</v>
      </c>
      <c r="D2570">
        <v>87000</v>
      </c>
      <c r="E2570" t="s">
        <v>84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81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80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80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80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81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81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81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81</v>
      </c>
      <c r="D2578" t="s">
        <v>84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80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82</v>
      </c>
      <c r="D2580">
        <v>60000</v>
      </c>
      <c r="E2580" t="s">
        <v>84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80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80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82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82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80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81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80</v>
      </c>
      <c r="D2587">
        <v>86000</v>
      </c>
      <c r="E2587" t="s">
        <v>84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80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81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81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81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82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80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80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81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81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80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80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80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81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81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81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81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80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81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81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81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81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81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81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80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80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81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80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81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81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81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80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80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81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80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81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81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81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81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80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80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80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84</v>
      </c>
      <c r="C2629" t="s">
        <v>80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80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81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80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80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80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81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80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82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80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82</v>
      </c>
      <c r="D2639">
        <v>40000</v>
      </c>
      <c r="E2639">
        <v>36</v>
      </c>
      <c r="F2639" t="s">
        <v>84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80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80</v>
      </c>
      <c r="D2641" t="s">
        <v>84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81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81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80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82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80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80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80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81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81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84</v>
      </c>
      <c r="B2651">
        <v>0.1099</v>
      </c>
      <c r="C2651" t="s">
        <v>81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80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81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84</v>
      </c>
      <c r="B2654">
        <v>0.15609999999999999</v>
      </c>
      <c r="C2654" t="s">
        <v>81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82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82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81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81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80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80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81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84</v>
      </c>
      <c r="C2662" t="s">
        <v>81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81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81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81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81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82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81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81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81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80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81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81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80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82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80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80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82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82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82</v>
      </c>
      <c r="D2680">
        <v>55000</v>
      </c>
      <c r="E2680" t="s">
        <v>84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80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81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81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81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81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81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81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82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81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81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81</v>
      </c>
      <c r="D2691">
        <v>55000</v>
      </c>
      <c r="E2691" t="s">
        <v>84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81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80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80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81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80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80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80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80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82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80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80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80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82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81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81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80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80</v>
      </c>
      <c r="D2708">
        <v>41200</v>
      </c>
      <c r="E2708">
        <v>36</v>
      </c>
      <c r="F2708" t="s">
        <v>84</v>
      </c>
      <c r="G2708">
        <v>0</v>
      </c>
    </row>
    <row r="2709" spans="1:7" x14ac:dyDescent="0.2">
      <c r="A2709">
        <v>8000</v>
      </c>
      <c r="B2709">
        <v>0.21</v>
      </c>
      <c r="C2709" t="s">
        <v>80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82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80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80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81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80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80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80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81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80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81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81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84</v>
      </c>
      <c r="C2721" t="s">
        <v>80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81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80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81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81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81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81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81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81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80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80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80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80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80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80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80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81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81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81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80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82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80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81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80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84</v>
      </c>
      <c r="B2745">
        <v>9.9900000000000003E-2</v>
      </c>
      <c r="C2745" t="s">
        <v>81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80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81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81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82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80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81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82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80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80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81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82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81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80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80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81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81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82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80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80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81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80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81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81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84</v>
      </c>
      <c r="B2769">
        <v>0.192</v>
      </c>
      <c r="C2769" t="s">
        <v>80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81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81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80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81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81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80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81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80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80</v>
      </c>
      <c r="D2778" t="s">
        <v>84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81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80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80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81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82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80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80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81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81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80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84</v>
      </c>
      <c r="C2789" t="s">
        <v>81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81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81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80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80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81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81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81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81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81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82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81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81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81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81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80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80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81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82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80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81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81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81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84</v>
      </c>
      <c r="C2812" t="s">
        <v>81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80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81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81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81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81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81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81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80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81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81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80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81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81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81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81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84</v>
      </c>
      <c r="C2828" t="s">
        <v>81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81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81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80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81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81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80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80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80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81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81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80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81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80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81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82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82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81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80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81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81</v>
      </c>
      <c r="D2848" t="s">
        <v>84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80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81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84</v>
      </c>
      <c r="B2851">
        <v>9.9900000000000003E-2</v>
      </c>
      <c r="C2851" t="s">
        <v>80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80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81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81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80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80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80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80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80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81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81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81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81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80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81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80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80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81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82</v>
      </c>
      <c r="D2869">
        <v>26200</v>
      </c>
      <c r="E2869">
        <v>36</v>
      </c>
      <c r="F2869" t="s">
        <v>84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81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80</v>
      </c>
      <c r="D2871">
        <v>30000</v>
      </c>
      <c r="E2871">
        <v>36</v>
      </c>
      <c r="F2871" t="s">
        <v>84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80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81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81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81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81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80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80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80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82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81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81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81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81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80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81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81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81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81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82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81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81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81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80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81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80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80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81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80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80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81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80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80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81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81</v>
      </c>
      <c r="D2905">
        <v>34000</v>
      </c>
      <c r="E2905">
        <v>60</v>
      </c>
      <c r="F2905" t="s">
        <v>84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80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81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81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80</v>
      </c>
      <c r="D2909">
        <v>34000</v>
      </c>
      <c r="E2909">
        <v>36</v>
      </c>
      <c r="F2909" t="s">
        <v>84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81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81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81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82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81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81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81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81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80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81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81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81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80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80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81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84</v>
      </c>
      <c r="B2925">
        <v>9.2499999999999999E-2</v>
      </c>
      <c r="C2925" t="s">
        <v>81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81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81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80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81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81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80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81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84</v>
      </c>
      <c r="C2933" t="s">
        <v>82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82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80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81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81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81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81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80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81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80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80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81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81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80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81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81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81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84</v>
      </c>
      <c r="B2950">
        <v>0.14330000000000001</v>
      </c>
      <c r="C2950" t="s">
        <v>82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80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81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80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80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82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81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80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81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80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80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80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80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81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80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81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80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81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82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82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81</v>
      </c>
      <c r="D2970" t="s">
        <v>84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80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81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80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84</v>
      </c>
      <c r="B2974">
        <v>0.1678</v>
      </c>
      <c r="C2974" t="s">
        <v>80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81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82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80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81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80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81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81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80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80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81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81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80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80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81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81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80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81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81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80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80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81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80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82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80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81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82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81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81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80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81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81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81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81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80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80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81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82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80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80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80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81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80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80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80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80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81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81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81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81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81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81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80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82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80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80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80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80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80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80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81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81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81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81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80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81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81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80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81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81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80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81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81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81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82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81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81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82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80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81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80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81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80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80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82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80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81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80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82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81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81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80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81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81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80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80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81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82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80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80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81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81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82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81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82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81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84</v>
      </c>
      <c r="C3080" t="s">
        <v>81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81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80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81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82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81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81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80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81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81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81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81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80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81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80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80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80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81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80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82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80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81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81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81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80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82</v>
      </c>
      <c r="D3105">
        <v>88000</v>
      </c>
      <c r="E3105">
        <v>36</v>
      </c>
      <c r="F3105" t="s">
        <v>84</v>
      </c>
      <c r="G3105">
        <v>0</v>
      </c>
    </row>
    <row r="3106" spans="1:7" x14ac:dyDescent="0.2">
      <c r="A3106">
        <v>9600</v>
      </c>
      <c r="B3106">
        <v>0.1678</v>
      </c>
      <c r="C3106" t="s">
        <v>81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81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81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81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84</v>
      </c>
      <c r="C3110" t="s">
        <v>80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81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81</v>
      </c>
      <c r="D3112">
        <v>60000</v>
      </c>
      <c r="E3112">
        <v>36</v>
      </c>
      <c r="F3112" t="s">
        <v>84</v>
      </c>
      <c r="G3112">
        <v>0</v>
      </c>
    </row>
    <row r="3113" spans="1:7" x14ac:dyDescent="0.2">
      <c r="A3113">
        <v>10000</v>
      </c>
      <c r="B3113">
        <v>0.1588</v>
      </c>
      <c r="C3113" t="s">
        <v>80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81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81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80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80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81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81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81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81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81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80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81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81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81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81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81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81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80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81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81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80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81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80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81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81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81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80</v>
      </c>
      <c r="D3139">
        <v>73000</v>
      </c>
      <c r="E3139">
        <v>36</v>
      </c>
      <c r="F3139" t="s">
        <v>84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81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81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82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81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81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81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80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81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80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81</v>
      </c>
      <c r="D3149">
        <v>78000</v>
      </c>
      <c r="E3149" t="s">
        <v>84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81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84</v>
      </c>
      <c r="B3151">
        <v>0.19520000000000001</v>
      </c>
      <c r="C3151" t="s">
        <v>80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81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80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81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81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81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81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81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81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80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81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82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80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80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80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81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81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81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80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80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81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81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81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81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80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80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81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81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82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80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80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84</v>
      </c>
      <c r="B3182">
        <v>9.7100000000000006E-2</v>
      </c>
      <c r="C3182" t="s">
        <v>81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80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81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82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80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81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80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81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80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80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80</v>
      </c>
      <c r="D3192">
        <v>32000</v>
      </c>
      <c r="E3192" t="s">
        <v>84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81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81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80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80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80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81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80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80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80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82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81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81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81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81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80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80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81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80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82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81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80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82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80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80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81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81</v>
      </c>
      <c r="D3218">
        <v>110000</v>
      </c>
      <c r="E3218">
        <v>36</v>
      </c>
      <c r="F3218" t="s">
        <v>84</v>
      </c>
      <c r="G3218">
        <v>0</v>
      </c>
    </row>
    <row r="3219" spans="1:7" x14ac:dyDescent="0.2">
      <c r="A3219">
        <v>10000</v>
      </c>
      <c r="B3219">
        <v>0.1235</v>
      </c>
      <c r="C3219" t="s">
        <v>80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84</v>
      </c>
      <c r="C3220" t="s">
        <v>81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81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80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80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80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81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80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81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82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81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82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81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81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81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81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80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81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80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80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81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81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81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81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81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80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81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80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81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80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80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81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81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81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80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81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81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81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80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80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81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80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81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81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81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81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80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80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81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80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82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81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81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81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80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81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80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80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80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81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80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81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80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80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81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80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81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81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81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81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81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81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81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81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81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80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80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80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80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84</v>
      </c>
      <c r="C3298" t="s">
        <v>80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80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81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81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80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81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80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80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81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80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81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81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81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81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81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81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81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80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81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81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81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80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81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81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81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80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80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81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80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80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82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80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80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81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81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80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81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80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81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81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80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80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81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81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80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80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82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81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81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81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81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81</v>
      </c>
      <c r="D3349">
        <v>55000</v>
      </c>
      <c r="E3349" t="s">
        <v>84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81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81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81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81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80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80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80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80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80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80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81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80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80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82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84</v>
      </c>
      <c r="C3364" t="s">
        <v>82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81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81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80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80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80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82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81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81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80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80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81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80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81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80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81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80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81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80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80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81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81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80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81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80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81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81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80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81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81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81</v>
      </c>
      <c r="D3394">
        <v>60000</v>
      </c>
      <c r="E3394">
        <v>60</v>
      </c>
      <c r="F3394" t="s">
        <v>84</v>
      </c>
      <c r="G3394">
        <v>0</v>
      </c>
    </row>
    <row r="3395" spans="1:7" x14ac:dyDescent="0.2">
      <c r="A3395">
        <v>10575</v>
      </c>
      <c r="B3395">
        <v>0.1678</v>
      </c>
      <c r="C3395" t="s">
        <v>81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84</v>
      </c>
      <c r="C3396" t="s">
        <v>81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81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81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80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80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81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81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81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81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81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81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80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81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81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80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81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84</v>
      </c>
      <c r="B3412">
        <v>0.1368</v>
      </c>
      <c r="C3412" t="s">
        <v>80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81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81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81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81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81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80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82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80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81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82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81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81</v>
      </c>
      <c r="D3424" t="s">
        <v>84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81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80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80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81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80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80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81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80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82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80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82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81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81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81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80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81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80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81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81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80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81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80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81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81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81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80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80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80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80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81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80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81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81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81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80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80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81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80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81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80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80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81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81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80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80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81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80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82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80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81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80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81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80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81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81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81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81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81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81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81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80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80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81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80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80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82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80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81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81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80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81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81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81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81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80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81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80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80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82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81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81</v>
      </c>
      <c r="D3505">
        <v>45000</v>
      </c>
      <c r="E3505">
        <v>36</v>
      </c>
      <c r="F3505" t="s">
        <v>84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81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80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81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80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81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81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81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80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81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80</v>
      </c>
      <c r="D3515">
        <v>60000</v>
      </c>
      <c r="E3515" t="s">
        <v>84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80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81</v>
      </c>
      <c r="D3517">
        <v>33280</v>
      </c>
      <c r="E3517">
        <v>36</v>
      </c>
      <c r="F3517" t="s">
        <v>84</v>
      </c>
      <c r="G3517">
        <v>1</v>
      </c>
    </row>
    <row r="3518" spans="1:7" x14ac:dyDescent="0.2">
      <c r="A3518">
        <v>2500</v>
      </c>
      <c r="B3518">
        <v>0.216</v>
      </c>
      <c r="C3518" t="s">
        <v>81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81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81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81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81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82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81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80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82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81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81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81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81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80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80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80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84</v>
      </c>
      <c r="C3534" t="s">
        <v>80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81</v>
      </c>
      <c r="D3535">
        <v>50000</v>
      </c>
      <c r="E3535" t="s">
        <v>84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80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81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82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81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81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80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80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81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80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80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80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81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81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80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80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80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81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80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80</v>
      </c>
      <c r="D3554">
        <v>88000</v>
      </c>
      <c r="E3554">
        <v>36</v>
      </c>
      <c r="F3554" t="s">
        <v>84</v>
      </c>
      <c r="G3554">
        <v>0</v>
      </c>
    </row>
    <row r="3555" spans="1:7" x14ac:dyDescent="0.2">
      <c r="A3555">
        <v>18700</v>
      </c>
      <c r="B3555" t="s">
        <v>84</v>
      </c>
      <c r="C3555" t="s">
        <v>81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81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80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80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81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81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81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81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81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81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81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81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80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80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80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80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81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80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81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81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81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81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81</v>
      </c>
      <c r="D3577">
        <v>144200</v>
      </c>
      <c r="E3577" t="s">
        <v>84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80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80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81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80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80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80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81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80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81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81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81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81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80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80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80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80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81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81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81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80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80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81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81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81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81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81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81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81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82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82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81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82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81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80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81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81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82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82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80</v>
      </c>
      <c r="D3616">
        <v>50000</v>
      </c>
      <c r="E3616" t="s">
        <v>84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81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80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81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81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81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80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80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81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80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81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80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82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80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80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81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81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80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81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80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81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80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80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81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81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80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80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82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81</v>
      </c>
      <c r="D3644" t="s">
        <v>84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80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82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81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80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81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80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80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82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81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81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81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80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80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81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80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81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82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81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81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80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81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81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80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80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80</v>
      </c>
      <c r="D3669">
        <v>55000</v>
      </c>
      <c r="E3669">
        <v>36</v>
      </c>
      <c r="F3669" t="s">
        <v>84</v>
      </c>
      <c r="G3669">
        <v>0</v>
      </c>
    </row>
    <row r="3670" spans="1:7" x14ac:dyDescent="0.2">
      <c r="A3670">
        <v>4000</v>
      </c>
      <c r="B3670">
        <v>0.216</v>
      </c>
      <c r="C3670" t="s">
        <v>80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81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81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80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81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81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80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81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81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84</v>
      </c>
      <c r="C3679" t="s">
        <v>80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81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80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80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80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80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80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81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81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81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80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80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82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81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81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82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80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80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82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80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80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80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81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80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81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80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81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82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81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81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82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82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81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80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80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81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80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81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82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82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80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81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81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80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80</v>
      </c>
      <c r="D3723">
        <v>30000</v>
      </c>
      <c r="E3723" t="s">
        <v>84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80</v>
      </c>
      <c r="D3724" t="s">
        <v>84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81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81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81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81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80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80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81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80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80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81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81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80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80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81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80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81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81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82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81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81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81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81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81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81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80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80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81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81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80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80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81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82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80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81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81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81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80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81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80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80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80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81</v>
      </c>
      <c r="D3766">
        <v>70000</v>
      </c>
      <c r="E3766">
        <v>60</v>
      </c>
      <c r="F3766" t="s">
        <v>84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81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81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81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81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81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81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81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80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81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82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81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80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81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80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80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81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81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81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80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80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81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81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81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81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81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80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81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80</v>
      </c>
      <c r="D3794">
        <v>60000</v>
      </c>
      <c r="E3794" t="s">
        <v>84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80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81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80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81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80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81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81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80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81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81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80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81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81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80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80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81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80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81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81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80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82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80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80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80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82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81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80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80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81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80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81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84</v>
      </c>
      <c r="C3826" t="s">
        <v>80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80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81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82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80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80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81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80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81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80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81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81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80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81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80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82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80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81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80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84</v>
      </c>
      <c r="B3845">
        <v>0.18490000000000001</v>
      </c>
      <c r="C3845" t="s">
        <v>81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80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81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81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80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80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82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81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81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81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81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81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81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81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81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80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81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81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80</v>
      </c>
      <c r="D3863" t="s">
        <v>84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81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80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80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81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81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80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81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80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81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81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81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82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81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81</v>
      </c>
      <c r="D3877">
        <v>59800</v>
      </c>
      <c r="E3877">
        <v>36</v>
      </c>
      <c r="F3877" t="s">
        <v>84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81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80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80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80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81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81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81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81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81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80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82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81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81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81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80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80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80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80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80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80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80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81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80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80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82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80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81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80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80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80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81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81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80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80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82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81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80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80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81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80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81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80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82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80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81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81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80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80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80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81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81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81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82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82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81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80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80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80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80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81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81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81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81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80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80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81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81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81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80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81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81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80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81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81</v>
      </c>
      <c r="D3951">
        <v>109000</v>
      </c>
      <c r="E3951" t="s">
        <v>84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81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81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81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80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80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81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80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82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80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81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81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80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80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80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80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81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81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80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82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80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80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80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81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81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81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80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81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80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81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80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80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80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81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80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81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81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80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80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81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80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82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81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80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81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80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81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80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81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80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81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81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80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82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80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81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80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82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81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80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81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80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81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80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81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80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80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81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80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81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80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80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82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81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81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81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82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81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82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80</v>
      </c>
      <c r="D4030">
        <v>86000</v>
      </c>
      <c r="E4030" t="s">
        <v>84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80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81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80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81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81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81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80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81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80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81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80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80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81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81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81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80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81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81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81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81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80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81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81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80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84</v>
      </c>
      <c r="B4055">
        <v>6.0299999999999999E-2</v>
      </c>
      <c r="C4055" t="s">
        <v>81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80</v>
      </c>
      <c r="D4056" t="s">
        <v>84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81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81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80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80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81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80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80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84</v>
      </c>
      <c r="C4064" t="s">
        <v>81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80</v>
      </c>
      <c r="D4065">
        <v>86000</v>
      </c>
      <c r="E4065">
        <v>36</v>
      </c>
      <c r="F4065" t="s">
        <v>84</v>
      </c>
      <c r="G4065">
        <v>0</v>
      </c>
    </row>
    <row r="4066" spans="1:7" x14ac:dyDescent="0.2">
      <c r="A4066">
        <v>25000</v>
      </c>
      <c r="B4066">
        <v>0.1114</v>
      </c>
      <c r="C4066" t="s">
        <v>82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81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81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81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81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80</v>
      </c>
      <c r="D4071">
        <v>33000</v>
      </c>
      <c r="E4071" t="s">
        <v>84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81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84</v>
      </c>
      <c r="B4073">
        <v>0.158</v>
      </c>
      <c r="C4073" t="s">
        <v>80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84</v>
      </c>
      <c r="C4074" t="s">
        <v>80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81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80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81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81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84</v>
      </c>
      <c r="C4079" t="s">
        <v>80</v>
      </c>
      <c r="D4079">
        <v>43000</v>
      </c>
      <c r="E4079">
        <v>36</v>
      </c>
      <c r="F4079" t="s">
        <v>84</v>
      </c>
      <c r="G4079">
        <v>0</v>
      </c>
    </row>
    <row r="4080" spans="1:7" x14ac:dyDescent="0.2">
      <c r="A4080">
        <v>10000</v>
      </c>
      <c r="B4080">
        <v>0.1212</v>
      </c>
      <c r="C4080" t="s">
        <v>81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80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80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81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80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81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80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80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81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81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80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81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80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81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80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81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80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80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80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80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80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80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80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81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81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81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80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81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80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81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80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82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80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81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80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81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81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82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80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81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81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81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81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80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82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81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80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82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80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81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81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81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81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82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80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80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80</v>
      </c>
      <c r="D4136">
        <v>33000</v>
      </c>
      <c r="E4136" t="s">
        <v>84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80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81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80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81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80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81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80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80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80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80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81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81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81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80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81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81</v>
      </c>
      <c r="D4152" t="s">
        <v>84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81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81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81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80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81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81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80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81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80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80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80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80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81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82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81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81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81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80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80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80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84</v>
      </c>
      <c r="B4173">
        <v>0.1114</v>
      </c>
      <c r="C4173" t="s">
        <v>81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80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80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81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80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82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81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81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81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81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80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81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80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80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80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80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80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80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80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82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80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81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80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80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80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80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81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80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80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81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80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81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81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80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80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80</v>
      </c>
      <c r="D4208">
        <v>31000</v>
      </c>
      <c r="E4208" t="s">
        <v>84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81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80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80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80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81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81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81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81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80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81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80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80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81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81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81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80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80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81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81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80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82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80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81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82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81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80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81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80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80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81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80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81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81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81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80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81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80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80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80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81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82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81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80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80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80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80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81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80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81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80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80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80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81</v>
      </c>
      <c r="D4261">
        <v>85000</v>
      </c>
      <c r="E4261" t="s">
        <v>84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81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81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84</v>
      </c>
      <c r="C4264" t="s">
        <v>80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80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80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81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81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82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81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84</v>
      </c>
      <c r="C4271" t="s">
        <v>81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81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80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81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81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81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80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81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80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80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80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81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80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80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80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80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81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80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81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81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80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80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81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81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80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81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80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81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80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81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80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81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80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81</v>
      </c>
      <c r="D4304" t="s">
        <v>84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81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81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80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80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81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81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80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81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81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81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82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81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81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81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81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81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81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80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81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80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81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80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81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81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81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82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84</v>
      </c>
      <c r="C4331" t="s">
        <v>81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81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81</v>
      </c>
      <c r="D4333" t="s">
        <v>84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81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81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80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80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81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80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82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81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80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81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81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80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82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80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80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81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81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81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81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80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82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81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80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80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81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80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81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81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80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82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80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81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80</v>
      </c>
      <c r="D4366">
        <v>31000</v>
      </c>
      <c r="E4366">
        <v>36</v>
      </c>
      <c r="F4366" t="s">
        <v>84</v>
      </c>
      <c r="G4366">
        <v>0</v>
      </c>
    </row>
    <row r="4367" spans="1:7" x14ac:dyDescent="0.2">
      <c r="A4367">
        <v>4000</v>
      </c>
      <c r="B4367">
        <v>0.1016</v>
      </c>
      <c r="C4367" t="s">
        <v>80</v>
      </c>
      <c r="D4367">
        <v>46618</v>
      </c>
      <c r="E4367" t="s">
        <v>84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81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81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81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80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80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80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81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82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82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81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81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80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81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80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84</v>
      </c>
      <c r="B4382">
        <v>0.1409</v>
      </c>
      <c r="C4382" t="s">
        <v>80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80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81</v>
      </c>
      <c r="D4384" t="s">
        <v>84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81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81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80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81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81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80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82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81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81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80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80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80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81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80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81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80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81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80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81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82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81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80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82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81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81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81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81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81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80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80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81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80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80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80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80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81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81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81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80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81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80</v>
      </c>
      <c r="D4425">
        <v>160000</v>
      </c>
      <c r="E4425" t="s">
        <v>84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82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80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80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82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80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81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80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80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80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80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81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81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80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81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81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81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81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84</v>
      </c>
      <c r="C4443" t="s">
        <v>82</v>
      </c>
      <c r="D4443" t="s">
        <v>84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80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81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81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81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80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81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80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81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80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81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81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80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81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80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81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81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81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81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80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80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82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81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81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81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81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80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80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80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80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81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81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82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80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81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81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80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80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81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81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80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81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80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80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80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82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81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80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80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82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80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81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81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81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81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80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80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82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80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80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81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81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81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81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81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80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80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80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80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80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80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81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80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80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81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80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81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80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80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80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80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81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81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82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81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81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81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81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81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80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81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81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80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80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80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81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82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80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82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81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82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81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81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81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81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81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80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81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82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81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80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80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80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81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80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80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81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82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81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81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82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81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81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80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80</v>
      </c>
      <c r="D4567" t="s">
        <v>84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81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81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81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80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80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80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82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81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81</v>
      </c>
      <c r="D4576">
        <v>125000</v>
      </c>
      <c r="E4576" t="s">
        <v>84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82</v>
      </c>
      <c r="D4577">
        <v>60000</v>
      </c>
      <c r="E4577">
        <v>60</v>
      </c>
      <c r="F4577" t="s">
        <v>84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80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81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81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80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81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80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80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81</v>
      </c>
      <c r="D4585">
        <v>130000</v>
      </c>
      <c r="E4585">
        <v>36</v>
      </c>
      <c r="F4585" t="s">
        <v>84</v>
      </c>
      <c r="G4585">
        <v>0</v>
      </c>
    </row>
    <row r="4586" spans="1:7" x14ac:dyDescent="0.2">
      <c r="A4586">
        <v>12725</v>
      </c>
      <c r="B4586">
        <v>0.1114</v>
      </c>
      <c r="C4586" t="s">
        <v>82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82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82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81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80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81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81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81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80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80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81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81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80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81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81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82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81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81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80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81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82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80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81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81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81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80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80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81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80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81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84</v>
      </c>
      <c r="B4616">
        <v>0.158</v>
      </c>
      <c r="C4616" t="s">
        <v>80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82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80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81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81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80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80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81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80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81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81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81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81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82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80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81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81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80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81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82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80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82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81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81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80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80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80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81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82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81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82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81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80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80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80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80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82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84</v>
      </c>
      <c r="B4653">
        <v>0.18490000000000001</v>
      </c>
      <c r="C4653" t="s">
        <v>81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81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80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80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81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80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80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81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84</v>
      </c>
      <c r="C4661" t="s">
        <v>80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81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81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80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80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80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80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80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80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82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80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80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81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81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81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80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81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81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81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80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80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81</v>
      </c>
      <c r="D4682" t="s">
        <v>84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81</v>
      </c>
      <c r="D4683">
        <v>53000</v>
      </c>
      <c r="E4683">
        <v>36</v>
      </c>
      <c r="F4683" t="s">
        <v>84</v>
      </c>
      <c r="G4683">
        <v>1</v>
      </c>
    </row>
    <row r="4684" spans="1:7" x14ac:dyDescent="0.2">
      <c r="A4684">
        <v>17450</v>
      </c>
      <c r="B4684">
        <v>0.1016</v>
      </c>
      <c r="C4684" t="s">
        <v>80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81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80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81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81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80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80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81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80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80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82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80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81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81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81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80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80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80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81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81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81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81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80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80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80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81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81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81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80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80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81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81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81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81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81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81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81</v>
      </c>
      <c r="D4720">
        <v>130000</v>
      </c>
      <c r="E4720">
        <v>36</v>
      </c>
      <c r="F4720" t="s">
        <v>84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81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81</v>
      </c>
      <c r="D4722" t="s">
        <v>84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81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80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81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81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81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82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81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80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81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81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80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80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81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81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80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80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81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80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81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80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81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81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80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81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81</v>
      </c>
      <c r="D4747">
        <v>40000</v>
      </c>
      <c r="E4747">
        <v>36</v>
      </c>
      <c r="F4747" t="s">
        <v>84</v>
      </c>
      <c r="G4747">
        <v>0</v>
      </c>
    </row>
    <row r="4748" spans="1:7" x14ac:dyDescent="0.2">
      <c r="A4748">
        <v>21000</v>
      </c>
      <c r="B4748">
        <v>0.158</v>
      </c>
      <c r="C4748" t="s">
        <v>81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81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81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82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80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81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80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81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81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82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80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84</v>
      </c>
      <c r="C4759" t="s">
        <v>81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80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81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80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80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81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81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80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80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80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81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81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81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80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81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84</v>
      </c>
      <c r="C4774" t="s">
        <v>81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81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82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80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81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80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81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80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81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81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81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82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81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81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81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81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80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81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80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81</v>
      </c>
      <c r="D4793" t="s">
        <v>84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81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80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80</v>
      </c>
      <c r="D4796">
        <v>55000</v>
      </c>
      <c r="E4796" t="s">
        <v>84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81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80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80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81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81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81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81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80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80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80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81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81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80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80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81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81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80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80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80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80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81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80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80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81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82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81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80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81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80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81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80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81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81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80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81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81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81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81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81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81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81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81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81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80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80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81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80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81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82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80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81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81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80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81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81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80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80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82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80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81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80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80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81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81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80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80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81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80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81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80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80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81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80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81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81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81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80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81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81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80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80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80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80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80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80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81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80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81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81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81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81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81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81</v>
      </c>
      <c r="D4889" t="s">
        <v>84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82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80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81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81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80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80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80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80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81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80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81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81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80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80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80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81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80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81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80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81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80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81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80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81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81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80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81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81</v>
      </c>
      <c r="D4917">
        <v>74000</v>
      </c>
      <c r="E4917" t="s">
        <v>84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80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81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81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81</v>
      </c>
      <c r="D4921">
        <v>141600</v>
      </c>
      <c r="E4921" t="s">
        <v>84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81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80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80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81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80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81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81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80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80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81</v>
      </c>
      <c r="D4931">
        <v>30000</v>
      </c>
      <c r="E4931">
        <v>36</v>
      </c>
      <c r="F4931" t="s">
        <v>84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80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81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80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82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81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81</v>
      </c>
      <c r="D4937" t="s">
        <v>84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80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80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80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81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81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81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81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82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81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81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80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82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81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80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80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80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81</v>
      </c>
      <c r="D4954">
        <v>42000</v>
      </c>
      <c r="E4954">
        <v>36</v>
      </c>
      <c r="F4954" t="s">
        <v>84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81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80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81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81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81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80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81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81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81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81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81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84</v>
      </c>
      <c r="C4966" t="s">
        <v>81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81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80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81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80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80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81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80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81</v>
      </c>
      <c r="D4974">
        <v>58000</v>
      </c>
      <c r="E4974" t="s">
        <v>84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81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81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81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81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82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81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81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80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81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80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80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81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81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80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80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80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81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80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82</v>
      </c>
      <c r="D4993" t="s">
        <v>84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81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81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81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81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81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81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81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81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80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81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80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81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80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80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82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81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81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84</v>
      </c>
      <c r="B5011">
        <v>0.19719999999999999</v>
      </c>
      <c r="C5011" t="s">
        <v>81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80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80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80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81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81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81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81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80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80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80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81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81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81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81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80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81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80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81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81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81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80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81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81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80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81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80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82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81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82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81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80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80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80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81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84</v>
      </c>
      <c r="C5046" t="s">
        <v>81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81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80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81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81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80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81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80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81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80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81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81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80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80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80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81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81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82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81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80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81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81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81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82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80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81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81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81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80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80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81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80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81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81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80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81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80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81</v>
      </c>
      <c r="D5083">
        <v>36500</v>
      </c>
      <c r="E5083">
        <v>36</v>
      </c>
      <c r="F5083" t="s">
        <v>84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81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81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80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81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81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81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81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81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81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80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80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81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81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81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81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80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80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80</v>
      </c>
      <c r="D5101">
        <v>58270</v>
      </c>
      <c r="E5101" t="s">
        <v>84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80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80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80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82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80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81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81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80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80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81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80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81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82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81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80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82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82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82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81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80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81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81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81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80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81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80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81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81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80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81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81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80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81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81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81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81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81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81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81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82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81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82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81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82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84</v>
      </c>
      <c r="B5146">
        <v>0.16289999999999999</v>
      </c>
      <c r="C5146" t="s">
        <v>80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80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80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80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81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81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81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81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81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80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80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80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80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81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80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81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81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81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81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81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80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80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80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80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81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80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81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80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81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82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80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80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81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80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80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80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80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81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81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81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80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80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81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80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81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81</v>
      </c>
      <c r="D5191">
        <v>57000</v>
      </c>
      <c r="E5191">
        <v>60</v>
      </c>
      <c r="F5191" t="s">
        <v>84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81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80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80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80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81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81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81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81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81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81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80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82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81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80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81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81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80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81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80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81</v>
      </c>
      <c r="D5211">
        <v>139000</v>
      </c>
      <c r="E5211">
        <v>60</v>
      </c>
      <c r="F5211" t="s">
        <v>84</v>
      </c>
      <c r="G5211">
        <v>0</v>
      </c>
    </row>
    <row r="5212" spans="1:7" x14ac:dyDescent="0.2">
      <c r="A5212">
        <v>20000</v>
      </c>
      <c r="B5212">
        <v>0.1212</v>
      </c>
      <c r="C5212" t="s">
        <v>81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81</v>
      </c>
      <c r="D5213">
        <v>47000</v>
      </c>
      <c r="E5213">
        <v>60</v>
      </c>
      <c r="F5213" t="s">
        <v>84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80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81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80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81</v>
      </c>
      <c r="D5217">
        <v>65000</v>
      </c>
      <c r="E5217">
        <v>36</v>
      </c>
      <c r="F5217" t="s">
        <v>84</v>
      </c>
      <c r="G5217">
        <v>0</v>
      </c>
    </row>
    <row r="5218" spans="1:7" x14ac:dyDescent="0.2">
      <c r="A5218">
        <v>8000</v>
      </c>
      <c r="B5218">
        <v>0.1212</v>
      </c>
      <c r="C5218" t="s">
        <v>81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81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80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80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81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80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82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80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80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80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80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81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81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80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80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84</v>
      </c>
      <c r="B5233">
        <v>0.1114</v>
      </c>
      <c r="C5233" t="s">
        <v>81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80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81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81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81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80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80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81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81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81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81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80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81</v>
      </c>
      <c r="D5245">
        <v>85000</v>
      </c>
      <c r="E5245">
        <v>36</v>
      </c>
      <c r="F5245" t="s">
        <v>84</v>
      </c>
      <c r="G5245">
        <v>0</v>
      </c>
    </row>
    <row r="5246" spans="1:7" x14ac:dyDescent="0.2">
      <c r="A5246">
        <v>12175</v>
      </c>
      <c r="B5246">
        <v>0.1875</v>
      </c>
      <c r="C5246" t="s">
        <v>81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80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81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80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80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80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81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80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80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81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81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81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81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80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80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80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80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81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80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81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81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81</v>
      </c>
      <c r="D5267">
        <v>60000</v>
      </c>
      <c r="E5267" t="s">
        <v>84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81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80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81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80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81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81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80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81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80</v>
      </c>
      <c r="D5276" t="s">
        <v>84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81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81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81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81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80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81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81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81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82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84</v>
      </c>
      <c r="C5286" t="s">
        <v>82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81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81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81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80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81</v>
      </c>
      <c r="D5291">
        <v>57344</v>
      </c>
      <c r="E5291">
        <v>36</v>
      </c>
      <c r="F5291" t="s">
        <v>84</v>
      </c>
      <c r="G5291">
        <v>0</v>
      </c>
    </row>
    <row r="5292" spans="1:7" x14ac:dyDescent="0.2">
      <c r="A5292">
        <v>10000</v>
      </c>
      <c r="B5292">
        <v>0.1875</v>
      </c>
      <c r="C5292" t="s">
        <v>82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80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81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81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81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80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81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81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80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80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80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80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80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81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84</v>
      </c>
      <c r="C5306" t="s">
        <v>81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80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81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80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80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81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80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81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80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80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80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81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80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81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81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80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80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80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80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81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81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81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81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81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80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80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81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82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80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81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81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81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80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81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81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81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80</v>
      </c>
      <c r="D5342">
        <v>77000</v>
      </c>
      <c r="E5342" t="s">
        <v>84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81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80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81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81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81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81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81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81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80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81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80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81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81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81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80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81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80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81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81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81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80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80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81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80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81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80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81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81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81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81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80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81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81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81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80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81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81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81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80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81</v>
      </c>
      <c r="D5382" t="s">
        <v>84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81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81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80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80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80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81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80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84</v>
      </c>
      <c r="B5390">
        <v>0.17269999999999999</v>
      </c>
      <c r="C5390" t="s">
        <v>81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80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81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82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80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80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80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81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80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81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81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81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81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80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80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81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80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81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81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80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81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81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81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80</v>
      </c>
      <c r="D5413">
        <v>37000</v>
      </c>
      <c r="E5413" t="s">
        <v>84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81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82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81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80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80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80</v>
      </c>
      <c r="D5419">
        <v>45968</v>
      </c>
      <c r="E5419" t="s">
        <v>84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80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81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81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81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81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81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81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81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80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81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81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81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81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80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81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84</v>
      </c>
      <c r="C5435" t="s">
        <v>81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81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80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80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81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81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81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82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80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81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80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80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81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80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80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80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80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81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81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81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80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81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84</v>
      </c>
      <c r="C5457" t="s">
        <v>80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81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81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80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82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81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81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81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81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80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80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80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81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80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81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80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82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81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82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80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82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80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84</v>
      </c>
      <c r="C5479" t="s">
        <v>81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80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80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80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80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81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81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80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80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80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80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81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81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81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81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81</v>
      </c>
      <c r="D5494">
        <v>133000</v>
      </c>
      <c r="E5494">
        <v>60</v>
      </c>
      <c r="F5494" t="s">
        <v>84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81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81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80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81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80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81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81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82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80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81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80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80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81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80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81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81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81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84</v>
      </c>
      <c r="C5512" t="s">
        <v>81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81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80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80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80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81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81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80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81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81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81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81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81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81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81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81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81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81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80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81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80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80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81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81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82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81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80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81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81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81</v>
      </c>
      <c r="D5541">
        <v>60000</v>
      </c>
      <c r="E5541" t="s">
        <v>84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82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81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81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81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80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81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80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81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82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80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81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80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80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80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81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81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81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81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80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81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80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81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80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81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81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81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82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81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84</v>
      </c>
      <c r="B5570">
        <v>6.0299999999999999E-2</v>
      </c>
      <c r="C5570" t="s">
        <v>80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80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81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81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80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84</v>
      </c>
      <c r="B5575">
        <v>0.15310000000000001</v>
      </c>
      <c r="C5575" t="s">
        <v>81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84</v>
      </c>
      <c r="C5576" t="s">
        <v>80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80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80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81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80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80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81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81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80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81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81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82</v>
      </c>
      <c r="D5587" t="s">
        <v>84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80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81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80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80</v>
      </c>
      <c r="D5591">
        <v>75000</v>
      </c>
      <c r="E5591" t="s">
        <v>84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80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80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80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82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82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84</v>
      </c>
      <c r="B5597">
        <v>0.1409</v>
      </c>
      <c r="C5597" t="s">
        <v>80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80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81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81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80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81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81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81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80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81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81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80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81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81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80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80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81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80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80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81</v>
      </c>
      <c r="D5616">
        <v>57000</v>
      </c>
      <c r="E5616">
        <v>36</v>
      </c>
      <c r="F5616" t="s">
        <v>84</v>
      </c>
      <c r="G5616">
        <v>0</v>
      </c>
    </row>
    <row r="5617" spans="1:7" x14ac:dyDescent="0.2">
      <c r="A5617">
        <v>5300</v>
      </c>
      <c r="B5617">
        <v>0.1114</v>
      </c>
      <c r="C5617" t="s">
        <v>81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80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81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81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80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81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80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81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81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80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81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84</v>
      </c>
      <c r="C5628" t="s">
        <v>80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81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80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81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81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80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80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80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80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81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81</v>
      </c>
      <c r="D5638" t="s">
        <v>84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80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80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80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81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80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80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81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81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81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81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82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81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80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81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80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81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81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80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81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81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80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84</v>
      </c>
      <c r="B5660" t="s">
        <v>84</v>
      </c>
      <c r="C5660" t="s">
        <v>80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80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82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81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80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81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81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80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81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80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81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81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81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81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81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81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80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80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81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80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81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81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81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80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80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81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80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80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80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81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80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80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81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81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80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81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80</v>
      </c>
      <c r="D5696" t="s">
        <v>84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81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83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80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81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81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80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80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80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81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81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81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80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81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80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80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81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80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80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83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81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81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82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80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81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84</v>
      </c>
      <c r="C5721" t="s">
        <v>81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80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80</v>
      </c>
      <c r="D5723">
        <v>70000</v>
      </c>
      <c r="E5723" t="s">
        <v>84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80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80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81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82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81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80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81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80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81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80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81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81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81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81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80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81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81</v>
      </c>
      <c r="D5740">
        <v>80000</v>
      </c>
      <c r="E5740">
        <v>36</v>
      </c>
      <c r="F5740" t="s">
        <v>84</v>
      </c>
      <c r="G5740">
        <v>1</v>
      </c>
    </row>
    <row r="5741" spans="1:7" x14ac:dyDescent="0.2">
      <c r="A5741" t="s">
        <v>84</v>
      </c>
      <c r="B5741">
        <v>0.22470000000000001</v>
      </c>
      <c r="C5741" t="s">
        <v>81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80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80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80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82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80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80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84</v>
      </c>
      <c r="C5748" t="s">
        <v>80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81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80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81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81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82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81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81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80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81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80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81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80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80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81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81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81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81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80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80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80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83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83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84</v>
      </c>
      <c r="C5771" t="s">
        <v>80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84</v>
      </c>
      <c r="B5772">
        <v>0.1212</v>
      </c>
      <c r="C5772" t="s">
        <v>80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80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81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80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80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81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81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80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81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81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81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81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80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80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80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81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81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80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81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81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80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81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80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80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81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81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80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82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80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80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80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81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81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81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80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80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81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80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82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81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81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82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81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81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80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81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80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81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80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80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80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80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81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81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80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81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82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80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80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81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81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82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80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81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81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82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80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81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81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82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81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82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80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80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81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81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81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80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81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80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81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81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80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80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82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80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82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80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80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80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80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80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80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80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81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81</v>
      </c>
      <c r="D5867">
        <v>65000</v>
      </c>
      <c r="E5867">
        <v>36</v>
      </c>
      <c r="F5867" t="s">
        <v>84</v>
      </c>
      <c r="G5867">
        <v>0</v>
      </c>
    </row>
    <row r="5868" spans="1:7" x14ac:dyDescent="0.2">
      <c r="A5868">
        <v>10000</v>
      </c>
      <c r="B5868">
        <v>0.1212</v>
      </c>
      <c r="C5868" t="s">
        <v>82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81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80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81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81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80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81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81</v>
      </c>
      <c r="D5875" t="s">
        <v>84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81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80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80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81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81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81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80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81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82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81</v>
      </c>
      <c r="D5885" t="s">
        <v>84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80</v>
      </c>
      <c r="D5886">
        <v>66000</v>
      </c>
      <c r="E5886" t="s">
        <v>84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81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80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81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81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80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84</v>
      </c>
      <c r="C5892" t="s">
        <v>81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80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80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80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81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81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80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80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82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80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84</v>
      </c>
      <c r="B5902">
        <v>0.1016</v>
      </c>
      <c r="C5902" t="s">
        <v>81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81</v>
      </c>
      <c r="D5903">
        <v>140000</v>
      </c>
      <c r="E5903" t="s">
        <v>84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80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80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82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81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80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80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80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80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81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81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80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80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81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81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81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82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80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81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80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81</v>
      </c>
      <c r="D5923" t="s">
        <v>84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80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80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81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80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81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80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81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80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82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81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80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80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80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80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80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81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80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81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81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80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80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80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81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81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81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81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82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81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81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81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81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81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81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81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80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81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82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81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81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81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80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81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80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81</v>
      </c>
      <c r="D5967">
        <v>41000</v>
      </c>
      <c r="E5967">
        <v>36</v>
      </c>
      <c r="F5967" t="s">
        <v>84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80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81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82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82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84</v>
      </c>
      <c r="B5972">
        <v>0.1212</v>
      </c>
      <c r="C5972" t="s">
        <v>81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80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80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80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80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84</v>
      </c>
      <c r="C5977" t="s">
        <v>81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84</v>
      </c>
      <c r="C5978" t="s">
        <v>82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81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81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81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80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81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81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81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80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81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84</v>
      </c>
      <c r="C5988" t="s">
        <v>80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80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80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81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80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81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80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82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80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81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80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80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81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81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80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80</v>
      </c>
      <c r="D6003">
        <v>41601.06</v>
      </c>
      <c r="E6003">
        <v>36</v>
      </c>
      <c r="F6003" t="s">
        <v>84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81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81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82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81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81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80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80</v>
      </c>
      <c r="D6010">
        <v>25000</v>
      </c>
      <c r="E6010">
        <v>36</v>
      </c>
      <c r="F6010" t="s">
        <v>84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80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81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81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81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82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80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81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80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80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80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81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80</v>
      </c>
      <c r="D6022">
        <v>55000</v>
      </c>
      <c r="E6022">
        <v>60</v>
      </c>
      <c r="F6022" t="s">
        <v>84</v>
      </c>
      <c r="G6022">
        <v>1</v>
      </c>
    </row>
    <row r="6023" spans="1:7" x14ac:dyDescent="0.2">
      <c r="A6023" t="s">
        <v>84</v>
      </c>
      <c r="B6023">
        <v>0.1409</v>
      </c>
      <c r="C6023" t="s">
        <v>80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80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80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80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80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80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80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81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81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81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80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81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80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80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81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80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81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80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80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81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81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81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80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80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80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80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82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82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80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81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81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81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81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81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81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80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80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80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80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80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80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80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81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80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81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81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80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80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81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81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81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82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81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81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80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80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81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80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82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81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80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81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80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81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81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80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82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81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80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81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80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81</v>
      </c>
      <c r="D6094" t="s">
        <v>84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80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80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81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81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81</v>
      </c>
      <c r="D6099" t="s">
        <v>84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80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81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80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84</v>
      </c>
      <c r="B6103">
        <v>6.6199999999999995E-2</v>
      </c>
      <c r="C6103" t="s">
        <v>81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80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80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80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80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81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80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80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81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80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80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81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80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80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81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81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81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80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81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81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80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80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81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81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81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80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80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81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80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82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80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82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80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80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81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81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81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80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80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80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81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81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80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80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80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80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81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80</v>
      </c>
      <c r="D6150">
        <v>34000</v>
      </c>
      <c r="E6150">
        <v>36</v>
      </c>
      <c r="F6150" t="s">
        <v>84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82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80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81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80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80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81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81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81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80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81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81</v>
      </c>
      <c r="D6161">
        <v>95000</v>
      </c>
      <c r="E6161">
        <v>36</v>
      </c>
      <c r="F6161" t="s">
        <v>84</v>
      </c>
      <c r="G6161">
        <v>0</v>
      </c>
    </row>
    <row r="6162" spans="1:7" x14ac:dyDescent="0.2">
      <c r="A6162">
        <v>6000</v>
      </c>
      <c r="B6162">
        <v>0.1016</v>
      </c>
      <c r="C6162" t="s">
        <v>80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82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80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80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81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80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80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81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81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80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81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80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81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80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81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81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81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82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80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81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81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82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80</v>
      </c>
      <c r="D6184" t="s">
        <v>84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82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81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80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81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80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81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80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81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81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81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81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80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84</v>
      </c>
      <c r="B6197">
        <v>0.1212</v>
      </c>
      <c r="C6197" t="s">
        <v>82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81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81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81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80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81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81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80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81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80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81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82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80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80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80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81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81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81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81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80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80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81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80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80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81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80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81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80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81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80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80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81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81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80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80</v>
      </c>
      <c r="D6231">
        <v>31000</v>
      </c>
      <c r="E6231" t="s">
        <v>84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80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81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81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81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80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81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80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80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80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81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81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82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81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81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81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82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81</v>
      </c>
      <c r="D6248">
        <v>83000</v>
      </c>
      <c r="E6248" t="s">
        <v>84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82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81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80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80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80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80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84</v>
      </c>
      <c r="C6255" t="s">
        <v>81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80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82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81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82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81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80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80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80</v>
      </c>
      <c r="D6263">
        <v>74000</v>
      </c>
      <c r="E6263" t="s">
        <v>84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81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81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80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81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81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80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81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80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80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80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80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81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81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81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81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80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80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81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80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81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80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80</v>
      </c>
      <c r="D6285" t="s">
        <v>84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81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81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81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80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80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81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81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80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81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80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81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81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81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80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80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80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80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82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82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80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80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80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80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81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81</v>
      </c>
      <c r="D6310">
        <v>150000</v>
      </c>
      <c r="E6310" t="s">
        <v>84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81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82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80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80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80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81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80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80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82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80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81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81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80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81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81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81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80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80</v>
      </c>
      <c r="D6328">
        <v>120000</v>
      </c>
      <c r="E6328">
        <v>36</v>
      </c>
      <c r="F6328" t="s">
        <v>84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80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81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80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81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81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80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80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81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82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80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81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81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81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81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80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80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81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81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80</v>
      </c>
      <c r="D6347">
        <v>35000</v>
      </c>
      <c r="E6347">
        <v>36</v>
      </c>
      <c r="F6347" t="s">
        <v>84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80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81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81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81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81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81</v>
      </c>
      <c r="D6353">
        <v>250000</v>
      </c>
      <c r="E6353">
        <v>60</v>
      </c>
      <c r="F6353" t="s">
        <v>84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81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82</v>
      </c>
      <c r="D6355">
        <v>30000</v>
      </c>
      <c r="E6355">
        <v>36</v>
      </c>
      <c r="F6355" t="s">
        <v>84</v>
      </c>
      <c r="G6355">
        <v>0</v>
      </c>
    </row>
    <row r="6356" spans="1:7" x14ac:dyDescent="0.2">
      <c r="A6356">
        <v>33950</v>
      </c>
      <c r="B6356">
        <v>0.247</v>
      </c>
      <c r="C6356" t="s">
        <v>81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81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80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80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81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80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81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81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81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81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80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81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80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80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80</v>
      </c>
      <c r="D6370">
        <v>72000</v>
      </c>
      <c r="E6370" t="s">
        <v>84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80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80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80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82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80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81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80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80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80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81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81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82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80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80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80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82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81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80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81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80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80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80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82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80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80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80</v>
      </c>
      <c r="D6396">
        <v>51000</v>
      </c>
      <c r="E6396">
        <v>36</v>
      </c>
      <c r="F6396" t="s">
        <v>84</v>
      </c>
      <c r="G6396">
        <v>0</v>
      </c>
    </row>
    <row r="6397" spans="1:7" x14ac:dyDescent="0.2">
      <c r="A6397">
        <v>5000</v>
      </c>
      <c r="B6397">
        <v>0.1016</v>
      </c>
      <c r="C6397" t="s">
        <v>80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81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82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81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81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81</v>
      </c>
      <c r="D6402" t="s">
        <v>84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80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81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80</v>
      </c>
      <c r="D6405">
        <v>25000</v>
      </c>
      <c r="E6405">
        <v>60</v>
      </c>
      <c r="F6405" t="s">
        <v>84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81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80</v>
      </c>
      <c r="D6407">
        <v>30000</v>
      </c>
      <c r="E6407" t="s">
        <v>84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81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80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80</v>
      </c>
      <c r="D6410">
        <v>39000</v>
      </c>
      <c r="E6410" t="s">
        <v>84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81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80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84</v>
      </c>
      <c r="B6413">
        <v>0.13109999999999999</v>
      </c>
      <c r="C6413" t="s">
        <v>81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81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81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80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81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84</v>
      </c>
      <c r="C6418" t="s">
        <v>80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81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82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80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80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80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81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81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82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80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81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81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80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81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80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81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81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81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81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80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81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80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80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81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80</v>
      </c>
      <c r="D6442" t="s">
        <v>84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81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80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81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82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81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80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82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81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81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81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80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81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81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81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80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81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82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80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81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80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80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80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80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81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81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80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81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80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81</v>
      </c>
      <c r="D6471">
        <v>92000</v>
      </c>
      <c r="E6471">
        <v>36</v>
      </c>
      <c r="F6471" t="s">
        <v>84</v>
      </c>
      <c r="G6471">
        <v>0</v>
      </c>
    </row>
    <row r="6472" spans="1:7" x14ac:dyDescent="0.2">
      <c r="A6472">
        <v>6300</v>
      </c>
      <c r="B6472">
        <v>0.1777</v>
      </c>
      <c r="C6472" t="s">
        <v>80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81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80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81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81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81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80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81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81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80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81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82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81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80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80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81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80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81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80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80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81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81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80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81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82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80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81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81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80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81</v>
      </c>
      <c r="D6501">
        <v>79000</v>
      </c>
      <c r="E6501" t="s">
        <v>84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81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80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80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82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80</v>
      </c>
      <c r="D6506">
        <v>48000</v>
      </c>
      <c r="E6506">
        <v>36</v>
      </c>
      <c r="F6506" t="s">
        <v>84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80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80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80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82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82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81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80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82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80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81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81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80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80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81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80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81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80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82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80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82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81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81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81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81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82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80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81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80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80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80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81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80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80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81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81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80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81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82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82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80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80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82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80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81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80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81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80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80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80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80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81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81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82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80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81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80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81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81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81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84</v>
      </c>
      <c r="B6566">
        <v>0.1016</v>
      </c>
      <c r="C6566" t="s">
        <v>81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81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80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81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81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80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80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81</v>
      </c>
      <c r="D6573">
        <v>90000</v>
      </c>
      <c r="E6573">
        <v>60</v>
      </c>
      <c r="F6573" t="s">
        <v>84</v>
      </c>
      <c r="G6573">
        <v>0</v>
      </c>
    </row>
    <row r="6574" spans="1:7" x14ac:dyDescent="0.2">
      <c r="A6574">
        <v>10000</v>
      </c>
      <c r="B6574">
        <v>0.1409</v>
      </c>
      <c r="C6574" t="s">
        <v>81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80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80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81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82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81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80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81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80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80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80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80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81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81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81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80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81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82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80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80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81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81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80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80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81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80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81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81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81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81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80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80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81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81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81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80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81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81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82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80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80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80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81</v>
      </c>
      <c r="D6616">
        <v>120000</v>
      </c>
      <c r="E6616" t="s">
        <v>84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80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80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80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81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80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82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80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84</v>
      </c>
      <c r="B6624">
        <v>7.6200000000000004E-2</v>
      </c>
      <c r="C6624" t="s">
        <v>81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81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81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81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82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81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80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80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80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80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81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81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81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81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80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80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80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82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81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81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80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81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80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81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80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81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80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81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81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81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80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80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80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80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81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82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81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81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81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80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82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80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80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81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80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80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81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80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81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81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80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81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82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81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80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81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81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80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80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80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80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80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81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81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81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80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80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82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80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80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80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82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80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80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80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82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82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80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80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81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81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81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82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81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81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81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81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80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80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81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80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81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81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81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81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82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81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80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80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80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81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80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81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82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80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80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80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80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80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80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81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80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81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81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80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82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81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84</v>
      </c>
      <c r="B6741">
        <v>0.1212</v>
      </c>
      <c r="C6741" t="s">
        <v>81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81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80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81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80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80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81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80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80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82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80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80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80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80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80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82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81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80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80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80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80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81</v>
      </c>
      <c r="D6762">
        <v>27000</v>
      </c>
      <c r="E6762" t="s">
        <v>84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80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81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80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80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80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81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80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80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81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81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80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81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81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81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80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81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81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81</v>
      </c>
      <c r="D6780">
        <v>55000</v>
      </c>
      <c r="E6780" t="s">
        <v>84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80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80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81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84</v>
      </c>
      <c r="B6784">
        <v>0.1409</v>
      </c>
      <c r="C6784" t="s">
        <v>80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80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81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81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81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80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81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80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81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80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81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80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81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81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81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81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80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81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80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82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80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80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80</v>
      </c>
      <c r="D6806">
        <v>55000</v>
      </c>
      <c r="E6806" t="s">
        <v>84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80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81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81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81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81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81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80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80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81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80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80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80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80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81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81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81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80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80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81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82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80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80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81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82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81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80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81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80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82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80</v>
      </c>
      <c r="D6836">
        <v>38000</v>
      </c>
      <c r="E6836">
        <v>36</v>
      </c>
      <c r="F6836" t="s">
        <v>84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81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82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84</v>
      </c>
      <c r="C6839" t="s">
        <v>81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80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80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81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81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81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81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84</v>
      </c>
      <c r="B6846">
        <v>7.6200000000000004E-2</v>
      </c>
      <c r="C6846" t="s">
        <v>80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80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80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81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80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80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81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80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80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81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81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81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81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80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80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81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80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81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81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80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80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82</v>
      </c>
      <c r="D6867" t="s">
        <v>84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81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80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80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80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81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81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80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84</v>
      </c>
      <c r="C6875" t="s">
        <v>80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80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80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80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80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82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81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80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80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80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81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81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80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80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82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82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81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80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81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81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80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80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80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81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81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80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80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80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80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84</v>
      </c>
      <c r="C6904" t="s">
        <v>80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80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80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81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81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80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82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80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81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82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80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80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80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82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81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80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81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81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81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80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81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81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80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81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80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80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80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81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81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80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80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81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80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81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82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80</v>
      </c>
      <c r="D6939" t="s">
        <v>84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81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80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81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81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81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81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80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81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81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84</v>
      </c>
      <c r="C6949" t="s">
        <v>82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80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81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81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80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80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81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81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80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80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81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81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80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81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81</v>
      </c>
      <c r="D6963">
        <v>28000</v>
      </c>
      <c r="E6963" t="s">
        <v>84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81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81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81</v>
      </c>
      <c r="D6966">
        <v>58000</v>
      </c>
      <c r="E6966">
        <v>36</v>
      </c>
      <c r="F6966" t="s">
        <v>84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80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80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80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80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82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81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81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80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82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81</v>
      </c>
      <c r="D6976">
        <v>88000</v>
      </c>
      <c r="E6976">
        <v>36</v>
      </c>
      <c r="F6976" t="s">
        <v>84</v>
      </c>
      <c r="G6976">
        <v>0</v>
      </c>
    </row>
    <row r="6977" spans="1:7" x14ac:dyDescent="0.2">
      <c r="A6977" t="s">
        <v>84</v>
      </c>
      <c r="B6977">
        <v>0.1212</v>
      </c>
      <c r="C6977" t="s">
        <v>82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80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81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80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81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82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82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80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80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81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81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82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80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81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84</v>
      </c>
      <c r="C6991" t="s">
        <v>80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81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81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80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82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81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81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81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80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81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81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81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81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82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81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81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81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80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81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81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80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80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80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81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81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80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81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81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81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82</v>
      </c>
      <c r="D7020">
        <v>41000</v>
      </c>
      <c r="E7020" t="s">
        <v>84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81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80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81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82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81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81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80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81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80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81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80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81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81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80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81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80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80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81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80</v>
      </c>
      <c r="D7039" t="s">
        <v>84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81</v>
      </c>
      <c r="D7040">
        <v>87600</v>
      </c>
      <c r="E7040" t="s">
        <v>84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80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81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80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80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80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81</v>
      </c>
      <c r="D7046" t="s">
        <v>84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81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81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81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81</v>
      </c>
      <c r="D7050">
        <v>96500</v>
      </c>
      <c r="E7050" t="s">
        <v>84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81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80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81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81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80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81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80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81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82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80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81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81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81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80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81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81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81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80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80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81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81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80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80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80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81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82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80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80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80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80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80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81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81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81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80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80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80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81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80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80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81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81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80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81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81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81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81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80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81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80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80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80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81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80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81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80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81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81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80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81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81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81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80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81</v>
      </c>
      <c r="D7114">
        <v>108000</v>
      </c>
      <c r="E7114" t="s">
        <v>84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80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80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82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81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81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80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81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81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81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80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81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80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81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81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81</v>
      </c>
      <c r="D7129">
        <v>105000</v>
      </c>
      <c r="E7129">
        <v>36</v>
      </c>
      <c r="F7129" t="s">
        <v>84</v>
      </c>
      <c r="G7129">
        <v>0</v>
      </c>
    </row>
    <row r="7130" spans="1:7" x14ac:dyDescent="0.2">
      <c r="A7130">
        <v>7850</v>
      </c>
      <c r="B7130">
        <v>0.1399</v>
      </c>
      <c r="C7130" t="s">
        <v>80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81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80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80</v>
      </c>
      <c r="D7133">
        <v>22000</v>
      </c>
      <c r="E7133">
        <v>36</v>
      </c>
      <c r="F7133" t="s">
        <v>84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80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81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81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80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82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81</v>
      </c>
      <c r="D7139" t="s">
        <v>84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81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80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81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80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81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82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82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80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81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81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81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80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81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80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80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80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81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81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80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84</v>
      </c>
      <c r="C7159" t="s">
        <v>80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81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80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81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81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81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81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80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82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80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82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80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81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80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80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81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80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81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80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80</v>
      </c>
      <c r="D7178" t="s">
        <v>84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81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80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80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80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80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82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80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81</v>
      </c>
      <c r="D7186">
        <v>36000</v>
      </c>
      <c r="E7186">
        <v>36</v>
      </c>
      <c r="F7186" t="s">
        <v>84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81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82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80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80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81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81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81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81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80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80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81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81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81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80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80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80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82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81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81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80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80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81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80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80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80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81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82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81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80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82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80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80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81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81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80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81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80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80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81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80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80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81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80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81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80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80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80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81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81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82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81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80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81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80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84</v>
      </c>
      <c r="B7241">
        <v>9.7600000000000006E-2</v>
      </c>
      <c r="C7241" t="s">
        <v>80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80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80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80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80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80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80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80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81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80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81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81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80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81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81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80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80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80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80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81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80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81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81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80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80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80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81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81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80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80</v>
      </c>
      <c r="D7270">
        <v>31200</v>
      </c>
      <c r="E7270">
        <v>36</v>
      </c>
      <c r="F7270" t="s">
        <v>84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81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80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84</v>
      </c>
      <c r="B7273">
        <v>0.15310000000000001</v>
      </c>
      <c r="C7273" t="s">
        <v>81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81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80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80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80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84</v>
      </c>
      <c r="B7278">
        <v>7.9000000000000001E-2</v>
      </c>
      <c r="C7278" t="s">
        <v>80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80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81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81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80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80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81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81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80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80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81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81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81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81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81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81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81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80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80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81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81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80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81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81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81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80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81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81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81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81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80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80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81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80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81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81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81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81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81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80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81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81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80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81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81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81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80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81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81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82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80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81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81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80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81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82</v>
      </c>
      <c r="D7333" t="s">
        <v>84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80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80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82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81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80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81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82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82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81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80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80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81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80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81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80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80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81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80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80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80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81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80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81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81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80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80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80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81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81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81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80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81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80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81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80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81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82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80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81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80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80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81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82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80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80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80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81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81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82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81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84</v>
      </c>
      <c r="B7384">
        <v>0.1212</v>
      </c>
      <c r="C7384" t="s">
        <v>81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80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80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80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80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81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80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81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81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80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80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81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80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80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80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80</v>
      </c>
      <c r="D7399">
        <v>14400</v>
      </c>
      <c r="E7399" t="s">
        <v>84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80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82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80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81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81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80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80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80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81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80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80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80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81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80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81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81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80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80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82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80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80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80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81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80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80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80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81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80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81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81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80</v>
      </c>
      <c r="D7430">
        <v>86000</v>
      </c>
      <c r="E7430" t="s">
        <v>84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81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82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80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80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82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81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81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80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80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80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81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81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81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80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80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80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81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81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80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81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81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80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81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80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80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80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80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80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82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82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81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80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81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84</v>
      </c>
      <c r="C7464" t="s">
        <v>80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81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80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80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81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80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81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82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80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82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80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80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80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81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80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81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80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81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80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80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84</v>
      </c>
      <c r="B7484">
        <v>8.8999999999999996E-2</v>
      </c>
      <c r="C7484" t="s">
        <v>80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81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80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81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80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81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81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81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80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81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81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80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81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81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80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81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80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80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80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80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80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80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80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80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81</v>
      </c>
      <c r="D7508">
        <v>101300</v>
      </c>
      <c r="E7508">
        <v>60</v>
      </c>
      <c r="F7508" t="s">
        <v>84</v>
      </c>
      <c r="G7508">
        <v>0</v>
      </c>
    </row>
    <row r="7509" spans="1:7" x14ac:dyDescent="0.2">
      <c r="A7509">
        <v>10000</v>
      </c>
      <c r="B7509">
        <v>0.1074</v>
      </c>
      <c r="C7509" t="s">
        <v>80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81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80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80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84</v>
      </c>
      <c r="C7513" t="s">
        <v>80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82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81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80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81</v>
      </c>
      <c r="D7517">
        <v>138000</v>
      </c>
      <c r="E7517">
        <v>36</v>
      </c>
      <c r="F7517" t="s">
        <v>84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81</v>
      </c>
      <c r="D7518" t="s">
        <v>84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81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80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80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80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80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80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80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81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80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80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81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81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81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80</v>
      </c>
      <c r="D7532">
        <v>22000</v>
      </c>
      <c r="E7532">
        <v>36</v>
      </c>
      <c r="F7532" t="s">
        <v>84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81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80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81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80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81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82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82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81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81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80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81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80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80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81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80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80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80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81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84</v>
      </c>
      <c r="B7551">
        <v>0.1065</v>
      </c>
      <c r="C7551" t="s">
        <v>81</v>
      </c>
      <c r="D7551" t="s">
        <v>84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81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81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81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80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80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80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81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80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81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84</v>
      </c>
      <c r="B7561">
        <v>0.1242</v>
      </c>
      <c r="C7561" t="s">
        <v>81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80</v>
      </c>
      <c r="D7562">
        <v>31200</v>
      </c>
      <c r="E7562" t="s">
        <v>84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80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80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82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80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81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80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80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81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81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82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82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81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80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80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80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80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82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81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81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80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81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80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81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80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81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80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81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80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80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80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80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80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80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81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82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81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80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80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80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81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80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80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80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81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84</v>
      </c>
      <c r="C7607" t="s">
        <v>80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82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80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82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80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81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81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80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80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80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81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84</v>
      </c>
      <c r="C7618" t="s">
        <v>81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80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81</v>
      </c>
      <c r="D7620">
        <v>52000</v>
      </c>
      <c r="E7620">
        <v>36</v>
      </c>
      <c r="F7620" t="s">
        <v>84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81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80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81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80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80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81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82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80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80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80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80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81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80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80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80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81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82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80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80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80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80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80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80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80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81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81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80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80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80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80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81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80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80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80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84</v>
      </c>
      <c r="C7655" t="s">
        <v>82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80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80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80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80</v>
      </c>
      <c r="D7659">
        <v>39000</v>
      </c>
      <c r="E7659" t="s">
        <v>84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80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81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80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81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81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80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80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81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81</v>
      </c>
      <c r="D7668">
        <v>37440</v>
      </c>
      <c r="E7668">
        <v>36</v>
      </c>
      <c r="F7668" t="s">
        <v>84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81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80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81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80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81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81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81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80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81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80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80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81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82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81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80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80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80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81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80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81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81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80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81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81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82</v>
      </c>
      <c r="D7693" t="s">
        <v>84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81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80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81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81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80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80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80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80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80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80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80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81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81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81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82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82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81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82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81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80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81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81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80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80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80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81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81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80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80</v>
      </c>
      <c r="D7722">
        <v>72000</v>
      </c>
      <c r="E7722">
        <v>36</v>
      </c>
      <c r="F7722" t="s">
        <v>84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81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81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80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80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81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81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81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80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81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81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80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80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80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80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81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80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81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81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82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80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80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81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81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80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81</v>
      </c>
      <c r="D7747" t="s">
        <v>84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82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81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81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81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81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81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82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82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81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80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81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84</v>
      </c>
      <c r="C7759" t="s">
        <v>82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80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81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82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80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81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80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82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80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81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81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82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82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82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80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81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80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81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81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81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80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80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80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80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80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81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81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80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81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81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81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81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80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81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80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80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81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81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80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80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81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80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80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80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81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80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80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81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81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80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81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81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80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80</v>
      </c>
      <c r="D7812">
        <v>95000</v>
      </c>
      <c r="E7812">
        <v>36</v>
      </c>
      <c r="F7812" t="s">
        <v>84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81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81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81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81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80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81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82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81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81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81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81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80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81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81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80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81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81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82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80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82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81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82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80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81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82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80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80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81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80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81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81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81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81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81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81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80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80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81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81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82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82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80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81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80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80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80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81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80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80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81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81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81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81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80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81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81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81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81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81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81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80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80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82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81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80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80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81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82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81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80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80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81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82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81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81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82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80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81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80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80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81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81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81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80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81</v>
      </c>
      <c r="D7897">
        <v>36000</v>
      </c>
      <c r="E7897" t="s">
        <v>84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81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81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80</v>
      </c>
      <c r="D7900">
        <v>50000</v>
      </c>
      <c r="E7900" t="s">
        <v>84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81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80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80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81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80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81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81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81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80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80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81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81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81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81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80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81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82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81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80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80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81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81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81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81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80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80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81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80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81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80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80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81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81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81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81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80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80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81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80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80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81</v>
      </c>
      <c r="D7941">
        <v>95000</v>
      </c>
      <c r="E7941" t="s">
        <v>84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81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81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80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82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80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81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82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81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80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81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80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81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81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80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81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81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80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81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82</v>
      </c>
      <c r="D7960">
        <v>38000</v>
      </c>
      <c r="E7960">
        <v>36</v>
      </c>
      <c r="F7960" t="s">
        <v>84</v>
      </c>
      <c r="G7960">
        <v>0</v>
      </c>
    </row>
    <row r="7961" spans="1:7" x14ac:dyDescent="0.2">
      <c r="A7961">
        <v>35000</v>
      </c>
      <c r="B7961">
        <v>0.1366</v>
      </c>
      <c r="C7961" t="s">
        <v>81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80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81</v>
      </c>
      <c r="D7963">
        <v>66000</v>
      </c>
      <c r="E7963" t="s">
        <v>84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81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80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81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81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80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82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81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81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81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81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81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81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81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80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80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81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81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80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81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80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81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80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81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80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80</v>
      </c>
      <c r="D7988" t="s">
        <v>84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81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82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81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81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81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81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81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81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81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81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82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81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82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81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82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81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80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80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80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80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81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81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81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80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81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81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80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80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81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82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81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81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81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80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80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81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81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80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82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82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81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81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81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80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82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81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80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81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80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81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81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82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81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80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81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81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80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81</v>
      </c>
      <c r="D8046" t="s">
        <v>84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81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81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80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81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80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81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81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81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81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80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80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81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80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81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81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81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81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81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82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81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80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81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81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81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82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81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80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82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81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81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80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80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81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80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81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82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80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81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80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81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80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81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81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81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81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81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81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81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80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80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81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84</v>
      </c>
      <c r="B8098">
        <v>0.12989999999999999</v>
      </c>
      <c r="C8098" t="s">
        <v>80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80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81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80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81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84</v>
      </c>
      <c r="B8103">
        <v>0.18240000000000001</v>
      </c>
      <c r="C8103" t="s">
        <v>80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80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81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81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82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81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80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81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84</v>
      </c>
      <c r="B8111">
        <v>0.13350000000000001</v>
      </c>
      <c r="C8111" t="s">
        <v>81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80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82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80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80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80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81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80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81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82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80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81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80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81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81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81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81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81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80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80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81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81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80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80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84</v>
      </c>
      <c r="C8135" t="s">
        <v>81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81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81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81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81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80</v>
      </c>
      <c r="D8140" t="s">
        <v>84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81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81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80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81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80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82</v>
      </c>
      <c r="D8146">
        <v>106000</v>
      </c>
      <c r="E8146" t="s">
        <v>84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82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80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82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80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81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81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81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81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81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81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81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81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84</v>
      </c>
      <c r="C8159" t="s">
        <v>80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81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81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81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81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81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81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80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81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81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81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81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81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80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82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81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82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81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80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82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80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81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81</v>
      </c>
      <c r="D8181">
        <v>88150</v>
      </c>
      <c r="E8181">
        <v>36</v>
      </c>
      <c r="F8181" t="s">
        <v>84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81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81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80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81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84</v>
      </c>
      <c r="B8186">
        <v>0.1699</v>
      </c>
      <c r="C8186" t="s">
        <v>80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81</v>
      </c>
      <c r="D8187">
        <v>50000</v>
      </c>
      <c r="E8187" t="s">
        <v>84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81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82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81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80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81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80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81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81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81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82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80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80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80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80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80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81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82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80</v>
      </c>
      <c r="D8205">
        <v>70000</v>
      </c>
      <c r="E8205" t="s">
        <v>84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80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80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81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81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80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81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81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81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81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81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80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80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80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81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81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80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80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80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80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81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80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81</v>
      </c>
      <c r="D8227">
        <v>105000</v>
      </c>
      <c r="E8227">
        <v>60</v>
      </c>
      <c r="F8227" t="s">
        <v>84</v>
      </c>
      <c r="G8227">
        <v>0</v>
      </c>
    </row>
    <row r="8228" spans="1:7" x14ac:dyDescent="0.2">
      <c r="A8228">
        <v>10000</v>
      </c>
      <c r="B8228">
        <v>0.1449</v>
      </c>
      <c r="C8228" t="s">
        <v>81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80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80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80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80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80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82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80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81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80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81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81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81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80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81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81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81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80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81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82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82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81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81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80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80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81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81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81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80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80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81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81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80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80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82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80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80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81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82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82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80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81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84</v>
      </c>
      <c r="B8270">
        <v>0.13980000000000001</v>
      </c>
      <c r="C8270" t="s">
        <v>82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81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82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82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80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81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80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81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80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82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81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80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80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80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81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80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82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80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80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82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81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80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80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81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81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81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80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81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80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80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80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81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80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80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82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81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81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81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81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82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81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82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81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81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82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84</v>
      </c>
      <c r="C8315" t="s">
        <v>81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81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82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81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81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81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81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82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80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81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81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81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81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81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81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81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80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81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81</v>
      </c>
      <c r="D8333">
        <v>50000</v>
      </c>
      <c r="E8333">
        <v>60</v>
      </c>
      <c r="F8333" t="s">
        <v>84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80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80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81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81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80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81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80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80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80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82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81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81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81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82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82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81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80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84</v>
      </c>
      <c r="C8351" t="s">
        <v>80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80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81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80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81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81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81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80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80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81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81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81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80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82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81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81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81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81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80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81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80</v>
      </c>
      <c r="D8371">
        <v>128750</v>
      </c>
      <c r="E8371">
        <v>36</v>
      </c>
      <c r="F8371" t="s">
        <v>84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81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80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81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80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82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81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81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81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81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80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82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80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81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81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81</v>
      </c>
      <c r="D8386">
        <v>101000</v>
      </c>
      <c r="E8386">
        <v>36</v>
      </c>
      <c r="F8386" t="s">
        <v>84</v>
      </c>
      <c r="G8386">
        <v>0</v>
      </c>
    </row>
    <row r="8387" spans="1:7" x14ac:dyDescent="0.2">
      <c r="A8387">
        <v>4500</v>
      </c>
      <c r="B8387">
        <v>0.1249</v>
      </c>
      <c r="C8387" t="s">
        <v>82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80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80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81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80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80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80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81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81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81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80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81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80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80</v>
      </c>
      <c r="D8400">
        <v>75000</v>
      </c>
      <c r="E8400">
        <v>60</v>
      </c>
      <c r="F8400" t="s">
        <v>84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82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80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80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81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81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80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81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80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81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81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81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80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81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81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80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81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81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81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81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80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80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81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80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80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80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81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80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81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81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81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81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80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81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81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82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81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80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80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80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84</v>
      </c>
      <c r="B8440">
        <v>7.1199999999999999E-2</v>
      </c>
      <c r="C8440" t="s">
        <v>80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80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81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80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80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81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81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81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82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82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81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81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80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80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80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81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80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80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80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81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81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80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80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81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80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80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82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80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80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81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81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82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81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80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80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81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81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80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81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80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81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81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80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81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80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81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81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80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81</v>
      </c>
      <c r="D8488" t="s">
        <v>84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81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80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81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82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81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82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82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84</v>
      </c>
      <c r="C8496" t="s">
        <v>82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81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82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80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80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81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80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81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81</v>
      </c>
      <c r="D8504">
        <v>68000</v>
      </c>
      <c r="E8504" t="s">
        <v>84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81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80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80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80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80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81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80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81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80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82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81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80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81</v>
      </c>
      <c r="D8517">
        <v>62400</v>
      </c>
      <c r="E8517">
        <v>36</v>
      </c>
      <c r="F8517" t="s">
        <v>84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82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81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80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81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81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81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81</v>
      </c>
      <c r="D8524">
        <v>60000</v>
      </c>
      <c r="E8524">
        <v>36</v>
      </c>
      <c r="F8524" t="s">
        <v>84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80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80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81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80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80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81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82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81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80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80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80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81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81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80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80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81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81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81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80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80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82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81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81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80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80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81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80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80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81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80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80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80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81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82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81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81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81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81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81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81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80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81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80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81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80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80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80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81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81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80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84</v>
      </c>
      <c r="C8575" t="s">
        <v>81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80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84</v>
      </c>
      <c r="B8577">
        <v>0.1167</v>
      </c>
      <c r="C8577" t="s">
        <v>81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81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80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81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80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80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81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84</v>
      </c>
      <c r="C8584" t="s">
        <v>80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80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80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81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82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81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80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80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82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81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81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80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81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81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81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80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82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81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80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81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80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81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81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81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80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81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80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81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81</v>
      </c>
      <c r="D8612">
        <v>58850</v>
      </c>
      <c r="E8612">
        <v>36</v>
      </c>
      <c r="F8612" t="s">
        <v>84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80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81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80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80</v>
      </c>
      <c r="D8616" t="s">
        <v>84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80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81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81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84</v>
      </c>
      <c r="B8620">
        <v>0.1099</v>
      </c>
      <c r="C8620" t="s">
        <v>81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81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80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80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81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81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81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80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80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80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82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80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80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80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80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80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80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81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84</v>
      </c>
      <c r="B8638">
        <v>0.10150000000000001</v>
      </c>
      <c r="C8638" t="s">
        <v>81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81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81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82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82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81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81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84</v>
      </c>
      <c r="C8645" t="s">
        <v>81</v>
      </c>
      <c r="D8645" t="s">
        <v>84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80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81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81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81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80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80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82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81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81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80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80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81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80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81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80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81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80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82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80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81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81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80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80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81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81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80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82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81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80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81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81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80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81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80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80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81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80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81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80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80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80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82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81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80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84</v>
      </c>
      <c r="C8690" t="s">
        <v>80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81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80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81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80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80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80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82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81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81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81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81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80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81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80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80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82</v>
      </c>
      <c r="D8706">
        <v>33600</v>
      </c>
      <c r="E8706" t="s">
        <v>84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82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81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80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82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81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80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81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81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81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82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80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81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81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80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80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80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82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81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81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81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81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84</v>
      </c>
      <c r="C8728" t="s">
        <v>81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80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82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82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80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80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82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80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80</v>
      </c>
      <c r="D8736" t="s">
        <v>84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81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80</v>
      </c>
      <c r="D8738">
        <v>55000</v>
      </c>
      <c r="E8738">
        <v>36</v>
      </c>
      <c r="F8738" t="s">
        <v>84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81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80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80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80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80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80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81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81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80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80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81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80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80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80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81</v>
      </c>
      <c r="D8753">
        <v>80000</v>
      </c>
      <c r="E8753">
        <v>60</v>
      </c>
      <c r="F8753" t="s">
        <v>84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82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81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81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81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80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81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81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80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81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81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81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80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80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81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81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80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80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81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81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80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81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80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80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80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82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81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81</v>
      </c>
      <c r="D8780">
        <v>42000</v>
      </c>
      <c r="E8780" t="s">
        <v>84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80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80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81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80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81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81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80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80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81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81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80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81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81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81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80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80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80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80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81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80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81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82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81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81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81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81</v>
      </c>
      <c r="D8806">
        <v>99000</v>
      </c>
      <c r="E8806">
        <v>60</v>
      </c>
      <c r="F8806" t="s">
        <v>84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80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81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80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81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81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81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81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84</v>
      </c>
      <c r="B8814">
        <v>0.16289999999999999</v>
      </c>
      <c r="C8814" t="s">
        <v>80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81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80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81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82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80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80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80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80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81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80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81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81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81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81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80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80</v>
      </c>
      <c r="D8830" t="s">
        <v>84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80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81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81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81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81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80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80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81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81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84</v>
      </c>
      <c r="B8840">
        <v>0.245</v>
      </c>
      <c r="C8840" t="s">
        <v>80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81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81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80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81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81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81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81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81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81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80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81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81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80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80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81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82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81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80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82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80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80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81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81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80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84</v>
      </c>
      <c r="C8865" t="s">
        <v>81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84</v>
      </c>
      <c r="B8866">
        <v>0.1167</v>
      </c>
      <c r="C8866" t="s">
        <v>80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80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82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81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81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81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82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81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81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80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81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81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80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80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80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80</v>
      </c>
      <c r="D8881">
        <v>40000</v>
      </c>
      <c r="E8881">
        <v>60</v>
      </c>
      <c r="F8881" t="s">
        <v>84</v>
      </c>
      <c r="G8881">
        <v>1</v>
      </c>
    </row>
    <row r="8882" spans="1:7" x14ac:dyDescent="0.2">
      <c r="A8882">
        <v>3000</v>
      </c>
      <c r="B8882">
        <v>0.1099</v>
      </c>
      <c r="C8882" t="s">
        <v>80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81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81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80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80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80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80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80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81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80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81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80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80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80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81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80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80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81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81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81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81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80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81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81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81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80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82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80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81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82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80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84</v>
      </c>
      <c r="C8913" t="s">
        <v>80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81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81</v>
      </c>
      <c r="D8915">
        <v>37000</v>
      </c>
      <c r="E8915" t="s">
        <v>84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81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82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81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81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80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81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80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81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81</v>
      </c>
      <c r="D8924" t="s">
        <v>84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81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81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81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81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80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81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80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80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80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80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81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81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80</v>
      </c>
      <c r="D8937">
        <v>50000</v>
      </c>
      <c r="E8937">
        <v>36</v>
      </c>
      <c r="F8937" t="s">
        <v>84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80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80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80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80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81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80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80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81</v>
      </c>
      <c r="D8945">
        <v>150000</v>
      </c>
      <c r="E8945" t="s">
        <v>84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81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81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84</v>
      </c>
      <c r="C8948" t="s">
        <v>80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81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80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81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80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81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80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81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81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81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81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80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81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81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80</v>
      </c>
      <c r="D8962">
        <v>30000</v>
      </c>
      <c r="E8962">
        <v>36</v>
      </c>
      <c r="F8962" t="s">
        <v>84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81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80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81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81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81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81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81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81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81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81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80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84</v>
      </c>
      <c r="B8974">
        <v>0.1167</v>
      </c>
      <c r="C8974" t="s">
        <v>81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80</v>
      </c>
      <c r="D8975">
        <v>56000</v>
      </c>
      <c r="E8975">
        <v>60</v>
      </c>
      <c r="F8975" t="s">
        <v>84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81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81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81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82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80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80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80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82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80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80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80</v>
      </c>
      <c r="D8986" t="s">
        <v>84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81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82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81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80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81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81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80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80</v>
      </c>
      <c r="D8994">
        <v>121392</v>
      </c>
      <c r="E8994" t="s">
        <v>84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81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81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81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80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81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80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80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80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82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80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80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82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82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81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80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81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81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81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80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81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81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80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81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81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80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82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81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80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81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80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80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80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81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80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81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80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80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81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81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81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82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80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81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81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81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81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80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80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81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81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80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82</v>
      </c>
      <c r="D9046">
        <v>42000</v>
      </c>
      <c r="E9046" t="s">
        <v>84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82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80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81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80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80</v>
      </c>
      <c r="D9051">
        <v>65000</v>
      </c>
      <c r="E9051" t="s">
        <v>84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80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80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80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80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81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81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81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80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82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81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80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81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82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80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80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81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81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81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80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80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80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80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80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81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80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81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81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80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81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81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81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80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80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81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81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80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81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81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84</v>
      </c>
      <c r="B9090">
        <v>0.16289999999999999</v>
      </c>
      <c r="C9090" t="s">
        <v>82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81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81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80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81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81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81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81</v>
      </c>
      <c r="D9097">
        <v>66500</v>
      </c>
      <c r="E9097" t="s">
        <v>84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81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80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82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81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81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81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81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81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80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80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80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80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80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80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80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80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82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80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80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80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81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80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81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81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80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80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80</v>
      </c>
      <c r="D9124" t="s">
        <v>84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82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81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80</v>
      </c>
      <c r="D9127">
        <v>115000</v>
      </c>
      <c r="E9127">
        <v>36</v>
      </c>
      <c r="F9127" t="s">
        <v>84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81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80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81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80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80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81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81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81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81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80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81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81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81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80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81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81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81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82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80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81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81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82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81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81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81</v>
      </c>
      <c r="D9152">
        <v>72000</v>
      </c>
      <c r="E9152" t="s">
        <v>84</v>
      </c>
      <c r="F9152" t="s">
        <v>84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81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80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80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81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80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81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81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80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81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82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81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81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81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81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81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80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80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80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80</v>
      </c>
      <c r="D9171" t="s">
        <v>84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80</v>
      </c>
      <c r="D9172" t="s">
        <v>84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81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80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81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81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80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81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81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80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80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80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81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81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81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80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84</v>
      </c>
      <c r="C9187" t="s">
        <v>81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81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80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80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80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80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81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80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81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80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81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80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80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81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81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81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81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80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81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81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81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81</v>
      </c>
      <c r="D9208" t="s">
        <v>84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81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81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80</v>
      </c>
      <c r="D9211">
        <v>50000</v>
      </c>
      <c r="E9211">
        <v>36</v>
      </c>
      <c r="F9211" t="s">
        <v>84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81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81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80</v>
      </c>
      <c r="D9214">
        <v>45000</v>
      </c>
      <c r="E9214" t="s">
        <v>84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81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80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81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81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80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81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82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80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81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80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80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81</v>
      </c>
      <c r="D9226">
        <v>240000</v>
      </c>
      <c r="E9226" t="s">
        <v>84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82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81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80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81</v>
      </c>
      <c r="D9230">
        <v>88000</v>
      </c>
      <c r="E9230">
        <v>36</v>
      </c>
      <c r="F9230" t="s">
        <v>84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80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82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81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81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81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80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81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81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82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81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81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81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82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81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81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80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81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80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80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80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80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80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81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81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80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80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81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80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81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80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82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81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81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81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82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80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81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80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82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80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80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80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82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81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80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80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80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81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80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81</v>
      </c>
      <c r="D9280">
        <v>28000</v>
      </c>
      <c r="E9280">
        <v>36</v>
      </c>
      <c r="F9280" t="s">
        <v>84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80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80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80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81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81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80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81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81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80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81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80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81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81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81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81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81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82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81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81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80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80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80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81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80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84</v>
      </c>
      <c r="C9305" t="s">
        <v>80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80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80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80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80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81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81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80</v>
      </c>
      <c r="D9312" t="s">
        <v>84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81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81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80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81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80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81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80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82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80</v>
      </c>
      <c r="D9321">
        <v>30000</v>
      </c>
      <c r="E9321" t="s">
        <v>84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81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80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80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82</v>
      </c>
      <c r="D9325" t="s">
        <v>84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80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81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82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80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81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80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80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81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81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81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81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81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82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80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81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80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80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80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80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81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80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80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80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80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80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81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81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81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80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80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80</v>
      </c>
      <c r="D9356" t="s">
        <v>84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82</v>
      </c>
      <c r="D9357">
        <v>37000</v>
      </c>
      <c r="E9357" t="s">
        <v>84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81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81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81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81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81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82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80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81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80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80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81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82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81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80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81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80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81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80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81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80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81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81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80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81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80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81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81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81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80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80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80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81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81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81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80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81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80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81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81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81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81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81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80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80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82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81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80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82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81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81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80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80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82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80</v>
      </c>
      <c r="D9411">
        <v>41600</v>
      </c>
      <c r="E9411">
        <v>36</v>
      </c>
      <c r="F9411" t="s">
        <v>84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81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80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81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80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81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80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80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80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80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80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80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80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80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81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81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80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81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81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80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80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81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80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80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81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81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81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80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80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81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80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80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82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80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81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82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80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82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82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81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80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80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81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80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80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80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80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81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81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81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80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82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81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81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80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81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80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80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81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80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81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81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80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80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81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80</v>
      </c>
      <c r="D9476">
        <v>155000</v>
      </c>
      <c r="E9476">
        <v>36</v>
      </c>
      <c r="F9476" t="s">
        <v>84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81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81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80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81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81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81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82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81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81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80</v>
      </c>
      <c r="D9486">
        <v>116887</v>
      </c>
      <c r="E9486" t="s">
        <v>84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80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80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81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81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81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81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81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81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81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80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81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80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81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80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82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81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81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80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81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81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80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80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81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81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81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81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82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80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81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81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80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81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80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84</v>
      </c>
      <c r="C9520" t="s">
        <v>80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81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81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80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81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82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81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80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81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81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81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81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82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80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81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81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80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80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81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81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80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80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82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80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81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81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80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80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81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81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81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84</v>
      </c>
      <c r="C9551" t="s">
        <v>80</v>
      </c>
      <c r="D9551">
        <v>60000</v>
      </c>
      <c r="E9551" t="s">
        <v>84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81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81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81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84</v>
      </c>
      <c r="C9555" t="s">
        <v>80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80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80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80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82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80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81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81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80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80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81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80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81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81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81</v>
      </c>
      <c r="D9569" t="s">
        <v>84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80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81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80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80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81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82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81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81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81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81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81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81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80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80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82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80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81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80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81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81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81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80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82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80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80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80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81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80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81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81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81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81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81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80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80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80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81</v>
      </c>
      <c r="D9606">
        <v>52565</v>
      </c>
      <c r="E9606">
        <v>36</v>
      </c>
      <c r="F9606" t="s">
        <v>84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80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80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81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84</v>
      </c>
      <c r="C9610" t="s">
        <v>81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81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80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81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81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81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80</v>
      </c>
      <c r="D9616" t="s">
        <v>84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82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81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80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81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81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80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80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80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81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81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80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80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81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81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81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80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81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81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81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81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81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80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82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84</v>
      </c>
      <c r="C9640" t="s">
        <v>81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80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81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80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80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81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80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81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81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81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80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80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80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80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80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81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81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80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80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81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80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82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82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80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81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80</v>
      </c>
      <c r="D9665" t="s">
        <v>84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81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80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81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81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80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81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82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80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81</v>
      </c>
      <c r="D9674">
        <v>58000</v>
      </c>
      <c r="E9674">
        <v>60</v>
      </c>
      <c r="F9674" t="s">
        <v>84</v>
      </c>
      <c r="G9674">
        <v>0</v>
      </c>
    </row>
    <row r="9675" spans="1:7" x14ac:dyDescent="0.2">
      <c r="A9675">
        <v>10500</v>
      </c>
      <c r="B9675">
        <v>0.1249</v>
      </c>
      <c r="C9675" t="s">
        <v>80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82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81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81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81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80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80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81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81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80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81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80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80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81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81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81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81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80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81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82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80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84</v>
      </c>
      <c r="B9696">
        <v>0.15609999999999999</v>
      </c>
      <c r="C9696" t="s">
        <v>81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81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82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81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82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82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81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82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80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82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81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81</v>
      </c>
      <c r="D9707">
        <v>68000</v>
      </c>
      <c r="E9707" t="s">
        <v>84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82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80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81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80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80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81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81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80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80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81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81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81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81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80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81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81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80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81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80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81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81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81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81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80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81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81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80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80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81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81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81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81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81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80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80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80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81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81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80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81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81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80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81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80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81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84</v>
      </c>
      <c r="C9753" t="s">
        <v>81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81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81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81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81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80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80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81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82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81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80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80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81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81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80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80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80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81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81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81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80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80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81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80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80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80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80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80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80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80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81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81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80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80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81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80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81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81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81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80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82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80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81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81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80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81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81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80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81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81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81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80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81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80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81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80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81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81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81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80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81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81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80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81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81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80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81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80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82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81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82</v>
      </c>
      <c r="D9823">
        <v>56000</v>
      </c>
      <c r="E9823">
        <v>36</v>
      </c>
      <c r="F9823" t="s">
        <v>84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82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81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81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80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80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80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81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80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81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80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81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81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80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82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81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80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80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81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84</v>
      </c>
      <c r="B9842">
        <v>0.2049</v>
      </c>
      <c r="C9842" t="s">
        <v>80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81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81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80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81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81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80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80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81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81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82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81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80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82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80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80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81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81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80</v>
      </c>
      <c r="D9860" t="s">
        <v>84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80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81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80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81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81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81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80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81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81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81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82</v>
      </c>
      <c r="D9871">
        <v>40000</v>
      </c>
      <c r="E9871">
        <v>36</v>
      </c>
      <c r="F9871" t="s">
        <v>84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81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80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81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80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80</v>
      </c>
      <c r="D9876">
        <v>52000</v>
      </c>
      <c r="E9876" t="s">
        <v>84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81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81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80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81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80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81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81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81</v>
      </c>
      <c r="D9884">
        <v>41000</v>
      </c>
      <c r="E9884">
        <v>36</v>
      </c>
      <c r="F9884" t="s">
        <v>84</v>
      </c>
      <c r="G9884">
        <v>0</v>
      </c>
    </row>
    <row r="9885" spans="1:7" x14ac:dyDescent="0.2">
      <c r="A9885">
        <v>9100</v>
      </c>
      <c r="B9885">
        <v>0.1416</v>
      </c>
      <c r="C9885" t="s">
        <v>81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81</v>
      </c>
      <c r="D9886">
        <v>50000</v>
      </c>
      <c r="E9886" t="s">
        <v>84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80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81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82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81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81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81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80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81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81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81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81</v>
      </c>
      <c r="D9897">
        <v>123000</v>
      </c>
      <c r="E9897" t="s">
        <v>84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81</v>
      </c>
      <c r="D9898" t="s">
        <v>84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80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80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82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80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81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81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80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82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80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80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81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81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81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80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80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81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81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82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80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80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81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82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81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81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82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82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81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84</v>
      </c>
      <c r="C9926" t="s">
        <v>82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81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81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81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80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80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81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80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82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82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81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81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81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84</v>
      </c>
      <c r="C9939" t="s">
        <v>80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82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81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80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81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81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81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80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80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81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81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80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80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81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80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81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81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81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81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80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81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81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80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80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81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81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81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81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80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81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80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80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81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81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80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80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81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81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81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81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84</v>
      </c>
      <c r="C9979" t="s">
        <v>82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81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80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81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81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80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80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81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81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82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80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80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81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81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81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81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81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80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81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80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81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82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80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81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80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80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81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80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81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80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82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81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81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81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80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81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80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82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81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81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80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81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81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81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80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80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81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80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81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81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80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81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81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80</v>
      </c>
      <c r="D10032">
        <v>33000</v>
      </c>
      <c r="E10032" t="s">
        <v>84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80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81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80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81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81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82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81</v>
      </c>
      <c r="D10039">
        <v>48000</v>
      </c>
      <c r="E10039">
        <v>36</v>
      </c>
      <c r="F10039" t="s">
        <v>84</v>
      </c>
      <c r="G10039">
        <v>1</v>
      </c>
    </row>
    <row r="10040" spans="1:7" x14ac:dyDescent="0.2">
      <c r="A10040">
        <v>16000</v>
      </c>
      <c r="B10040">
        <v>0.1416</v>
      </c>
      <c r="C10040" t="s">
        <v>80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80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82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81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80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81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81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80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80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80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81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84</v>
      </c>
      <c r="C10051" t="s">
        <v>82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80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81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80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82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82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80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81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81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81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81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80</v>
      </c>
      <c r="D10062">
        <v>90000</v>
      </c>
      <c r="E10062" t="s">
        <v>84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81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80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82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81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81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81</v>
      </c>
      <c r="D10068">
        <v>110000</v>
      </c>
      <c r="E10068">
        <v>60</v>
      </c>
      <c r="F10068" t="s">
        <v>84</v>
      </c>
      <c r="G10068">
        <v>0</v>
      </c>
    </row>
    <row r="10069" spans="1:7" x14ac:dyDescent="0.2">
      <c r="A10069">
        <v>12075</v>
      </c>
      <c r="B10069">
        <v>0.1416</v>
      </c>
      <c r="C10069" t="s">
        <v>81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80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81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80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80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84</v>
      </c>
      <c r="C10074" t="s">
        <v>82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80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80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81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80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81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81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81</v>
      </c>
      <c r="D10081">
        <v>76000</v>
      </c>
      <c r="E10081" t="s">
        <v>84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81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80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81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80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80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80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81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81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81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80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82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81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81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81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80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81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81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81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81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81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82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80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80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80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80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80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80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81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81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80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81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81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80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81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80</v>
      </c>
      <c r="D10116">
        <v>35000</v>
      </c>
      <c r="E10116">
        <v>36</v>
      </c>
      <c r="F10116" t="s">
        <v>84</v>
      </c>
      <c r="G10116">
        <v>1</v>
      </c>
    </row>
    <row r="10117" spans="1:7" x14ac:dyDescent="0.2">
      <c r="A10117">
        <v>10050</v>
      </c>
      <c r="B10117">
        <v>0.1099</v>
      </c>
      <c r="C10117" t="s">
        <v>81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80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80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81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81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80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81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80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81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80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81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81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81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80</v>
      </c>
      <c r="D10130">
        <v>57363</v>
      </c>
      <c r="E10130">
        <v>36</v>
      </c>
      <c r="F10130" t="s">
        <v>84</v>
      </c>
      <c r="G10130">
        <v>0</v>
      </c>
    </row>
    <row r="10131" spans="1:7" x14ac:dyDescent="0.2">
      <c r="A10131">
        <v>4000</v>
      </c>
      <c r="B10131">
        <v>0.1249</v>
      </c>
      <c r="C10131" t="s">
        <v>82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80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82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80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81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80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81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80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81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82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81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81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80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82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82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81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80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81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82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81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81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81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81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81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80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81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80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81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80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81</v>
      </c>
      <c r="D10160">
        <v>195000</v>
      </c>
      <c r="E10160" t="s">
        <v>84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81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81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81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81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81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81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81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81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80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81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80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81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80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80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81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82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81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81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82</v>
      </c>
      <c r="D10179" t="s">
        <v>84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81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81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80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80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81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80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81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80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80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80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82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81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81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81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80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82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81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81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81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81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80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81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80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81</v>
      </c>
      <c r="D10203">
        <v>91000</v>
      </c>
      <c r="E10203">
        <v>60</v>
      </c>
      <c r="F10203" t="s">
        <v>84</v>
      </c>
      <c r="G10203">
        <v>0</v>
      </c>
    </row>
    <row r="10204" spans="1:7" x14ac:dyDescent="0.2">
      <c r="A10204">
        <v>11500</v>
      </c>
      <c r="B10204">
        <v>0.2049</v>
      </c>
      <c r="C10204" t="s">
        <v>80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80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81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81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80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81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81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80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81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81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80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80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80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81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81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82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81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82</v>
      </c>
      <c r="D10221">
        <v>50000</v>
      </c>
      <c r="E10221" t="s">
        <v>84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81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80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80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82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81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80</v>
      </c>
      <c r="D10227" t="s">
        <v>84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81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81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81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81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80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81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80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81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80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80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81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81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80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80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82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80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81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82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80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81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81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81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81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81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82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82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81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81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80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80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80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81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81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80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81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80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80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81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81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80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80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80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82</v>
      </c>
      <c r="D10270">
        <v>35000</v>
      </c>
      <c r="E10270">
        <v>36</v>
      </c>
      <c r="F10270" t="s">
        <v>84</v>
      </c>
      <c r="G10270">
        <v>0</v>
      </c>
    </row>
    <row r="10271" spans="1:7" x14ac:dyDescent="0.2">
      <c r="A10271">
        <v>32750</v>
      </c>
      <c r="B10271">
        <v>0.1464</v>
      </c>
      <c r="C10271" t="s">
        <v>81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80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81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80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82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80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82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82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80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81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81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81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81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81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80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81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81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81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80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81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81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80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80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81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80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81</v>
      </c>
      <c r="D10296">
        <v>60000</v>
      </c>
      <c r="E10296" t="s">
        <v>84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81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81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80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81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81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80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81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80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82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81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81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80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80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80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80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80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81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81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80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80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81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81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80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82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80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81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81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80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80</v>
      </c>
      <c r="D10325">
        <v>26000</v>
      </c>
      <c r="E10325" t="s">
        <v>84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81</v>
      </c>
      <c r="D10326" t="s">
        <v>84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80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81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81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80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81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80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81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80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80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80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81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80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80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80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80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81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80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81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81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81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81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80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82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81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80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82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81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81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80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80</v>
      </c>
      <c r="D10356">
        <v>70000</v>
      </c>
      <c r="E10356" t="s">
        <v>84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81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81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80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81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80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81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81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80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81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80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81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81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81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81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80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80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81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80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80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81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80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80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81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80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81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80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81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80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80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80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80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80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80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81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81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81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80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81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81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81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80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82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80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80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81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80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80</v>
      </c>
      <c r="D10403">
        <v>39500</v>
      </c>
      <c r="E10403" t="s">
        <v>84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80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80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81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81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81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81</v>
      </c>
      <c r="D10409">
        <v>85000</v>
      </c>
      <c r="E10409">
        <v>36</v>
      </c>
      <c r="F10409" t="s">
        <v>84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82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81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80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81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80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81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80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80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81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81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81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81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82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80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81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80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80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80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80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80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80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80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80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81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81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81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82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80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80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81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80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80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80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80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80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81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82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81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80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80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81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80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81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81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80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80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81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81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81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80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81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82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81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80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82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81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80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81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80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80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80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82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81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81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81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81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81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80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80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80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81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82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80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81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80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81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81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81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80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81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80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81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81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80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81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81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81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82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81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82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80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81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80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81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81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81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80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81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81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81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80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81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81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82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80</v>
      </c>
      <c r="D10514">
        <v>47000</v>
      </c>
      <c r="E10514">
        <v>36</v>
      </c>
      <c r="F10514" t="s">
        <v>84</v>
      </c>
      <c r="G10514">
        <v>0</v>
      </c>
    </row>
    <row r="10515" spans="1:7" x14ac:dyDescent="0.2">
      <c r="A10515">
        <v>5200</v>
      </c>
      <c r="B10515">
        <v>0.1464</v>
      </c>
      <c r="C10515" t="s">
        <v>81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81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80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80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82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81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80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80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81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82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80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80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81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81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81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81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81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80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80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81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80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82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80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81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81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81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81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80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80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80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80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81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81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81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80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80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81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82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81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81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81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81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80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81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81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81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81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80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81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81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81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81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82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80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81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81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81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81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81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81</v>
      </c>
      <c r="D10574">
        <v>130000</v>
      </c>
      <c r="E10574">
        <v>36</v>
      </c>
      <c r="F10574" t="s">
        <v>84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81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82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81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81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81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82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80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81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81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80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81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80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81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80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80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81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81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81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81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81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81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81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81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81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81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84</v>
      </c>
      <c r="C10600" t="s">
        <v>81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81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80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82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81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80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81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80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81</v>
      </c>
      <c r="D10608">
        <v>79500</v>
      </c>
      <c r="E10608">
        <v>36</v>
      </c>
      <c r="F10608" t="s">
        <v>84</v>
      </c>
      <c r="G10608">
        <v>0</v>
      </c>
    </row>
    <row r="10609" spans="1:7" x14ac:dyDescent="0.2">
      <c r="A10609">
        <v>10000</v>
      </c>
      <c r="B10609">
        <v>0.1757</v>
      </c>
      <c r="C10609" t="s">
        <v>80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81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82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84</v>
      </c>
      <c r="B10612">
        <v>0.13980000000000001</v>
      </c>
      <c r="C10612" t="s">
        <v>80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82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80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81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81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81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82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80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80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81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81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81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84</v>
      </c>
      <c r="C10624" t="s">
        <v>81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81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80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80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80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81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81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81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81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80</v>
      </c>
      <c r="D10633">
        <v>90000</v>
      </c>
      <c r="E10633" t="s">
        <v>84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81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80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80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81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81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80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80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80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80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80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81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81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81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81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80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80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81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80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80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80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81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80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81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80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80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81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81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80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80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81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81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80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81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81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81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82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81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81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81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80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81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81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81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81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81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80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81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81</v>
      </c>
      <c r="D10681" t="s">
        <v>84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81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80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80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82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81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80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81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80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80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81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84</v>
      </c>
      <c r="B10692">
        <v>0.14979999999999999</v>
      </c>
      <c r="C10692" t="s">
        <v>81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80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81</v>
      </c>
      <c r="D10694">
        <v>150000</v>
      </c>
      <c r="E10694">
        <v>36</v>
      </c>
      <c r="F10694" t="s">
        <v>84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81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81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81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81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81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80</v>
      </c>
      <c r="D10700" t="s">
        <v>84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81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81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80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80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80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81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81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81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81</v>
      </c>
      <c r="D10709">
        <v>66500</v>
      </c>
      <c r="E10709" t="s">
        <v>84</v>
      </c>
      <c r="F10709">
        <v>7</v>
      </c>
      <c r="G10709">
        <v>0</v>
      </c>
    </row>
    <row r="10710" spans="1:7" x14ac:dyDescent="0.2">
      <c r="A10710">
        <v>6000</v>
      </c>
      <c r="B10710" t="s">
        <v>84</v>
      </c>
      <c r="C10710" t="s">
        <v>82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81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80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81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81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82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81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80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80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81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81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80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81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81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81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80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80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81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81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82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81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80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80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80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81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81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81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80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81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81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81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80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81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80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81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84</v>
      </c>
      <c r="B10745">
        <v>0.1699</v>
      </c>
      <c r="C10745" t="s">
        <v>82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80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80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81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81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81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81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81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81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82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81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80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82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80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81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81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80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81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80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81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80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81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81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80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81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80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81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82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80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80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80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81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81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81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81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81</v>
      </c>
      <c r="D10780">
        <v>85000</v>
      </c>
      <c r="E10780">
        <v>36</v>
      </c>
      <c r="F10780" t="s">
        <v>84</v>
      </c>
      <c r="G10780">
        <v>0</v>
      </c>
    </row>
    <row r="10781" spans="1:7" x14ac:dyDescent="0.2">
      <c r="A10781">
        <v>18000</v>
      </c>
      <c r="B10781">
        <v>0.1285</v>
      </c>
      <c r="C10781" t="s">
        <v>80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81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84</v>
      </c>
      <c r="B10783">
        <v>0.1099</v>
      </c>
      <c r="C10783" t="s">
        <v>81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81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80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82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81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80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80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80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80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80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80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80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81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84</v>
      </c>
      <c r="C10796" t="s">
        <v>81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81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81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81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80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82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81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81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81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80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80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80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80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80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81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81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80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81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81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81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80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81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81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81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81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81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81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81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80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81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80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80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80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81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81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82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80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80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81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81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81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81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81</v>
      </c>
      <c r="D10838" t="s">
        <v>84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80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80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81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81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81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81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81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82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80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80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80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81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81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81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80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80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81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81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80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80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80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81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80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82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80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81</v>
      </c>
      <c r="D10864">
        <v>88000</v>
      </c>
      <c r="E10864">
        <v>60</v>
      </c>
      <c r="F10864" t="s">
        <v>84</v>
      </c>
      <c r="G10864">
        <v>0</v>
      </c>
    </row>
    <row r="10865" spans="1:7" x14ac:dyDescent="0.2">
      <c r="A10865" t="s">
        <v>84</v>
      </c>
      <c r="B10865">
        <v>0.11990000000000001</v>
      </c>
      <c r="C10865" t="s">
        <v>80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82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80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81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81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81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82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82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82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80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80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80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81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80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80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81</v>
      </c>
      <c r="D10880">
        <v>31000</v>
      </c>
      <c r="E10880" t="s">
        <v>84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80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81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81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81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81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81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80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80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81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80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80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80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81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81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81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80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84</v>
      </c>
      <c r="C10897" t="s">
        <v>81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81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80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80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81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81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81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81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81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80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80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81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81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81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81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84</v>
      </c>
      <c r="C10912" t="s">
        <v>80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81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81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81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81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81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81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81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81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80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81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80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80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81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81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80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82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80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81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81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80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80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80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81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81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81</v>
      </c>
      <c r="D10937">
        <v>51157</v>
      </c>
      <c r="E10937" t="s">
        <v>84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81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81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81</v>
      </c>
      <c r="D10940" t="s">
        <v>84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82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80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81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81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80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81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80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80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81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82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81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80</v>
      </c>
      <c r="D10952">
        <v>77200</v>
      </c>
      <c r="E10952">
        <v>60</v>
      </c>
      <c r="F10952" t="s">
        <v>84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80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81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81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81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80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80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80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81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80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81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80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80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82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82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80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82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81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81</v>
      </c>
      <c r="D10970" t="s">
        <v>84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81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80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81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82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81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80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80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80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81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80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81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81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82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80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81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81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82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81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81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81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80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80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81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81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82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81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80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80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80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81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80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81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81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81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81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81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81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81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80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81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80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84</v>
      </c>
      <c r="B11012">
        <v>0.14979999999999999</v>
      </c>
      <c r="C11012" t="s">
        <v>80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81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82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81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82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80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81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80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82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82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80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81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84</v>
      </c>
      <c r="C11024" t="s">
        <v>82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80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81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82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80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84</v>
      </c>
      <c r="B11029">
        <v>9.7600000000000006E-2</v>
      </c>
      <c r="C11029" t="s">
        <v>82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80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81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81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80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80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81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80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80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81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81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81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80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81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82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80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84</v>
      </c>
      <c r="C11045" t="s">
        <v>81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81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81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80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81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81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81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80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81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80</v>
      </c>
      <c r="D11054">
        <v>68000</v>
      </c>
      <c r="E11054" t="s">
        <v>84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80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81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81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81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81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81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81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81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81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81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80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82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81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82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82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80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80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84</v>
      </c>
      <c r="B11072">
        <v>7.8899999999999998E-2</v>
      </c>
      <c r="C11072" t="s">
        <v>81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81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81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81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81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80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80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80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81</v>
      </c>
      <c r="D11080" t="s">
        <v>84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81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81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81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80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80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81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80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81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81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80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81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81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81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81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81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80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81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80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80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80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81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80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80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81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81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80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80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80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80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81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80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80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82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80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80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81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81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81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80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80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81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80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81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84</v>
      </c>
      <c r="C11124" t="s">
        <v>81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81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84</v>
      </c>
      <c r="C11126" t="s">
        <v>80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80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82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80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82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80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80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81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80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82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80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81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81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81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81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82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81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80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82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80</v>
      </c>
      <c r="D11145" t="s">
        <v>84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80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80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81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81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81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81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81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80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80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81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81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81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80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80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81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81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81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81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80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81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81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81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80</v>
      </c>
      <c r="D11168">
        <v>63000</v>
      </c>
      <c r="E11168" t="s">
        <v>84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80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80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81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81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81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81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81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80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81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82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82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81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81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81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80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80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82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80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80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81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81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81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81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84</v>
      </c>
      <c r="C11192" t="s">
        <v>82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81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81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80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81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81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80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81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81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80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80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81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81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81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81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80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81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80</v>
      </c>
      <c r="D11209">
        <v>42000</v>
      </c>
      <c r="E11209">
        <v>36</v>
      </c>
      <c r="F11209" t="s">
        <v>84</v>
      </c>
      <c r="G11209">
        <v>0</v>
      </c>
    </row>
    <row r="11210" spans="1:7" x14ac:dyDescent="0.2">
      <c r="A11210">
        <v>6025</v>
      </c>
      <c r="B11210">
        <v>0.1825</v>
      </c>
      <c r="C11210" t="s">
        <v>82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80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80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80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80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80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80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80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80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80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80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80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81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81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81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81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84</v>
      </c>
      <c r="C11226" t="s">
        <v>80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80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80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82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81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80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81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81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80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82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80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80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80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80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81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81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81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81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80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80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81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80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81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84</v>
      </c>
      <c r="C11249" t="s">
        <v>80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80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80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81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84</v>
      </c>
      <c r="C11253" t="s">
        <v>80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80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81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82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84</v>
      </c>
      <c r="C11257" t="s">
        <v>82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80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81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81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82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81</v>
      </c>
      <c r="D11262">
        <v>105000</v>
      </c>
      <c r="E11262" t="s">
        <v>84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80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81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81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81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80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80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81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81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80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81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82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80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81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82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81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80</v>
      </c>
      <c r="D11278">
        <v>50000</v>
      </c>
      <c r="E11278" t="s">
        <v>84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80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80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80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81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81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81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80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80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82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81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84</v>
      </c>
      <c r="B11289">
        <v>8.1799999999999998E-2</v>
      </c>
      <c r="C11289" t="s">
        <v>82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80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80</v>
      </c>
      <c r="D11291">
        <v>80000</v>
      </c>
      <c r="E11291">
        <v>36</v>
      </c>
      <c r="F11291" t="s">
        <v>84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80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81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82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80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80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81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81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81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80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82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81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80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81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81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81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81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81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81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81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80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81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81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80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80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81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82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81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81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80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80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82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80</v>
      </c>
      <c r="D11323" t="s">
        <v>84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80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80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80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81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81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81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80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80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81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82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81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80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80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81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81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81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81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81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81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82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80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81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81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81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82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80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80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80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80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81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80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81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80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80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80</v>
      </c>
      <c r="D11358">
        <v>35000</v>
      </c>
      <c r="E11358" t="s">
        <v>84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82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81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81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81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80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80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80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81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81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81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81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80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80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81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80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80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80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80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80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84</v>
      </c>
      <c r="B11378">
        <v>0.15609999999999999</v>
      </c>
      <c r="C11378" t="s">
        <v>80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81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81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80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80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81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80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81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81</v>
      </c>
      <c r="D11386">
        <v>70000</v>
      </c>
      <c r="E11386">
        <v>36</v>
      </c>
      <c r="F11386" t="s">
        <v>84</v>
      </c>
      <c r="G11386">
        <v>0</v>
      </c>
    </row>
    <row r="11387" spans="1:7" x14ac:dyDescent="0.2">
      <c r="A11387">
        <v>10000</v>
      </c>
      <c r="B11387">
        <v>0.1229</v>
      </c>
      <c r="C11387" t="s">
        <v>82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81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81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81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81</v>
      </c>
      <c r="D11391">
        <v>528000</v>
      </c>
      <c r="E11391">
        <v>60</v>
      </c>
      <c r="F11391" t="s">
        <v>84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81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81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81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81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81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81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81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81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80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81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80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81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80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81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80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80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81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81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81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80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82</v>
      </c>
      <c r="D11412">
        <v>1300000</v>
      </c>
      <c r="E11412" t="s">
        <v>84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80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82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80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80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80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80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80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80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81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80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81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81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81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81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84</v>
      </c>
      <c r="B11427">
        <v>0.1399</v>
      </c>
      <c r="C11427" t="s">
        <v>80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81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80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81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81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80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81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81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81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80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80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81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80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84</v>
      </c>
      <c r="C11440" t="s">
        <v>81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80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81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81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81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81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80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81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81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80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81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80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81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80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82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81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80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80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80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81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80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81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81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81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81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80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80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81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81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81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81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82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80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80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80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80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81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80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81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80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81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81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81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80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80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80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80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80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81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81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81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82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81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80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81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80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81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80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80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82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81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81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81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81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81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80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81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81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80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80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81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82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80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81</v>
      </c>
      <c r="D11513">
        <v>127000</v>
      </c>
      <c r="E11513">
        <v>36</v>
      </c>
      <c r="F11513" t="s">
        <v>84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80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81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81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81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80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81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80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81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82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80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81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81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81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80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80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82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80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82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81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81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80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81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80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81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81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81</v>
      </c>
      <c r="D11539">
        <v>110000</v>
      </c>
      <c r="E11539" t="s">
        <v>84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80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80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81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80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80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80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80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81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84</v>
      </c>
      <c r="C11548" t="s">
        <v>81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80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80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82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80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81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80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82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82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81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80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81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80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81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80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81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81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81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81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81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81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81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81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82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84</v>
      </c>
      <c r="B11572">
        <v>6.9199999999999998E-2</v>
      </c>
      <c r="C11572" t="s">
        <v>81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81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81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81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81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80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81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81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80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80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80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80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81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80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81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81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80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80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80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81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82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80</v>
      </c>
      <c r="D11593" t="s">
        <v>84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80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81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81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80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81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80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81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81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80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80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81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81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81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82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80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81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81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80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81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80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81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81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80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80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81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80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81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80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81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82</v>
      </c>
      <c r="D11623">
        <v>48928.17</v>
      </c>
      <c r="E11623" t="s">
        <v>84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80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81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82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81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81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82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80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81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80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80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81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80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81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82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81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81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80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81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80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80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80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81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80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80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82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80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80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81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80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81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80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81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80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80</v>
      </c>
      <c r="D11657" t="s">
        <v>84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80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81</v>
      </c>
      <c r="D11659" t="s">
        <v>84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81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81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80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81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81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81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81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82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81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81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81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81</v>
      </c>
      <c r="D11671">
        <v>100000</v>
      </c>
      <c r="E11671">
        <v>60</v>
      </c>
      <c r="F11671" t="s">
        <v>84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80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80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81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82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82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80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80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84</v>
      </c>
      <c r="C11679" t="s">
        <v>81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81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81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80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81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82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81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81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81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80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80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81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80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80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80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81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81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82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82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81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81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81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80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82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82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81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80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81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80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82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80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80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81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81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80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80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81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81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81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81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81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81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81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80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80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81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81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80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81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81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81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80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81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80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80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84</v>
      </c>
      <c r="C11734" t="s">
        <v>80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82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80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80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81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81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80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81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81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80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81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81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81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81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80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82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80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82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81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81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80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81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81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80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80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80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81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81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81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81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82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80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80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81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80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80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81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80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81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80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80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81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81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80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80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80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80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80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81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80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81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80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81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80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81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80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81</v>
      </c>
      <c r="D11790" t="s">
        <v>84</v>
      </c>
      <c r="E11790" t="s">
        <v>84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81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81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81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81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82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80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81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82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81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81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81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81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80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82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80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81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82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81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80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84</v>
      </c>
      <c r="B11810">
        <v>8.1799999999999998E-2</v>
      </c>
      <c r="C11810" t="s">
        <v>80</v>
      </c>
      <c r="D11810">
        <v>50000</v>
      </c>
      <c r="E11810">
        <v>36</v>
      </c>
      <c r="F11810" t="s">
        <v>84</v>
      </c>
      <c r="G11810">
        <v>0</v>
      </c>
    </row>
    <row r="11811" spans="1:7" x14ac:dyDescent="0.2">
      <c r="A11811">
        <v>16800</v>
      </c>
      <c r="B11811">
        <v>0.1333</v>
      </c>
      <c r="C11811" t="s">
        <v>80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80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81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80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80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81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80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80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80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80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81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80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81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80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80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81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81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81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80</v>
      </c>
      <c r="D11829">
        <v>28000</v>
      </c>
      <c r="E11829" t="s">
        <v>84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82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81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80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80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81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81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81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81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81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80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81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82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81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81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81</v>
      </c>
      <c r="D11844">
        <v>72000</v>
      </c>
      <c r="E11844">
        <v>36</v>
      </c>
      <c r="F11844" t="s">
        <v>84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80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81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81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81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80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80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81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84</v>
      </c>
      <c r="C11852" t="s">
        <v>81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81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81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82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81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82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80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81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80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80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81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82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82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80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80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80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81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81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80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81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80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82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81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84</v>
      </c>
      <c r="B11875">
        <v>0.25800000000000001</v>
      </c>
      <c r="C11875" t="s">
        <v>81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80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80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82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81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80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81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81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81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81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80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80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81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81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80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81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84</v>
      </c>
      <c r="B11891">
        <v>0.25890000000000002</v>
      </c>
      <c r="C11891" t="s">
        <v>80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80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82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80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81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80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81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81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80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81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82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80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81</v>
      </c>
      <c r="D11903" t="s">
        <v>84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82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80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80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81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80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80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81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81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81</v>
      </c>
      <c r="D11912">
        <v>90000</v>
      </c>
      <c r="E11912">
        <v>60</v>
      </c>
      <c r="F11912" t="s">
        <v>84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80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80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80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82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81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84</v>
      </c>
      <c r="C11918" t="s">
        <v>81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81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80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80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84</v>
      </c>
      <c r="B11922">
        <v>0.19520000000000001</v>
      </c>
      <c r="C11922" t="s">
        <v>81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82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81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81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80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81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80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81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81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81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80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81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80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80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80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80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81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82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81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84</v>
      </c>
      <c r="B11941">
        <v>0.11990000000000001</v>
      </c>
      <c r="C11941" t="s">
        <v>80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82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81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80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81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80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81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81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80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81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81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81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80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82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81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81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80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80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81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80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81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80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80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80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81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80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81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80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80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81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81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80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81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81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81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81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81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82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80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81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80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80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80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81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81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80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81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80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81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81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80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80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81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80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80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81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80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80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81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81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80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80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80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81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81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81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80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81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82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80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80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80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81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81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81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80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80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81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80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80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80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80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81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81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81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80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81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80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80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80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84</v>
      </c>
      <c r="C12031" t="s">
        <v>80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81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81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80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81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81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81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80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80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84</v>
      </c>
      <c r="C12040" t="s">
        <v>81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80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80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81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81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80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81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81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81</v>
      </c>
      <c r="D12048" t="s">
        <v>84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80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80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81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81</v>
      </c>
      <c r="D12052">
        <v>75000</v>
      </c>
      <c r="E12052">
        <v>36</v>
      </c>
      <c r="F12052" t="s">
        <v>84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80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81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81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80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80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80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81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80</v>
      </c>
      <c r="D12060" t="s">
        <v>84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81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81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82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80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81</v>
      </c>
      <c r="D12065" t="s">
        <v>84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80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81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80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80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80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81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81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81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82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80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81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81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80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81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82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80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81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81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80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80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80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80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81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81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81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81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80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81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81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81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80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82</v>
      </c>
      <c r="D12097" t="s">
        <v>84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81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80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81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81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82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80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80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82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81</v>
      </c>
      <c r="D12106" t="s">
        <v>84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81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81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82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81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81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82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81</v>
      </c>
      <c r="D12113" t="s">
        <v>84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84</v>
      </c>
      <c r="C12114" t="s">
        <v>81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81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80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80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81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84</v>
      </c>
      <c r="B12119">
        <v>0.1239</v>
      </c>
      <c r="C12119" t="s">
        <v>81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80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80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80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81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82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80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81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82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81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82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81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81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82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80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80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81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81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80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81</v>
      </c>
      <c r="D12138" t="s">
        <v>84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80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80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80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81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80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81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81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80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80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80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81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81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81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81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81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81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81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81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80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81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81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81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80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80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80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80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82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81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81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82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80</v>
      </c>
      <c r="D12169">
        <v>28000</v>
      </c>
      <c r="E12169">
        <v>60</v>
      </c>
      <c r="F12169" t="s">
        <v>84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80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81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81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80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80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81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82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80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81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80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80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82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80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81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80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80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81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81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80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81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81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81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80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80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81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81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80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80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81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81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81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80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81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82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81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80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81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81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82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81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84</v>
      </c>
      <c r="C12210" t="s">
        <v>81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80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80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81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81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80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80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81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81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81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80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80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81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80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80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80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80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82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80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81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81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80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80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81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80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81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80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80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81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82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81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80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80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81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81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81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81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80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81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80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80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80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82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84</v>
      </c>
      <c r="C12253" t="s">
        <v>81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81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82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80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80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84</v>
      </c>
      <c r="B12258">
        <v>0.25890000000000002</v>
      </c>
      <c r="C12258" t="s">
        <v>81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81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82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82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80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Today</vt:lpstr>
      <vt:lpstr>Themes</vt:lpstr>
      <vt:lpstr>CrossValidation</vt:lpstr>
      <vt:lpstr>Regularization</vt:lpstr>
      <vt:lpstr>Diagnostics</vt:lpstr>
      <vt:lpstr>LogisticRegression</vt:lpstr>
      <vt:lpstr>ClusterAnalysis</vt:lpstr>
      <vt:lpstr>Optimization</vt:lpstr>
      <vt:lpstr>PreWork4NextClass</vt:lpstr>
      <vt:lpstr>InClassProjects</vt:lpstr>
      <vt:lpstr>Q_CrossValidation</vt:lpstr>
      <vt:lpstr>Q_Regularization</vt:lpstr>
      <vt:lpstr>Q_D1</vt:lpstr>
      <vt:lpstr>Q_D2</vt:lpstr>
      <vt:lpstr>Q_D3</vt:lpstr>
      <vt:lpstr>Q_D4</vt:lpstr>
      <vt:lpstr>Q_D5</vt:lpstr>
      <vt:lpstr>Q_LogisticRegression1</vt:lpstr>
      <vt:lpstr>Q_ClusterAnalysis</vt:lpstr>
      <vt:lpstr>LendingClubData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2022-10-04T18:15:34Z</dcterms:modified>
</cp:coreProperties>
</file>